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Ex5.xml" ContentType="application/vnd.ms-office.chartex+xml"/>
  <Override PartName="/xl/charts/style10.xml" ContentType="application/vnd.ms-office.chartstyle+xml"/>
  <Override PartName="/xl/charts/colors10.xml" ContentType="application/vnd.ms-office.chartcolorstyle+xml"/>
  <Override PartName="/xl/charts/chartEx6.xml" ContentType="application/vnd.ms-office.chartex+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12.xml" ContentType="application/vnd.ms-office.chartstyle+xml"/>
  <Override PartName="/xl/charts/colors12.xml" ContentType="application/vnd.ms-office.chartcolorstyle+xml"/>
  <Override PartName="/xl/charts/chart7.xml" ContentType="application/vnd.openxmlformats-officedocument.drawingml.chart+xml"/>
  <Override PartName="/xl/charts/style13.xml" ContentType="application/vnd.ms-office.chartstyle+xml"/>
  <Override PartName="/xl/charts/colors13.xml" ContentType="application/vnd.ms-office.chartcolorstyle+xml"/>
  <Override PartName="/xl/charts/chartEx7.xml" ContentType="application/vnd.ms-office.chartex+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poojithagm/Downloads/"/>
    </mc:Choice>
  </mc:AlternateContent>
  <xr:revisionPtr revIDLastSave="0" documentId="13_ncr:1_{AFD0342B-F77C-8640-903B-D7769CF42027}" xr6:coauthVersionLast="47" xr6:coauthVersionMax="47" xr10:uidLastSave="{00000000-0000-0000-0000-000000000000}"/>
  <bookViews>
    <workbookView xWindow="6260" yWindow="2300" windowWidth="23280" windowHeight="15000" tabRatio="814" xr2:uid="{00000000-000D-0000-FFFF-FFFF00000000}"/>
  </bookViews>
  <sheets>
    <sheet name="Whole dataset" sheetId="7" r:id="rId1"/>
    <sheet name="Regression and Correlation" sheetId="1" r:id="rId2"/>
    <sheet name="Significant Difference" sheetId="4" r:id="rId3"/>
    <sheet name="Significant difference-II" sheetId="5" r:id="rId4"/>
    <sheet name="Train data" sheetId="9" r:id="rId5"/>
    <sheet name="Test data" sheetId="8" r:id="rId6"/>
    <sheet name="Performance metrics" sheetId="2" r:id="rId7"/>
    <sheet name="Summary" sheetId="6" r:id="rId8"/>
  </sheets>
  <definedNames>
    <definedName name="_xlnm._FilterDatabase" localSheetId="6" hidden="1">'Performance metrics'!$A$1:$R$1</definedName>
    <definedName name="_xlnm._FilterDatabase" localSheetId="1" hidden="1">'Regression and Correlation'!$A$1:$K$1</definedName>
    <definedName name="_xlnm._FilterDatabase" localSheetId="2" hidden="1">'Significant Difference'!$M$3:$P$1341</definedName>
    <definedName name="_xlnm._FilterDatabase" localSheetId="3" hidden="1">'Significant difference-II'!$A$3:$K$3</definedName>
    <definedName name="_xlnm._FilterDatabase" localSheetId="0" hidden="1">'Whole dataset'!$A$1:$R$1340</definedName>
    <definedName name="_xlchart.v1.0" hidden="1">'Regression and Correlation'!$D$2:$D$1339</definedName>
    <definedName name="_xlchart.v1.1" hidden="1">'Regression and Correlation'!$K$2:$K$1339</definedName>
    <definedName name="_xlchart.v1.2" hidden="1">'Regression and Correlation'!$A$2:$A$1339</definedName>
    <definedName name="_xlchart.v1.3" hidden="1">'Regression and Correlation'!$D$2:$D$1339</definedName>
    <definedName name="_xlchart.v1.4" hidden="1">'Regression and Correlation'!$K$2:$K$1339</definedName>
    <definedName name="_xlchart.v1.5" hidden="1">'Significant difference-II'!$K$4:$K$1341</definedName>
    <definedName name="_xlchart.v1.6" hidden="1">'Significant difference-II'!$O$3:$O$664</definedName>
    <definedName name="_xlchart.v1.7" hidden="1">'Significant difference-II'!$P$3:$P$677</definedName>
    <definedName name="_xlchart.v1.8" hidden="1">'Regression and Correlation'!$D$2:$D$1339</definedName>
    <definedName name="_xlchart.v1.9" hidden="1">'Regression and Correlation'!$K$2:$K$1339</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N1093" i="1" l="1"/>
  <c r="X35" i="4"/>
  <c r="X34" i="4"/>
  <c r="U40" i="4"/>
  <c r="U45" i="4" s="1"/>
  <c r="U41" i="4"/>
  <c r="U42" i="4"/>
  <c r="U43" i="4"/>
  <c r="U44" i="4"/>
  <c r="V44" i="4"/>
  <c r="T44" i="4"/>
  <c r="S44" i="4"/>
  <c r="W44" i="4" s="1"/>
  <c r="V43" i="4"/>
  <c r="T43" i="4"/>
  <c r="S43" i="4"/>
  <c r="V42" i="4"/>
  <c r="T42" i="4"/>
  <c r="S42" i="4"/>
  <c r="V41" i="4"/>
  <c r="T41" i="4"/>
  <c r="S41" i="4"/>
  <c r="V40" i="4"/>
  <c r="V45" i="4" s="1"/>
  <c r="T40" i="4"/>
  <c r="S40" i="4"/>
  <c r="S23" i="4"/>
  <c r="V26" i="4"/>
  <c r="U26" i="4"/>
  <c r="V25" i="4"/>
  <c r="U25" i="4"/>
  <c r="V24" i="4"/>
  <c r="U24" i="4"/>
  <c r="V23" i="4"/>
  <c r="U23" i="4"/>
  <c r="V22" i="4"/>
  <c r="U22" i="4"/>
  <c r="T22" i="4"/>
  <c r="S22" i="4"/>
  <c r="S29" i="4"/>
  <c r="S28" i="4"/>
  <c r="S32" i="4" s="1"/>
  <c r="T26" i="4"/>
  <c r="S26" i="4"/>
  <c r="T25" i="4"/>
  <c r="S25" i="4"/>
  <c r="T24" i="4"/>
  <c r="S24" i="4"/>
  <c r="T23" i="4"/>
  <c r="T27" i="4" s="1"/>
  <c r="T17" i="4"/>
  <c r="X16" i="4"/>
  <c r="W16" i="4"/>
  <c r="V16" i="4"/>
  <c r="U16" i="4"/>
  <c r="U17" i="4" s="1"/>
  <c r="V17" i="4" s="1"/>
  <c r="W17" i="4" s="1"/>
  <c r="T16" i="4"/>
  <c r="W28" i="5"/>
  <c r="Z24" i="5"/>
  <c r="Z23" i="5"/>
  <c r="Z22" i="5"/>
  <c r="Z21" i="5"/>
  <c r="Z25" i="5" s="1"/>
  <c r="Z20" i="5"/>
  <c r="Y24" i="5"/>
  <c r="Y23" i="5"/>
  <c r="Y22" i="5"/>
  <c r="AA22" i="5" s="1"/>
  <c r="Y21" i="5"/>
  <c r="Y20" i="5"/>
  <c r="Y25" i="5" s="1"/>
  <c r="AA24" i="5"/>
  <c r="AA23" i="5"/>
  <c r="S25" i="5"/>
  <c r="AA20" i="5"/>
  <c r="U25" i="5"/>
  <c r="T25" i="5"/>
  <c r="U24" i="5"/>
  <c r="U23" i="5"/>
  <c r="U22" i="5"/>
  <c r="U21" i="5"/>
  <c r="U20" i="5"/>
  <c r="W42" i="4" l="1"/>
  <c r="S31" i="4"/>
  <c r="S45" i="4"/>
  <c r="T45" i="4"/>
  <c r="W43" i="4"/>
  <c r="W41" i="4"/>
  <c r="W40" i="4"/>
  <c r="W26" i="4"/>
  <c r="W25" i="4"/>
  <c r="W24" i="4"/>
  <c r="W23" i="4"/>
  <c r="W22" i="4"/>
  <c r="U27" i="4"/>
  <c r="V27" i="4"/>
  <c r="S27" i="4"/>
  <c r="X17" i="4"/>
  <c r="AA21" i="5"/>
  <c r="AA25" i="5"/>
  <c r="AA43" i="4" l="1"/>
  <c r="Z43" i="4"/>
  <c r="AB24" i="4"/>
  <c r="Z24" i="4"/>
  <c r="AC24" i="4"/>
  <c r="AA42" i="4"/>
  <c r="AB25" i="4"/>
  <c r="Z25" i="4"/>
  <c r="AA25" i="4"/>
  <c r="AC25" i="4"/>
  <c r="Z26" i="4"/>
  <c r="AC26" i="4"/>
  <c r="AA26" i="4"/>
  <c r="AA22" i="4"/>
  <c r="Z22" i="4"/>
  <c r="W27" i="4"/>
  <c r="AA23" i="4"/>
  <c r="AB23" i="4"/>
  <c r="AC23" i="4"/>
  <c r="Z23" i="4"/>
  <c r="AC40" i="4"/>
  <c r="W45" i="4"/>
  <c r="Z40" i="4"/>
  <c r="AB41" i="4" l="1"/>
  <c r="Z44" i="4"/>
  <c r="Z41" i="4"/>
  <c r="AB44" i="4"/>
  <c r="AB43" i="4"/>
  <c r="AB42" i="4"/>
  <c r="AB26" i="4"/>
  <c r="Z42" i="4"/>
  <c r="AC41" i="4"/>
  <c r="AB40" i="4"/>
  <c r="AC22" i="4"/>
  <c r="AC27" i="4" s="1"/>
  <c r="AA41" i="4"/>
  <c r="AA44" i="4"/>
  <c r="AC44" i="4"/>
  <c r="AA40" i="4"/>
  <c r="AD40" i="4" s="1"/>
  <c r="AB22" i="4"/>
  <c r="AC43" i="4"/>
  <c r="AA24" i="4"/>
  <c r="S34" i="4" s="1"/>
  <c r="AC42" i="4"/>
  <c r="Z45" i="4" l="1"/>
  <c r="AC45" i="4"/>
  <c r="AA45" i="4"/>
  <c r="W30" i="4"/>
  <c r="AD43" i="4"/>
  <c r="AD41" i="4"/>
  <c r="AB45" i="4"/>
  <c r="AD44" i="4"/>
  <c r="S35" i="4"/>
  <c r="AD42" i="4"/>
  <c r="AD24" i="4"/>
  <c r="AD23" i="4"/>
  <c r="AD25" i="4"/>
  <c r="AD26" i="4"/>
  <c r="AA27" i="4"/>
  <c r="AD22" i="4"/>
  <c r="Z27" i="4"/>
  <c r="T24" i="5"/>
  <c r="S24" i="5"/>
  <c r="T23" i="5"/>
  <c r="T22" i="5"/>
  <c r="S22" i="5"/>
  <c r="S23" i="5"/>
  <c r="T21" i="5"/>
  <c r="S21" i="5"/>
  <c r="T20" i="5"/>
  <c r="S20" i="5"/>
  <c r="W14" i="5"/>
  <c r="W13" i="5"/>
  <c r="V14" i="5"/>
  <c r="V13" i="5"/>
  <c r="U14" i="5"/>
  <c r="U13" i="5"/>
  <c r="T14" i="5"/>
  <c r="T13" i="5"/>
  <c r="S13" i="5"/>
  <c r="S14" i="5"/>
  <c r="V8" i="5"/>
  <c r="S27" i="5"/>
  <c r="S29" i="5" s="1"/>
  <c r="S26" i="5"/>
  <c r="S30" i="5" s="1"/>
  <c r="T7" i="5"/>
  <c r="S7" i="5"/>
  <c r="T10" i="4"/>
  <c r="T9" i="4"/>
  <c r="E14" i="6"/>
  <c r="D14" i="6"/>
  <c r="C14" i="6"/>
  <c r="B14" i="6"/>
  <c r="C1078" i="9"/>
  <c r="C1077" i="9"/>
  <c r="C1076" i="9"/>
  <c r="C1075" i="9"/>
  <c r="E15" i="6"/>
  <c r="D15" i="6"/>
  <c r="C15" i="6"/>
  <c r="B15" i="6"/>
  <c r="C275" i="8"/>
  <c r="M269" i="8"/>
  <c r="M268" i="8"/>
  <c r="M267" i="8"/>
  <c r="N267" i="8" s="1"/>
  <c r="Q267" i="8" s="1"/>
  <c r="R267" i="8" s="1"/>
  <c r="M266" i="8"/>
  <c r="M265" i="8"/>
  <c r="M264" i="8"/>
  <c r="N264" i="8" s="1"/>
  <c r="M263" i="8"/>
  <c r="M262" i="8"/>
  <c r="N262" i="8" s="1"/>
  <c r="O262" i="8" s="1"/>
  <c r="M261" i="8"/>
  <c r="M260" i="8"/>
  <c r="M259" i="8"/>
  <c r="M258" i="8"/>
  <c r="M257" i="8"/>
  <c r="M256" i="8"/>
  <c r="M255" i="8"/>
  <c r="M254" i="8"/>
  <c r="M253" i="8"/>
  <c r="M252" i="8"/>
  <c r="M251" i="8"/>
  <c r="N251" i="8" s="1"/>
  <c r="M250" i="8"/>
  <c r="M249" i="8"/>
  <c r="M248" i="8"/>
  <c r="M247" i="8"/>
  <c r="M246" i="8"/>
  <c r="N246" i="8" s="1"/>
  <c r="O246" i="8" s="1"/>
  <c r="M245" i="8"/>
  <c r="M244" i="8"/>
  <c r="M243" i="8"/>
  <c r="N243" i="8" s="1"/>
  <c r="M242" i="8"/>
  <c r="M241" i="8"/>
  <c r="M240" i="8"/>
  <c r="M239" i="8"/>
  <c r="M238" i="8"/>
  <c r="N238" i="8" s="1"/>
  <c r="O238" i="8" s="1"/>
  <c r="M237" i="8"/>
  <c r="M236" i="8"/>
  <c r="M235" i="8"/>
  <c r="N235" i="8" s="1"/>
  <c r="Q235" i="8" s="1"/>
  <c r="R235" i="8" s="1"/>
  <c r="M234" i="8"/>
  <c r="M233" i="8"/>
  <c r="M232" i="8"/>
  <c r="M231" i="8"/>
  <c r="M230" i="8"/>
  <c r="N230" i="8" s="1"/>
  <c r="O230" i="8" s="1"/>
  <c r="M229" i="8"/>
  <c r="M228" i="8"/>
  <c r="M227" i="8"/>
  <c r="N227" i="8" s="1"/>
  <c r="O227" i="8" s="1"/>
  <c r="M226" i="8"/>
  <c r="M225" i="8"/>
  <c r="M224" i="8"/>
  <c r="N224" i="8" s="1"/>
  <c r="O224" i="8" s="1"/>
  <c r="M223" i="8"/>
  <c r="M222" i="8"/>
  <c r="N222" i="8" s="1"/>
  <c r="O222" i="8" s="1"/>
  <c r="M221" i="8"/>
  <c r="M220" i="8"/>
  <c r="M219" i="8"/>
  <c r="N219" i="8" s="1"/>
  <c r="O219" i="8" s="1"/>
  <c r="M218" i="8"/>
  <c r="M217" i="8"/>
  <c r="M216" i="8"/>
  <c r="M215" i="8"/>
  <c r="M214" i="8"/>
  <c r="N214" i="8" s="1"/>
  <c r="M213" i="8"/>
  <c r="M212" i="8"/>
  <c r="M211" i="8"/>
  <c r="N211" i="8" s="1"/>
  <c r="Q211" i="8" s="1"/>
  <c r="R211" i="8" s="1"/>
  <c r="M210" i="8"/>
  <c r="M209" i="8"/>
  <c r="M208" i="8"/>
  <c r="N208" i="8" s="1"/>
  <c r="M207" i="8"/>
  <c r="M206" i="8"/>
  <c r="N206" i="8" s="1"/>
  <c r="M205" i="8"/>
  <c r="M204" i="8"/>
  <c r="M203" i="8"/>
  <c r="N203" i="8" s="1"/>
  <c r="M202" i="8"/>
  <c r="M201" i="8"/>
  <c r="M200" i="8"/>
  <c r="M199" i="8"/>
  <c r="M198" i="8"/>
  <c r="N198" i="8" s="1"/>
  <c r="O198" i="8" s="1"/>
  <c r="M197" i="8"/>
  <c r="M196" i="8"/>
  <c r="M195" i="8"/>
  <c r="N195" i="8" s="1"/>
  <c r="O195" i="8" s="1"/>
  <c r="M194" i="8"/>
  <c r="M193" i="8"/>
  <c r="M192" i="8"/>
  <c r="M191" i="8"/>
  <c r="M190" i="8"/>
  <c r="N190" i="8" s="1"/>
  <c r="O190" i="8" s="1"/>
  <c r="M189" i="8"/>
  <c r="M188" i="8"/>
  <c r="M187" i="8"/>
  <c r="M186" i="8"/>
  <c r="M185" i="8"/>
  <c r="M184" i="8"/>
  <c r="N184" i="8" s="1"/>
  <c r="M183" i="8"/>
  <c r="M182" i="8"/>
  <c r="N182" i="8" s="1"/>
  <c r="O182" i="8" s="1"/>
  <c r="M181" i="8"/>
  <c r="M180" i="8"/>
  <c r="M179" i="8"/>
  <c r="M178" i="8"/>
  <c r="M177" i="8"/>
  <c r="M176" i="8"/>
  <c r="M175" i="8"/>
  <c r="M174" i="8"/>
  <c r="N174" i="8" s="1"/>
  <c r="O174" i="8" s="1"/>
  <c r="M173" i="8"/>
  <c r="M172" i="8"/>
  <c r="M171" i="8"/>
  <c r="N171" i="8" s="1"/>
  <c r="M170" i="8"/>
  <c r="M169" i="8"/>
  <c r="M168" i="8"/>
  <c r="N168" i="8" s="1"/>
  <c r="M167" i="8"/>
  <c r="M166" i="8"/>
  <c r="N166" i="8" s="1"/>
  <c r="M165" i="8"/>
  <c r="M164" i="8"/>
  <c r="M163" i="8"/>
  <c r="N163" i="8" s="1"/>
  <c r="M162" i="8"/>
  <c r="M161" i="8"/>
  <c r="M160" i="8"/>
  <c r="N160" i="8" s="1"/>
  <c r="P160" i="8" s="1"/>
  <c r="M159" i="8"/>
  <c r="N159" i="8" s="1"/>
  <c r="M158" i="8"/>
  <c r="N158" i="8" s="1"/>
  <c r="O158" i="8" s="1"/>
  <c r="M157" i="8"/>
  <c r="M156" i="8"/>
  <c r="M155" i="8"/>
  <c r="N155" i="8" s="1"/>
  <c r="M154" i="8"/>
  <c r="M153" i="8"/>
  <c r="M152" i="8"/>
  <c r="N152" i="8" s="1"/>
  <c r="P152" i="8" s="1"/>
  <c r="M151" i="8"/>
  <c r="N151" i="8" s="1"/>
  <c r="O151" i="8" s="1"/>
  <c r="M150" i="8"/>
  <c r="N150" i="8" s="1"/>
  <c r="M149" i="8"/>
  <c r="M148" i="8"/>
  <c r="M147" i="8"/>
  <c r="M146" i="8"/>
  <c r="M145" i="8"/>
  <c r="M144" i="8"/>
  <c r="M143" i="8"/>
  <c r="M142" i="8"/>
  <c r="N142" i="8" s="1"/>
  <c r="M141" i="8"/>
  <c r="M140" i="8"/>
  <c r="M139" i="8"/>
  <c r="N139" i="8" s="1"/>
  <c r="O139" i="8" s="1"/>
  <c r="M138" i="8"/>
  <c r="M137" i="8"/>
  <c r="M136" i="8"/>
  <c r="N136" i="8" s="1"/>
  <c r="P136" i="8" s="1"/>
  <c r="M135" i="8"/>
  <c r="M134" i="8"/>
  <c r="N134" i="8" s="1"/>
  <c r="O134" i="8" s="1"/>
  <c r="M133" i="8"/>
  <c r="M132" i="8"/>
  <c r="M131" i="8"/>
  <c r="N131" i="8" s="1"/>
  <c r="O131" i="8" s="1"/>
  <c r="M130" i="8"/>
  <c r="M129" i="8"/>
  <c r="M128" i="8"/>
  <c r="N128" i="8" s="1"/>
  <c r="P128" i="8" s="1"/>
  <c r="M127" i="8"/>
  <c r="M126" i="8"/>
  <c r="N126" i="8" s="1"/>
  <c r="O126" i="8" s="1"/>
  <c r="M125" i="8"/>
  <c r="M124" i="8"/>
  <c r="M123" i="8"/>
  <c r="N123" i="8" s="1"/>
  <c r="M122" i="8"/>
  <c r="M121" i="8"/>
  <c r="M120" i="8"/>
  <c r="M119" i="8"/>
  <c r="M118" i="8"/>
  <c r="N118" i="8" s="1"/>
  <c r="M117" i="8"/>
  <c r="M116" i="8"/>
  <c r="M115" i="8"/>
  <c r="N115" i="8" s="1"/>
  <c r="O115" i="8" s="1"/>
  <c r="M114" i="8"/>
  <c r="M113" i="8"/>
  <c r="M112" i="8"/>
  <c r="N112" i="8" s="1"/>
  <c r="P112" i="8" s="1"/>
  <c r="M111" i="8"/>
  <c r="M110" i="8"/>
  <c r="N110" i="8" s="1"/>
  <c r="M109" i="8"/>
  <c r="M108" i="8"/>
  <c r="M107" i="8"/>
  <c r="M106" i="8"/>
  <c r="M105" i="8"/>
  <c r="M104" i="8"/>
  <c r="N104" i="8" s="1"/>
  <c r="M103" i="8"/>
  <c r="M102" i="8"/>
  <c r="N102" i="8" s="1"/>
  <c r="O102" i="8" s="1"/>
  <c r="M101" i="8"/>
  <c r="N101" i="8" s="1"/>
  <c r="M100" i="8"/>
  <c r="M99" i="8"/>
  <c r="M98" i="8"/>
  <c r="M97" i="8"/>
  <c r="M96" i="8"/>
  <c r="N96" i="8" s="1"/>
  <c r="M95" i="8"/>
  <c r="M94" i="8"/>
  <c r="N94" i="8" s="1"/>
  <c r="M93" i="8"/>
  <c r="N93" i="8" s="1"/>
  <c r="M92" i="8"/>
  <c r="M91" i="8"/>
  <c r="N91" i="8" s="1"/>
  <c r="P91" i="8" s="1"/>
  <c r="M90" i="8"/>
  <c r="M89" i="8"/>
  <c r="M88" i="8"/>
  <c r="N88" i="8" s="1"/>
  <c r="M87" i="8"/>
  <c r="M86" i="8"/>
  <c r="N86" i="8" s="1"/>
  <c r="M85" i="8"/>
  <c r="M84" i="8"/>
  <c r="M83" i="8"/>
  <c r="N83" i="8" s="1"/>
  <c r="O83" i="8" s="1"/>
  <c r="M82" i="8"/>
  <c r="M81" i="8"/>
  <c r="M80" i="8"/>
  <c r="M79" i="8"/>
  <c r="M78" i="8"/>
  <c r="N78" i="8" s="1"/>
  <c r="M77" i="8"/>
  <c r="M76" i="8"/>
  <c r="M75" i="8"/>
  <c r="N75" i="8" s="1"/>
  <c r="M74" i="8"/>
  <c r="M73" i="8"/>
  <c r="M72" i="8"/>
  <c r="N72" i="8" s="1"/>
  <c r="M71" i="8"/>
  <c r="N71" i="8" s="1"/>
  <c r="M70" i="8"/>
  <c r="M69" i="8"/>
  <c r="N69" i="8" s="1"/>
  <c r="M68" i="8"/>
  <c r="M67" i="8"/>
  <c r="N67" i="8" s="1"/>
  <c r="M66" i="8"/>
  <c r="M65" i="8"/>
  <c r="M64" i="8"/>
  <c r="N64" i="8" s="1"/>
  <c r="M63" i="8"/>
  <c r="N63" i="8" s="1"/>
  <c r="M62" i="8"/>
  <c r="N62" i="8" s="1"/>
  <c r="M61" i="8"/>
  <c r="M60" i="8"/>
  <c r="M59" i="8"/>
  <c r="N59" i="8" s="1"/>
  <c r="Q59" i="8" s="1"/>
  <c r="R59" i="8" s="1"/>
  <c r="M58" i="8"/>
  <c r="M57" i="8"/>
  <c r="M56" i="8"/>
  <c r="M55" i="8"/>
  <c r="N55" i="8" s="1"/>
  <c r="M54" i="8"/>
  <c r="N54" i="8" s="1"/>
  <c r="M53" i="8"/>
  <c r="N53" i="8" s="1"/>
  <c r="M52" i="8"/>
  <c r="M51" i="8"/>
  <c r="N51" i="8" s="1"/>
  <c r="O51" i="8" s="1"/>
  <c r="M50" i="8"/>
  <c r="M49" i="8"/>
  <c r="M48" i="8"/>
  <c r="N48" i="8" s="1"/>
  <c r="M47" i="8"/>
  <c r="M46" i="8"/>
  <c r="N46" i="8" s="1"/>
  <c r="M45" i="8"/>
  <c r="N45" i="8" s="1"/>
  <c r="M44" i="8"/>
  <c r="M43" i="8"/>
  <c r="M42" i="8"/>
  <c r="M41" i="8"/>
  <c r="M40" i="8"/>
  <c r="N40" i="8" s="1"/>
  <c r="M39" i="8"/>
  <c r="M38" i="8"/>
  <c r="M37" i="8"/>
  <c r="M36" i="8"/>
  <c r="M35" i="8"/>
  <c r="N35" i="8" s="1"/>
  <c r="M34" i="8"/>
  <c r="M33" i="8"/>
  <c r="M32" i="8"/>
  <c r="N32" i="8" s="1"/>
  <c r="M31" i="8"/>
  <c r="N31" i="8" s="1"/>
  <c r="M30" i="8"/>
  <c r="M29" i="8"/>
  <c r="M28" i="8"/>
  <c r="M27" i="8"/>
  <c r="N27" i="8" s="1"/>
  <c r="O27" i="8" s="1"/>
  <c r="M26" i="8"/>
  <c r="M25" i="8"/>
  <c r="M24" i="8"/>
  <c r="N24" i="8" s="1"/>
  <c r="O24" i="8" s="1"/>
  <c r="M23" i="8"/>
  <c r="M22" i="8"/>
  <c r="N22" i="8" s="1"/>
  <c r="P22" i="8" s="1"/>
  <c r="M21" i="8"/>
  <c r="M20" i="8"/>
  <c r="M19" i="8"/>
  <c r="N19" i="8" s="1"/>
  <c r="O19" i="8" s="1"/>
  <c r="M18" i="8"/>
  <c r="M17" i="8"/>
  <c r="M16" i="8"/>
  <c r="N16" i="8" s="1"/>
  <c r="M15" i="8"/>
  <c r="M14" i="8"/>
  <c r="N14" i="8" s="1"/>
  <c r="M13" i="8"/>
  <c r="N13" i="8" s="1"/>
  <c r="M12" i="8"/>
  <c r="M11" i="8"/>
  <c r="N11" i="8" s="1"/>
  <c r="M10" i="8"/>
  <c r="M9" i="8"/>
  <c r="M8" i="8"/>
  <c r="N8" i="8" s="1"/>
  <c r="M7" i="8"/>
  <c r="N7" i="8" s="1"/>
  <c r="O7" i="8" s="1"/>
  <c r="M6" i="8"/>
  <c r="N6" i="8" s="1"/>
  <c r="P6" i="8" s="1"/>
  <c r="M5" i="8"/>
  <c r="N5" i="8" s="1"/>
  <c r="O5" i="8" s="1"/>
  <c r="M4" i="8"/>
  <c r="N4" i="8" s="1"/>
  <c r="M3" i="8"/>
  <c r="N3" i="8" s="1"/>
  <c r="O3" i="8" s="1"/>
  <c r="M2" i="8"/>
  <c r="N2" i="8"/>
  <c r="C1073" i="9"/>
  <c r="R1072" i="9"/>
  <c r="P1072" i="9"/>
  <c r="O1072" i="9"/>
  <c r="N9" i="8"/>
  <c r="O9" i="8" s="1"/>
  <c r="N10" i="8"/>
  <c r="P10" i="8" s="1"/>
  <c r="N12" i="8"/>
  <c r="O12" i="8" s="1"/>
  <c r="N15" i="8"/>
  <c r="N17" i="8"/>
  <c r="O17" i="8" s="1"/>
  <c r="N18" i="8"/>
  <c r="P18" i="8" s="1"/>
  <c r="N20" i="8"/>
  <c r="Q20" i="8" s="1"/>
  <c r="R20" i="8" s="1"/>
  <c r="N21" i="8"/>
  <c r="O21" i="8" s="1"/>
  <c r="N23" i="8"/>
  <c r="O23" i="8" s="1"/>
  <c r="N25" i="8"/>
  <c r="O25" i="8" s="1"/>
  <c r="N26" i="8"/>
  <c r="P26" i="8" s="1"/>
  <c r="N28" i="8"/>
  <c r="O28" i="8" s="1"/>
  <c r="N29" i="8"/>
  <c r="N30" i="8"/>
  <c r="P30" i="8" s="1"/>
  <c r="N33" i="8"/>
  <c r="O33" i="8" s="1"/>
  <c r="N34" i="8"/>
  <c r="P34" i="8" s="1"/>
  <c r="N36" i="8"/>
  <c r="P36" i="8" s="1"/>
  <c r="N37" i="8"/>
  <c r="O37" i="8" s="1"/>
  <c r="N38" i="8"/>
  <c r="P38" i="8" s="1"/>
  <c r="N39" i="8"/>
  <c r="O39" i="8" s="1"/>
  <c r="N41" i="8"/>
  <c r="O41" i="8" s="1"/>
  <c r="N42" i="8"/>
  <c r="P42" i="8" s="1"/>
  <c r="N43" i="8"/>
  <c r="N44" i="8"/>
  <c r="O44" i="8" s="1"/>
  <c r="N47" i="8"/>
  <c r="N49" i="8"/>
  <c r="O49" i="8" s="1"/>
  <c r="N50" i="8"/>
  <c r="Q50" i="8" s="1"/>
  <c r="R50" i="8" s="1"/>
  <c r="P50" i="8"/>
  <c r="N52" i="8"/>
  <c r="N56" i="8"/>
  <c r="N57" i="8"/>
  <c r="Q57" i="8" s="1"/>
  <c r="R57" i="8" s="1"/>
  <c r="N58" i="8"/>
  <c r="N60" i="8"/>
  <c r="Q60" i="8" s="1"/>
  <c r="R60" i="8" s="1"/>
  <c r="N61" i="8"/>
  <c r="N65" i="8"/>
  <c r="O65" i="8" s="1"/>
  <c r="N66" i="8"/>
  <c r="P66" i="8" s="1"/>
  <c r="O66" i="8"/>
  <c r="Q66" i="8"/>
  <c r="R66" i="8" s="1"/>
  <c r="N68" i="8"/>
  <c r="O68" i="8" s="1"/>
  <c r="N70" i="8"/>
  <c r="O70" i="8" s="1"/>
  <c r="N73" i="8"/>
  <c r="N74" i="8"/>
  <c r="Q74" i="8" s="1"/>
  <c r="R74" i="8" s="1"/>
  <c r="N76" i="8"/>
  <c r="O76" i="8" s="1"/>
  <c r="N77" i="8"/>
  <c r="P77" i="8" s="1"/>
  <c r="N79" i="8"/>
  <c r="N80" i="8"/>
  <c r="P80" i="8" s="1"/>
  <c r="N81" i="8"/>
  <c r="N82" i="8"/>
  <c r="Q82" i="8" s="1"/>
  <c r="R82" i="8" s="1"/>
  <c r="N84" i="8"/>
  <c r="N85" i="8"/>
  <c r="Q85" i="8" s="1"/>
  <c r="R85" i="8" s="1"/>
  <c r="N87" i="8"/>
  <c r="N89" i="8"/>
  <c r="Q89" i="8" s="1"/>
  <c r="R89" i="8" s="1"/>
  <c r="N90" i="8"/>
  <c r="N92" i="8"/>
  <c r="Q92" i="8" s="1"/>
  <c r="R92" i="8" s="1"/>
  <c r="N95" i="8"/>
  <c r="P95" i="8" s="1"/>
  <c r="N97" i="8"/>
  <c r="O97" i="8" s="1"/>
  <c r="N98" i="8"/>
  <c r="P98" i="8" s="1"/>
  <c r="O98" i="8"/>
  <c r="Q98" i="8"/>
  <c r="R98" i="8" s="1"/>
  <c r="N99" i="8"/>
  <c r="N100" i="8"/>
  <c r="O100" i="8" s="1"/>
  <c r="N103" i="8"/>
  <c r="Q103" i="8" s="1"/>
  <c r="R103" i="8" s="1"/>
  <c r="N105" i="8"/>
  <c r="O105" i="8" s="1"/>
  <c r="N106" i="8"/>
  <c r="Q106" i="8" s="1"/>
  <c r="R106" i="8" s="1"/>
  <c r="O106" i="8"/>
  <c r="P106" i="8"/>
  <c r="N107" i="8"/>
  <c r="P107" i="8" s="1"/>
  <c r="N108" i="8"/>
  <c r="O108" i="8"/>
  <c r="N109" i="8"/>
  <c r="P109" i="8" s="1"/>
  <c r="N111" i="8"/>
  <c r="O111" i="8" s="1"/>
  <c r="N113" i="8"/>
  <c r="N114" i="8"/>
  <c r="Q114" i="8" s="1"/>
  <c r="R114" i="8" s="1"/>
  <c r="N116" i="8"/>
  <c r="N117" i="8"/>
  <c r="O117" i="8" s="1"/>
  <c r="N119" i="8"/>
  <c r="Q119" i="8" s="1"/>
  <c r="R119" i="8" s="1"/>
  <c r="N120" i="8"/>
  <c r="N121" i="8"/>
  <c r="O121" i="8" s="1"/>
  <c r="N122" i="8"/>
  <c r="O122" i="8" s="1"/>
  <c r="N124" i="8"/>
  <c r="N125" i="8"/>
  <c r="O125" i="8" s="1"/>
  <c r="N127" i="8"/>
  <c r="O127" i="8" s="1"/>
  <c r="N129" i="8"/>
  <c r="O129" i="8" s="1"/>
  <c r="N130" i="8"/>
  <c r="P130" i="8" s="1"/>
  <c r="N132" i="8"/>
  <c r="P132" i="8" s="1"/>
  <c r="N133" i="8"/>
  <c r="O133" i="8" s="1"/>
  <c r="N135" i="8"/>
  <c r="O135" i="8" s="1"/>
  <c r="N137" i="8"/>
  <c r="N138" i="8"/>
  <c r="O138" i="8" s="1"/>
  <c r="N140" i="8"/>
  <c r="P140" i="8" s="1"/>
  <c r="N141" i="8"/>
  <c r="N143" i="8"/>
  <c r="O143" i="8" s="1"/>
  <c r="P143" i="8"/>
  <c r="N144" i="8"/>
  <c r="P144" i="8" s="1"/>
  <c r="N145" i="8"/>
  <c r="N146" i="8"/>
  <c r="P146" i="8" s="1"/>
  <c r="N147" i="8"/>
  <c r="O147" i="8" s="1"/>
  <c r="N148" i="8"/>
  <c r="P148" i="8" s="1"/>
  <c r="N149" i="8"/>
  <c r="O149" i="8" s="1"/>
  <c r="N153" i="8"/>
  <c r="N154" i="8"/>
  <c r="O154" i="8" s="1"/>
  <c r="N156" i="8"/>
  <c r="N157" i="8"/>
  <c r="N161" i="8"/>
  <c r="O161" i="8" s="1"/>
  <c r="N162" i="8"/>
  <c r="P162" i="8" s="1"/>
  <c r="N164" i="8"/>
  <c r="Q164" i="8" s="1"/>
  <c r="R164" i="8" s="1"/>
  <c r="N165" i="8"/>
  <c r="N167" i="8"/>
  <c r="N169" i="8"/>
  <c r="P169" i="8" s="1"/>
  <c r="N170" i="8"/>
  <c r="Q170" i="8" s="1"/>
  <c r="R170" i="8" s="1"/>
  <c r="P170" i="8"/>
  <c r="N172" i="8"/>
  <c r="Q172" i="8" s="1"/>
  <c r="R172" i="8" s="1"/>
  <c r="N173" i="8"/>
  <c r="P173" i="8" s="1"/>
  <c r="N175" i="8"/>
  <c r="N176" i="8"/>
  <c r="Q176" i="8" s="1"/>
  <c r="R176" i="8" s="1"/>
  <c r="N177" i="8"/>
  <c r="P177" i="8" s="1"/>
  <c r="N178" i="8"/>
  <c r="P178" i="8" s="1"/>
  <c r="N179" i="8"/>
  <c r="O179" i="8" s="1"/>
  <c r="N180" i="8"/>
  <c r="Q180" i="8" s="1"/>
  <c r="R180" i="8" s="1"/>
  <c r="P180" i="8"/>
  <c r="N181" i="8"/>
  <c r="N183" i="8"/>
  <c r="O183" i="8" s="1"/>
  <c r="N185" i="8"/>
  <c r="P185" i="8" s="1"/>
  <c r="Q185" i="8"/>
  <c r="R185" i="8" s="1"/>
  <c r="N186" i="8"/>
  <c r="N187" i="8"/>
  <c r="O187" i="8" s="1"/>
  <c r="N188" i="8"/>
  <c r="P188" i="8" s="1"/>
  <c r="N189" i="8"/>
  <c r="N191" i="8"/>
  <c r="P191" i="8" s="1"/>
  <c r="N192" i="8"/>
  <c r="O192" i="8" s="1"/>
  <c r="N193" i="8"/>
  <c r="P193" i="8" s="1"/>
  <c r="N194" i="8"/>
  <c r="P194" i="8" s="1"/>
  <c r="Q194" i="8"/>
  <c r="R194" i="8" s="1"/>
  <c r="N196" i="8"/>
  <c r="O196" i="8" s="1"/>
  <c r="P196" i="8"/>
  <c r="N197" i="8"/>
  <c r="P197" i="8" s="1"/>
  <c r="N199" i="8"/>
  <c r="N200" i="8"/>
  <c r="Q200" i="8" s="1"/>
  <c r="R200" i="8" s="1"/>
  <c r="P200" i="8"/>
  <c r="N201" i="8"/>
  <c r="P201" i="8" s="1"/>
  <c r="N202" i="8"/>
  <c r="N204" i="8"/>
  <c r="P204" i="8" s="1"/>
  <c r="N205" i="8"/>
  <c r="N207" i="8"/>
  <c r="N209" i="8"/>
  <c r="N210" i="8"/>
  <c r="N212" i="8"/>
  <c r="O212" i="8" s="1"/>
  <c r="N213" i="8"/>
  <c r="N215" i="8"/>
  <c r="N216" i="8"/>
  <c r="O216" i="8" s="1"/>
  <c r="N217" i="8"/>
  <c r="P217" i="8" s="1"/>
  <c r="N218" i="8"/>
  <c r="N220" i="8"/>
  <c r="P220" i="8" s="1"/>
  <c r="N221" i="8"/>
  <c r="N223" i="8"/>
  <c r="P223" i="8" s="1"/>
  <c r="O223" i="8"/>
  <c r="N225" i="8"/>
  <c r="P225" i="8" s="1"/>
  <c r="N226" i="8"/>
  <c r="P226" i="8" s="1"/>
  <c r="O226" i="8"/>
  <c r="Q226" i="8"/>
  <c r="R226" i="8" s="1"/>
  <c r="N228" i="8"/>
  <c r="O228" i="8" s="1"/>
  <c r="Q228" i="8"/>
  <c r="R228" i="8" s="1"/>
  <c r="N229" i="8"/>
  <c r="P229" i="8" s="1"/>
  <c r="N231" i="8"/>
  <c r="N232" i="8"/>
  <c r="Q232" i="8" s="1"/>
  <c r="R232" i="8" s="1"/>
  <c r="N233" i="8"/>
  <c r="O233" i="8" s="1"/>
  <c r="N234" i="8"/>
  <c r="O234" i="8" s="1"/>
  <c r="N236" i="8"/>
  <c r="N237" i="8"/>
  <c r="O237" i="8" s="1"/>
  <c r="N239" i="8"/>
  <c r="Q239" i="8" s="1"/>
  <c r="R239" i="8" s="1"/>
  <c r="N240" i="8"/>
  <c r="N241" i="8"/>
  <c r="O241" i="8" s="1"/>
  <c r="N242" i="8"/>
  <c r="O242" i="8" s="1"/>
  <c r="N244" i="8"/>
  <c r="N245" i="8"/>
  <c r="O245" i="8" s="1"/>
  <c r="N247" i="8"/>
  <c r="Q247" i="8" s="1"/>
  <c r="R247" i="8" s="1"/>
  <c r="P247" i="8"/>
  <c r="N248" i="8"/>
  <c r="N249" i="8"/>
  <c r="O249" i="8" s="1"/>
  <c r="N250" i="8"/>
  <c r="O250" i="8" s="1"/>
  <c r="N252" i="8"/>
  <c r="N253" i="8"/>
  <c r="O253" i="8" s="1"/>
  <c r="N254" i="8"/>
  <c r="O254" i="8" s="1"/>
  <c r="N255" i="8"/>
  <c r="Q255" i="8" s="1"/>
  <c r="R255" i="8" s="1"/>
  <c r="N256" i="8"/>
  <c r="N257" i="8"/>
  <c r="O257" i="8" s="1"/>
  <c r="N258" i="8"/>
  <c r="O258" i="8" s="1"/>
  <c r="N259" i="8"/>
  <c r="Q259" i="8" s="1"/>
  <c r="R259" i="8" s="1"/>
  <c r="N260" i="8"/>
  <c r="N261" i="8"/>
  <c r="O261" i="8" s="1"/>
  <c r="N263" i="8"/>
  <c r="Q263" i="8" s="1"/>
  <c r="R263" i="8" s="1"/>
  <c r="N265" i="8"/>
  <c r="O265" i="8" s="1"/>
  <c r="N266" i="8"/>
  <c r="O266" i="8" s="1"/>
  <c r="N268" i="8"/>
  <c r="N269" i="8"/>
  <c r="O269" i="8" s="1"/>
  <c r="M3" i="9"/>
  <c r="N3" i="9"/>
  <c r="O3" i="9" s="1"/>
  <c r="M4" i="9"/>
  <c r="N4" i="9"/>
  <c r="P4" i="9" s="1"/>
  <c r="M5" i="9"/>
  <c r="N5" i="9" s="1"/>
  <c r="P5" i="9" s="1"/>
  <c r="M6" i="9"/>
  <c r="N6" i="9" s="1"/>
  <c r="P6" i="9" s="1"/>
  <c r="Q6" i="9"/>
  <c r="R6" i="9" s="1"/>
  <c r="M7" i="9"/>
  <c r="N7" i="9"/>
  <c r="Q7" i="9"/>
  <c r="R7" i="9" s="1"/>
  <c r="M8" i="9"/>
  <c r="N8" i="9" s="1"/>
  <c r="M9" i="9"/>
  <c r="N9" i="9" s="1"/>
  <c r="Q9" i="9" s="1"/>
  <c r="R9" i="9" s="1"/>
  <c r="P9" i="9"/>
  <c r="M10" i="9"/>
  <c r="N10" i="9" s="1"/>
  <c r="M11" i="9"/>
  <c r="N11" i="9"/>
  <c r="Q11" i="9"/>
  <c r="R11" i="9" s="1"/>
  <c r="M12" i="9"/>
  <c r="N12" i="9"/>
  <c r="M13" i="9"/>
  <c r="N13" i="9" s="1"/>
  <c r="Q13" i="9" s="1"/>
  <c r="P13" i="9"/>
  <c r="R13" i="9"/>
  <c r="M14" i="9"/>
  <c r="N14" i="9" s="1"/>
  <c r="M15" i="9"/>
  <c r="N15" i="9"/>
  <c r="Q15" i="9"/>
  <c r="R15" i="9" s="1"/>
  <c r="M16" i="9"/>
  <c r="N16" i="9"/>
  <c r="M17" i="9"/>
  <c r="N17" i="9" s="1"/>
  <c r="M18" i="9"/>
  <c r="N18" i="9" s="1"/>
  <c r="P18" i="9" s="1"/>
  <c r="Q18" i="9"/>
  <c r="R18" i="9" s="1"/>
  <c r="M19" i="9"/>
  <c r="N19" i="9"/>
  <c r="Q19" i="9" s="1"/>
  <c r="R19" i="9" s="1"/>
  <c r="M20" i="9"/>
  <c r="N20" i="9"/>
  <c r="P20" i="9" s="1"/>
  <c r="M21" i="9"/>
  <c r="N21" i="9" s="1"/>
  <c r="P21" i="9"/>
  <c r="M22" i="9"/>
  <c r="N22" i="9" s="1"/>
  <c r="P22" i="9" s="1"/>
  <c r="Q22" i="9"/>
  <c r="R22" i="9" s="1"/>
  <c r="M23" i="9"/>
  <c r="N23" i="9"/>
  <c r="Q23" i="9"/>
  <c r="R23" i="9" s="1"/>
  <c r="M24" i="9"/>
  <c r="N24" i="9" s="1"/>
  <c r="M25" i="9"/>
  <c r="N25" i="9" s="1"/>
  <c r="Q25" i="9" s="1"/>
  <c r="R25" i="9" s="1"/>
  <c r="P25" i="9"/>
  <c r="M26" i="9"/>
  <c r="N26" i="9" s="1"/>
  <c r="M27" i="9"/>
  <c r="N27" i="9"/>
  <c r="Q27" i="9"/>
  <c r="R27" i="9" s="1"/>
  <c r="M28" i="9"/>
  <c r="N28" i="9"/>
  <c r="M29" i="9"/>
  <c r="N29" i="9" s="1"/>
  <c r="Q29" i="9" s="1"/>
  <c r="P29" i="9"/>
  <c r="R29" i="9"/>
  <c r="M30" i="9"/>
  <c r="N30" i="9" s="1"/>
  <c r="Q30" i="9" s="1"/>
  <c r="R30" i="9" s="1"/>
  <c r="M31" i="9"/>
  <c r="N31" i="9"/>
  <c r="Q31" i="9"/>
  <c r="R31" i="9" s="1"/>
  <c r="M32" i="9"/>
  <c r="N32" i="9"/>
  <c r="M33" i="9"/>
  <c r="N33" i="9" s="1"/>
  <c r="M34" i="9"/>
  <c r="N34" i="9" s="1"/>
  <c r="P34" i="9" s="1"/>
  <c r="Q34" i="9"/>
  <c r="R34" i="9" s="1"/>
  <c r="M35" i="9"/>
  <c r="N35" i="9"/>
  <c r="Q35" i="9" s="1"/>
  <c r="R35" i="9" s="1"/>
  <c r="M36" i="9"/>
  <c r="N36" i="9"/>
  <c r="P36" i="9" s="1"/>
  <c r="M37" i="9"/>
  <c r="N37" i="9" s="1"/>
  <c r="P37" i="9"/>
  <c r="M38" i="9"/>
  <c r="N38" i="9" s="1"/>
  <c r="P38" i="9" s="1"/>
  <c r="Q38" i="9"/>
  <c r="R38" i="9" s="1"/>
  <c r="M39" i="9"/>
  <c r="N39" i="9"/>
  <c r="Q39" i="9"/>
  <c r="R39" i="9" s="1"/>
  <c r="M40" i="9"/>
  <c r="N40" i="9" s="1"/>
  <c r="M41" i="9"/>
  <c r="N41" i="9" s="1"/>
  <c r="Q41" i="9" s="1"/>
  <c r="R41" i="9" s="1"/>
  <c r="P41" i="9"/>
  <c r="M42" i="9"/>
  <c r="N42" i="9" s="1"/>
  <c r="M43" i="9"/>
  <c r="N43" i="9"/>
  <c r="Q43" i="9"/>
  <c r="R43" i="9" s="1"/>
  <c r="M44" i="9"/>
  <c r="N44" i="9"/>
  <c r="M45" i="9"/>
  <c r="N45" i="9" s="1"/>
  <c r="Q45" i="9" s="1"/>
  <c r="P45" i="9"/>
  <c r="R45" i="9"/>
  <c r="M46" i="9"/>
  <c r="N46" i="9" s="1"/>
  <c r="Q46" i="9"/>
  <c r="R46" i="9" s="1"/>
  <c r="M47" i="9"/>
  <c r="N47" i="9"/>
  <c r="Q47" i="9"/>
  <c r="R47" i="9" s="1"/>
  <c r="M48" i="9"/>
  <c r="N48" i="9"/>
  <c r="M49" i="9"/>
  <c r="N49" i="9" s="1"/>
  <c r="M50" i="9"/>
  <c r="N50" i="9" s="1"/>
  <c r="P50" i="9" s="1"/>
  <c r="Q50" i="9"/>
  <c r="R50" i="9" s="1"/>
  <c r="M51" i="9"/>
  <c r="N51" i="9"/>
  <c r="Q51" i="9" s="1"/>
  <c r="R51" i="9" s="1"/>
  <c r="M52" i="9"/>
  <c r="N52" i="9"/>
  <c r="P52" i="9" s="1"/>
  <c r="M53" i="9"/>
  <c r="N53" i="9" s="1"/>
  <c r="M54" i="9"/>
  <c r="N54" i="9" s="1"/>
  <c r="P54" i="9" s="1"/>
  <c r="Q54" i="9"/>
  <c r="R54" i="9" s="1"/>
  <c r="M55" i="9"/>
  <c r="N55" i="9"/>
  <c r="Q55" i="9"/>
  <c r="R55" i="9" s="1"/>
  <c r="M56" i="9"/>
  <c r="N56" i="9" s="1"/>
  <c r="M57" i="9"/>
  <c r="N57" i="9" s="1"/>
  <c r="Q57" i="9" s="1"/>
  <c r="R57" i="9" s="1"/>
  <c r="P57" i="9"/>
  <c r="M58" i="9"/>
  <c r="N58" i="9" s="1"/>
  <c r="M59" i="9"/>
  <c r="N59" i="9"/>
  <c r="Q59" i="9"/>
  <c r="R59" i="9" s="1"/>
  <c r="M60" i="9"/>
  <c r="N60" i="9"/>
  <c r="M61" i="9"/>
  <c r="N61" i="9" s="1"/>
  <c r="Q61" i="9" s="1"/>
  <c r="P61" i="9"/>
  <c r="R61" i="9"/>
  <c r="M62" i="9"/>
  <c r="N62" i="9" s="1"/>
  <c r="Q62" i="9"/>
  <c r="R62" i="9" s="1"/>
  <c r="M63" i="9"/>
  <c r="N63" i="9"/>
  <c r="Q63" i="9"/>
  <c r="R63" i="9" s="1"/>
  <c r="M64" i="9"/>
  <c r="N64" i="9"/>
  <c r="M65" i="9"/>
  <c r="N65" i="9" s="1"/>
  <c r="M66" i="9"/>
  <c r="N66" i="9" s="1"/>
  <c r="P66" i="9" s="1"/>
  <c r="Q66" i="9"/>
  <c r="R66" i="9" s="1"/>
  <c r="M67" i="9"/>
  <c r="N67" i="9"/>
  <c r="Q67" i="9" s="1"/>
  <c r="R67" i="9" s="1"/>
  <c r="M68" i="9"/>
  <c r="N68" i="9"/>
  <c r="P68" i="9" s="1"/>
  <c r="M69" i="9"/>
  <c r="N69" i="9" s="1"/>
  <c r="P69" i="9" s="1"/>
  <c r="M70" i="9"/>
  <c r="N70" i="9" s="1"/>
  <c r="P70" i="9" s="1"/>
  <c r="Q70" i="9"/>
  <c r="R70" i="9" s="1"/>
  <c r="M71" i="9"/>
  <c r="N71" i="9"/>
  <c r="Q71" i="9"/>
  <c r="R71" i="9" s="1"/>
  <c r="M72" i="9"/>
  <c r="N72" i="9" s="1"/>
  <c r="M73" i="9"/>
  <c r="N73" i="9" s="1"/>
  <c r="Q73" i="9" s="1"/>
  <c r="R73" i="9" s="1"/>
  <c r="P73" i="9"/>
  <c r="M74" i="9"/>
  <c r="N74" i="9" s="1"/>
  <c r="M75" i="9"/>
  <c r="N75" i="9"/>
  <c r="Q75" i="9"/>
  <c r="R75" i="9" s="1"/>
  <c r="M76" i="9"/>
  <c r="N76" i="9"/>
  <c r="M77" i="9"/>
  <c r="N77" i="9" s="1"/>
  <c r="Q77" i="9" s="1"/>
  <c r="R77" i="9" s="1"/>
  <c r="P77" i="9"/>
  <c r="M78" i="9"/>
  <c r="N78" i="9" s="1"/>
  <c r="Q78" i="9"/>
  <c r="R78" i="9" s="1"/>
  <c r="M79" i="9"/>
  <c r="N79" i="9"/>
  <c r="Q79" i="9"/>
  <c r="R79" i="9" s="1"/>
  <c r="M80" i="9"/>
  <c r="N80" i="9"/>
  <c r="M81" i="9"/>
  <c r="N81" i="9" s="1"/>
  <c r="M82" i="9"/>
  <c r="N82" i="9" s="1"/>
  <c r="P82" i="9" s="1"/>
  <c r="Q82" i="9"/>
  <c r="R82" i="9" s="1"/>
  <c r="M83" i="9"/>
  <c r="N83" i="9"/>
  <c r="Q83" i="9" s="1"/>
  <c r="R83" i="9" s="1"/>
  <c r="M84" i="9"/>
  <c r="N84" i="9"/>
  <c r="P84" i="9" s="1"/>
  <c r="M85" i="9"/>
  <c r="N85" i="9" s="1"/>
  <c r="P85" i="9" s="1"/>
  <c r="M86" i="9"/>
  <c r="N86" i="9" s="1"/>
  <c r="P86" i="9" s="1"/>
  <c r="Q86" i="9"/>
  <c r="R86" i="9" s="1"/>
  <c r="M87" i="9"/>
  <c r="N87" i="9"/>
  <c r="Q87" i="9"/>
  <c r="R87" i="9" s="1"/>
  <c r="M88" i="9"/>
  <c r="N88" i="9" s="1"/>
  <c r="M89" i="9"/>
  <c r="N89" i="9" s="1"/>
  <c r="Q89" i="9" s="1"/>
  <c r="R89" i="9" s="1"/>
  <c r="P89" i="9"/>
  <c r="M90" i="9"/>
  <c r="N90" i="9" s="1"/>
  <c r="M91" i="9"/>
  <c r="N91" i="9"/>
  <c r="Q91" i="9"/>
  <c r="R91" i="9" s="1"/>
  <c r="M92" i="9"/>
  <c r="N92" i="9"/>
  <c r="M93" i="9"/>
  <c r="N93" i="9" s="1"/>
  <c r="Q93" i="9" s="1"/>
  <c r="P93" i="9"/>
  <c r="R93" i="9"/>
  <c r="M94" i="9"/>
  <c r="N94" i="9" s="1"/>
  <c r="Q94" i="9" s="1"/>
  <c r="R94" i="9" s="1"/>
  <c r="M95" i="9"/>
  <c r="N95" i="9"/>
  <c r="P95" i="9" s="1"/>
  <c r="O95" i="9"/>
  <c r="Q95" i="9"/>
  <c r="R95" i="9" s="1"/>
  <c r="M96" i="9"/>
  <c r="N96" i="9" s="1"/>
  <c r="P96" i="9" s="1"/>
  <c r="M97" i="9"/>
  <c r="N97" i="9" s="1"/>
  <c r="Q97" i="9" s="1"/>
  <c r="P97" i="9"/>
  <c r="R97" i="9"/>
  <c r="M98" i="9"/>
  <c r="N98" i="9" s="1"/>
  <c r="Q98" i="9"/>
  <c r="R98" i="9" s="1"/>
  <c r="M99" i="9"/>
  <c r="N99" i="9"/>
  <c r="P99" i="9" s="1"/>
  <c r="O99" i="9"/>
  <c r="Q99" i="9"/>
  <c r="R99" i="9" s="1"/>
  <c r="M100" i="9"/>
  <c r="N100" i="9" s="1"/>
  <c r="P100" i="9" s="1"/>
  <c r="M101" i="9"/>
  <c r="N101" i="9" s="1"/>
  <c r="Q101" i="9" s="1"/>
  <c r="R101" i="9" s="1"/>
  <c r="P101" i="9"/>
  <c r="M102" i="9"/>
  <c r="N102" i="9" s="1"/>
  <c r="Q102" i="9" s="1"/>
  <c r="R102" i="9" s="1"/>
  <c r="M103" i="9"/>
  <c r="N103" i="9"/>
  <c r="P103" i="9" s="1"/>
  <c r="O103" i="9"/>
  <c r="Q103" i="9"/>
  <c r="R103" i="9" s="1"/>
  <c r="M104" i="9"/>
  <c r="N104" i="9" s="1"/>
  <c r="P104" i="9"/>
  <c r="M105" i="9"/>
  <c r="N105" i="9" s="1"/>
  <c r="Q105" i="9" s="1"/>
  <c r="R105" i="9" s="1"/>
  <c r="P105" i="9"/>
  <c r="M106" i="9"/>
  <c r="N106" i="9" s="1"/>
  <c r="Q106" i="9"/>
  <c r="R106" i="9" s="1"/>
  <c r="M107" i="9"/>
  <c r="N107" i="9"/>
  <c r="P107" i="9" s="1"/>
  <c r="O107" i="9"/>
  <c r="Q107" i="9"/>
  <c r="R107" i="9" s="1"/>
  <c r="M108" i="9"/>
  <c r="N108" i="9" s="1"/>
  <c r="P108" i="9" s="1"/>
  <c r="M109" i="9"/>
  <c r="N109" i="9" s="1"/>
  <c r="Q109" i="9" s="1"/>
  <c r="R109" i="9" s="1"/>
  <c r="P109" i="9"/>
  <c r="M110" i="9"/>
  <c r="N110" i="9" s="1"/>
  <c r="Q110" i="9" s="1"/>
  <c r="R110" i="9" s="1"/>
  <c r="M111" i="9"/>
  <c r="N111" i="9"/>
  <c r="P111" i="9" s="1"/>
  <c r="O111" i="9"/>
  <c r="Q111" i="9"/>
  <c r="R111" i="9" s="1"/>
  <c r="M112" i="9"/>
  <c r="N112" i="9" s="1"/>
  <c r="P112" i="9"/>
  <c r="M113" i="9"/>
  <c r="N113" i="9" s="1"/>
  <c r="Q113" i="9" s="1"/>
  <c r="R113" i="9" s="1"/>
  <c r="P113" i="9"/>
  <c r="M114" i="9"/>
  <c r="N114" i="9" s="1"/>
  <c r="Q114" i="9" s="1"/>
  <c r="R114" i="9" s="1"/>
  <c r="M115" i="9"/>
  <c r="N115" i="9"/>
  <c r="P115" i="9" s="1"/>
  <c r="O115" i="9"/>
  <c r="Q115" i="9"/>
  <c r="R115" i="9" s="1"/>
  <c r="M116" i="9"/>
  <c r="N116" i="9" s="1"/>
  <c r="P116" i="9" s="1"/>
  <c r="M117" i="9"/>
  <c r="N117" i="9"/>
  <c r="O117" i="9" s="1"/>
  <c r="P117" i="9"/>
  <c r="M118" i="9"/>
  <c r="N118" i="9" s="1"/>
  <c r="P118" i="9"/>
  <c r="M119" i="9"/>
  <c r="N119" i="9"/>
  <c r="M120" i="9"/>
  <c r="N120" i="9"/>
  <c r="P120" i="9"/>
  <c r="M121" i="9"/>
  <c r="N121" i="9"/>
  <c r="P121" i="9" s="1"/>
  <c r="M122" i="9"/>
  <c r="N122" i="9" s="1"/>
  <c r="M123" i="9"/>
  <c r="N123" i="9"/>
  <c r="M124" i="9"/>
  <c r="N124" i="9"/>
  <c r="P124" i="9"/>
  <c r="M125" i="9"/>
  <c r="N125" i="9"/>
  <c r="P125" i="9"/>
  <c r="M126" i="9"/>
  <c r="N126" i="9" s="1"/>
  <c r="P126" i="9" s="1"/>
  <c r="M127" i="9"/>
  <c r="N127" i="9"/>
  <c r="M128" i="9"/>
  <c r="N128" i="9"/>
  <c r="O128" i="9" s="1"/>
  <c r="M129" i="9"/>
  <c r="N129" i="9"/>
  <c r="P129" i="9" s="1"/>
  <c r="M130" i="9"/>
  <c r="N130" i="9" s="1"/>
  <c r="P130" i="9"/>
  <c r="M131" i="9"/>
  <c r="N131" i="9"/>
  <c r="M132" i="9"/>
  <c r="N132" i="9"/>
  <c r="O132" i="9" s="1"/>
  <c r="P132" i="9"/>
  <c r="M133" i="9"/>
  <c r="N133" i="9"/>
  <c r="P133" i="9"/>
  <c r="M134" i="9"/>
  <c r="N134" i="9" s="1"/>
  <c r="P134" i="9"/>
  <c r="M135" i="9"/>
  <c r="N135" i="9"/>
  <c r="O135" i="9"/>
  <c r="M136" i="9"/>
  <c r="N136" i="9"/>
  <c r="O136" i="9" s="1"/>
  <c r="P136" i="9"/>
  <c r="Q136" i="9"/>
  <c r="R136" i="9" s="1"/>
  <c r="M137" i="9"/>
  <c r="N137" i="9"/>
  <c r="P137" i="9"/>
  <c r="M138" i="9"/>
  <c r="N138" i="9" s="1"/>
  <c r="M139" i="9"/>
  <c r="N139" i="9"/>
  <c r="O139" i="9" s="1"/>
  <c r="M140" i="9"/>
  <c r="N140" i="9"/>
  <c r="M141" i="9"/>
  <c r="N141" i="9"/>
  <c r="P141" i="9" s="1"/>
  <c r="M142" i="9"/>
  <c r="N142" i="9" s="1"/>
  <c r="M143" i="9"/>
  <c r="N143" i="9"/>
  <c r="M144" i="9"/>
  <c r="N144" i="9"/>
  <c r="P144" i="9"/>
  <c r="M145" i="9"/>
  <c r="N145" i="9"/>
  <c r="M146" i="9"/>
  <c r="N146" i="9" s="1"/>
  <c r="P146" i="9" s="1"/>
  <c r="M147" i="9"/>
  <c r="N147" i="9"/>
  <c r="O147" i="9"/>
  <c r="M148" i="9"/>
  <c r="N148" i="9"/>
  <c r="M149" i="9"/>
  <c r="N149" i="9"/>
  <c r="P149" i="9"/>
  <c r="M150" i="9"/>
  <c r="N150" i="9" s="1"/>
  <c r="P150" i="9"/>
  <c r="M151" i="9"/>
  <c r="N151" i="9"/>
  <c r="O151" i="9"/>
  <c r="M152" i="9"/>
  <c r="N152" i="9" s="1"/>
  <c r="O152" i="9" s="1"/>
  <c r="P152" i="9"/>
  <c r="M153" i="9"/>
  <c r="N153" i="9"/>
  <c r="Q153" i="9" s="1"/>
  <c r="R153" i="9" s="1"/>
  <c r="O153" i="9"/>
  <c r="P153" i="9"/>
  <c r="M154" i="9"/>
  <c r="N154" i="9" s="1"/>
  <c r="O154" i="9" s="1"/>
  <c r="P154" i="9"/>
  <c r="Q154" i="9"/>
  <c r="R154" i="9" s="1"/>
  <c r="M155" i="9"/>
  <c r="N155" i="9"/>
  <c r="O155" i="9"/>
  <c r="M156" i="9"/>
  <c r="N156" i="9"/>
  <c r="O156" i="9" s="1"/>
  <c r="P156" i="9"/>
  <c r="Q156" i="9"/>
  <c r="R156" i="9" s="1"/>
  <c r="M157" i="9"/>
  <c r="N157" i="9"/>
  <c r="Q157" i="9" s="1"/>
  <c r="R157" i="9" s="1"/>
  <c r="O157" i="9"/>
  <c r="M158" i="9"/>
  <c r="N158" i="9" s="1"/>
  <c r="O158" i="9" s="1"/>
  <c r="P158" i="9"/>
  <c r="M159" i="9"/>
  <c r="N159" i="9"/>
  <c r="M160" i="9"/>
  <c r="N160" i="9"/>
  <c r="M161" i="9"/>
  <c r="N161" i="9"/>
  <c r="M162" i="9"/>
  <c r="N162" i="9" s="1"/>
  <c r="P162" i="9"/>
  <c r="M163" i="9"/>
  <c r="N163" i="9"/>
  <c r="O163" i="9"/>
  <c r="M164" i="9"/>
  <c r="N164" i="9" s="1"/>
  <c r="M165" i="9"/>
  <c r="N165" i="9"/>
  <c r="Q165" i="9" s="1"/>
  <c r="O165" i="9"/>
  <c r="P165" i="9"/>
  <c r="R165" i="9"/>
  <c r="M166" i="9"/>
  <c r="N166" i="9" s="1"/>
  <c r="M167" i="9"/>
  <c r="N167" i="9"/>
  <c r="Q167" i="9" s="1"/>
  <c r="O167" i="9"/>
  <c r="P167" i="9"/>
  <c r="R167" i="9"/>
  <c r="M168" i="9"/>
  <c r="N168" i="9"/>
  <c r="O168" i="9" s="1"/>
  <c r="P168" i="9"/>
  <c r="M169" i="9"/>
  <c r="N169" i="9"/>
  <c r="O169" i="9"/>
  <c r="M170" i="9"/>
  <c r="N170" i="9" s="1"/>
  <c r="Q170" i="9"/>
  <c r="R170" i="9" s="1"/>
  <c r="M171" i="9"/>
  <c r="N171" i="9"/>
  <c r="Q171" i="9" s="1"/>
  <c r="R171" i="9" s="1"/>
  <c r="O171" i="9"/>
  <c r="P171" i="9"/>
  <c r="M172" i="9"/>
  <c r="N172" i="9"/>
  <c r="O172" i="9" s="1"/>
  <c r="P172" i="9"/>
  <c r="Q172" i="9"/>
  <c r="R172" i="9" s="1"/>
  <c r="M173" i="9"/>
  <c r="N173" i="9"/>
  <c r="M174" i="9"/>
  <c r="N174" i="9"/>
  <c r="M175" i="9"/>
  <c r="N175" i="9"/>
  <c r="Q175" i="9" s="1"/>
  <c r="O175" i="9"/>
  <c r="P175" i="9"/>
  <c r="R175" i="9"/>
  <c r="M176" i="9"/>
  <c r="N176" i="9"/>
  <c r="O176" i="9" s="1"/>
  <c r="P176" i="9"/>
  <c r="M177" i="9"/>
  <c r="N177" i="9"/>
  <c r="O177" i="9" s="1"/>
  <c r="M178" i="9"/>
  <c r="N178" i="9" s="1"/>
  <c r="Q178" i="9" s="1"/>
  <c r="R178" i="9" s="1"/>
  <c r="M179" i="9"/>
  <c r="N179" i="9"/>
  <c r="Q179" i="9" s="1"/>
  <c r="R179" i="9" s="1"/>
  <c r="O179" i="9"/>
  <c r="P179" i="9"/>
  <c r="M180" i="9"/>
  <c r="N180" i="9"/>
  <c r="O180" i="9" s="1"/>
  <c r="Q180" i="9"/>
  <c r="R180" i="9" s="1"/>
  <c r="M181" i="9"/>
  <c r="N181" i="9"/>
  <c r="M182" i="9"/>
  <c r="N182" i="9" s="1"/>
  <c r="M183" i="9"/>
  <c r="N183" i="9"/>
  <c r="Q183" i="9" s="1"/>
  <c r="O183" i="9"/>
  <c r="P183" i="9"/>
  <c r="R183" i="9"/>
  <c r="M184" i="9"/>
  <c r="N184" i="9" s="1"/>
  <c r="M185" i="9"/>
  <c r="N185" i="9"/>
  <c r="O185" i="9"/>
  <c r="M186" i="9"/>
  <c r="N186" i="9" s="1"/>
  <c r="M187" i="9"/>
  <c r="N187" i="9"/>
  <c r="Q187" i="9" s="1"/>
  <c r="R187" i="9" s="1"/>
  <c r="P187" i="9"/>
  <c r="M188" i="9"/>
  <c r="N188" i="9"/>
  <c r="P188" i="9" s="1"/>
  <c r="M189" i="9"/>
  <c r="N189" i="9"/>
  <c r="M190" i="9"/>
  <c r="N190" i="9" s="1"/>
  <c r="M191" i="9"/>
  <c r="N191" i="9"/>
  <c r="Q191" i="9" s="1"/>
  <c r="O191" i="9"/>
  <c r="P191" i="9"/>
  <c r="R191" i="9"/>
  <c r="M192" i="9"/>
  <c r="N192" i="9" s="1"/>
  <c r="P192" i="9" s="1"/>
  <c r="M193" i="9"/>
  <c r="N193" i="9"/>
  <c r="M194" i="9"/>
  <c r="N194" i="9" s="1"/>
  <c r="Q194" i="9" s="1"/>
  <c r="R194" i="9" s="1"/>
  <c r="M195" i="9"/>
  <c r="N195" i="9"/>
  <c r="Q195" i="9" s="1"/>
  <c r="R195" i="9" s="1"/>
  <c r="P195" i="9"/>
  <c r="M196" i="9"/>
  <c r="N196" i="9"/>
  <c r="O196" i="9" s="1"/>
  <c r="P196" i="9"/>
  <c r="Q196" i="9"/>
  <c r="R196" i="9" s="1"/>
  <c r="M197" i="9"/>
  <c r="N197" i="9"/>
  <c r="M198" i="9"/>
  <c r="N198" i="9" s="1"/>
  <c r="M199" i="9"/>
  <c r="N199" i="9"/>
  <c r="Q199" i="9" s="1"/>
  <c r="O199" i="9"/>
  <c r="P199" i="9"/>
  <c r="R199" i="9"/>
  <c r="M200" i="9"/>
  <c r="N200" i="9" s="1"/>
  <c r="P200" i="9" s="1"/>
  <c r="M201" i="9"/>
  <c r="N201" i="9"/>
  <c r="O201" i="9"/>
  <c r="M202" i="9"/>
  <c r="N202" i="9" s="1"/>
  <c r="Q202" i="9" s="1"/>
  <c r="R202" i="9" s="1"/>
  <c r="M203" i="9"/>
  <c r="N203" i="9"/>
  <c r="Q203" i="9" s="1"/>
  <c r="R203" i="9" s="1"/>
  <c r="P203" i="9"/>
  <c r="M204" i="9"/>
  <c r="N204" i="9"/>
  <c r="M205" i="9"/>
  <c r="N205" i="9"/>
  <c r="Q205" i="9"/>
  <c r="R205" i="9" s="1"/>
  <c r="M206" i="9"/>
  <c r="N206" i="9" s="1"/>
  <c r="P206" i="9" s="1"/>
  <c r="M207" i="9"/>
  <c r="N207" i="9" s="1"/>
  <c r="M208" i="9"/>
  <c r="N208" i="9"/>
  <c r="O208" i="9"/>
  <c r="P208" i="9"/>
  <c r="Q208" i="9"/>
  <c r="R208" i="9" s="1"/>
  <c r="M209" i="9"/>
  <c r="N209" i="9"/>
  <c r="Q209" i="9"/>
  <c r="R209" i="9" s="1"/>
  <c r="M210" i="9"/>
  <c r="N210" i="9" s="1"/>
  <c r="P210" i="9"/>
  <c r="M211" i="9"/>
  <c r="N211" i="9" s="1"/>
  <c r="M212" i="9"/>
  <c r="N212" i="9" s="1"/>
  <c r="P212" i="9" s="1"/>
  <c r="Q212" i="9"/>
  <c r="R212" i="9" s="1"/>
  <c r="M213" i="9"/>
  <c r="N213" i="9"/>
  <c r="Q213" i="9" s="1"/>
  <c r="R213" i="9" s="1"/>
  <c r="M214" i="9"/>
  <c r="N214" i="9" s="1"/>
  <c r="P214" i="9"/>
  <c r="M215" i="9"/>
  <c r="N215" i="9"/>
  <c r="O215" i="9" s="1"/>
  <c r="M216" i="9"/>
  <c r="N216" i="9" s="1"/>
  <c r="O216" i="9" s="1"/>
  <c r="P216" i="9"/>
  <c r="Q216" i="9"/>
  <c r="R216" i="9" s="1"/>
  <c r="M217" i="9"/>
  <c r="N217" i="9"/>
  <c r="M218" i="9"/>
  <c r="N218" i="9" s="1"/>
  <c r="P218" i="9" s="1"/>
  <c r="M219" i="9"/>
  <c r="N219" i="9"/>
  <c r="Q219" i="9" s="1"/>
  <c r="R219" i="9" s="1"/>
  <c r="M220" i="9"/>
  <c r="N220" i="9" s="1"/>
  <c r="O220" i="9" s="1"/>
  <c r="Q220" i="9"/>
  <c r="R220" i="9" s="1"/>
  <c r="M221" i="9"/>
  <c r="N221" i="9"/>
  <c r="Q221" i="9"/>
  <c r="R221" i="9" s="1"/>
  <c r="M222" i="9"/>
  <c r="N222" i="9" s="1"/>
  <c r="Q222" i="9" s="1"/>
  <c r="R222" i="9" s="1"/>
  <c r="P222" i="9"/>
  <c r="M223" i="9"/>
  <c r="N223" i="9"/>
  <c r="M224" i="9"/>
  <c r="N224" i="9" s="1"/>
  <c r="P224" i="9" s="1"/>
  <c r="O224" i="9"/>
  <c r="M225" i="9"/>
  <c r="N225" i="9" s="1"/>
  <c r="M226" i="9"/>
  <c r="N226" i="9" s="1"/>
  <c r="M227" i="9"/>
  <c r="N227" i="9" s="1"/>
  <c r="O227" i="9" s="1"/>
  <c r="M228" i="9"/>
  <c r="N228" i="9" s="1"/>
  <c r="O228" i="9"/>
  <c r="M229" i="9"/>
  <c r="N229" i="9" s="1"/>
  <c r="M230" i="9"/>
  <c r="N230" i="9" s="1"/>
  <c r="M231" i="9"/>
  <c r="N231" i="9" s="1"/>
  <c r="Q231" i="9"/>
  <c r="R231" i="9" s="1"/>
  <c r="M232" i="9"/>
  <c r="N232" i="9" s="1"/>
  <c r="O232" i="9" s="1"/>
  <c r="P232" i="9"/>
  <c r="Q232" i="9"/>
  <c r="R232" i="9" s="1"/>
  <c r="M233" i="9"/>
  <c r="N233" i="9" s="1"/>
  <c r="M234" i="9"/>
  <c r="N234" i="9"/>
  <c r="O234" i="9"/>
  <c r="M235" i="9"/>
  <c r="N235" i="9" s="1"/>
  <c r="M236" i="9"/>
  <c r="N236" i="9" s="1"/>
  <c r="O236" i="9" s="1"/>
  <c r="M237" i="9"/>
  <c r="N237" i="9" s="1"/>
  <c r="Q237" i="9"/>
  <c r="R237" i="9"/>
  <c r="M238" i="9"/>
  <c r="N238" i="9"/>
  <c r="O238" i="9"/>
  <c r="M239" i="9"/>
  <c r="N239" i="9" s="1"/>
  <c r="Q239" i="9" s="1"/>
  <c r="P239" i="9"/>
  <c r="R239" i="9"/>
  <c r="M240" i="9"/>
  <c r="N240" i="9" s="1"/>
  <c r="M241" i="9"/>
  <c r="N241" i="9" s="1"/>
  <c r="Q241" i="9"/>
  <c r="R241" i="9" s="1"/>
  <c r="M242" i="9"/>
  <c r="N242" i="9" s="1"/>
  <c r="P242" i="9"/>
  <c r="M243" i="9"/>
  <c r="N243" i="9" s="1"/>
  <c r="O243" i="9"/>
  <c r="M244" i="9"/>
  <c r="N244" i="9" s="1"/>
  <c r="O244" i="9"/>
  <c r="P244" i="9"/>
  <c r="Q244" i="9"/>
  <c r="R244" i="9"/>
  <c r="M245" i="9"/>
  <c r="N245" i="9" s="1"/>
  <c r="M246" i="9"/>
  <c r="N246" i="9" s="1"/>
  <c r="M247" i="9"/>
  <c r="N247" i="9" s="1"/>
  <c r="Q247" i="9" s="1"/>
  <c r="R247" i="9" s="1"/>
  <c r="M248" i="9"/>
  <c r="N248" i="9" s="1"/>
  <c r="O248" i="9"/>
  <c r="P248" i="9"/>
  <c r="Q248" i="9"/>
  <c r="R248" i="9" s="1"/>
  <c r="M249" i="9"/>
  <c r="N249" i="9"/>
  <c r="Q249" i="9" s="1"/>
  <c r="R249" i="9" s="1"/>
  <c r="M250" i="9"/>
  <c r="N250" i="9"/>
  <c r="M251" i="9"/>
  <c r="N251" i="9"/>
  <c r="M252" i="9"/>
  <c r="N252" i="9" s="1"/>
  <c r="O252" i="9" s="1"/>
  <c r="Q252" i="9"/>
  <c r="R252" i="9"/>
  <c r="M253" i="9"/>
  <c r="N253" i="9"/>
  <c r="M254" i="9"/>
  <c r="N254" i="9" s="1"/>
  <c r="Q254" i="9" s="1"/>
  <c r="R254" i="9" s="1"/>
  <c r="O254" i="9"/>
  <c r="P254" i="9"/>
  <c r="M255" i="9"/>
  <c r="N255" i="9"/>
  <c r="O255" i="9"/>
  <c r="M256" i="9"/>
  <c r="N256" i="9" s="1"/>
  <c r="M257" i="9"/>
  <c r="N257" i="9" s="1"/>
  <c r="Q257" i="9" s="1"/>
  <c r="R257" i="9" s="1"/>
  <c r="M258" i="9"/>
  <c r="N258" i="9"/>
  <c r="M259" i="9"/>
  <c r="N259" i="9"/>
  <c r="P259" i="9" s="1"/>
  <c r="M260" i="9"/>
  <c r="N260" i="9" s="1"/>
  <c r="O260" i="9" s="1"/>
  <c r="Q260" i="9"/>
  <c r="R260" i="9" s="1"/>
  <c r="M261" i="9"/>
  <c r="N261" i="9"/>
  <c r="O261" i="9" s="1"/>
  <c r="M262" i="9"/>
  <c r="N262" i="9"/>
  <c r="P262" i="9" s="1"/>
  <c r="O262" i="9"/>
  <c r="Q262" i="9"/>
  <c r="R262" i="9" s="1"/>
  <c r="M263" i="9"/>
  <c r="N263" i="9" s="1"/>
  <c r="Q263" i="9" s="1"/>
  <c r="R263" i="9" s="1"/>
  <c r="M264" i="9"/>
  <c r="N264" i="9" s="1"/>
  <c r="O264" i="9"/>
  <c r="P264" i="9"/>
  <c r="Q264" i="9"/>
  <c r="R264" i="9" s="1"/>
  <c r="M265" i="9"/>
  <c r="N265" i="9"/>
  <c r="O265" i="9" s="1"/>
  <c r="M266" i="9"/>
  <c r="N266" i="9" s="1"/>
  <c r="Q266" i="9" s="1"/>
  <c r="R266" i="9" s="1"/>
  <c r="M267" i="9"/>
  <c r="N267" i="9" s="1"/>
  <c r="Q267" i="9" s="1"/>
  <c r="R267" i="9" s="1"/>
  <c r="O267" i="9"/>
  <c r="P267" i="9"/>
  <c r="M268" i="9"/>
  <c r="N268" i="9" s="1"/>
  <c r="O268" i="9"/>
  <c r="P268" i="9"/>
  <c r="Q268" i="9"/>
  <c r="R268" i="9"/>
  <c r="M269" i="9"/>
  <c r="N269" i="9" s="1"/>
  <c r="M270" i="9"/>
  <c r="N270" i="9" s="1"/>
  <c r="M271" i="9"/>
  <c r="N271" i="9" s="1"/>
  <c r="Q271" i="9" s="1"/>
  <c r="R271" i="9" s="1"/>
  <c r="M272" i="9"/>
  <c r="N272" i="9" s="1"/>
  <c r="M273" i="9"/>
  <c r="N273" i="9" s="1"/>
  <c r="P273" i="9" s="1"/>
  <c r="Q273" i="9"/>
  <c r="R273" i="9" s="1"/>
  <c r="M274" i="9"/>
  <c r="N274" i="9" s="1"/>
  <c r="Q274" i="9" s="1"/>
  <c r="R274" i="9" s="1"/>
  <c r="P274" i="9"/>
  <c r="M275" i="9"/>
  <c r="N275" i="9" s="1"/>
  <c r="M276" i="9"/>
  <c r="N276" i="9" s="1"/>
  <c r="O276" i="9" s="1"/>
  <c r="P276" i="9"/>
  <c r="Q276" i="9"/>
  <c r="R276" i="9" s="1"/>
  <c r="M277" i="9"/>
  <c r="N277" i="9" s="1"/>
  <c r="P277" i="9" s="1"/>
  <c r="O277" i="9"/>
  <c r="Q277" i="9"/>
  <c r="R277" i="9" s="1"/>
  <c r="M278" i="9"/>
  <c r="N278" i="9" s="1"/>
  <c r="M279" i="9"/>
  <c r="N279" i="9" s="1"/>
  <c r="Q279" i="9" s="1"/>
  <c r="R279" i="9" s="1"/>
  <c r="M280" i="9"/>
  <c r="N280" i="9"/>
  <c r="O280" i="9"/>
  <c r="M281" i="9"/>
  <c r="N281" i="9" s="1"/>
  <c r="O281" i="9" s="1"/>
  <c r="M282" i="9"/>
  <c r="N282" i="9"/>
  <c r="M283" i="9"/>
  <c r="N283" i="9" s="1"/>
  <c r="Q283" i="9" s="1"/>
  <c r="R283" i="9" s="1"/>
  <c r="P283" i="9"/>
  <c r="M284" i="9"/>
  <c r="N284" i="9"/>
  <c r="P284" i="9" s="1"/>
  <c r="O284" i="9"/>
  <c r="Q284" i="9"/>
  <c r="R284" i="9"/>
  <c r="M285" i="9"/>
  <c r="N285" i="9" s="1"/>
  <c r="O285" i="9" s="1"/>
  <c r="Q285" i="9"/>
  <c r="R285" i="9" s="1"/>
  <c r="M286" i="9"/>
  <c r="N286" i="9" s="1"/>
  <c r="M287" i="9"/>
  <c r="N287" i="9" s="1"/>
  <c r="O287" i="9" s="1"/>
  <c r="M288" i="9"/>
  <c r="N288" i="9"/>
  <c r="P288" i="9" s="1"/>
  <c r="M289" i="9"/>
  <c r="N289" i="9" s="1"/>
  <c r="M290" i="9"/>
  <c r="N290" i="9"/>
  <c r="M291" i="9"/>
  <c r="N291" i="9" s="1"/>
  <c r="Q291" i="9" s="1"/>
  <c r="R291" i="9" s="1"/>
  <c r="O291" i="9"/>
  <c r="P291" i="9"/>
  <c r="M292" i="9"/>
  <c r="N292" i="9"/>
  <c r="P292" i="9" s="1"/>
  <c r="Q292" i="9"/>
  <c r="R292" i="9" s="1"/>
  <c r="M293" i="9"/>
  <c r="N293" i="9" s="1"/>
  <c r="O293" i="9" s="1"/>
  <c r="P293" i="9"/>
  <c r="Q293" i="9"/>
  <c r="R293" i="9" s="1"/>
  <c r="M294" i="9"/>
  <c r="N294" i="9" s="1"/>
  <c r="M295" i="9"/>
  <c r="N295" i="9" s="1"/>
  <c r="Q295" i="9" s="1"/>
  <c r="R295" i="9" s="1"/>
  <c r="M296" i="9"/>
  <c r="N296" i="9"/>
  <c r="O296" i="9"/>
  <c r="M297" i="9"/>
  <c r="N297" i="9" s="1"/>
  <c r="O297" i="9" s="1"/>
  <c r="M298" i="9"/>
  <c r="N298" i="9"/>
  <c r="M299" i="9"/>
  <c r="N299" i="9" s="1"/>
  <c r="Q299" i="9" s="1"/>
  <c r="R299" i="9" s="1"/>
  <c r="P299" i="9"/>
  <c r="M300" i="9"/>
  <c r="N300" i="9"/>
  <c r="P300" i="9" s="1"/>
  <c r="O300" i="9"/>
  <c r="Q300" i="9"/>
  <c r="R300" i="9" s="1"/>
  <c r="M301" i="9"/>
  <c r="N301" i="9" s="1"/>
  <c r="O301" i="9" s="1"/>
  <c r="P301" i="9"/>
  <c r="Q301" i="9"/>
  <c r="R301" i="9" s="1"/>
  <c r="M302" i="9"/>
  <c r="N302" i="9"/>
  <c r="O302" i="9"/>
  <c r="M303" i="9"/>
  <c r="N303" i="9" s="1"/>
  <c r="Q303" i="9" s="1"/>
  <c r="R303" i="9" s="1"/>
  <c r="P303" i="9"/>
  <c r="M304" i="9"/>
  <c r="N304" i="9"/>
  <c r="P304" i="9" s="1"/>
  <c r="O304" i="9"/>
  <c r="Q304" i="9"/>
  <c r="R304" i="9" s="1"/>
  <c r="M305" i="9"/>
  <c r="N305" i="9" s="1"/>
  <c r="O305" i="9" s="1"/>
  <c r="P305" i="9"/>
  <c r="Q305" i="9"/>
  <c r="R305" i="9" s="1"/>
  <c r="M306" i="9"/>
  <c r="N306" i="9"/>
  <c r="O306" i="9"/>
  <c r="M307" i="9"/>
  <c r="N307" i="9" s="1"/>
  <c r="Q307" i="9" s="1"/>
  <c r="R307" i="9" s="1"/>
  <c r="P307" i="9"/>
  <c r="M308" i="9"/>
  <c r="N308" i="9"/>
  <c r="P308" i="9" s="1"/>
  <c r="O308" i="9"/>
  <c r="Q308" i="9"/>
  <c r="R308" i="9" s="1"/>
  <c r="M309" i="9"/>
  <c r="N309" i="9" s="1"/>
  <c r="O309" i="9" s="1"/>
  <c r="P309" i="9"/>
  <c r="M310" i="9"/>
  <c r="N310" i="9"/>
  <c r="O310" i="9"/>
  <c r="M311" i="9"/>
  <c r="N311" i="9" s="1"/>
  <c r="Q311" i="9" s="1"/>
  <c r="R311" i="9" s="1"/>
  <c r="P311" i="9"/>
  <c r="M312" i="9"/>
  <c r="N312" i="9"/>
  <c r="P312" i="9" s="1"/>
  <c r="O312" i="9"/>
  <c r="Q312" i="9"/>
  <c r="R312" i="9" s="1"/>
  <c r="M313" i="9"/>
  <c r="N313" i="9" s="1"/>
  <c r="O313" i="9" s="1"/>
  <c r="P313" i="9"/>
  <c r="M314" i="9"/>
  <c r="N314" i="9"/>
  <c r="O314" i="9"/>
  <c r="M315" i="9"/>
  <c r="N315" i="9" s="1"/>
  <c r="Q315" i="9" s="1"/>
  <c r="R315" i="9" s="1"/>
  <c r="P315" i="9"/>
  <c r="M316" i="9"/>
  <c r="N316" i="9"/>
  <c r="P316" i="9" s="1"/>
  <c r="O316" i="9"/>
  <c r="Q316" i="9"/>
  <c r="R316" i="9" s="1"/>
  <c r="M317" i="9"/>
  <c r="N317" i="9" s="1"/>
  <c r="O317" i="9" s="1"/>
  <c r="P317" i="9"/>
  <c r="M318" i="9"/>
  <c r="N318" i="9"/>
  <c r="O318" i="9"/>
  <c r="M319" i="9"/>
  <c r="N319" i="9" s="1"/>
  <c r="Q319" i="9" s="1"/>
  <c r="R319" i="9" s="1"/>
  <c r="P319" i="9"/>
  <c r="M320" i="9"/>
  <c r="N320" i="9"/>
  <c r="P320" i="9" s="1"/>
  <c r="O320" i="9"/>
  <c r="Q320" i="9"/>
  <c r="R320" i="9" s="1"/>
  <c r="M321" i="9"/>
  <c r="N321" i="9" s="1"/>
  <c r="O321" i="9" s="1"/>
  <c r="P321" i="9"/>
  <c r="M322" i="9"/>
  <c r="N322" i="9"/>
  <c r="O322" i="9"/>
  <c r="M323" i="9"/>
  <c r="N323" i="9" s="1"/>
  <c r="Q323" i="9" s="1"/>
  <c r="R323" i="9" s="1"/>
  <c r="P323" i="9"/>
  <c r="M324" i="9"/>
  <c r="N324" i="9"/>
  <c r="P324" i="9" s="1"/>
  <c r="O324" i="9"/>
  <c r="Q324" i="9"/>
  <c r="R324" i="9" s="1"/>
  <c r="M325" i="9"/>
  <c r="N325" i="9" s="1"/>
  <c r="O325" i="9" s="1"/>
  <c r="P325" i="9"/>
  <c r="M326" i="9"/>
  <c r="N326" i="9"/>
  <c r="O326" i="9"/>
  <c r="M327" i="9"/>
  <c r="N327" i="9" s="1"/>
  <c r="Q327" i="9" s="1"/>
  <c r="R327" i="9" s="1"/>
  <c r="P327" i="9"/>
  <c r="M328" i="9"/>
  <c r="N328" i="9"/>
  <c r="P328" i="9" s="1"/>
  <c r="O328" i="9"/>
  <c r="Q328" i="9"/>
  <c r="R328" i="9" s="1"/>
  <c r="M329" i="9"/>
  <c r="N329" i="9" s="1"/>
  <c r="O329" i="9" s="1"/>
  <c r="P329" i="9"/>
  <c r="M330" i="9"/>
  <c r="N330" i="9"/>
  <c r="O330" i="9"/>
  <c r="M331" i="9"/>
  <c r="N331" i="9" s="1"/>
  <c r="Q331" i="9" s="1"/>
  <c r="R331" i="9" s="1"/>
  <c r="P331" i="9"/>
  <c r="M332" i="9"/>
  <c r="N332" i="9"/>
  <c r="P332" i="9" s="1"/>
  <c r="O332" i="9"/>
  <c r="Q332" i="9"/>
  <c r="R332" i="9" s="1"/>
  <c r="M333" i="9"/>
  <c r="N333" i="9" s="1"/>
  <c r="O333" i="9" s="1"/>
  <c r="P333" i="9"/>
  <c r="M334" i="9"/>
  <c r="N334" i="9"/>
  <c r="O334" i="9"/>
  <c r="M335" i="9"/>
  <c r="N335" i="9" s="1"/>
  <c r="Q335" i="9" s="1"/>
  <c r="R335" i="9" s="1"/>
  <c r="P335" i="9"/>
  <c r="M336" i="9"/>
  <c r="N336" i="9"/>
  <c r="P336" i="9" s="1"/>
  <c r="O336" i="9"/>
  <c r="Q336" i="9"/>
  <c r="R336" i="9" s="1"/>
  <c r="M337" i="9"/>
  <c r="N337" i="9"/>
  <c r="O337" i="9" s="1"/>
  <c r="M338" i="9"/>
  <c r="N338" i="9"/>
  <c r="O338" i="9"/>
  <c r="M339" i="9"/>
  <c r="N339" i="9" s="1"/>
  <c r="O339" i="9" s="1"/>
  <c r="M340" i="9"/>
  <c r="N340" i="9"/>
  <c r="P340" i="9" s="1"/>
  <c r="Q340" i="9"/>
  <c r="R340" i="9" s="1"/>
  <c r="M341" i="9"/>
  <c r="N341" i="9"/>
  <c r="O341" i="9" s="1"/>
  <c r="P341" i="9"/>
  <c r="Q341" i="9"/>
  <c r="R341" i="9" s="1"/>
  <c r="M342" i="9"/>
  <c r="N342" i="9" s="1"/>
  <c r="M343" i="9"/>
  <c r="N343" i="9" s="1"/>
  <c r="O343" i="9"/>
  <c r="P343" i="9"/>
  <c r="Q343" i="9"/>
  <c r="R343" i="9" s="1"/>
  <c r="M344" i="9"/>
  <c r="N344" i="9"/>
  <c r="P344" i="9" s="1"/>
  <c r="O344" i="9"/>
  <c r="Q344" i="9"/>
  <c r="R344" i="9"/>
  <c r="M345" i="9"/>
  <c r="N345" i="9" s="1"/>
  <c r="P345" i="9" s="1"/>
  <c r="M346" i="9"/>
  <c r="N346" i="9"/>
  <c r="O346" i="9"/>
  <c r="P346" i="9"/>
  <c r="Q346" i="9"/>
  <c r="R346" i="9" s="1"/>
  <c r="M347" i="9"/>
  <c r="N347" i="9" s="1"/>
  <c r="M348" i="9"/>
  <c r="N348" i="9" s="1"/>
  <c r="Q348" i="9" s="1"/>
  <c r="R348" i="9" s="1"/>
  <c r="M349" i="9"/>
  <c r="N349" i="9"/>
  <c r="O349" i="9"/>
  <c r="P349" i="9"/>
  <c r="Q349" i="9"/>
  <c r="R349" i="9" s="1"/>
  <c r="M350" i="9"/>
  <c r="N350" i="9"/>
  <c r="M351" i="9"/>
  <c r="N351" i="9" s="1"/>
  <c r="Q351" i="9"/>
  <c r="R351" i="9" s="1"/>
  <c r="M352" i="9"/>
  <c r="N352" i="9"/>
  <c r="P352" i="9" s="1"/>
  <c r="O352" i="9"/>
  <c r="Q352" i="9"/>
  <c r="R352" i="9" s="1"/>
  <c r="M353" i="9"/>
  <c r="N353" i="9"/>
  <c r="M354" i="9"/>
  <c r="N354" i="9"/>
  <c r="M355" i="9"/>
  <c r="N355" i="9" s="1"/>
  <c r="O355" i="9"/>
  <c r="P355" i="9"/>
  <c r="Q355" i="9"/>
  <c r="R355" i="9" s="1"/>
  <c r="M356" i="9"/>
  <c r="N356" i="9"/>
  <c r="M357" i="9"/>
  <c r="N357" i="9" s="1"/>
  <c r="Q357" i="9"/>
  <c r="R357" i="9" s="1"/>
  <c r="M358" i="9"/>
  <c r="N358" i="9"/>
  <c r="O358" i="9"/>
  <c r="P358" i="9"/>
  <c r="Q358" i="9"/>
  <c r="R358" i="9" s="1"/>
  <c r="M359" i="9"/>
  <c r="N359" i="9" s="1"/>
  <c r="P359" i="9" s="1"/>
  <c r="O359" i="9"/>
  <c r="M360" i="9"/>
  <c r="N360" i="9" s="1"/>
  <c r="M361" i="9"/>
  <c r="N361" i="9"/>
  <c r="O361" i="9"/>
  <c r="P361" i="9"/>
  <c r="Q361" i="9"/>
  <c r="R361" i="9" s="1"/>
  <c r="M362" i="9"/>
  <c r="N362" i="9" s="1"/>
  <c r="O362" i="9"/>
  <c r="M363" i="9"/>
  <c r="N363" i="9" s="1"/>
  <c r="O363" i="9" s="1"/>
  <c r="M364" i="9"/>
  <c r="N364" i="9"/>
  <c r="P364" i="9" s="1"/>
  <c r="O364" i="9"/>
  <c r="Q364" i="9"/>
  <c r="R364" i="9" s="1"/>
  <c r="M365" i="9"/>
  <c r="N365" i="9" s="1"/>
  <c r="O365" i="9" s="1"/>
  <c r="M366" i="9"/>
  <c r="N366" i="9"/>
  <c r="O366" i="9"/>
  <c r="M367" i="9"/>
  <c r="N367" i="9" s="1"/>
  <c r="O367" i="9"/>
  <c r="P367" i="9"/>
  <c r="Q367" i="9"/>
  <c r="R367" i="9" s="1"/>
  <c r="M368" i="9"/>
  <c r="N368" i="9" s="1"/>
  <c r="O368" i="9"/>
  <c r="M369" i="9"/>
  <c r="N369" i="9"/>
  <c r="O369" i="9"/>
  <c r="M370" i="9"/>
  <c r="N370" i="9" s="1"/>
  <c r="Q370" i="9" s="1"/>
  <c r="R370" i="9" s="1"/>
  <c r="M371" i="9"/>
  <c r="N371" i="9" s="1"/>
  <c r="Q371" i="9" s="1"/>
  <c r="R371" i="9" s="1"/>
  <c r="P371" i="9"/>
  <c r="M372" i="9"/>
  <c r="N372" i="9"/>
  <c r="O372" i="9"/>
  <c r="M373" i="9"/>
  <c r="N373" i="9" s="1"/>
  <c r="Q373" i="9" s="1"/>
  <c r="R373" i="9" s="1"/>
  <c r="M374" i="9"/>
  <c r="N374" i="9" s="1"/>
  <c r="P374" i="9"/>
  <c r="M375" i="9"/>
  <c r="N375" i="9" s="1"/>
  <c r="O375" i="9"/>
  <c r="P375" i="9"/>
  <c r="Q375" i="9"/>
  <c r="R375" i="9" s="1"/>
  <c r="M376" i="9"/>
  <c r="N376" i="9" s="1"/>
  <c r="M377" i="9"/>
  <c r="N377" i="9" s="1"/>
  <c r="P377" i="9"/>
  <c r="M378" i="9"/>
  <c r="N378" i="9"/>
  <c r="O378" i="9"/>
  <c r="P378" i="9"/>
  <c r="Q378" i="9"/>
  <c r="R378" i="9" s="1"/>
  <c r="M379" i="9"/>
  <c r="N379" i="9" s="1"/>
  <c r="M380" i="9"/>
  <c r="N380" i="9" s="1"/>
  <c r="Q380" i="9"/>
  <c r="R380" i="9" s="1"/>
  <c r="M381" i="9"/>
  <c r="N381" i="9"/>
  <c r="O381" i="9"/>
  <c r="P381" i="9"/>
  <c r="Q381" i="9"/>
  <c r="R381" i="9" s="1"/>
  <c r="M382" i="9"/>
  <c r="N382" i="9"/>
  <c r="M383" i="9"/>
  <c r="N383" i="9" s="1"/>
  <c r="Q383" i="9"/>
  <c r="R383" i="9" s="1"/>
  <c r="M384" i="9"/>
  <c r="N384" i="9"/>
  <c r="P384" i="9" s="1"/>
  <c r="O384" i="9"/>
  <c r="Q384" i="9"/>
  <c r="R384" i="9" s="1"/>
  <c r="M385" i="9"/>
  <c r="N385" i="9"/>
  <c r="M386" i="9"/>
  <c r="N386" i="9"/>
  <c r="O386" i="9" s="1"/>
  <c r="M387" i="9"/>
  <c r="N387" i="9" s="1"/>
  <c r="O387" i="9"/>
  <c r="P387" i="9"/>
  <c r="Q387" i="9"/>
  <c r="R387" i="9" s="1"/>
  <c r="M388" i="9"/>
  <c r="N388" i="9"/>
  <c r="M389" i="9"/>
  <c r="N389" i="9" s="1"/>
  <c r="M390" i="9"/>
  <c r="N390" i="9"/>
  <c r="O390" i="9"/>
  <c r="P390" i="9"/>
  <c r="Q390" i="9"/>
  <c r="R390" i="9" s="1"/>
  <c r="M391" i="9"/>
  <c r="N391" i="9" s="1"/>
  <c r="P391" i="9" s="1"/>
  <c r="O391" i="9"/>
  <c r="Q391" i="9"/>
  <c r="R391" i="9"/>
  <c r="M392" i="9"/>
  <c r="N392" i="9"/>
  <c r="M393" i="9"/>
  <c r="N393" i="9"/>
  <c r="O393" i="9"/>
  <c r="P393" i="9"/>
  <c r="Q393" i="9"/>
  <c r="R393" i="9" s="1"/>
  <c r="M394" i="9"/>
  <c r="N394" i="9" s="1"/>
  <c r="M395" i="9"/>
  <c r="N395" i="9" s="1"/>
  <c r="Q395" i="9" s="1"/>
  <c r="P395" i="9"/>
  <c r="R395" i="9"/>
  <c r="M396" i="9"/>
  <c r="N396" i="9"/>
  <c r="O396" i="9"/>
  <c r="P396" i="9"/>
  <c r="Q396" i="9"/>
  <c r="R396" i="9" s="1"/>
  <c r="M397" i="9"/>
  <c r="N397" i="9"/>
  <c r="M398" i="9"/>
  <c r="N398" i="9" s="1"/>
  <c r="M399" i="9"/>
  <c r="N399" i="9"/>
  <c r="Q399" i="9" s="1"/>
  <c r="O399" i="9"/>
  <c r="P399" i="9"/>
  <c r="R399" i="9"/>
  <c r="M400" i="9"/>
  <c r="N400" i="9"/>
  <c r="O400" i="9"/>
  <c r="P400" i="9"/>
  <c r="Q400" i="9"/>
  <c r="R400" i="9"/>
  <c r="M401" i="9"/>
  <c r="N401" i="9"/>
  <c r="M402" i="9"/>
  <c r="N402" i="9" s="1"/>
  <c r="M403" i="9"/>
  <c r="N403" i="9"/>
  <c r="Q403" i="9" s="1"/>
  <c r="O403" i="9"/>
  <c r="R403" i="9"/>
  <c r="M404" i="9"/>
  <c r="N404" i="9"/>
  <c r="O404" i="9"/>
  <c r="P404" i="9"/>
  <c r="Q404" i="9"/>
  <c r="R404" i="9"/>
  <c r="M405" i="9"/>
  <c r="N405" i="9"/>
  <c r="M406" i="9"/>
  <c r="N406" i="9" s="1"/>
  <c r="M407" i="9"/>
  <c r="N407" i="9"/>
  <c r="M408" i="9"/>
  <c r="N408" i="9"/>
  <c r="O408" i="9"/>
  <c r="P408" i="9"/>
  <c r="Q408" i="9"/>
  <c r="R408" i="9" s="1"/>
  <c r="M409" i="9"/>
  <c r="N409" i="9"/>
  <c r="M410" i="9"/>
  <c r="N410" i="9"/>
  <c r="P410" i="9"/>
  <c r="M411" i="9"/>
  <c r="N411" i="9"/>
  <c r="O411" i="9"/>
  <c r="M412" i="9"/>
  <c r="N412" i="9"/>
  <c r="O412" i="9"/>
  <c r="P412" i="9"/>
  <c r="Q412" i="9"/>
  <c r="R412" i="9" s="1"/>
  <c r="M413" i="9"/>
  <c r="N413" i="9"/>
  <c r="Q413" i="9"/>
  <c r="R413" i="9"/>
  <c r="M414" i="9"/>
  <c r="N414" i="9" s="1"/>
  <c r="Q414" i="9" s="1"/>
  <c r="R414" i="9" s="1"/>
  <c r="O414" i="9"/>
  <c r="P414" i="9"/>
  <c r="M415" i="9"/>
  <c r="N415" i="9" s="1"/>
  <c r="Q415" i="9"/>
  <c r="R415" i="9" s="1"/>
  <c r="M416" i="9"/>
  <c r="N416" i="9"/>
  <c r="O416" i="9"/>
  <c r="P416" i="9"/>
  <c r="Q416" i="9"/>
  <c r="R416" i="9"/>
  <c r="M417" i="9"/>
  <c r="N417" i="9" s="1"/>
  <c r="Q417" i="9"/>
  <c r="R417" i="9"/>
  <c r="M418" i="9"/>
  <c r="N418" i="9" s="1"/>
  <c r="M419" i="9"/>
  <c r="N419" i="9" s="1"/>
  <c r="Q419" i="9" s="1"/>
  <c r="R419" i="9" s="1"/>
  <c r="O419" i="9"/>
  <c r="P419" i="9"/>
  <c r="M420" i="9"/>
  <c r="N420" i="9"/>
  <c r="O420" i="9"/>
  <c r="P420" i="9"/>
  <c r="Q420" i="9"/>
  <c r="R420" i="9" s="1"/>
  <c r="M421" i="9"/>
  <c r="N421" i="9" s="1"/>
  <c r="M422" i="9"/>
  <c r="N422" i="9" s="1"/>
  <c r="Q422" i="9" s="1"/>
  <c r="R422" i="9" s="1"/>
  <c r="M423" i="9"/>
  <c r="N423" i="9" s="1"/>
  <c r="Q423" i="9"/>
  <c r="R423" i="9" s="1"/>
  <c r="M424" i="9"/>
  <c r="N424" i="9"/>
  <c r="M425" i="9"/>
  <c r="N425" i="9" s="1"/>
  <c r="O425" i="9" s="1"/>
  <c r="P425" i="9"/>
  <c r="M426" i="9"/>
  <c r="N426" i="9" s="1"/>
  <c r="P426" i="9"/>
  <c r="M427" i="9"/>
  <c r="N427" i="9" s="1"/>
  <c r="M428" i="9"/>
  <c r="N428" i="9"/>
  <c r="O428" i="9" s="1"/>
  <c r="M429" i="9"/>
  <c r="N429" i="9"/>
  <c r="O429" i="9" s="1"/>
  <c r="P429" i="9"/>
  <c r="Q429" i="9"/>
  <c r="R429" i="9" s="1"/>
  <c r="M430" i="9"/>
  <c r="N430" i="9" s="1"/>
  <c r="P430" i="9"/>
  <c r="M431" i="9"/>
  <c r="N431" i="9" s="1"/>
  <c r="M432" i="9"/>
  <c r="N432" i="9"/>
  <c r="O432" i="9" s="1"/>
  <c r="M433" i="9"/>
  <c r="N433" i="9"/>
  <c r="O433" i="9" s="1"/>
  <c r="P433" i="9"/>
  <c r="Q433" i="9"/>
  <c r="R433" i="9" s="1"/>
  <c r="M434" i="9"/>
  <c r="N434" i="9" s="1"/>
  <c r="P434" i="9"/>
  <c r="M435" i="9"/>
  <c r="N435" i="9" s="1"/>
  <c r="M436" i="9"/>
  <c r="N436" i="9"/>
  <c r="O436" i="9" s="1"/>
  <c r="M437" i="9"/>
  <c r="N437" i="9"/>
  <c r="O437" i="9" s="1"/>
  <c r="P437" i="9"/>
  <c r="Q437" i="9"/>
  <c r="R437" i="9" s="1"/>
  <c r="M438" i="9"/>
  <c r="N438" i="9" s="1"/>
  <c r="P438" i="9"/>
  <c r="M439" i="9"/>
  <c r="N439" i="9" s="1"/>
  <c r="M440" i="9"/>
  <c r="N440" i="9"/>
  <c r="O440" i="9"/>
  <c r="M441" i="9"/>
  <c r="N441" i="9"/>
  <c r="O441" i="9" s="1"/>
  <c r="P441" i="9"/>
  <c r="Q441" i="9"/>
  <c r="R441" i="9" s="1"/>
  <c r="M442" i="9"/>
  <c r="N442" i="9" s="1"/>
  <c r="P442" i="9"/>
  <c r="M443" i="9"/>
  <c r="N443" i="9" s="1"/>
  <c r="M444" i="9"/>
  <c r="N444" i="9"/>
  <c r="O444" i="9" s="1"/>
  <c r="M445" i="9"/>
  <c r="N445" i="9"/>
  <c r="O445" i="9" s="1"/>
  <c r="P445" i="9"/>
  <c r="Q445" i="9"/>
  <c r="R445" i="9" s="1"/>
  <c r="M446" i="9"/>
  <c r="N446" i="9" s="1"/>
  <c r="P446" i="9"/>
  <c r="M447" i="9"/>
  <c r="N447" i="9" s="1"/>
  <c r="M448" i="9"/>
  <c r="N448" i="9"/>
  <c r="O448" i="9"/>
  <c r="M449" i="9"/>
  <c r="N449" i="9"/>
  <c r="O449" i="9" s="1"/>
  <c r="P449" i="9"/>
  <c r="Q449" i="9"/>
  <c r="R449" i="9" s="1"/>
  <c r="M450" i="9"/>
  <c r="N450" i="9" s="1"/>
  <c r="P450" i="9"/>
  <c r="M451" i="9"/>
  <c r="N451" i="9" s="1"/>
  <c r="M452" i="9"/>
  <c r="N452" i="9"/>
  <c r="O452" i="9" s="1"/>
  <c r="M453" i="9"/>
  <c r="N453" i="9"/>
  <c r="O453" i="9" s="1"/>
  <c r="P453" i="9"/>
  <c r="Q453" i="9"/>
  <c r="R453" i="9" s="1"/>
  <c r="M454" i="9"/>
  <c r="N454" i="9" s="1"/>
  <c r="P454" i="9"/>
  <c r="M455" i="9"/>
  <c r="N455" i="9" s="1"/>
  <c r="M456" i="9"/>
  <c r="N456" i="9"/>
  <c r="O456" i="9"/>
  <c r="M457" i="9"/>
  <c r="N457" i="9"/>
  <c r="O457" i="9" s="1"/>
  <c r="P457" i="9"/>
  <c r="Q457" i="9"/>
  <c r="R457" i="9" s="1"/>
  <c r="M458" i="9"/>
  <c r="N458" i="9" s="1"/>
  <c r="P458" i="9"/>
  <c r="M459" i="9"/>
  <c r="N459" i="9" s="1"/>
  <c r="M460" i="9"/>
  <c r="N460" i="9"/>
  <c r="O460" i="9" s="1"/>
  <c r="M461" i="9"/>
  <c r="N461" i="9"/>
  <c r="O461" i="9" s="1"/>
  <c r="P461" i="9"/>
  <c r="Q461" i="9"/>
  <c r="R461" i="9" s="1"/>
  <c r="M462" i="9"/>
  <c r="N462" i="9" s="1"/>
  <c r="P462" i="9"/>
  <c r="M463" i="9"/>
  <c r="N463" i="9" s="1"/>
  <c r="M464" i="9"/>
  <c r="N464" i="9"/>
  <c r="O464" i="9"/>
  <c r="M465" i="9"/>
  <c r="N465" i="9"/>
  <c r="O465" i="9" s="1"/>
  <c r="P465" i="9"/>
  <c r="Q465" i="9"/>
  <c r="R465" i="9" s="1"/>
  <c r="M466" i="9"/>
  <c r="N466" i="9" s="1"/>
  <c r="P466" i="9"/>
  <c r="M467" i="9"/>
  <c r="N467" i="9" s="1"/>
  <c r="M468" i="9"/>
  <c r="N468" i="9"/>
  <c r="O468" i="9" s="1"/>
  <c r="M469" i="9"/>
  <c r="N469" i="9"/>
  <c r="O469" i="9" s="1"/>
  <c r="P469" i="9"/>
  <c r="Q469" i="9"/>
  <c r="R469" i="9" s="1"/>
  <c r="M470" i="9"/>
  <c r="N470" i="9" s="1"/>
  <c r="P470" i="9"/>
  <c r="M471" i="9"/>
  <c r="N471" i="9" s="1"/>
  <c r="M472" i="9"/>
  <c r="N472" i="9"/>
  <c r="O472" i="9"/>
  <c r="M473" i="9"/>
  <c r="N473" i="9"/>
  <c r="O473" i="9" s="1"/>
  <c r="P473" i="9"/>
  <c r="Q473" i="9"/>
  <c r="R473" i="9" s="1"/>
  <c r="M474" i="9"/>
  <c r="N474" i="9" s="1"/>
  <c r="P474" i="9"/>
  <c r="M475" i="9"/>
  <c r="N475" i="9" s="1"/>
  <c r="M476" i="9"/>
  <c r="N476" i="9"/>
  <c r="O476" i="9" s="1"/>
  <c r="M477" i="9"/>
  <c r="N477" i="9"/>
  <c r="O477" i="9" s="1"/>
  <c r="P477" i="9"/>
  <c r="Q477" i="9"/>
  <c r="R477" i="9" s="1"/>
  <c r="M478" i="9"/>
  <c r="N478" i="9" s="1"/>
  <c r="P478" i="9"/>
  <c r="M479" i="9"/>
  <c r="N479" i="9" s="1"/>
  <c r="M480" i="9"/>
  <c r="N480" i="9"/>
  <c r="O480" i="9"/>
  <c r="M481" i="9"/>
  <c r="N481" i="9"/>
  <c r="O481" i="9" s="1"/>
  <c r="P481" i="9"/>
  <c r="Q481" i="9"/>
  <c r="R481" i="9" s="1"/>
  <c r="M482" i="9"/>
  <c r="N482" i="9" s="1"/>
  <c r="Q482" i="9" s="1"/>
  <c r="O482" i="9"/>
  <c r="P482" i="9"/>
  <c r="R482" i="9"/>
  <c r="M483" i="9"/>
  <c r="N483" i="9" s="1"/>
  <c r="Q483" i="9"/>
  <c r="R483" i="9"/>
  <c r="M484" i="9"/>
  <c r="N484" i="9"/>
  <c r="O484" i="9"/>
  <c r="M485" i="9"/>
  <c r="N485" i="9"/>
  <c r="M486" i="9"/>
  <c r="N486" i="9" s="1"/>
  <c r="O486" i="9" s="1"/>
  <c r="P486" i="9"/>
  <c r="Q486" i="9"/>
  <c r="R486" i="9"/>
  <c r="M487" i="9"/>
  <c r="N487" i="9" s="1"/>
  <c r="Q487" i="9" s="1"/>
  <c r="R487" i="9" s="1"/>
  <c r="M488" i="9"/>
  <c r="N488" i="9" s="1"/>
  <c r="M489" i="9"/>
  <c r="N489" i="9" s="1"/>
  <c r="M490" i="9"/>
  <c r="N490" i="9" s="1"/>
  <c r="O490" i="9" s="1"/>
  <c r="P490" i="9"/>
  <c r="Q490" i="9"/>
  <c r="R490" i="9"/>
  <c r="M491" i="9"/>
  <c r="N491" i="9" s="1"/>
  <c r="Q491" i="9" s="1"/>
  <c r="R491" i="9" s="1"/>
  <c r="M492" i="9"/>
  <c r="N492" i="9" s="1"/>
  <c r="M493" i="9"/>
  <c r="N493" i="9" s="1"/>
  <c r="M494" i="9"/>
  <c r="N494" i="9" s="1"/>
  <c r="O494" i="9" s="1"/>
  <c r="P494" i="9"/>
  <c r="Q494" i="9"/>
  <c r="R494" i="9"/>
  <c r="M495" i="9"/>
  <c r="N495" i="9" s="1"/>
  <c r="Q495" i="9" s="1"/>
  <c r="R495" i="9" s="1"/>
  <c r="M496" i="9"/>
  <c r="N496" i="9" s="1"/>
  <c r="M497" i="9"/>
  <c r="N497" i="9" s="1"/>
  <c r="M498" i="9"/>
  <c r="N498" i="9" s="1"/>
  <c r="O498" i="9" s="1"/>
  <c r="P498" i="9"/>
  <c r="Q498" i="9"/>
  <c r="R498" i="9"/>
  <c r="M499" i="9"/>
  <c r="N499" i="9" s="1"/>
  <c r="Q499" i="9" s="1"/>
  <c r="R499" i="9" s="1"/>
  <c r="M500" i="9"/>
  <c r="N500" i="9" s="1"/>
  <c r="M501" i="9"/>
  <c r="N501" i="9" s="1"/>
  <c r="M502" i="9"/>
  <c r="N502" i="9" s="1"/>
  <c r="O502" i="9" s="1"/>
  <c r="P502" i="9"/>
  <c r="Q502" i="9"/>
  <c r="R502" i="9"/>
  <c r="M503" i="9"/>
  <c r="N503" i="9" s="1"/>
  <c r="Q503" i="9" s="1"/>
  <c r="R503" i="9" s="1"/>
  <c r="M504" i="9"/>
  <c r="N504" i="9" s="1"/>
  <c r="M505" i="9"/>
  <c r="N505" i="9" s="1"/>
  <c r="M506" i="9"/>
  <c r="N506" i="9" s="1"/>
  <c r="O506" i="9" s="1"/>
  <c r="P506" i="9"/>
  <c r="Q506" i="9"/>
  <c r="R506" i="9"/>
  <c r="M507" i="9"/>
  <c r="N507" i="9" s="1"/>
  <c r="Q507" i="9" s="1"/>
  <c r="R507" i="9" s="1"/>
  <c r="M508" i="9"/>
  <c r="N508" i="9" s="1"/>
  <c r="M509" i="9"/>
  <c r="N509" i="9" s="1"/>
  <c r="M510" i="9"/>
  <c r="N510" i="9" s="1"/>
  <c r="O510" i="9" s="1"/>
  <c r="P510" i="9"/>
  <c r="Q510" i="9"/>
  <c r="R510" i="9"/>
  <c r="M511" i="9"/>
  <c r="N511" i="9" s="1"/>
  <c r="Q511" i="9" s="1"/>
  <c r="R511" i="9" s="1"/>
  <c r="M512" i="9"/>
  <c r="N512" i="9" s="1"/>
  <c r="M513" i="9"/>
  <c r="N513" i="9" s="1"/>
  <c r="M514" i="9"/>
  <c r="N514" i="9" s="1"/>
  <c r="O514" i="9" s="1"/>
  <c r="P514" i="9"/>
  <c r="Q514" i="9"/>
  <c r="R514" i="9"/>
  <c r="M515" i="9"/>
  <c r="N515" i="9" s="1"/>
  <c r="Q515" i="9" s="1"/>
  <c r="R515" i="9" s="1"/>
  <c r="M516" i="9"/>
  <c r="N516" i="9" s="1"/>
  <c r="M517" i="9"/>
  <c r="N517" i="9" s="1"/>
  <c r="M518" i="9"/>
  <c r="N518" i="9" s="1"/>
  <c r="O518" i="9" s="1"/>
  <c r="P518" i="9"/>
  <c r="Q518" i="9"/>
  <c r="R518" i="9"/>
  <c r="M519" i="9"/>
  <c r="N519" i="9" s="1"/>
  <c r="Q519" i="9" s="1"/>
  <c r="R519" i="9" s="1"/>
  <c r="M520" i="9"/>
  <c r="N520" i="9" s="1"/>
  <c r="M521" i="9"/>
  <c r="N521" i="9" s="1"/>
  <c r="M522" i="9"/>
  <c r="N522" i="9" s="1"/>
  <c r="O522" i="9" s="1"/>
  <c r="Q522" i="9"/>
  <c r="R522" i="9" s="1"/>
  <c r="M523" i="9"/>
  <c r="N523" i="9" s="1"/>
  <c r="Q523" i="9" s="1"/>
  <c r="R523" i="9" s="1"/>
  <c r="M524" i="9"/>
  <c r="N524" i="9" s="1"/>
  <c r="M525" i="9"/>
  <c r="N525" i="9"/>
  <c r="M526" i="9"/>
  <c r="N526" i="9" s="1"/>
  <c r="Q526" i="9"/>
  <c r="R526" i="9"/>
  <c r="M527" i="9"/>
  <c r="N527" i="9" s="1"/>
  <c r="P527" i="9" s="1"/>
  <c r="Q527" i="9"/>
  <c r="R527" i="9"/>
  <c r="M528" i="9"/>
  <c r="N528" i="9"/>
  <c r="P528" i="9" s="1"/>
  <c r="O528" i="9"/>
  <c r="Q528" i="9"/>
  <c r="R528" i="9" s="1"/>
  <c r="M529" i="9"/>
  <c r="N529" i="9" s="1"/>
  <c r="M530" i="9"/>
  <c r="N530" i="9" s="1"/>
  <c r="M531" i="9"/>
  <c r="N531" i="9" s="1"/>
  <c r="P531" i="9" s="1"/>
  <c r="O531" i="9"/>
  <c r="M532" i="9"/>
  <c r="N532" i="9" s="1"/>
  <c r="M533" i="9"/>
  <c r="N533" i="9"/>
  <c r="O533" i="9" s="1"/>
  <c r="Q533" i="9"/>
  <c r="R533" i="9" s="1"/>
  <c r="M534" i="9"/>
  <c r="N534" i="9" s="1"/>
  <c r="Q534" i="9"/>
  <c r="R534" i="9"/>
  <c r="M535" i="9"/>
  <c r="N535" i="9" s="1"/>
  <c r="P535" i="9" s="1"/>
  <c r="O535" i="9"/>
  <c r="Q535" i="9"/>
  <c r="R535" i="9" s="1"/>
  <c r="M536" i="9"/>
  <c r="N536" i="9" s="1"/>
  <c r="P536" i="9" s="1"/>
  <c r="Q536" i="9"/>
  <c r="R536" i="9" s="1"/>
  <c r="M537" i="9"/>
  <c r="N537" i="9"/>
  <c r="Q537" i="9" s="1"/>
  <c r="R537" i="9" s="1"/>
  <c r="O537" i="9"/>
  <c r="M538" i="9"/>
  <c r="N538" i="9" s="1"/>
  <c r="O538" i="9"/>
  <c r="P538" i="9"/>
  <c r="Q538" i="9"/>
  <c r="R538" i="9"/>
  <c r="M539" i="9"/>
  <c r="N539" i="9" s="1"/>
  <c r="O539" i="9"/>
  <c r="M540" i="9"/>
  <c r="N540" i="9" s="1"/>
  <c r="M541" i="9"/>
  <c r="N541" i="9"/>
  <c r="Q541" i="9"/>
  <c r="R541" i="9" s="1"/>
  <c r="M542" i="9"/>
  <c r="N542" i="9" s="1"/>
  <c r="O542" i="9" s="1"/>
  <c r="P542" i="9"/>
  <c r="M543" i="9"/>
  <c r="N543" i="9" s="1"/>
  <c r="P543" i="9" s="1"/>
  <c r="Q543" i="9"/>
  <c r="R543" i="9"/>
  <c r="M544" i="9"/>
  <c r="N544" i="9"/>
  <c r="P544" i="9" s="1"/>
  <c r="O544" i="9"/>
  <c r="M545" i="9"/>
  <c r="N545" i="9" s="1"/>
  <c r="Q545" i="9" s="1"/>
  <c r="R545" i="9" s="1"/>
  <c r="O545" i="9"/>
  <c r="P545" i="9"/>
  <c r="M546" i="9"/>
  <c r="N546" i="9" s="1"/>
  <c r="O546" i="9"/>
  <c r="M547" i="9"/>
  <c r="N547" i="9" s="1"/>
  <c r="M548" i="9"/>
  <c r="N548" i="9" s="1"/>
  <c r="M549" i="9"/>
  <c r="N549" i="9" s="1"/>
  <c r="M550" i="9"/>
  <c r="N550" i="9" s="1"/>
  <c r="Q550" i="9" s="1"/>
  <c r="R550" i="9" s="1"/>
  <c r="M551" i="9"/>
  <c r="N551" i="9" s="1"/>
  <c r="P551" i="9" s="1"/>
  <c r="O551" i="9"/>
  <c r="Q551" i="9"/>
  <c r="R551" i="9" s="1"/>
  <c r="M552" i="9"/>
  <c r="N552" i="9" s="1"/>
  <c r="M553" i="9"/>
  <c r="N553" i="9"/>
  <c r="Q553" i="9" s="1"/>
  <c r="R553" i="9" s="1"/>
  <c r="O553" i="9"/>
  <c r="P553" i="9"/>
  <c r="M554" i="9"/>
  <c r="N554" i="9" s="1"/>
  <c r="O554" i="9"/>
  <c r="P554" i="9"/>
  <c r="Q554" i="9"/>
  <c r="R554" i="9"/>
  <c r="M555" i="9"/>
  <c r="N555" i="9" s="1"/>
  <c r="O555" i="9"/>
  <c r="M556" i="9"/>
  <c r="N556" i="9" s="1"/>
  <c r="Q556" i="9"/>
  <c r="R556" i="9" s="1"/>
  <c r="M557" i="9"/>
  <c r="N557" i="9" s="1"/>
  <c r="M558" i="9"/>
  <c r="N558" i="9" s="1"/>
  <c r="O558" i="9" s="1"/>
  <c r="P558" i="9"/>
  <c r="Q558" i="9"/>
  <c r="R558" i="9" s="1"/>
  <c r="M559" i="9"/>
  <c r="N559" i="9" s="1"/>
  <c r="P559" i="9" s="1"/>
  <c r="Q559" i="9"/>
  <c r="R559" i="9" s="1"/>
  <c r="M560" i="9"/>
  <c r="N560" i="9"/>
  <c r="P560" i="9" s="1"/>
  <c r="O560" i="9"/>
  <c r="Q560" i="9"/>
  <c r="R560" i="9" s="1"/>
  <c r="M561" i="9"/>
  <c r="N561" i="9" s="1"/>
  <c r="Q561" i="9" s="1"/>
  <c r="R561" i="9" s="1"/>
  <c r="O561" i="9"/>
  <c r="M562" i="9"/>
  <c r="N562" i="9" s="1"/>
  <c r="Q562" i="9" s="1"/>
  <c r="R562" i="9" s="1"/>
  <c r="O562" i="9"/>
  <c r="P562" i="9"/>
  <c r="M563" i="9"/>
  <c r="N563" i="9" s="1"/>
  <c r="O563" i="9"/>
  <c r="M564" i="9"/>
  <c r="N564" i="9" s="1"/>
  <c r="M565" i="9"/>
  <c r="N565" i="9"/>
  <c r="O565" i="9" s="1"/>
  <c r="Q565" i="9"/>
  <c r="R565" i="9" s="1"/>
  <c r="M566" i="9"/>
  <c r="N566" i="9" s="1"/>
  <c r="M567" i="9"/>
  <c r="N567" i="9"/>
  <c r="P567" i="9" s="1"/>
  <c r="O567" i="9"/>
  <c r="Q567" i="9"/>
  <c r="R567" i="9" s="1"/>
  <c r="M568" i="9"/>
  <c r="N568" i="9"/>
  <c r="Q568" i="9"/>
  <c r="R568" i="9" s="1"/>
  <c r="M569" i="9"/>
  <c r="N569" i="9" s="1"/>
  <c r="M570" i="9"/>
  <c r="N570" i="9" s="1"/>
  <c r="O570" i="9"/>
  <c r="P570" i="9"/>
  <c r="Q570" i="9"/>
  <c r="R570" i="9" s="1"/>
  <c r="M571" i="9"/>
  <c r="N571" i="9"/>
  <c r="O571" i="9"/>
  <c r="M572" i="9"/>
  <c r="N572" i="9"/>
  <c r="M573" i="9"/>
  <c r="N573" i="9" s="1"/>
  <c r="M574" i="9"/>
  <c r="N574" i="9" s="1"/>
  <c r="O574" i="9"/>
  <c r="P574" i="9"/>
  <c r="Q574" i="9"/>
  <c r="R574" i="9"/>
  <c r="M575" i="9"/>
  <c r="N575" i="9" s="1"/>
  <c r="M576" i="9"/>
  <c r="N576" i="9" s="1"/>
  <c r="Q576" i="9" s="1"/>
  <c r="R576" i="9" s="1"/>
  <c r="O576" i="9"/>
  <c r="P576" i="9"/>
  <c r="M577" i="9"/>
  <c r="N577" i="9" s="1"/>
  <c r="M578" i="9"/>
  <c r="N578" i="9" s="1"/>
  <c r="O578" i="9"/>
  <c r="M579" i="9"/>
  <c r="N579" i="9" s="1"/>
  <c r="P579" i="9" s="1"/>
  <c r="O579" i="9"/>
  <c r="M580" i="9"/>
  <c r="N580" i="9" s="1"/>
  <c r="Q580" i="9" s="1"/>
  <c r="R580" i="9" s="1"/>
  <c r="P580" i="9"/>
  <c r="M581" i="9"/>
  <c r="N581" i="9" s="1"/>
  <c r="O581" i="9"/>
  <c r="M582" i="9"/>
  <c r="N582" i="9" s="1"/>
  <c r="O582" i="9" s="1"/>
  <c r="P582" i="9"/>
  <c r="Q582" i="9"/>
  <c r="R582" i="9"/>
  <c r="M583" i="9"/>
  <c r="N583" i="9" s="1"/>
  <c r="Q583" i="9"/>
  <c r="R583" i="9" s="1"/>
  <c r="M584" i="9"/>
  <c r="N584" i="9" s="1"/>
  <c r="M585" i="9"/>
  <c r="N585" i="9"/>
  <c r="P585" i="9"/>
  <c r="M586" i="9"/>
  <c r="N586" i="9" s="1"/>
  <c r="O586" i="9" s="1"/>
  <c r="P586" i="9"/>
  <c r="Q586" i="9"/>
  <c r="R586" i="9" s="1"/>
  <c r="M587" i="9"/>
  <c r="N587" i="9"/>
  <c r="M588" i="9"/>
  <c r="N588" i="9"/>
  <c r="M589" i="9"/>
  <c r="N589" i="9" s="1"/>
  <c r="O589" i="9" s="1"/>
  <c r="Q589" i="9"/>
  <c r="R589" i="9" s="1"/>
  <c r="M590" i="9"/>
  <c r="N590" i="9" s="1"/>
  <c r="M591" i="9"/>
  <c r="N591" i="9" s="1"/>
  <c r="M592" i="9"/>
  <c r="N592" i="9" s="1"/>
  <c r="M593" i="9"/>
  <c r="N593" i="9"/>
  <c r="O593" i="9"/>
  <c r="P593" i="9"/>
  <c r="Q593" i="9"/>
  <c r="R593" i="9" s="1"/>
  <c r="M594" i="9"/>
  <c r="N594" i="9" s="1"/>
  <c r="Q594" i="9" s="1"/>
  <c r="R594" i="9" s="1"/>
  <c r="M595" i="9"/>
  <c r="N595" i="9"/>
  <c r="Q595" i="9" s="1"/>
  <c r="R595" i="9"/>
  <c r="M596" i="9"/>
  <c r="N596" i="9"/>
  <c r="P596" i="9" s="1"/>
  <c r="O596" i="9"/>
  <c r="M597" i="9"/>
  <c r="N597" i="9"/>
  <c r="P597" i="9" s="1"/>
  <c r="O597" i="9"/>
  <c r="Q597" i="9"/>
  <c r="R597" i="9" s="1"/>
  <c r="M598" i="9"/>
  <c r="N598" i="9" s="1"/>
  <c r="M599" i="9"/>
  <c r="N599" i="9"/>
  <c r="O599" i="9"/>
  <c r="M600" i="9"/>
  <c r="N600" i="9"/>
  <c r="P600" i="9" s="1"/>
  <c r="O600" i="9"/>
  <c r="Q600" i="9"/>
  <c r="R600" i="9" s="1"/>
  <c r="M601" i="9"/>
  <c r="N601" i="9" s="1"/>
  <c r="Q601" i="9"/>
  <c r="R601" i="9" s="1"/>
  <c r="M602" i="9"/>
  <c r="N602" i="9" s="1"/>
  <c r="O602" i="9"/>
  <c r="P602" i="9"/>
  <c r="Q602" i="9"/>
  <c r="R602" i="9"/>
  <c r="M603" i="9"/>
  <c r="N603" i="9"/>
  <c r="M604" i="9"/>
  <c r="N604" i="9" s="1"/>
  <c r="M605" i="9"/>
  <c r="N605" i="9" s="1"/>
  <c r="P605" i="9" s="1"/>
  <c r="O605" i="9"/>
  <c r="M606" i="9"/>
  <c r="N606" i="9" s="1"/>
  <c r="O606" i="9"/>
  <c r="P606" i="9"/>
  <c r="Q606" i="9"/>
  <c r="R606" i="9"/>
  <c r="M607" i="9"/>
  <c r="N607" i="9" s="1"/>
  <c r="M608" i="9"/>
  <c r="N608" i="9" s="1"/>
  <c r="P608" i="9" s="1"/>
  <c r="O608" i="9"/>
  <c r="Q608" i="9"/>
  <c r="R608" i="9" s="1"/>
  <c r="M609" i="9"/>
  <c r="N609" i="9" s="1"/>
  <c r="Q609" i="9" s="1"/>
  <c r="P609" i="9"/>
  <c r="R609" i="9"/>
  <c r="M610" i="9"/>
  <c r="N610" i="9" s="1"/>
  <c r="O610" i="9" s="1"/>
  <c r="M611" i="9"/>
  <c r="N611" i="9" s="1"/>
  <c r="P611" i="9" s="1"/>
  <c r="Q611" i="9"/>
  <c r="R611" i="9" s="1"/>
  <c r="M612" i="9"/>
  <c r="N612" i="9" s="1"/>
  <c r="M613" i="9"/>
  <c r="N613" i="9" s="1"/>
  <c r="M614" i="9"/>
  <c r="N614" i="9" s="1"/>
  <c r="P614" i="9" s="1"/>
  <c r="M615" i="9"/>
  <c r="N615" i="9" s="1"/>
  <c r="P615" i="9" s="1"/>
  <c r="Q615" i="9"/>
  <c r="R615" i="9" s="1"/>
  <c r="M616" i="9"/>
  <c r="N616" i="9"/>
  <c r="O616" i="9"/>
  <c r="M617" i="9"/>
  <c r="N617" i="9" s="1"/>
  <c r="M618" i="9"/>
  <c r="N618" i="9" s="1"/>
  <c r="P618" i="9" s="1"/>
  <c r="M619" i="9"/>
  <c r="N619" i="9" s="1"/>
  <c r="M620" i="9"/>
  <c r="N620" i="9"/>
  <c r="M621" i="9"/>
  <c r="N621" i="9" s="1"/>
  <c r="M622" i="9"/>
  <c r="N622" i="9" s="1"/>
  <c r="Q622" i="9" s="1"/>
  <c r="R622" i="9" s="1"/>
  <c r="O622" i="9"/>
  <c r="P622" i="9"/>
  <c r="M623" i="9"/>
  <c r="N623" i="9" s="1"/>
  <c r="M624" i="9"/>
  <c r="N624" i="9"/>
  <c r="M625" i="9"/>
  <c r="N625" i="9" s="1"/>
  <c r="M626" i="9"/>
  <c r="N626" i="9" s="1"/>
  <c r="P626" i="9" s="1"/>
  <c r="M627" i="9"/>
  <c r="N627" i="9"/>
  <c r="P627" i="9" s="1"/>
  <c r="Q627" i="9"/>
  <c r="R627" i="9" s="1"/>
  <c r="M628" i="9"/>
  <c r="N628" i="9"/>
  <c r="M629" i="9"/>
  <c r="N629" i="9" s="1"/>
  <c r="Q629" i="9" s="1"/>
  <c r="R629" i="9" s="1"/>
  <c r="M630" i="9"/>
  <c r="N630" i="9" s="1"/>
  <c r="M631" i="9"/>
  <c r="N631" i="9"/>
  <c r="Q631" i="9"/>
  <c r="R631" i="9" s="1"/>
  <c r="M632" i="9"/>
  <c r="N632" i="9"/>
  <c r="O632" i="9" s="1"/>
  <c r="Q632" i="9"/>
  <c r="R632" i="9" s="1"/>
  <c r="M633" i="9"/>
  <c r="N633" i="9" s="1"/>
  <c r="O633" i="9"/>
  <c r="M634" i="9"/>
  <c r="N634" i="9" s="1"/>
  <c r="Q634" i="9"/>
  <c r="R634" i="9" s="1"/>
  <c r="M635" i="9"/>
  <c r="N635" i="9"/>
  <c r="P635" i="9" s="1"/>
  <c r="Q635" i="9"/>
  <c r="R635" i="9" s="1"/>
  <c r="M636" i="9"/>
  <c r="N636" i="9"/>
  <c r="Q636" i="9"/>
  <c r="R636" i="9" s="1"/>
  <c r="M637" i="9"/>
  <c r="N637" i="9" s="1"/>
  <c r="O637" i="9"/>
  <c r="M638" i="9"/>
  <c r="N638" i="9" s="1"/>
  <c r="P638" i="9" s="1"/>
  <c r="M639" i="9"/>
  <c r="N639" i="9"/>
  <c r="P639" i="9" s="1"/>
  <c r="O639" i="9"/>
  <c r="Q639" i="9"/>
  <c r="R639" i="9" s="1"/>
  <c r="M640" i="9"/>
  <c r="N640" i="9" s="1"/>
  <c r="M641" i="9"/>
  <c r="N641" i="9"/>
  <c r="O641" i="9"/>
  <c r="M642" i="9"/>
  <c r="N642" i="9" s="1"/>
  <c r="O642" i="9" s="1"/>
  <c r="P642" i="9"/>
  <c r="Q642" i="9"/>
  <c r="R642" i="9"/>
  <c r="M643" i="9"/>
  <c r="N643" i="9" s="1"/>
  <c r="O643" i="9" s="1"/>
  <c r="M644" i="9"/>
  <c r="N644" i="9" s="1"/>
  <c r="Q644" i="9" s="1"/>
  <c r="R644" i="9" s="1"/>
  <c r="O644" i="9"/>
  <c r="P644" i="9"/>
  <c r="M645" i="9"/>
  <c r="N645" i="9" s="1"/>
  <c r="P645" i="9"/>
  <c r="M646" i="9"/>
  <c r="N646" i="9" s="1"/>
  <c r="P646" i="9" s="1"/>
  <c r="M647" i="9"/>
  <c r="N647" i="9" s="1"/>
  <c r="P647" i="9" s="1"/>
  <c r="O647" i="9"/>
  <c r="Q647" i="9"/>
  <c r="R647" i="9" s="1"/>
  <c r="M648" i="9"/>
  <c r="N648" i="9" s="1"/>
  <c r="P648" i="9"/>
  <c r="M649" i="9"/>
  <c r="N649" i="9" s="1"/>
  <c r="M650" i="9"/>
  <c r="N650" i="9" s="1"/>
  <c r="Q650" i="9" s="1"/>
  <c r="R650" i="9" s="1"/>
  <c r="O650" i="9"/>
  <c r="P650" i="9"/>
  <c r="M651" i="9"/>
  <c r="N651" i="9" s="1"/>
  <c r="M652" i="9"/>
  <c r="N652" i="9"/>
  <c r="Q652" i="9"/>
  <c r="R652" i="9" s="1"/>
  <c r="M653" i="9"/>
  <c r="N653" i="9"/>
  <c r="M654" i="9"/>
  <c r="N654" i="9" s="1"/>
  <c r="Q654" i="9" s="1"/>
  <c r="R654" i="9"/>
  <c r="M655" i="9"/>
  <c r="N655" i="9" s="1"/>
  <c r="Q655" i="9"/>
  <c r="R655" i="9" s="1"/>
  <c r="M656" i="9"/>
  <c r="N656" i="9"/>
  <c r="Q656" i="9"/>
  <c r="R656" i="9" s="1"/>
  <c r="M657" i="9"/>
  <c r="N657" i="9" s="1"/>
  <c r="M658" i="9"/>
  <c r="N658" i="9" s="1"/>
  <c r="M659" i="9"/>
  <c r="N659" i="9" s="1"/>
  <c r="P659" i="9" s="1"/>
  <c r="O659" i="9"/>
  <c r="Q659" i="9"/>
  <c r="R659" i="9" s="1"/>
  <c r="M660" i="9"/>
  <c r="N660" i="9"/>
  <c r="Q660" i="9" s="1"/>
  <c r="R660" i="9" s="1"/>
  <c r="M661" i="9"/>
  <c r="N661" i="9"/>
  <c r="P661" i="9"/>
  <c r="M662" i="9"/>
  <c r="N662" i="9" s="1"/>
  <c r="P662" i="9"/>
  <c r="M663" i="9"/>
  <c r="N663" i="9" s="1"/>
  <c r="P663" i="9" s="1"/>
  <c r="M664" i="9"/>
  <c r="N664" i="9"/>
  <c r="Q664" i="9"/>
  <c r="R664" i="9" s="1"/>
  <c r="M665" i="9"/>
  <c r="N665" i="9" s="1"/>
  <c r="M666" i="9"/>
  <c r="N666" i="9" s="1"/>
  <c r="Q666" i="9" s="1"/>
  <c r="R666" i="9" s="1"/>
  <c r="O666" i="9"/>
  <c r="P666" i="9"/>
  <c r="M667" i="9"/>
  <c r="N667" i="9" s="1"/>
  <c r="M668" i="9"/>
  <c r="N668" i="9"/>
  <c r="M669" i="9"/>
  <c r="N669" i="9"/>
  <c r="M670" i="9"/>
  <c r="N670" i="9" s="1"/>
  <c r="Q670" i="9" s="1"/>
  <c r="R670" i="9"/>
  <c r="M671" i="9"/>
  <c r="N671" i="9" s="1"/>
  <c r="Q671" i="9"/>
  <c r="R671" i="9"/>
  <c r="M672" i="9"/>
  <c r="N672" i="9"/>
  <c r="Q672" i="9"/>
  <c r="R672" i="9" s="1"/>
  <c r="M673" i="9"/>
  <c r="N673" i="9" s="1"/>
  <c r="M674" i="9"/>
  <c r="N674" i="9" s="1"/>
  <c r="O674" i="9"/>
  <c r="M675" i="9"/>
  <c r="N675" i="9" s="1"/>
  <c r="P675" i="9" s="1"/>
  <c r="O675" i="9"/>
  <c r="Q675" i="9"/>
  <c r="R675" i="9" s="1"/>
  <c r="M676" i="9"/>
  <c r="N676" i="9"/>
  <c r="M677" i="9"/>
  <c r="N677" i="9"/>
  <c r="P677" i="9"/>
  <c r="M678" i="9"/>
  <c r="N678" i="9" s="1"/>
  <c r="M679" i="9"/>
  <c r="N679" i="9" s="1"/>
  <c r="P679" i="9" s="1"/>
  <c r="M680" i="9"/>
  <c r="N680" i="9"/>
  <c r="Q680" i="9"/>
  <c r="R680" i="9" s="1"/>
  <c r="M681" i="9"/>
  <c r="N681" i="9" s="1"/>
  <c r="M682" i="9"/>
  <c r="N682" i="9" s="1"/>
  <c r="Q682" i="9" s="1"/>
  <c r="R682" i="9" s="1"/>
  <c r="O682" i="9"/>
  <c r="P682" i="9"/>
  <c r="M683" i="9"/>
  <c r="N683" i="9" s="1"/>
  <c r="O683" i="9" s="1"/>
  <c r="M684" i="9"/>
  <c r="N684" i="9"/>
  <c r="M685" i="9"/>
  <c r="N685" i="9"/>
  <c r="P685" i="9" s="1"/>
  <c r="M686" i="9"/>
  <c r="N686" i="9" s="1"/>
  <c r="Q686" i="9" s="1"/>
  <c r="R686" i="9"/>
  <c r="M687" i="9"/>
  <c r="N687" i="9" s="1"/>
  <c r="M688" i="9"/>
  <c r="N688" i="9"/>
  <c r="Q688" i="9"/>
  <c r="R688" i="9" s="1"/>
  <c r="M689" i="9"/>
  <c r="N689" i="9" s="1"/>
  <c r="M690" i="9"/>
  <c r="N690" i="9" s="1"/>
  <c r="O690" i="9"/>
  <c r="M691" i="9"/>
  <c r="N691" i="9" s="1"/>
  <c r="P691" i="9" s="1"/>
  <c r="O691" i="9"/>
  <c r="Q691" i="9"/>
  <c r="R691" i="9" s="1"/>
  <c r="M692" i="9"/>
  <c r="N692" i="9"/>
  <c r="M693" i="9"/>
  <c r="N693" i="9"/>
  <c r="P693" i="9"/>
  <c r="M694" i="9"/>
  <c r="N694" i="9" s="1"/>
  <c r="M695" i="9"/>
  <c r="N695" i="9" s="1"/>
  <c r="P695" i="9" s="1"/>
  <c r="M696" i="9"/>
  <c r="N696" i="9"/>
  <c r="Q696" i="9"/>
  <c r="R696" i="9" s="1"/>
  <c r="M697" i="9"/>
  <c r="N697" i="9" s="1"/>
  <c r="M698" i="9"/>
  <c r="N698" i="9" s="1"/>
  <c r="Q698" i="9" s="1"/>
  <c r="R698" i="9" s="1"/>
  <c r="O698" i="9"/>
  <c r="P698" i="9"/>
  <c r="M699" i="9"/>
  <c r="N699" i="9" s="1"/>
  <c r="O699" i="9" s="1"/>
  <c r="M700" i="9"/>
  <c r="N700" i="9"/>
  <c r="Q700" i="9" s="1"/>
  <c r="R700" i="9" s="1"/>
  <c r="M701" i="9"/>
  <c r="N701" i="9"/>
  <c r="P701" i="9" s="1"/>
  <c r="M702" i="9"/>
  <c r="N702" i="9" s="1"/>
  <c r="Q702" i="9" s="1"/>
  <c r="R702" i="9"/>
  <c r="M703" i="9"/>
  <c r="N703" i="9" s="1"/>
  <c r="M704" i="9"/>
  <c r="N704" i="9"/>
  <c r="Q704" i="9"/>
  <c r="R704" i="9" s="1"/>
  <c r="M705" i="9"/>
  <c r="N705" i="9" s="1"/>
  <c r="M706" i="9"/>
  <c r="N706" i="9" s="1"/>
  <c r="O706" i="9"/>
  <c r="M707" i="9"/>
  <c r="N707" i="9" s="1"/>
  <c r="P707" i="9" s="1"/>
  <c r="O707" i="9"/>
  <c r="Q707" i="9"/>
  <c r="R707" i="9" s="1"/>
  <c r="M708" i="9"/>
  <c r="N708" i="9"/>
  <c r="M709" i="9"/>
  <c r="N709" i="9"/>
  <c r="P709" i="9"/>
  <c r="M710" i="9"/>
  <c r="N710" i="9" s="1"/>
  <c r="M711" i="9"/>
  <c r="N711" i="9" s="1"/>
  <c r="P711" i="9" s="1"/>
  <c r="M712" i="9"/>
  <c r="N712" i="9"/>
  <c r="P712" i="9" s="1"/>
  <c r="O712" i="9"/>
  <c r="Q712" i="9"/>
  <c r="R712" i="9" s="1"/>
  <c r="M713" i="9"/>
  <c r="N713" i="9" s="1"/>
  <c r="Q713" i="9"/>
  <c r="R713" i="9" s="1"/>
  <c r="M714" i="9"/>
  <c r="N714" i="9" s="1"/>
  <c r="P714" i="9"/>
  <c r="M715" i="9"/>
  <c r="N715" i="9" s="1"/>
  <c r="M716" i="9"/>
  <c r="N716" i="9"/>
  <c r="P716" i="9" s="1"/>
  <c r="O716" i="9"/>
  <c r="Q716" i="9"/>
  <c r="R716" i="9" s="1"/>
  <c r="M717" i="9"/>
  <c r="N717" i="9" s="1"/>
  <c r="Q717" i="9" s="1"/>
  <c r="R717" i="9" s="1"/>
  <c r="M718" i="9"/>
  <c r="N718" i="9" s="1"/>
  <c r="P718" i="9" s="1"/>
  <c r="M719" i="9"/>
  <c r="N719" i="9" s="1"/>
  <c r="M720" i="9"/>
  <c r="N720" i="9"/>
  <c r="P720" i="9" s="1"/>
  <c r="O720" i="9"/>
  <c r="Q720" i="9"/>
  <c r="R720" i="9" s="1"/>
  <c r="M721" i="9"/>
  <c r="N721" i="9" s="1"/>
  <c r="Q721" i="9" s="1"/>
  <c r="R721" i="9" s="1"/>
  <c r="M722" i="9"/>
  <c r="N722" i="9" s="1"/>
  <c r="P722" i="9"/>
  <c r="M723" i="9"/>
  <c r="N723" i="9" s="1"/>
  <c r="M724" i="9"/>
  <c r="N724" i="9"/>
  <c r="P724" i="9" s="1"/>
  <c r="O724" i="9"/>
  <c r="Q724" i="9"/>
  <c r="R724" i="9" s="1"/>
  <c r="M725" i="9"/>
  <c r="N725" i="9" s="1"/>
  <c r="Q725" i="9" s="1"/>
  <c r="R725" i="9" s="1"/>
  <c r="M726" i="9"/>
  <c r="N726" i="9" s="1"/>
  <c r="P726" i="9" s="1"/>
  <c r="M727" i="9"/>
  <c r="N727" i="9" s="1"/>
  <c r="M728" i="9"/>
  <c r="N728" i="9"/>
  <c r="P728" i="9" s="1"/>
  <c r="O728" i="9"/>
  <c r="Q728" i="9"/>
  <c r="R728" i="9" s="1"/>
  <c r="M729" i="9"/>
  <c r="N729" i="9" s="1"/>
  <c r="O729" i="9" s="1"/>
  <c r="P729" i="9"/>
  <c r="Q729" i="9"/>
  <c r="R729" i="9" s="1"/>
  <c r="M730" i="9"/>
  <c r="N730" i="9" s="1"/>
  <c r="O730" i="9"/>
  <c r="P730" i="9"/>
  <c r="Q730" i="9"/>
  <c r="R730" i="9" s="1"/>
  <c r="M731" i="9"/>
  <c r="N731" i="9" s="1"/>
  <c r="P731" i="9" s="1"/>
  <c r="O731" i="9"/>
  <c r="Q731" i="9"/>
  <c r="R731" i="9" s="1"/>
  <c r="M732" i="9"/>
  <c r="N732" i="9" s="1"/>
  <c r="M733" i="9"/>
  <c r="N733" i="9"/>
  <c r="P733" i="9" s="1"/>
  <c r="O733" i="9"/>
  <c r="Q733" i="9"/>
  <c r="R733" i="9" s="1"/>
  <c r="M734" i="9"/>
  <c r="N734" i="9" s="1"/>
  <c r="O734" i="9"/>
  <c r="M735" i="9"/>
  <c r="N735" i="9" s="1"/>
  <c r="Q735" i="9"/>
  <c r="R735" i="9" s="1"/>
  <c r="M736" i="9"/>
  <c r="N736" i="9" s="1"/>
  <c r="Q736" i="9" s="1"/>
  <c r="R736" i="9" s="1"/>
  <c r="M737" i="9"/>
  <c r="N737" i="9" s="1"/>
  <c r="Q737" i="9" s="1"/>
  <c r="R737" i="9" s="1"/>
  <c r="M738" i="9"/>
  <c r="N738" i="9" s="1"/>
  <c r="O738" i="9"/>
  <c r="P738" i="9"/>
  <c r="Q738" i="9"/>
  <c r="R738" i="9" s="1"/>
  <c r="M739" i="9"/>
  <c r="N739" i="9" s="1"/>
  <c r="P739" i="9" s="1"/>
  <c r="O739" i="9"/>
  <c r="M740" i="9"/>
  <c r="N740" i="9"/>
  <c r="O740" i="9" s="1"/>
  <c r="M741" i="9"/>
  <c r="N741" i="9" s="1"/>
  <c r="M742" i="9"/>
  <c r="N742" i="9" s="1"/>
  <c r="M743" i="9"/>
  <c r="N743" i="9" s="1"/>
  <c r="M744" i="9"/>
  <c r="N744" i="9" s="1"/>
  <c r="P744" i="9" s="1"/>
  <c r="O744" i="9"/>
  <c r="Q744" i="9"/>
  <c r="R744" i="9" s="1"/>
  <c r="M745" i="9"/>
  <c r="N745" i="9" s="1"/>
  <c r="M746" i="9"/>
  <c r="N746" i="9" s="1"/>
  <c r="O746" i="9"/>
  <c r="P746" i="9"/>
  <c r="Q746" i="9"/>
  <c r="R746" i="9" s="1"/>
  <c r="M747" i="9"/>
  <c r="N747" i="9" s="1"/>
  <c r="P747" i="9" s="1"/>
  <c r="O747" i="9"/>
  <c r="Q747" i="9"/>
  <c r="R747" i="9" s="1"/>
  <c r="M748" i="9"/>
  <c r="N748" i="9" s="1"/>
  <c r="M749" i="9"/>
  <c r="N749" i="9"/>
  <c r="P749" i="9" s="1"/>
  <c r="M750" i="9"/>
  <c r="N750" i="9" s="1"/>
  <c r="O750" i="9"/>
  <c r="M751" i="9"/>
  <c r="N751" i="9" s="1"/>
  <c r="Q751" i="9" s="1"/>
  <c r="R751" i="9"/>
  <c r="M752" i="9"/>
  <c r="N752" i="9" s="1"/>
  <c r="Q752" i="9"/>
  <c r="R752" i="9" s="1"/>
  <c r="M753" i="9"/>
  <c r="N753" i="9" s="1"/>
  <c r="O753" i="9"/>
  <c r="P753" i="9"/>
  <c r="Q753" i="9"/>
  <c r="R753" i="9" s="1"/>
  <c r="M754" i="9"/>
  <c r="N754" i="9" s="1"/>
  <c r="O754" i="9"/>
  <c r="P754" i="9"/>
  <c r="Q754" i="9"/>
  <c r="R754" i="9" s="1"/>
  <c r="M755" i="9"/>
  <c r="N755" i="9" s="1"/>
  <c r="P755" i="9" s="1"/>
  <c r="O755" i="9"/>
  <c r="Q755" i="9"/>
  <c r="R755" i="9" s="1"/>
  <c r="M756" i="9"/>
  <c r="N756" i="9"/>
  <c r="O756" i="9"/>
  <c r="M757" i="9"/>
  <c r="N757" i="9"/>
  <c r="M758" i="9"/>
  <c r="N758" i="9" s="1"/>
  <c r="P758" i="9" s="1"/>
  <c r="O758" i="9"/>
  <c r="Q758" i="9"/>
  <c r="R758" i="9"/>
  <c r="M759" i="9"/>
  <c r="N759" i="9" s="1"/>
  <c r="Q759" i="9"/>
  <c r="R759" i="9" s="1"/>
  <c r="M760" i="9"/>
  <c r="N760" i="9" s="1"/>
  <c r="P760" i="9" s="1"/>
  <c r="Q760" i="9"/>
  <c r="R760" i="9" s="1"/>
  <c r="M761" i="9"/>
  <c r="N761" i="9" s="1"/>
  <c r="O761" i="9"/>
  <c r="P761" i="9"/>
  <c r="Q761" i="9"/>
  <c r="R761" i="9" s="1"/>
  <c r="M762" i="9"/>
  <c r="N762" i="9" s="1"/>
  <c r="O762" i="9"/>
  <c r="P762" i="9"/>
  <c r="Q762" i="9"/>
  <c r="R762" i="9" s="1"/>
  <c r="M763" i="9"/>
  <c r="N763" i="9" s="1"/>
  <c r="P763" i="9" s="1"/>
  <c r="O763" i="9"/>
  <c r="Q763" i="9"/>
  <c r="R763" i="9" s="1"/>
  <c r="M764" i="9"/>
  <c r="N764" i="9" s="1"/>
  <c r="M765" i="9"/>
  <c r="N765" i="9"/>
  <c r="P765" i="9" s="1"/>
  <c r="Q765" i="9"/>
  <c r="R765" i="9" s="1"/>
  <c r="M766" i="9"/>
  <c r="N766" i="9" s="1"/>
  <c r="M767" i="9"/>
  <c r="N767" i="9" s="1"/>
  <c r="Q767" i="9"/>
  <c r="R767" i="9" s="1"/>
  <c r="M768" i="9"/>
  <c r="N768" i="9" s="1"/>
  <c r="P768" i="9" s="1"/>
  <c r="O768" i="9"/>
  <c r="Q768" i="9"/>
  <c r="R768" i="9" s="1"/>
  <c r="M769" i="9"/>
  <c r="N769" i="9" s="1"/>
  <c r="O769" i="9"/>
  <c r="P769" i="9"/>
  <c r="Q769" i="9"/>
  <c r="R769" i="9" s="1"/>
  <c r="M770" i="9"/>
  <c r="N770" i="9" s="1"/>
  <c r="O770" i="9"/>
  <c r="P770" i="9"/>
  <c r="Q770" i="9"/>
  <c r="R770" i="9" s="1"/>
  <c r="M771" i="9"/>
  <c r="N771" i="9" s="1"/>
  <c r="P771" i="9" s="1"/>
  <c r="O771" i="9"/>
  <c r="Q771" i="9"/>
  <c r="R771" i="9" s="1"/>
  <c r="M772" i="9"/>
  <c r="N772" i="9" s="1"/>
  <c r="O772" i="9" s="1"/>
  <c r="M773" i="9"/>
  <c r="N773" i="9"/>
  <c r="M774" i="9"/>
  <c r="N774" i="9" s="1"/>
  <c r="P774" i="9" s="1"/>
  <c r="O774" i="9"/>
  <c r="Q774" i="9"/>
  <c r="R774" i="9"/>
  <c r="M775" i="9"/>
  <c r="N775" i="9" s="1"/>
  <c r="Q775" i="9" s="1"/>
  <c r="R775" i="9" s="1"/>
  <c r="M776" i="9"/>
  <c r="N776" i="9" s="1"/>
  <c r="P776" i="9" s="1"/>
  <c r="Q776" i="9"/>
  <c r="R776" i="9" s="1"/>
  <c r="M777" i="9"/>
  <c r="N777" i="9" s="1"/>
  <c r="O777" i="9"/>
  <c r="P777" i="9"/>
  <c r="Q777" i="9"/>
  <c r="R777" i="9" s="1"/>
  <c r="M778" i="9"/>
  <c r="N778" i="9" s="1"/>
  <c r="O778" i="9"/>
  <c r="P778" i="9"/>
  <c r="Q778" i="9"/>
  <c r="R778" i="9" s="1"/>
  <c r="M779" i="9"/>
  <c r="N779" i="9" s="1"/>
  <c r="P779" i="9" s="1"/>
  <c r="O779" i="9"/>
  <c r="Q779" i="9"/>
  <c r="R779" i="9" s="1"/>
  <c r="M780" i="9"/>
  <c r="N780" i="9" s="1"/>
  <c r="M781" i="9"/>
  <c r="N781" i="9"/>
  <c r="P781" i="9" s="1"/>
  <c r="Q781" i="9"/>
  <c r="R781" i="9" s="1"/>
  <c r="M782" i="9"/>
  <c r="N782" i="9" s="1"/>
  <c r="O782" i="9"/>
  <c r="M783" i="9"/>
  <c r="N783" i="9" s="1"/>
  <c r="Q783" i="9"/>
  <c r="R783" i="9" s="1"/>
  <c r="M784" i="9"/>
  <c r="N784" i="9" s="1"/>
  <c r="P784" i="9" s="1"/>
  <c r="M785" i="9"/>
  <c r="N785" i="9" s="1"/>
  <c r="O785" i="9"/>
  <c r="P785" i="9"/>
  <c r="Q785" i="9"/>
  <c r="R785" i="9" s="1"/>
  <c r="M786" i="9"/>
  <c r="N786" i="9" s="1"/>
  <c r="O786" i="9"/>
  <c r="P786" i="9"/>
  <c r="Q786" i="9"/>
  <c r="R786" i="9" s="1"/>
  <c r="M787" i="9"/>
  <c r="N787" i="9" s="1"/>
  <c r="Q787" i="9" s="1"/>
  <c r="O787" i="9"/>
  <c r="P787" i="9"/>
  <c r="R787" i="9"/>
  <c r="M788" i="9"/>
  <c r="N788" i="9"/>
  <c r="Q788" i="9" s="1"/>
  <c r="R788" i="9" s="1"/>
  <c r="M789" i="9"/>
  <c r="N789" i="9" s="1"/>
  <c r="O789" i="9"/>
  <c r="P789" i="9"/>
  <c r="Q789" i="9"/>
  <c r="R789" i="9" s="1"/>
  <c r="M790" i="9"/>
  <c r="N790" i="9"/>
  <c r="Q790" i="9" s="1"/>
  <c r="R790" i="9" s="1"/>
  <c r="M791" i="9"/>
  <c r="N791" i="9" s="1"/>
  <c r="P791" i="9" s="1"/>
  <c r="Q791" i="9"/>
  <c r="R791" i="9" s="1"/>
  <c r="M792" i="9"/>
  <c r="N792" i="9" s="1"/>
  <c r="M793" i="9"/>
  <c r="N793" i="9"/>
  <c r="Q793" i="9" s="1"/>
  <c r="R793" i="9" s="1"/>
  <c r="O793" i="9"/>
  <c r="P793" i="9"/>
  <c r="M794" i="9"/>
  <c r="N794" i="9"/>
  <c r="M795" i="9"/>
  <c r="N795" i="9" s="1"/>
  <c r="O795" i="9" s="1"/>
  <c r="P795" i="9"/>
  <c r="Q795" i="9"/>
  <c r="R795" i="9"/>
  <c r="M796" i="9"/>
  <c r="N796" i="9"/>
  <c r="M797" i="9"/>
  <c r="N797" i="9"/>
  <c r="P797" i="9" s="1"/>
  <c r="Q797" i="9"/>
  <c r="R797" i="9" s="1"/>
  <c r="M798" i="9"/>
  <c r="N798" i="9" s="1"/>
  <c r="M799" i="9"/>
  <c r="N799" i="9" s="1"/>
  <c r="O799" i="9"/>
  <c r="P799" i="9"/>
  <c r="Q799" i="9"/>
  <c r="R799" i="9" s="1"/>
  <c r="M800" i="9"/>
  <c r="N800" i="9" s="1"/>
  <c r="M801" i="9"/>
  <c r="N801" i="9" s="1"/>
  <c r="O801" i="9" s="1"/>
  <c r="M802" i="9"/>
  <c r="N802" i="9" s="1"/>
  <c r="M803" i="9"/>
  <c r="N803" i="9" s="1"/>
  <c r="Q803" i="9" s="1"/>
  <c r="P803" i="9"/>
  <c r="R803" i="9"/>
  <c r="M804" i="9"/>
  <c r="N804" i="9" s="1"/>
  <c r="M805" i="9"/>
  <c r="N805" i="9" s="1"/>
  <c r="O805" i="9" s="1"/>
  <c r="P805" i="9"/>
  <c r="Q805" i="9"/>
  <c r="R805" i="9" s="1"/>
  <c r="M806" i="9"/>
  <c r="N806" i="9"/>
  <c r="Q806" i="9" s="1"/>
  <c r="O806" i="9"/>
  <c r="P806" i="9"/>
  <c r="R806" i="9"/>
  <c r="M807" i="9"/>
  <c r="N807" i="9" s="1"/>
  <c r="P807" i="9" s="1"/>
  <c r="O807" i="9"/>
  <c r="Q807" i="9"/>
  <c r="R807" i="9" s="1"/>
  <c r="M808" i="9"/>
  <c r="N808" i="9" s="1"/>
  <c r="P808" i="9" s="1"/>
  <c r="O808" i="9"/>
  <c r="Q808" i="9"/>
  <c r="R808" i="9"/>
  <c r="M809" i="9"/>
  <c r="N809" i="9"/>
  <c r="Q809" i="9" s="1"/>
  <c r="R809" i="9" s="1"/>
  <c r="M810" i="9"/>
  <c r="N810" i="9"/>
  <c r="P810" i="9" s="1"/>
  <c r="Q810" i="9"/>
  <c r="R810" i="9" s="1"/>
  <c r="M811" i="9"/>
  <c r="N811" i="9" s="1"/>
  <c r="O811" i="9" s="1"/>
  <c r="P811" i="9"/>
  <c r="Q811" i="9"/>
  <c r="R811" i="9" s="1"/>
  <c r="M812" i="9"/>
  <c r="N812" i="9"/>
  <c r="P812" i="9" s="1"/>
  <c r="O812" i="9"/>
  <c r="Q812" i="9"/>
  <c r="R812" i="9" s="1"/>
  <c r="M813" i="9"/>
  <c r="N813" i="9" s="1"/>
  <c r="M814" i="9"/>
  <c r="N814" i="9" s="1"/>
  <c r="O814" i="9"/>
  <c r="P814" i="9"/>
  <c r="Q814" i="9"/>
  <c r="R814" i="9" s="1"/>
  <c r="M815" i="9"/>
  <c r="N815" i="9"/>
  <c r="M816" i="9"/>
  <c r="N816" i="9" s="1"/>
  <c r="O816" i="9" s="1"/>
  <c r="P816" i="9"/>
  <c r="Q816" i="9"/>
  <c r="R816" i="9" s="1"/>
  <c r="M817" i="9"/>
  <c r="N817" i="9" s="1"/>
  <c r="M818" i="9"/>
  <c r="N818" i="9" s="1"/>
  <c r="O818" i="9"/>
  <c r="P818" i="9"/>
  <c r="Q818" i="9"/>
  <c r="R818" i="9" s="1"/>
  <c r="M819" i="9"/>
  <c r="N819" i="9"/>
  <c r="P819" i="9" s="1"/>
  <c r="Q819" i="9"/>
  <c r="R819" i="9" s="1"/>
  <c r="M820" i="9"/>
  <c r="N820" i="9" s="1"/>
  <c r="Q820" i="9" s="1"/>
  <c r="R820" i="9" s="1"/>
  <c r="O820" i="9"/>
  <c r="P820" i="9"/>
  <c r="M821" i="9"/>
  <c r="N821" i="9" s="1"/>
  <c r="M822" i="9"/>
  <c r="N822" i="9" s="1"/>
  <c r="O822" i="9" s="1"/>
  <c r="M823" i="9"/>
  <c r="N823" i="9"/>
  <c r="Q823" i="9"/>
  <c r="R823" i="9"/>
  <c r="M824" i="9"/>
  <c r="N824" i="9" s="1"/>
  <c r="M825" i="9"/>
  <c r="N825" i="9" s="1"/>
  <c r="P825" i="9" s="1"/>
  <c r="M826" i="9"/>
  <c r="N826" i="9" s="1"/>
  <c r="O826" i="9"/>
  <c r="P826" i="9"/>
  <c r="Q826" i="9"/>
  <c r="R826" i="9" s="1"/>
  <c r="M827" i="9"/>
  <c r="N827" i="9"/>
  <c r="P827" i="9" s="1"/>
  <c r="M828" i="9"/>
  <c r="N828" i="9" s="1"/>
  <c r="O828" i="9" s="1"/>
  <c r="P828" i="9"/>
  <c r="Q828" i="9"/>
  <c r="R828" i="9" s="1"/>
  <c r="M829" i="9"/>
  <c r="N829" i="9"/>
  <c r="M830" i="9"/>
  <c r="N830" i="9" s="1"/>
  <c r="O830" i="9"/>
  <c r="P830" i="9"/>
  <c r="Q830" i="9"/>
  <c r="R830" i="9" s="1"/>
  <c r="M831" i="9"/>
  <c r="N831" i="9" s="1"/>
  <c r="M832" i="9"/>
  <c r="N832" i="9" s="1"/>
  <c r="O832" i="9" s="1"/>
  <c r="M833" i="9"/>
  <c r="N833" i="9" s="1"/>
  <c r="M834" i="9"/>
  <c r="N834" i="9" s="1"/>
  <c r="O834" i="9"/>
  <c r="P834" i="9"/>
  <c r="Q834" i="9"/>
  <c r="R834" i="9" s="1"/>
  <c r="M835" i="9"/>
  <c r="N835" i="9"/>
  <c r="P835" i="9" s="1"/>
  <c r="Q835" i="9"/>
  <c r="R835" i="9" s="1"/>
  <c r="M836" i="9"/>
  <c r="N836" i="9" s="1"/>
  <c r="Q836" i="9" s="1"/>
  <c r="R836" i="9" s="1"/>
  <c r="O836" i="9"/>
  <c r="P836" i="9"/>
  <c r="M837" i="9"/>
  <c r="N837" i="9" s="1"/>
  <c r="O837" i="9"/>
  <c r="M838" i="9"/>
  <c r="N838" i="9" s="1"/>
  <c r="O838" i="9" s="1"/>
  <c r="M839" i="9"/>
  <c r="N839" i="9"/>
  <c r="Q839" i="9"/>
  <c r="R839" i="9" s="1"/>
  <c r="M840" i="9"/>
  <c r="N840" i="9" s="1"/>
  <c r="M841" i="9"/>
  <c r="N841" i="9" s="1"/>
  <c r="P841" i="9" s="1"/>
  <c r="M842" i="9"/>
  <c r="N842" i="9" s="1"/>
  <c r="O842" i="9"/>
  <c r="P842" i="9"/>
  <c r="Q842" i="9"/>
  <c r="R842" i="9" s="1"/>
  <c r="M843" i="9"/>
  <c r="N843" i="9"/>
  <c r="P843" i="9" s="1"/>
  <c r="M844" i="9"/>
  <c r="N844" i="9" s="1"/>
  <c r="O844" i="9" s="1"/>
  <c r="P844" i="9"/>
  <c r="Q844" i="9"/>
  <c r="R844" i="9" s="1"/>
  <c r="M845" i="9"/>
  <c r="N845" i="9" s="1"/>
  <c r="M846" i="9"/>
  <c r="N846" i="9" s="1"/>
  <c r="O846" i="9"/>
  <c r="P846" i="9"/>
  <c r="Q846" i="9"/>
  <c r="R846" i="9" s="1"/>
  <c r="M847" i="9"/>
  <c r="N847" i="9"/>
  <c r="M848" i="9"/>
  <c r="N848" i="9" s="1"/>
  <c r="O848" i="9" s="1"/>
  <c r="M849" i="9"/>
  <c r="N849" i="9" s="1"/>
  <c r="M850" i="9"/>
  <c r="N850" i="9" s="1"/>
  <c r="O850" i="9"/>
  <c r="P850" i="9"/>
  <c r="Q850" i="9"/>
  <c r="R850" i="9" s="1"/>
  <c r="M851" i="9"/>
  <c r="N851" i="9"/>
  <c r="P851" i="9" s="1"/>
  <c r="Q851" i="9"/>
  <c r="R851" i="9" s="1"/>
  <c r="M852" i="9"/>
  <c r="N852" i="9" s="1"/>
  <c r="Q852" i="9" s="1"/>
  <c r="R852" i="9" s="1"/>
  <c r="O852" i="9"/>
  <c r="M853" i="9"/>
  <c r="N853" i="9" s="1"/>
  <c r="M854" i="9"/>
  <c r="N854" i="9" s="1"/>
  <c r="O854" i="9"/>
  <c r="M855" i="9"/>
  <c r="N855" i="9"/>
  <c r="M856" i="9"/>
  <c r="N856" i="9" s="1"/>
  <c r="M857" i="9"/>
  <c r="N857" i="9" s="1"/>
  <c r="P857" i="9" s="1"/>
  <c r="M858" i="9"/>
  <c r="N858" i="9" s="1"/>
  <c r="O858" i="9"/>
  <c r="P858" i="9"/>
  <c r="Q858" i="9"/>
  <c r="R858" i="9" s="1"/>
  <c r="M859" i="9"/>
  <c r="N859" i="9"/>
  <c r="P859" i="9" s="1"/>
  <c r="O859" i="9"/>
  <c r="Q859" i="9"/>
  <c r="R859" i="9" s="1"/>
  <c r="M860" i="9"/>
  <c r="N860" i="9" s="1"/>
  <c r="O860" i="9" s="1"/>
  <c r="P860" i="9"/>
  <c r="Q860" i="9"/>
  <c r="R860" i="9" s="1"/>
  <c r="M861" i="9"/>
  <c r="N861" i="9" s="1"/>
  <c r="M862" i="9"/>
  <c r="N862" i="9" s="1"/>
  <c r="O862" i="9"/>
  <c r="P862" i="9"/>
  <c r="Q862" i="9"/>
  <c r="R862" i="9" s="1"/>
  <c r="M863" i="9"/>
  <c r="N863" i="9" s="1"/>
  <c r="M864" i="9"/>
  <c r="N864" i="9" s="1"/>
  <c r="O864" i="9" s="1"/>
  <c r="P864" i="9"/>
  <c r="Q864" i="9"/>
  <c r="R864" i="9" s="1"/>
  <c r="M865" i="9"/>
  <c r="N865" i="9" s="1"/>
  <c r="M866" i="9"/>
  <c r="N866" i="9" s="1"/>
  <c r="O866" i="9" s="1"/>
  <c r="M867" i="9"/>
  <c r="N867" i="9"/>
  <c r="M868" i="9"/>
  <c r="N868" i="9" s="1"/>
  <c r="Q868" i="9" s="1"/>
  <c r="R868" i="9" s="1"/>
  <c r="M869" i="9"/>
  <c r="N869" i="9" s="1"/>
  <c r="P869" i="9" s="1"/>
  <c r="O869" i="9"/>
  <c r="Q869" i="9"/>
  <c r="R869" i="9" s="1"/>
  <c r="M870" i="9"/>
  <c r="N870" i="9" s="1"/>
  <c r="P870" i="9" s="1"/>
  <c r="M871" i="9"/>
  <c r="N871" i="9"/>
  <c r="P871" i="9" s="1"/>
  <c r="O871" i="9"/>
  <c r="Q871" i="9"/>
  <c r="R871" i="9" s="1"/>
  <c r="M872" i="9"/>
  <c r="N872" i="9" s="1"/>
  <c r="M873" i="9"/>
  <c r="N873" i="9" s="1"/>
  <c r="M874" i="9"/>
  <c r="N874" i="9" s="1"/>
  <c r="O874" i="9"/>
  <c r="P874" i="9"/>
  <c r="Q874" i="9"/>
  <c r="R874" i="9" s="1"/>
  <c r="M875" i="9"/>
  <c r="N875" i="9"/>
  <c r="P875" i="9" s="1"/>
  <c r="O875" i="9"/>
  <c r="Q875" i="9"/>
  <c r="R875" i="9" s="1"/>
  <c r="M876" i="9"/>
  <c r="N876" i="9" s="1"/>
  <c r="O876" i="9" s="1"/>
  <c r="P876" i="9"/>
  <c r="Q876" i="9"/>
  <c r="R876" i="9" s="1"/>
  <c r="M877" i="9"/>
  <c r="N877" i="9" s="1"/>
  <c r="M878" i="9"/>
  <c r="N878" i="9" s="1"/>
  <c r="O878" i="9"/>
  <c r="P878" i="9"/>
  <c r="Q878" i="9"/>
  <c r="R878" i="9" s="1"/>
  <c r="M879" i="9"/>
  <c r="N879" i="9" s="1"/>
  <c r="M880" i="9"/>
  <c r="N880" i="9" s="1"/>
  <c r="P880" i="9" s="1"/>
  <c r="O880" i="9"/>
  <c r="M881" i="9"/>
  <c r="N881" i="9" s="1"/>
  <c r="O881" i="9" s="1"/>
  <c r="M882" i="9"/>
  <c r="N882" i="9" s="1"/>
  <c r="Q882" i="9" s="1"/>
  <c r="R882" i="9" s="1"/>
  <c r="O882" i="9"/>
  <c r="P882" i="9"/>
  <c r="M883" i="9"/>
  <c r="N883" i="9"/>
  <c r="Q883" i="9" s="1"/>
  <c r="R883" i="9" s="1"/>
  <c r="M884" i="9"/>
  <c r="N884" i="9" s="1"/>
  <c r="Q884" i="9" s="1"/>
  <c r="R884" i="9" s="1"/>
  <c r="O884" i="9"/>
  <c r="P884" i="9"/>
  <c r="M885" i="9"/>
  <c r="N885" i="9" s="1"/>
  <c r="P885" i="9" s="1"/>
  <c r="O885" i="9"/>
  <c r="Q885" i="9"/>
  <c r="R885" i="9" s="1"/>
  <c r="M886" i="9"/>
  <c r="N886" i="9" s="1"/>
  <c r="P886" i="9" s="1"/>
  <c r="O886" i="9"/>
  <c r="Q886" i="9"/>
  <c r="R886" i="9" s="1"/>
  <c r="M887" i="9"/>
  <c r="N887" i="9"/>
  <c r="P887" i="9" s="1"/>
  <c r="O887" i="9"/>
  <c r="Q887" i="9"/>
  <c r="R887" i="9" s="1"/>
  <c r="M888" i="9"/>
  <c r="N888" i="9" s="1"/>
  <c r="P888" i="9"/>
  <c r="M889" i="9"/>
  <c r="N889" i="9"/>
  <c r="M890" i="9"/>
  <c r="N890" i="9" s="1"/>
  <c r="O890" i="9"/>
  <c r="P890" i="9"/>
  <c r="Q890" i="9"/>
  <c r="R890" i="9" s="1"/>
  <c r="M891" i="9"/>
  <c r="N891" i="9" s="1"/>
  <c r="M892" i="9"/>
  <c r="N892" i="9" s="1"/>
  <c r="O892" i="9" s="1"/>
  <c r="M893" i="9"/>
  <c r="N893" i="9"/>
  <c r="M894" i="9"/>
  <c r="N894" i="9" s="1"/>
  <c r="O894" i="9"/>
  <c r="P894" i="9"/>
  <c r="Q894" i="9"/>
  <c r="R894" i="9" s="1"/>
  <c r="M895" i="9"/>
  <c r="N895" i="9"/>
  <c r="M896" i="9"/>
  <c r="N896" i="9" s="1"/>
  <c r="O896" i="9" s="1"/>
  <c r="M897" i="9"/>
  <c r="N897" i="9" s="1"/>
  <c r="O897" i="9"/>
  <c r="M898" i="9"/>
  <c r="N898" i="9"/>
  <c r="Q898" i="9" s="1"/>
  <c r="R898" i="9" s="1"/>
  <c r="M899" i="9"/>
  <c r="N899" i="9" s="1"/>
  <c r="O899" i="9"/>
  <c r="P899" i="9"/>
  <c r="Q899" i="9"/>
  <c r="R899" i="9" s="1"/>
  <c r="M900" i="9"/>
  <c r="N900" i="9" s="1"/>
  <c r="M901" i="9"/>
  <c r="N901" i="9"/>
  <c r="P901" i="9" s="1"/>
  <c r="O901" i="9"/>
  <c r="Q901" i="9"/>
  <c r="R901" i="9" s="1"/>
  <c r="M902" i="9"/>
  <c r="N902" i="9" s="1"/>
  <c r="O902" i="9"/>
  <c r="P902" i="9"/>
  <c r="Q902" i="9"/>
  <c r="R902" i="9" s="1"/>
  <c r="M903" i="9"/>
  <c r="N903" i="9"/>
  <c r="P903" i="9"/>
  <c r="M904" i="9"/>
  <c r="N904" i="9" s="1"/>
  <c r="O904" i="9"/>
  <c r="P904" i="9"/>
  <c r="Q904" i="9"/>
  <c r="R904" i="9" s="1"/>
  <c r="M905" i="9"/>
  <c r="N905" i="9" s="1"/>
  <c r="P905" i="9" s="1"/>
  <c r="O905" i="9"/>
  <c r="Q905" i="9"/>
  <c r="R905" i="9"/>
  <c r="M906" i="9"/>
  <c r="N906" i="9"/>
  <c r="M907" i="9"/>
  <c r="N907" i="9" s="1"/>
  <c r="Q907" i="9"/>
  <c r="R907" i="9" s="1"/>
  <c r="M908" i="9"/>
  <c r="N908" i="9" s="1"/>
  <c r="O908" i="9" s="1"/>
  <c r="P908" i="9"/>
  <c r="Q908" i="9"/>
  <c r="R908" i="9" s="1"/>
  <c r="M909" i="9"/>
  <c r="N909" i="9"/>
  <c r="Q909" i="9"/>
  <c r="R909" i="9" s="1"/>
  <c r="M910" i="9"/>
  <c r="N910" i="9" s="1"/>
  <c r="M911" i="9"/>
  <c r="N911" i="9"/>
  <c r="O911" i="9" s="1"/>
  <c r="P911" i="9"/>
  <c r="Q911" i="9"/>
  <c r="R911" i="9" s="1"/>
  <c r="M912" i="9"/>
  <c r="N912" i="9" s="1"/>
  <c r="P912" i="9" s="1"/>
  <c r="M913" i="9"/>
  <c r="N913" i="9"/>
  <c r="P913" i="9" s="1"/>
  <c r="O913" i="9"/>
  <c r="Q913" i="9"/>
  <c r="R913" i="9" s="1"/>
  <c r="M914" i="9"/>
  <c r="N914" i="9"/>
  <c r="O914" i="9" s="1"/>
  <c r="M915" i="9"/>
  <c r="N915" i="9"/>
  <c r="P915" i="9" s="1"/>
  <c r="O915" i="9"/>
  <c r="M916" i="9"/>
  <c r="N916" i="9" s="1"/>
  <c r="O916" i="9" s="1"/>
  <c r="M917" i="9"/>
  <c r="N917" i="9"/>
  <c r="M918" i="9"/>
  <c r="N918" i="9" s="1"/>
  <c r="M919" i="9"/>
  <c r="N919" i="9"/>
  <c r="M920" i="9"/>
  <c r="N920" i="9" s="1"/>
  <c r="P920" i="9" s="1"/>
  <c r="O920" i="9"/>
  <c r="Q920" i="9"/>
  <c r="R920" i="9"/>
  <c r="M921" i="9"/>
  <c r="N921" i="9"/>
  <c r="M922" i="9"/>
  <c r="N922" i="9"/>
  <c r="Q922" i="9" s="1"/>
  <c r="R922" i="9" s="1"/>
  <c r="O922" i="9"/>
  <c r="P922" i="9"/>
  <c r="M923" i="9"/>
  <c r="N923" i="9" s="1"/>
  <c r="P923" i="9" s="1"/>
  <c r="M924" i="9"/>
  <c r="N924" i="9" s="1"/>
  <c r="Q924" i="9" s="1"/>
  <c r="R924" i="9" s="1"/>
  <c r="O924" i="9"/>
  <c r="P924" i="9"/>
  <c r="M925" i="9"/>
  <c r="N925" i="9"/>
  <c r="O925" i="9" s="1"/>
  <c r="M926" i="9"/>
  <c r="N926" i="9"/>
  <c r="O926" i="9" s="1"/>
  <c r="P926" i="9"/>
  <c r="Q926" i="9"/>
  <c r="R926" i="9" s="1"/>
  <c r="M927" i="9"/>
  <c r="N927" i="9"/>
  <c r="P927" i="9"/>
  <c r="M928" i="9"/>
  <c r="N928" i="9"/>
  <c r="Q928" i="9" s="1"/>
  <c r="R928" i="9" s="1"/>
  <c r="M929" i="9"/>
  <c r="N929" i="9"/>
  <c r="P929" i="9" s="1"/>
  <c r="O929" i="9"/>
  <c r="Q929" i="9"/>
  <c r="R929" i="9" s="1"/>
  <c r="M930" i="9"/>
  <c r="N930" i="9"/>
  <c r="O930" i="9" s="1"/>
  <c r="P930" i="9"/>
  <c r="Q930" i="9"/>
  <c r="R930" i="9"/>
  <c r="M931" i="9"/>
  <c r="N931" i="9"/>
  <c r="M932" i="9"/>
  <c r="N932" i="9"/>
  <c r="Q932" i="9" s="1"/>
  <c r="R932" i="9" s="1"/>
  <c r="O932" i="9"/>
  <c r="P932" i="9"/>
  <c r="M933" i="9"/>
  <c r="N933" i="9"/>
  <c r="O933" i="9" s="1"/>
  <c r="M934" i="9"/>
  <c r="N934" i="9" s="1"/>
  <c r="M935" i="9"/>
  <c r="N935" i="9"/>
  <c r="P935" i="9" s="1"/>
  <c r="O935" i="9"/>
  <c r="Q935" i="9"/>
  <c r="R935" i="9" s="1"/>
  <c r="M936" i="9"/>
  <c r="N936" i="9" s="1"/>
  <c r="Q936" i="9"/>
  <c r="R936" i="9" s="1"/>
  <c r="M937" i="9"/>
  <c r="N937" i="9" s="1"/>
  <c r="M938" i="9"/>
  <c r="N938" i="9" s="1"/>
  <c r="M939" i="9"/>
  <c r="N939" i="9"/>
  <c r="P939" i="9" s="1"/>
  <c r="O939" i="9"/>
  <c r="Q939" i="9"/>
  <c r="R939" i="9" s="1"/>
  <c r="M940" i="9"/>
  <c r="N940" i="9" s="1"/>
  <c r="Q940" i="9"/>
  <c r="R940" i="9" s="1"/>
  <c r="M941" i="9"/>
  <c r="N941" i="9" s="1"/>
  <c r="M942" i="9"/>
  <c r="N942" i="9" s="1"/>
  <c r="M943" i="9"/>
  <c r="N943" i="9"/>
  <c r="P943" i="9" s="1"/>
  <c r="O943" i="9"/>
  <c r="Q943" i="9"/>
  <c r="R943" i="9" s="1"/>
  <c r="M944" i="9"/>
  <c r="N944" i="9" s="1"/>
  <c r="Q944" i="9"/>
  <c r="R944" i="9" s="1"/>
  <c r="M945" i="9"/>
  <c r="N945" i="9" s="1"/>
  <c r="M946" i="9"/>
  <c r="N946" i="9" s="1"/>
  <c r="O946" i="9"/>
  <c r="M947" i="9"/>
  <c r="N947" i="9"/>
  <c r="P947" i="9" s="1"/>
  <c r="O947" i="9"/>
  <c r="Q947" i="9"/>
  <c r="R947" i="9" s="1"/>
  <c r="M948" i="9"/>
  <c r="N948" i="9" s="1"/>
  <c r="Q948" i="9"/>
  <c r="R948" i="9" s="1"/>
  <c r="M949" i="9"/>
  <c r="N949" i="9" s="1"/>
  <c r="M950" i="9"/>
  <c r="N950" i="9" s="1"/>
  <c r="M951" i="9"/>
  <c r="N951" i="9"/>
  <c r="P951" i="9" s="1"/>
  <c r="O951" i="9"/>
  <c r="Q951" i="9"/>
  <c r="R951" i="9" s="1"/>
  <c r="M952" i="9"/>
  <c r="N952" i="9" s="1"/>
  <c r="Q952" i="9" s="1"/>
  <c r="R952" i="9" s="1"/>
  <c r="M953" i="9"/>
  <c r="N953" i="9" s="1"/>
  <c r="M954" i="9"/>
  <c r="N954" i="9" s="1"/>
  <c r="O954" i="9" s="1"/>
  <c r="M955" i="9"/>
  <c r="N955" i="9"/>
  <c r="P955" i="9" s="1"/>
  <c r="O955" i="9"/>
  <c r="Q955" i="9"/>
  <c r="R955" i="9" s="1"/>
  <c r="M956" i="9"/>
  <c r="N956" i="9" s="1"/>
  <c r="Q956" i="9"/>
  <c r="R956" i="9" s="1"/>
  <c r="M957" i="9"/>
  <c r="N957" i="9" s="1"/>
  <c r="M958" i="9"/>
  <c r="N958" i="9" s="1"/>
  <c r="O958" i="9" s="1"/>
  <c r="M959" i="9"/>
  <c r="N959" i="9"/>
  <c r="P959" i="9" s="1"/>
  <c r="O959" i="9"/>
  <c r="Q959" i="9"/>
  <c r="R959" i="9" s="1"/>
  <c r="M960" i="9"/>
  <c r="N960" i="9" s="1"/>
  <c r="M961" i="9"/>
  <c r="N961" i="9" s="1"/>
  <c r="M962" i="9"/>
  <c r="N962" i="9" s="1"/>
  <c r="O962" i="9" s="1"/>
  <c r="M963" i="9"/>
  <c r="N963" i="9"/>
  <c r="P963" i="9" s="1"/>
  <c r="O963" i="9"/>
  <c r="Q963" i="9"/>
  <c r="R963" i="9" s="1"/>
  <c r="M964" i="9"/>
  <c r="N964" i="9" s="1"/>
  <c r="Q964" i="9" s="1"/>
  <c r="R964" i="9" s="1"/>
  <c r="M965" i="9"/>
  <c r="N965" i="9" s="1"/>
  <c r="M966" i="9"/>
  <c r="N966" i="9" s="1"/>
  <c r="O966" i="9"/>
  <c r="M967" i="9"/>
  <c r="N967" i="9"/>
  <c r="P967" i="9" s="1"/>
  <c r="O967" i="9"/>
  <c r="Q967" i="9"/>
  <c r="R967" i="9" s="1"/>
  <c r="M968" i="9"/>
  <c r="N968" i="9" s="1"/>
  <c r="Q968" i="9"/>
  <c r="R968" i="9" s="1"/>
  <c r="M969" i="9"/>
  <c r="N969" i="9" s="1"/>
  <c r="M970" i="9"/>
  <c r="N970" i="9" s="1"/>
  <c r="O970" i="9"/>
  <c r="M971" i="9"/>
  <c r="N971" i="9"/>
  <c r="P971" i="9" s="1"/>
  <c r="O971" i="9"/>
  <c r="Q971" i="9"/>
  <c r="R971" i="9" s="1"/>
  <c r="M972" i="9"/>
  <c r="N972" i="9" s="1"/>
  <c r="Q972" i="9" s="1"/>
  <c r="R972" i="9" s="1"/>
  <c r="M973" i="9"/>
  <c r="N973" i="9" s="1"/>
  <c r="M974" i="9"/>
  <c r="N974" i="9" s="1"/>
  <c r="O974" i="9" s="1"/>
  <c r="M975" i="9"/>
  <c r="N975" i="9"/>
  <c r="P975" i="9" s="1"/>
  <c r="O975" i="9"/>
  <c r="Q975" i="9"/>
  <c r="R975" i="9" s="1"/>
  <c r="M976" i="9"/>
  <c r="N976" i="9" s="1"/>
  <c r="Q976" i="9"/>
  <c r="R976" i="9" s="1"/>
  <c r="M977" i="9"/>
  <c r="N977" i="9" s="1"/>
  <c r="M978" i="9"/>
  <c r="N978" i="9" s="1"/>
  <c r="O978" i="9"/>
  <c r="M979" i="9"/>
  <c r="N979" i="9"/>
  <c r="P979" i="9" s="1"/>
  <c r="O979" i="9"/>
  <c r="Q979" i="9"/>
  <c r="R979" i="9" s="1"/>
  <c r="M980" i="9"/>
  <c r="N980" i="9" s="1"/>
  <c r="Q980" i="9"/>
  <c r="R980" i="9" s="1"/>
  <c r="M981" i="9"/>
  <c r="N981" i="9" s="1"/>
  <c r="M982" i="9"/>
  <c r="N982" i="9" s="1"/>
  <c r="M983" i="9"/>
  <c r="N983" i="9"/>
  <c r="P983" i="9" s="1"/>
  <c r="O983" i="9"/>
  <c r="Q983" i="9"/>
  <c r="R983" i="9" s="1"/>
  <c r="M984" i="9"/>
  <c r="N984" i="9" s="1"/>
  <c r="Q984" i="9" s="1"/>
  <c r="R984" i="9" s="1"/>
  <c r="M985" i="9"/>
  <c r="N985" i="9" s="1"/>
  <c r="M986" i="9"/>
  <c r="N986" i="9" s="1"/>
  <c r="O986" i="9" s="1"/>
  <c r="M987" i="9"/>
  <c r="N987" i="9"/>
  <c r="P987" i="9" s="1"/>
  <c r="O987" i="9"/>
  <c r="Q987" i="9"/>
  <c r="R987" i="9" s="1"/>
  <c r="M988" i="9"/>
  <c r="N988" i="9" s="1"/>
  <c r="Q988" i="9"/>
  <c r="R988" i="9" s="1"/>
  <c r="M989" i="9"/>
  <c r="N989" i="9" s="1"/>
  <c r="M990" i="9"/>
  <c r="N990" i="9" s="1"/>
  <c r="O990" i="9" s="1"/>
  <c r="M991" i="9"/>
  <c r="N991" i="9"/>
  <c r="P991" i="9" s="1"/>
  <c r="O991" i="9"/>
  <c r="Q991" i="9"/>
  <c r="R991" i="9" s="1"/>
  <c r="M992" i="9"/>
  <c r="N992" i="9" s="1"/>
  <c r="M993" i="9"/>
  <c r="N993" i="9" s="1"/>
  <c r="M994" i="9"/>
  <c r="N994" i="9" s="1"/>
  <c r="O994" i="9" s="1"/>
  <c r="M995" i="9"/>
  <c r="N995" i="9"/>
  <c r="P995" i="9" s="1"/>
  <c r="O995" i="9"/>
  <c r="Q995" i="9"/>
  <c r="R995" i="9" s="1"/>
  <c r="M996" i="9"/>
  <c r="N996" i="9" s="1"/>
  <c r="Q996" i="9" s="1"/>
  <c r="R996" i="9" s="1"/>
  <c r="M997" i="9"/>
  <c r="N997" i="9" s="1"/>
  <c r="M998" i="9"/>
  <c r="N998" i="9" s="1"/>
  <c r="O998" i="9"/>
  <c r="M999" i="9"/>
  <c r="N999" i="9"/>
  <c r="P999" i="9" s="1"/>
  <c r="O999" i="9"/>
  <c r="Q999" i="9"/>
  <c r="R999" i="9" s="1"/>
  <c r="M1000" i="9"/>
  <c r="N1000" i="9" s="1"/>
  <c r="Q1000" i="9"/>
  <c r="R1000" i="9" s="1"/>
  <c r="M1001" i="9"/>
  <c r="N1001" i="9" s="1"/>
  <c r="M1002" i="9"/>
  <c r="N1002" i="9" s="1"/>
  <c r="O1002" i="9"/>
  <c r="M1003" i="9"/>
  <c r="N1003" i="9"/>
  <c r="P1003" i="9" s="1"/>
  <c r="O1003" i="9"/>
  <c r="Q1003" i="9"/>
  <c r="R1003" i="9" s="1"/>
  <c r="M1004" i="9"/>
  <c r="N1004" i="9" s="1"/>
  <c r="Q1004" i="9" s="1"/>
  <c r="R1004" i="9" s="1"/>
  <c r="M1005" i="9"/>
  <c r="N1005" i="9" s="1"/>
  <c r="M1006" i="9"/>
  <c r="N1006" i="9" s="1"/>
  <c r="O1006" i="9" s="1"/>
  <c r="M1007" i="9"/>
  <c r="N1007" i="9"/>
  <c r="P1007" i="9" s="1"/>
  <c r="O1007" i="9"/>
  <c r="Q1007" i="9"/>
  <c r="R1007" i="9" s="1"/>
  <c r="M1008" i="9"/>
  <c r="N1008" i="9" s="1"/>
  <c r="Q1008" i="9"/>
  <c r="R1008" i="9" s="1"/>
  <c r="M1009" i="9"/>
  <c r="N1009" i="9" s="1"/>
  <c r="M1010" i="9"/>
  <c r="N1010" i="9" s="1"/>
  <c r="O1010" i="9"/>
  <c r="M1011" i="9"/>
  <c r="N1011" i="9"/>
  <c r="P1011" i="9" s="1"/>
  <c r="O1011" i="9"/>
  <c r="Q1011" i="9"/>
  <c r="R1011" i="9" s="1"/>
  <c r="M1012" i="9"/>
  <c r="N1012" i="9" s="1"/>
  <c r="Q1012" i="9"/>
  <c r="R1012" i="9" s="1"/>
  <c r="M1013" i="9"/>
  <c r="N1013" i="9" s="1"/>
  <c r="M1014" i="9"/>
  <c r="N1014" i="9" s="1"/>
  <c r="M1015" i="9"/>
  <c r="N1015" i="9"/>
  <c r="P1015" i="9" s="1"/>
  <c r="O1015" i="9"/>
  <c r="Q1015" i="9"/>
  <c r="R1015" i="9" s="1"/>
  <c r="M1016" i="9"/>
  <c r="N1016" i="9" s="1"/>
  <c r="Q1016" i="9" s="1"/>
  <c r="R1016" i="9" s="1"/>
  <c r="M1017" i="9"/>
  <c r="N1017" i="9" s="1"/>
  <c r="M1018" i="9"/>
  <c r="N1018" i="9" s="1"/>
  <c r="O1018" i="9" s="1"/>
  <c r="M1019" i="9"/>
  <c r="N1019" i="9"/>
  <c r="P1019" i="9" s="1"/>
  <c r="O1019" i="9"/>
  <c r="Q1019" i="9"/>
  <c r="R1019" i="9" s="1"/>
  <c r="M1020" i="9"/>
  <c r="N1020" i="9" s="1"/>
  <c r="Q1020" i="9"/>
  <c r="R1020" i="9" s="1"/>
  <c r="M1021" i="9"/>
  <c r="N1021" i="9" s="1"/>
  <c r="M1022" i="9"/>
  <c r="N1022" i="9" s="1"/>
  <c r="O1022" i="9"/>
  <c r="M1023" i="9"/>
  <c r="N1023" i="9"/>
  <c r="P1023" i="9" s="1"/>
  <c r="O1023" i="9"/>
  <c r="Q1023" i="9"/>
  <c r="R1023" i="9" s="1"/>
  <c r="M1024" i="9"/>
  <c r="N1024" i="9" s="1"/>
  <c r="M1025" i="9"/>
  <c r="N1025" i="9" s="1"/>
  <c r="M1026" i="9"/>
  <c r="N1026" i="9" s="1"/>
  <c r="O1026" i="9" s="1"/>
  <c r="M1027" i="9"/>
  <c r="N1027" i="9"/>
  <c r="P1027" i="9" s="1"/>
  <c r="O1027" i="9"/>
  <c r="Q1027" i="9"/>
  <c r="R1027" i="9" s="1"/>
  <c r="M1028" i="9"/>
  <c r="N1028" i="9" s="1"/>
  <c r="Q1028" i="9" s="1"/>
  <c r="R1028" i="9" s="1"/>
  <c r="M1029" i="9"/>
  <c r="N1029" i="9" s="1"/>
  <c r="M1030" i="9"/>
  <c r="N1030" i="9" s="1"/>
  <c r="O1030" i="9"/>
  <c r="M1031" i="9"/>
  <c r="N1031" i="9"/>
  <c r="P1031" i="9" s="1"/>
  <c r="O1031" i="9"/>
  <c r="Q1031" i="9"/>
  <c r="R1031" i="9" s="1"/>
  <c r="M1032" i="9"/>
  <c r="N1032" i="9" s="1"/>
  <c r="Q1032" i="9"/>
  <c r="R1032" i="9" s="1"/>
  <c r="M1033" i="9"/>
  <c r="N1033" i="9" s="1"/>
  <c r="M1034" i="9"/>
  <c r="N1034" i="9" s="1"/>
  <c r="O1034" i="9"/>
  <c r="M1035" i="9"/>
  <c r="N1035" i="9"/>
  <c r="P1035" i="9" s="1"/>
  <c r="O1035" i="9"/>
  <c r="Q1035" i="9"/>
  <c r="R1035" i="9" s="1"/>
  <c r="M1036" i="9"/>
  <c r="N1036" i="9" s="1"/>
  <c r="Q1036" i="9" s="1"/>
  <c r="R1036" i="9" s="1"/>
  <c r="M1037" i="9"/>
  <c r="N1037" i="9" s="1"/>
  <c r="M1038" i="9"/>
  <c r="N1038" i="9" s="1"/>
  <c r="O1038" i="9" s="1"/>
  <c r="M1039" i="9"/>
  <c r="N1039" i="9"/>
  <c r="P1039" i="9" s="1"/>
  <c r="O1039" i="9"/>
  <c r="Q1039" i="9"/>
  <c r="R1039" i="9" s="1"/>
  <c r="M1040" i="9"/>
  <c r="N1040" i="9" s="1"/>
  <c r="Q1040" i="9"/>
  <c r="R1040" i="9" s="1"/>
  <c r="M1041" i="9"/>
  <c r="N1041" i="9" s="1"/>
  <c r="M1042" i="9"/>
  <c r="N1042" i="9" s="1"/>
  <c r="O1042" i="9"/>
  <c r="M1043" i="9"/>
  <c r="N1043" i="9"/>
  <c r="P1043" i="9" s="1"/>
  <c r="O1043" i="9"/>
  <c r="Q1043" i="9"/>
  <c r="R1043" i="9" s="1"/>
  <c r="M1044" i="9"/>
  <c r="N1044" i="9" s="1"/>
  <c r="Q1044" i="9"/>
  <c r="R1044" i="9" s="1"/>
  <c r="M1045" i="9"/>
  <c r="N1045" i="9" s="1"/>
  <c r="M1046" i="9"/>
  <c r="N1046" i="9" s="1"/>
  <c r="M1047" i="9"/>
  <c r="N1047" i="9"/>
  <c r="P1047" i="9" s="1"/>
  <c r="O1047" i="9"/>
  <c r="Q1047" i="9"/>
  <c r="R1047" i="9" s="1"/>
  <c r="M1048" i="9"/>
  <c r="N1048" i="9" s="1"/>
  <c r="Q1048" i="9" s="1"/>
  <c r="R1048" i="9" s="1"/>
  <c r="M1049" i="9"/>
  <c r="N1049" i="9" s="1"/>
  <c r="M1050" i="9"/>
  <c r="N1050" i="9" s="1"/>
  <c r="O1050" i="9" s="1"/>
  <c r="M1051" i="9"/>
  <c r="N1051" i="9"/>
  <c r="P1051" i="9" s="1"/>
  <c r="O1051" i="9"/>
  <c r="Q1051" i="9"/>
  <c r="R1051" i="9" s="1"/>
  <c r="M1052" i="9"/>
  <c r="N1052" i="9" s="1"/>
  <c r="O1052" i="9" s="1"/>
  <c r="P1052" i="9"/>
  <c r="Q1052" i="9"/>
  <c r="R1052" i="9" s="1"/>
  <c r="M1053" i="9"/>
  <c r="N1053" i="9" s="1"/>
  <c r="M1054" i="9"/>
  <c r="N1054" i="9" s="1"/>
  <c r="O1054" i="9"/>
  <c r="M1055" i="9"/>
  <c r="N1055" i="9"/>
  <c r="P1055" i="9" s="1"/>
  <c r="O1055" i="9"/>
  <c r="Q1055" i="9"/>
  <c r="R1055" i="9" s="1"/>
  <c r="M1056" i="9"/>
  <c r="N1056" i="9" s="1"/>
  <c r="O1056" i="9" s="1"/>
  <c r="P1056" i="9"/>
  <c r="M1057" i="9"/>
  <c r="N1057" i="9" s="1"/>
  <c r="M1058" i="9"/>
  <c r="N1058" i="9" s="1"/>
  <c r="O1058" i="9"/>
  <c r="M1059" i="9"/>
  <c r="N1059" i="9"/>
  <c r="P1059" i="9" s="1"/>
  <c r="O1059" i="9"/>
  <c r="M1060" i="9"/>
  <c r="N1060" i="9" s="1"/>
  <c r="O1060" i="9" s="1"/>
  <c r="P1060" i="9"/>
  <c r="M1061" i="9"/>
  <c r="N1061" i="9" s="1"/>
  <c r="M1062" i="9"/>
  <c r="N1062" i="9" s="1"/>
  <c r="O1062" i="9" s="1"/>
  <c r="M1063" i="9"/>
  <c r="N1063" i="9"/>
  <c r="P1063" i="9" s="1"/>
  <c r="O1063" i="9"/>
  <c r="M1064" i="9"/>
  <c r="N1064" i="9" s="1"/>
  <c r="O1064" i="9" s="1"/>
  <c r="M1065" i="9"/>
  <c r="N1065" i="9" s="1"/>
  <c r="M1066" i="9"/>
  <c r="N1066" i="9" s="1"/>
  <c r="O1066" i="9"/>
  <c r="M1067" i="9"/>
  <c r="N1067" i="9"/>
  <c r="P1067" i="9" s="1"/>
  <c r="M1068" i="9"/>
  <c r="N1068" i="9" s="1"/>
  <c r="O1068" i="9" s="1"/>
  <c r="Q1068" i="9"/>
  <c r="R1068" i="9" s="1"/>
  <c r="M1069" i="9"/>
  <c r="N1069" i="9" s="1"/>
  <c r="M1070" i="9"/>
  <c r="N1070" i="9" s="1"/>
  <c r="M1071" i="9"/>
  <c r="N1071" i="9"/>
  <c r="P1071" i="9" s="1"/>
  <c r="Q1071" i="9"/>
  <c r="R1071" i="9" s="1"/>
  <c r="M2" i="9"/>
  <c r="N2" i="9" s="1"/>
  <c r="AD45" i="4" l="1"/>
  <c r="AD27" i="4"/>
  <c r="AB27" i="4"/>
  <c r="O163" i="8"/>
  <c r="Q163" i="8"/>
  <c r="R163" i="8" s="1"/>
  <c r="Q243" i="8"/>
  <c r="R243" i="8" s="1"/>
  <c r="P243" i="8"/>
  <c r="Q251" i="8"/>
  <c r="R251" i="8" s="1"/>
  <c r="P251" i="8"/>
  <c r="P239" i="8"/>
  <c r="Q122" i="8"/>
  <c r="R122" i="8" s="1"/>
  <c r="P82" i="8"/>
  <c r="P74" i="8"/>
  <c r="O229" i="8"/>
  <c r="P122" i="8"/>
  <c r="P114" i="8"/>
  <c r="O82" i="8"/>
  <c r="O74" i="8"/>
  <c r="P65" i="8"/>
  <c r="Q36" i="8"/>
  <c r="R36" i="8" s="1"/>
  <c r="P17" i="8"/>
  <c r="O194" i="8"/>
  <c r="Q146" i="8"/>
  <c r="R146" i="8" s="1"/>
  <c r="Q220" i="8"/>
  <c r="R220" i="8" s="1"/>
  <c r="O204" i="8"/>
  <c r="O197" i="8"/>
  <c r="Q109" i="8"/>
  <c r="R109" i="8" s="1"/>
  <c r="P85" i="8"/>
  <c r="Q33" i="8"/>
  <c r="R33" i="8" s="1"/>
  <c r="O220" i="8"/>
  <c r="Q212" i="8"/>
  <c r="R212" i="8" s="1"/>
  <c r="O109" i="8"/>
  <c r="P57" i="8"/>
  <c r="P49" i="8"/>
  <c r="P63" i="8"/>
  <c r="Q63" i="8"/>
  <c r="R63" i="8" s="1"/>
  <c r="O159" i="8"/>
  <c r="P159" i="8"/>
  <c r="Q8" i="8"/>
  <c r="R8" i="8" s="1"/>
  <c r="P8" i="8"/>
  <c r="Q32" i="8"/>
  <c r="R32" i="8" s="1"/>
  <c r="O32" i="8"/>
  <c r="P32" i="8"/>
  <c r="Q40" i="8"/>
  <c r="R40" i="8" s="1"/>
  <c r="P40" i="8"/>
  <c r="P72" i="8"/>
  <c r="O72" i="8"/>
  <c r="Q72" i="8"/>
  <c r="R72" i="8" s="1"/>
  <c r="Q88" i="8"/>
  <c r="R88" i="8" s="1"/>
  <c r="O88" i="8"/>
  <c r="P104" i="8"/>
  <c r="O104" i="8"/>
  <c r="Q104" i="8"/>
  <c r="R104" i="8" s="1"/>
  <c r="Q168" i="8"/>
  <c r="R168" i="8" s="1"/>
  <c r="O168" i="8"/>
  <c r="Q184" i="8"/>
  <c r="R184" i="8" s="1"/>
  <c r="O184" i="8"/>
  <c r="Q208" i="8"/>
  <c r="R208" i="8" s="1"/>
  <c r="P208" i="8"/>
  <c r="Q214" i="8"/>
  <c r="R214" i="8" s="1"/>
  <c r="P214" i="8"/>
  <c r="Q54" i="8"/>
  <c r="R54" i="8" s="1"/>
  <c r="P54" i="8"/>
  <c r="O78" i="8"/>
  <c r="P78" i="8"/>
  <c r="Q78" i="8"/>
  <c r="R78" i="8" s="1"/>
  <c r="O94" i="8"/>
  <c r="P94" i="8"/>
  <c r="O110" i="8"/>
  <c r="P110" i="8"/>
  <c r="Q110" i="8"/>
  <c r="R110" i="8" s="1"/>
  <c r="O118" i="8"/>
  <c r="P118" i="8"/>
  <c r="Q118" i="8"/>
  <c r="R118" i="8" s="1"/>
  <c r="P75" i="8"/>
  <c r="O75" i="8"/>
  <c r="Q123" i="8"/>
  <c r="R123" i="8" s="1"/>
  <c r="P123" i="8"/>
  <c r="O155" i="8"/>
  <c r="P155" i="8"/>
  <c r="Q155" i="8"/>
  <c r="R155" i="8" s="1"/>
  <c r="O62" i="8"/>
  <c r="Q62" i="8"/>
  <c r="R62" i="8" s="1"/>
  <c r="P62" i="8"/>
  <c r="Q86" i="8"/>
  <c r="R86" i="8" s="1"/>
  <c r="P86" i="8"/>
  <c r="Q142" i="8"/>
  <c r="R142" i="8" s="1"/>
  <c r="P142" i="8"/>
  <c r="O142" i="8"/>
  <c r="Q150" i="8"/>
  <c r="R150" i="8" s="1"/>
  <c r="P150" i="8"/>
  <c r="Q166" i="8"/>
  <c r="R166" i="8" s="1"/>
  <c r="P166" i="8"/>
  <c r="O166" i="8"/>
  <c r="P4" i="8"/>
  <c r="Q4" i="8"/>
  <c r="R4" i="8" s="1"/>
  <c r="O4" i="8"/>
  <c r="O13" i="8"/>
  <c r="P13" i="8"/>
  <c r="Q13" i="8"/>
  <c r="R13" i="8" s="1"/>
  <c r="O45" i="8"/>
  <c r="P45" i="8"/>
  <c r="Q45" i="8"/>
  <c r="R45" i="8" s="1"/>
  <c r="P69" i="8"/>
  <c r="O69" i="8"/>
  <c r="Q69" i="8"/>
  <c r="R69" i="8" s="1"/>
  <c r="P101" i="8"/>
  <c r="O101" i="8"/>
  <c r="Q101" i="8"/>
  <c r="R101" i="8" s="1"/>
  <c r="P259" i="8"/>
  <c r="O170" i="8"/>
  <c r="Q138" i="8"/>
  <c r="R138" i="8" s="1"/>
  <c r="P119" i="8"/>
  <c r="P89" i="8"/>
  <c r="P33" i="8"/>
  <c r="P232" i="8"/>
  <c r="P228" i="8"/>
  <c r="Q188" i="8"/>
  <c r="R188" i="8" s="1"/>
  <c r="Q178" i="8"/>
  <c r="R178" i="8" s="1"/>
  <c r="O173" i="8"/>
  <c r="O146" i="8"/>
  <c r="O114" i="8"/>
  <c r="P60" i="8"/>
  <c r="O50" i="8"/>
  <c r="O36" i="8"/>
  <c r="P263" i="8"/>
  <c r="O232" i="8"/>
  <c r="Q223" i="8"/>
  <c r="R223" i="8" s="1"/>
  <c r="Q196" i="8"/>
  <c r="R196" i="8" s="1"/>
  <c r="O188" i="8"/>
  <c r="P183" i="8"/>
  <c r="O178" i="8"/>
  <c r="Q131" i="8"/>
  <c r="R131" i="8" s="1"/>
  <c r="P127" i="8"/>
  <c r="O107" i="8"/>
  <c r="Q97" i="8"/>
  <c r="R97" i="8" s="1"/>
  <c r="P92" i="8"/>
  <c r="Q68" i="8"/>
  <c r="R68" i="8" s="1"/>
  <c r="Q21" i="8"/>
  <c r="R21" i="8" s="1"/>
  <c r="Q154" i="8"/>
  <c r="R154" i="8" s="1"/>
  <c r="Q100" i="8"/>
  <c r="R100" i="8" s="1"/>
  <c r="Q44" i="8"/>
  <c r="R44" i="8" s="1"/>
  <c r="Q12" i="8"/>
  <c r="R12" i="8" s="1"/>
  <c r="P255" i="8"/>
  <c r="Q217" i="8"/>
  <c r="R217" i="8" s="1"/>
  <c r="O200" i="8"/>
  <c r="Q191" i="8"/>
  <c r="R191" i="8" s="1"/>
  <c r="P154" i="8"/>
  <c r="Q135" i="8"/>
  <c r="R135" i="8" s="1"/>
  <c r="O130" i="8"/>
  <c r="P100" i="8"/>
  <c r="O91" i="8"/>
  <c r="P44" i="8"/>
  <c r="Q25" i="8"/>
  <c r="R25" i="8" s="1"/>
  <c r="P20" i="8"/>
  <c r="P12" i="8"/>
  <c r="P267" i="8"/>
  <c r="P235" i="8"/>
  <c r="P211" i="8"/>
  <c r="O191" i="8"/>
  <c r="O162" i="8"/>
  <c r="P135" i="8"/>
  <c r="Q95" i="8"/>
  <c r="R95" i="8" s="1"/>
  <c r="Q77" i="8"/>
  <c r="R77" i="8" s="1"/>
  <c r="P25" i="8"/>
  <c r="O20" i="8"/>
  <c r="O218" i="8"/>
  <c r="P218" i="8"/>
  <c r="Q218" i="8"/>
  <c r="R218" i="8" s="1"/>
  <c r="P209" i="8"/>
  <c r="O209" i="8"/>
  <c r="Q209" i="8"/>
  <c r="R209" i="8" s="1"/>
  <c r="O203" i="8"/>
  <c r="P203" i="8"/>
  <c r="Q203" i="8"/>
  <c r="R203" i="8" s="1"/>
  <c r="P189" i="8"/>
  <c r="O189" i="8"/>
  <c r="Q189" i="8"/>
  <c r="R189" i="8" s="1"/>
  <c r="O167" i="8"/>
  <c r="P167" i="8"/>
  <c r="Q167" i="8"/>
  <c r="R167" i="8" s="1"/>
  <c r="O93" i="8"/>
  <c r="P93" i="8"/>
  <c r="Q93" i="8"/>
  <c r="R93" i="8" s="1"/>
  <c r="P231" i="8"/>
  <c r="Q231" i="8"/>
  <c r="R231" i="8" s="1"/>
  <c r="O231" i="8"/>
  <c r="P213" i="8"/>
  <c r="O213" i="8"/>
  <c r="Q213" i="8"/>
  <c r="R213" i="8" s="1"/>
  <c r="P202" i="8"/>
  <c r="Q202" i="8"/>
  <c r="R202" i="8" s="1"/>
  <c r="O202" i="8"/>
  <c r="P181" i="8"/>
  <c r="O181" i="8"/>
  <c r="Q181" i="8"/>
  <c r="R181" i="8" s="1"/>
  <c r="O207" i="8"/>
  <c r="P207" i="8"/>
  <c r="Q207" i="8"/>
  <c r="R207" i="8" s="1"/>
  <c r="P145" i="8"/>
  <c r="Q145" i="8"/>
  <c r="R145" i="8" s="1"/>
  <c r="O145" i="8"/>
  <c r="P153" i="8"/>
  <c r="Q153" i="8"/>
  <c r="R153" i="8" s="1"/>
  <c r="O153" i="8"/>
  <c r="O206" i="8"/>
  <c r="P206" i="8"/>
  <c r="Q206" i="8"/>
  <c r="R206" i="8" s="1"/>
  <c r="O64" i="8"/>
  <c r="P64" i="8"/>
  <c r="Q64" i="8"/>
  <c r="R64" i="8" s="1"/>
  <c r="O96" i="8"/>
  <c r="P96" i="8"/>
  <c r="Q96" i="8"/>
  <c r="R96" i="8" s="1"/>
  <c r="O215" i="8"/>
  <c r="P215" i="8"/>
  <c r="Q215" i="8"/>
  <c r="R215" i="8" s="1"/>
  <c r="P205" i="8"/>
  <c r="Q205" i="8"/>
  <c r="R205" i="8" s="1"/>
  <c r="O205" i="8"/>
  <c r="O171" i="8"/>
  <c r="P171" i="8"/>
  <c r="Q171" i="8"/>
  <c r="R171" i="8" s="1"/>
  <c r="P165" i="8"/>
  <c r="Q165" i="8"/>
  <c r="R165" i="8" s="1"/>
  <c r="O165" i="8"/>
  <c r="P67" i="8"/>
  <c r="O67" i="8"/>
  <c r="Q67" i="8"/>
  <c r="R67" i="8" s="1"/>
  <c r="O268" i="8"/>
  <c r="P268" i="8"/>
  <c r="Q268" i="8"/>
  <c r="R268" i="8" s="1"/>
  <c r="O264" i="8"/>
  <c r="P264" i="8"/>
  <c r="Q264" i="8"/>
  <c r="R264" i="8" s="1"/>
  <c r="O260" i="8"/>
  <c r="P260" i="8"/>
  <c r="Q260" i="8"/>
  <c r="R260" i="8" s="1"/>
  <c r="O256" i="8"/>
  <c r="P256" i="8"/>
  <c r="Q256" i="8"/>
  <c r="R256" i="8" s="1"/>
  <c r="O252" i="8"/>
  <c r="P252" i="8"/>
  <c r="Q252" i="8"/>
  <c r="R252" i="8" s="1"/>
  <c r="O248" i="8"/>
  <c r="P248" i="8"/>
  <c r="Q248" i="8"/>
  <c r="R248" i="8" s="1"/>
  <c r="O244" i="8"/>
  <c r="P244" i="8"/>
  <c r="Q244" i="8"/>
  <c r="R244" i="8" s="1"/>
  <c r="O240" i="8"/>
  <c r="P240" i="8"/>
  <c r="Q240" i="8"/>
  <c r="R240" i="8" s="1"/>
  <c r="O236" i="8"/>
  <c r="P236" i="8"/>
  <c r="Q236" i="8"/>
  <c r="R236" i="8" s="1"/>
  <c r="O186" i="8"/>
  <c r="P186" i="8"/>
  <c r="Q186" i="8"/>
  <c r="R186" i="8" s="1"/>
  <c r="O175" i="8"/>
  <c r="Q175" i="8"/>
  <c r="R175" i="8" s="1"/>
  <c r="P175" i="8"/>
  <c r="P137" i="8"/>
  <c r="Q137" i="8"/>
  <c r="R137" i="8" s="1"/>
  <c r="O137" i="8"/>
  <c r="P221" i="8"/>
  <c r="O221" i="8"/>
  <c r="Q221" i="8"/>
  <c r="R221" i="8" s="1"/>
  <c r="O210" i="8"/>
  <c r="P210" i="8"/>
  <c r="Q210" i="8"/>
  <c r="R210" i="8" s="1"/>
  <c r="P199" i="8"/>
  <c r="Q199" i="8"/>
  <c r="R199" i="8" s="1"/>
  <c r="O199" i="8"/>
  <c r="P157" i="8"/>
  <c r="Q157" i="8"/>
  <c r="R157" i="8" s="1"/>
  <c r="O157" i="8"/>
  <c r="O156" i="8"/>
  <c r="Q156" i="8"/>
  <c r="R156" i="8" s="1"/>
  <c r="P141" i="8"/>
  <c r="Q141" i="8"/>
  <c r="R141" i="8" s="1"/>
  <c r="O124" i="8"/>
  <c r="Q124" i="8"/>
  <c r="R124" i="8" s="1"/>
  <c r="P79" i="8"/>
  <c r="Q79" i="8"/>
  <c r="R79" i="8" s="1"/>
  <c r="P71" i="8"/>
  <c r="O71" i="8"/>
  <c r="O56" i="8"/>
  <c r="P56" i="8"/>
  <c r="Q56" i="8"/>
  <c r="R56" i="8" s="1"/>
  <c r="O267" i="8"/>
  <c r="O263" i="8"/>
  <c r="O259" i="8"/>
  <c r="O255" i="8"/>
  <c r="O251" i="8"/>
  <c r="O247" i="8"/>
  <c r="O243" i="8"/>
  <c r="O239" i="8"/>
  <c r="O235" i="8"/>
  <c r="Q229" i="8"/>
  <c r="R229" i="8" s="1"/>
  <c r="O217" i="8"/>
  <c r="O214" i="8"/>
  <c r="O211" i="8"/>
  <c r="O208" i="8"/>
  <c r="Q197" i="8"/>
  <c r="R197" i="8" s="1"/>
  <c r="O185" i="8"/>
  <c r="Q183" i="8"/>
  <c r="R183" i="8" s="1"/>
  <c r="O180" i="8"/>
  <c r="Q173" i="8"/>
  <c r="R173" i="8" s="1"/>
  <c r="P168" i="8"/>
  <c r="P163" i="8"/>
  <c r="Q159" i="8"/>
  <c r="R159" i="8" s="1"/>
  <c r="O152" i="8"/>
  <c r="Q152" i="8"/>
  <c r="R152" i="8" s="1"/>
  <c r="O150" i="8"/>
  <c r="P131" i="8"/>
  <c r="Q127" i="8"/>
  <c r="R127" i="8" s="1"/>
  <c r="P97" i="8"/>
  <c r="Q94" i="8"/>
  <c r="R94" i="8" s="1"/>
  <c r="Q91" i="8"/>
  <c r="R91" i="8" s="1"/>
  <c r="P88" i="8"/>
  <c r="O85" i="8"/>
  <c r="O77" i="8"/>
  <c r="P68" i="8"/>
  <c r="Q65" i="8"/>
  <c r="R65" i="8" s="1"/>
  <c r="P55" i="8"/>
  <c r="O55" i="8"/>
  <c r="Q55" i="8"/>
  <c r="R55" i="8" s="1"/>
  <c r="P47" i="8"/>
  <c r="Q47" i="8"/>
  <c r="R47" i="8" s="1"/>
  <c r="O47" i="8"/>
  <c r="P31" i="8"/>
  <c r="Q31" i="8"/>
  <c r="R31" i="8" s="1"/>
  <c r="O31" i="8"/>
  <c r="P15" i="8"/>
  <c r="Q15" i="8"/>
  <c r="R15" i="8" s="1"/>
  <c r="O15" i="8"/>
  <c r="O148" i="8"/>
  <c r="Q148" i="8"/>
  <c r="R148" i="8" s="1"/>
  <c r="P133" i="8"/>
  <c r="Q133" i="8"/>
  <c r="R133" i="8" s="1"/>
  <c r="P121" i="8"/>
  <c r="Q121" i="8"/>
  <c r="R121" i="8" s="1"/>
  <c r="O116" i="8"/>
  <c r="P116" i="8"/>
  <c r="Q116" i="8"/>
  <c r="R116" i="8" s="1"/>
  <c r="O113" i="8"/>
  <c r="P113" i="8"/>
  <c r="Q113" i="8"/>
  <c r="R113" i="8" s="1"/>
  <c r="P102" i="8"/>
  <c r="Q102" i="8"/>
  <c r="R102" i="8" s="1"/>
  <c r="O46" i="8"/>
  <c r="Q46" i="8"/>
  <c r="R46" i="8" s="1"/>
  <c r="P46" i="8"/>
  <c r="P27" i="8"/>
  <c r="Q27" i="8"/>
  <c r="R27" i="8" s="1"/>
  <c r="O14" i="8"/>
  <c r="Q14" i="8"/>
  <c r="R14" i="8" s="1"/>
  <c r="P14" i="8"/>
  <c r="Q269" i="8"/>
  <c r="R269" i="8" s="1"/>
  <c r="Q265" i="8"/>
  <c r="R265" i="8" s="1"/>
  <c r="Q261" i="8"/>
  <c r="R261" i="8" s="1"/>
  <c r="Q257" i="8"/>
  <c r="R257" i="8" s="1"/>
  <c r="Q253" i="8"/>
  <c r="R253" i="8" s="1"/>
  <c r="Q249" i="8"/>
  <c r="R249" i="8" s="1"/>
  <c r="Q245" i="8"/>
  <c r="R245" i="8" s="1"/>
  <c r="Q241" i="8"/>
  <c r="R241" i="8" s="1"/>
  <c r="Q237" i="8"/>
  <c r="R237" i="8" s="1"/>
  <c r="Q233" i="8"/>
  <c r="R233" i="8" s="1"/>
  <c r="Q230" i="8"/>
  <c r="R230" i="8" s="1"/>
  <c r="Q227" i="8"/>
  <c r="R227" i="8" s="1"/>
  <c r="Q224" i="8"/>
  <c r="R224" i="8" s="1"/>
  <c r="P212" i="8"/>
  <c r="Q198" i="8"/>
  <c r="R198" i="8" s="1"/>
  <c r="Q195" i="8"/>
  <c r="R195" i="8" s="1"/>
  <c r="Q192" i="8"/>
  <c r="R192" i="8" s="1"/>
  <c r="P176" i="8"/>
  <c r="Q174" i="8"/>
  <c r="R174" i="8" s="1"/>
  <c r="P161" i="8"/>
  <c r="Q161" i="8"/>
  <c r="R161" i="8" s="1"/>
  <c r="Q151" i="8"/>
  <c r="R151" i="8" s="1"/>
  <c r="O144" i="8"/>
  <c r="Q144" i="8"/>
  <c r="R144" i="8" s="1"/>
  <c r="P138" i="8"/>
  <c r="Q134" i="8"/>
  <c r="R134" i="8" s="1"/>
  <c r="P129" i="8"/>
  <c r="Q129" i="8"/>
  <c r="R129" i="8" s="1"/>
  <c r="Q112" i="8"/>
  <c r="R112" i="8" s="1"/>
  <c r="P108" i="8"/>
  <c r="Q108" i="8"/>
  <c r="R108" i="8" s="1"/>
  <c r="P99" i="8"/>
  <c r="O99" i="8"/>
  <c r="Q99" i="8"/>
  <c r="R99" i="8" s="1"/>
  <c r="O84" i="8"/>
  <c r="P84" i="8"/>
  <c r="Q84" i="8"/>
  <c r="R84" i="8" s="1"/>
  <c r="O81" i="8"/>
  <c r="P81" i="8"/>
  <c r="Q81" i="8"/>
  <c r="R81" i="8" s="1"/>
  <c r="P70" i="8"/>
  <c r="Q70" i="8"/>
  <c r="R70" i="8" s="1"/>
  <c r="P59" i="8"/>
  <c r="O59" i="8"/>
  <c r="P73" i="8"/>
  <c r="Q73" i="8"/>
  <c r="R73" i="8" s="1"/>
  <c r="P269" i="8"/>
  <c r="P265" i="8"/>
  <c r="P261" i="8"/>
  <c r="P257" i="8"/>
  <c r="P253" i="8"/>
  <c r="P249" i="8"/>
  <c r="P245" i="8"/>
  <c r="P241" i="8"/>
  <c r="P237" i="8"/>
  <c r="P233" i="8"/>
  <c r="P230" i="8"/>
  <c r="P227" i="8"/>
  <c r="P224" i="8"/>
  <c r="Q204" i="8"/>
  <c r="R204" i="8" s="1"/>
  <c r="Q201" i="8"/>
  <c r="R201" i="8" s="1"/>
  <c r="P198" i="8"/>
  <c r="P195" i="8"/>
  <c r="P192" i="8"/>
  <c r="Q179" i="8"/>
  <c r="R179" i="8" s="1"/>
  <c r="O176" i="8"/>
  <c r="P174" i="8"/>
  <c r="Q169" i="8"/>
  <c r="R169" i="8" s="1"/>
  <c r="P164" i="8"/>
  <c r="Q162" i="8"/>
  <c r="R162" i="8" s="1"/>
  <c r="P151" i="8"/>
  <c r="Q147" i="8"/>
  <c r="R147" i="8" s="1"/>
  <c r="O140" i="8"/>
  <c r="Q140" i="8"/>
  <c r="R140" i="8" s="1"/>
  <c r="P134" i="8"/>
  <c r="Q130" i="8"/>
  <c r="R130" i="8" s="1"/>
  <c r="P125" i="8"/>
  <c r="Q125" i="8"/>
  <c r="R125" i="8" s="1"/>
  <c r="O112" i="8"/>
  <c r="O90" i="8"/>
  <c r="P90" i="8"/>
  <c r="Q90" i="8"/>
  <c r="R90" i="8" s="1"/>
  <c r="P87" i="8"/>
  <c r="O87" i="8"/>
  <c r="Q87" i="8"/>
  <c r="R87" i="8" s="1"/>
  <c r="Q80" i="8"/>
  <c r="R80" i="8" s="1"/>
  <c r="P76" i="8"/>
  <c r="Q76" i="8"/>
  <c r="R76" i="8" s="1"/>
  <c r="O58" i="8"/>
  <c r="P58" i="8"/>
  <c r="Q58" i="8"/>
  <c r="R58" i="8" s="1"/>
  <c r="O53" i="8"/>
  <c r="P53" i="8"/>
  <c r="Q53" i="8"/>
  <c r="R53" i="8" s="1"/>
  <c r="P43" i="8"/>
  <c r="Q43" i="8"/>
  <c r="R43" i="8" s="1"/>
  <c r="O43" i="8"/>
  <c r="P11" i="8"/>
  <c r="Q11" i="8"/>
  <c r="R11" i="8" s="1"/>
  <c r="O11" i="8"/>
  <c r="Q266" i="8"/>
  <c r="R266" i="8" s="1"/>
  <c r="Q262" i="8"/>
  <c r="R262" i="8" s="1"/>
  <c r="Q258" i="8"/>
  <c r="R258" i="8" s="1"/>
  <c r="Q254" i="8"/>
  <c r="R254" i="8" s="1"/>
  <c r="Q250" i="8"/>
  <c r="R250" i="8" s="1"/>
  <c r="Q246" i="8"/>
  <c r="R246" i="8" s="1"/>
  <c r="Q242" i="8"/>
  <c r="R242" i="8" s="1"/>
  <c r="Q238" i="8"/>
  <c r="R238" i="8" s="1"/>
  <c r="Q234" i="8"/>
  <c r="R234" i="8" s="1"/>
  <c r="Q222" i="8"/>
  <c r="R222" i="8" s="1"/>
  <c r="Q219" i="8"/>
  <c r="R219" i="8" s="1"/>
  <c r="Q216" i="8"/>
  <c r="R216" i="8" s="1"/>
  <c r="O201" i="8"/>
  <c r="Q190" i="8"/>
  <c r="R190" i="8" s="1"/>
  <c r="Q187" i="8"/>
  <c r="R187" i="8" s="1"/>
  <c r="P184" i="8"/>
  <c r="Q182" i="8"/>
  <c r="R182" i="8" s="1"/>
  <c r="P179" i="8"/>
  <c r="O169" i="8"/>
  <c r="O164" i="8"/>
  <c r="Q158" i="8"/>
  <c r="R158" i="8" s="1"/>
  <c r="P147" i="8"/>
  <c r="Q143" i="8"/>
  <c r="R143" i="8" s="1"/>
  <c r="O136" i="8"/>
  <c r="Q136" i="8"/>
  <c r="R136" i="8" s="1"/>
  <c r="Q126" i="8"/>
  <c r="R126" i="8" s="1"/>
  <c r="O120" i="8"/>
  <c r="P120" i="8"/>
  <c r="Q120" i="8"/>
  <c r="R120" i="8" s="1"/>
  <c r="P115" i="8"/>
  <c r="Q115" i="8"/>
  <c r="R115" i="8" s="1"/>
  <c r="O80" i="8"/>
  <c r="O61" i="8"/>
  <c r="P61" i="8"/>
  <c r="Q61" i="8"/>
  <c r="R61" i="8" s="1"/>
  <c r="O52" i="8"/>
  <c r="P52" i="8"/>
  <c r="Q52" i="8"/>
  <c r="R52" i="8" s="1"/>
  <c r="O29" i="8"/>
  <c r="P29" i="8"/>
  <c r="Q29" i="8"/>
  <c r="R29" i="8" s="1"/>
  <c r="P266" i="8"/>
  <c r="P262" i="8"/>
  <c r="P258" i="8"/>
  <c r="P254" i="8"/>
  <c r="P250" i="8"/>
  <c r="P246" i="8"/>
  <c r="P242" i="8"/>
  <c r="P238" i="8"/>
  <c r="P234" i="8"/>
  <c r="Q225" i="8"/>
  <c r="R225" i="8" s="1"/>
  <c r="P222" i="8"/>
  <c r="P219" i="8"/>
  <c r="P216" i="8"/>
  <c r="Q193" i="8"/>
  <c r="R193" i="8" s="1"/>
  <c r="P190" i="8"/>
  <c r="P187" i="8"/>
  <c r="P182" i="8"/>
  <c r="Q177" i="8"/>
  <c r="R177" i="8" s="1"/>
  <c r="P172" i="8"/>
  <c r="P158" i="8"/>
  <c r="P149" i="8"/>
  <c r="Q149" i="8"/>
  <c r="R149" i="8" s="1"/>
  <c r="Q139" i="8"/>
  <c r="R139" i="8" s="1"/>
  <c r="O132" i="8"/>
  <c r="Q132" i="8"/>
  <c r="R132" i="8" s="1"/>
  <c r="P126" i="8"/>
  <c r="P83" i="8"/>
  <c r="Q83" i="8"/>
  <c r="R83" i="8" s="1"/>
  <c r="P35" i="8"/>
  <c r="Q35" i="8"/>
  <c r="R35" i="8" s="1"/>
  <c r="O35" i="8"/>
  <c r="O225" i="8"/>
  <c r="O193" i="8"/>
  <c r="O177" i="8"/>
  <c r="O172" i="8"/>
  <c r="O160" i="8"/>
  <c r="Q160" i="8"/>
  <c r="R160" i="8" s="1"/>
  <c r="P156" i="8"/>
  <c r="O141" i="8"/>
  <c r="P139" i="8"/>
  <c r="O128" i="8"/>
  <c r="Q128" i="8"/>
  <c r="R128" i="8" s="1"/>
  <c r="P124" i="8"/>
  <c r="P117" i="8"/>
  <c r="Q117" i="8"/>
  <c r="R117" i="8" s="1"/>
  <c r="P111" i="8"/>
  <c r="Q111" i="8"/>
  <c r="R111" i="8" s="1"/>
  <c r="P105" i="8"/>
  <c r="Q105" i="8"/>
  <c r="R105" i="8" s="1"/>
  <c r="P103" i="8"/>
  <c r="O103" i="8"/>
  <c r="O79" i="8"/>
  <c r="O73" i="8"/>
  <c r="Q71" i="8"/>
  <c r="R71" i="8" s="1"/>
  <c r="P51" i="8"/>
  <c r="Q51" i="8"/>
  <c r="R51" i="8" s="1"/>
  <c r="O48" i="8"/>
  <c r="P48" i="8"/>
  <c r="Q48" i="8"/>
  <c r="R48" i="8" s="1"/>
  <c r="O16" i="8"/>
  <c r="P16" i="8"/>
  <c r="Q16" i="8"/>
  <c r="R16" i="8" s="1"/>
  <c r="O123" i="8"/>
  <c r="O119" i="8"/>
  <c r="Q107" i="8"/>
  <c r="R107" i="8" s="1"/>
  <c r="O95" i="8"/>
  <c r="O92" i="8"/>
  <c r="O89" i="8"/>
  <c r="O86" i="8"/>
  <c r="Q75" i="8"/>
  <c r="R75" i="8" s="1"/>
  <c r="O63" i="8"/>
  <c r="O60" i="8"/>
  <c r="O57" i="8"/>
  <c r="O54" i="8"/>
  <c r="Q49" i="8"/>
  <c r="R49" i="8" s="1"/>
  <c r="O42" i="8"/>
  <c r="Q42" i="8"/>
  <c r="R42" i="8" s="1"/>
  <c r="O40" i="8"/>
  <c r="P21" i="8"/>
  <c r="Q17" i="8"/>
  <c r="R17" i="8" s="1"/>
  <c r="O10" i="8"/>
  <c r="Q10" i="8"/>
  <c r="R10" i="8" s="1"/>
  <c r="O8" i="8"/>
  <c r="O38" i="8"/>
  <c r="Q38" i="8"/>
  <c r="R38" i="8" s="1"/>
  <c r="Q28" i="8"/>
  <c r="R28" i="8" s="1"/>
  <c r="P23" i="8"/>
  <c r="Q23" i="8"/>
  <c r="R23" i="8" s="1"/>
  <c r="O6" i="8"/>
  <c r="Q6" i="8"/>
  <c r="R6" i="8" s="1"/>
  <c r="Q41" i="8"/>
  <c r="R41" i="8" s="1"/>
  <c r="O34" i="8"/>
  <c r="Q34" i="8"/>
  <c r="R34" i="8" s="1"/>
  <c r="P28" i="8"/>
  <c r="Q24" i="8"/>
  <c r="R24" i="8" s="1"/>
  <c r="P19" i="8"/>
  <c r="Q19" i="8"/>
  <c r="R19" i="8" s="1"/>
  <c r="Q9" i="8"/>
  <c r="R9" i="8" s="1"/>
  <c r="P41" i="8"/>
  <c r="Q37" i="8"/>
  <c r="R37" i="8" s="1"/>
  <c r="O30" i="8"/>
  <c r="Q30" i="8"/>
  <c r="R30" i="8" s="1"/>
  <c r="P24" i="8"/>
  <c r="P9" i="8"/>
  <c r="Q5" i="8"/>
  <c r="R5" i="8" s="1"/>
  <c r="P37" i="8"/>
  <c r="O26" i="8"/>
  <c r="Q26" i="8"/>
  <c r="R26" i="8" s="1"/>
  <c r="P5" i="8"/>
  <c r="P39" i="8"/>
  <c r="Q39" i="8"/>
  <c r="R39" i="8" s="1"/>
  <c r="O22" i="8"/>
  <c r="Q22" i="8"/>
  <c r="R22" i="8" s="1"/>
  <c r="P7" i="8"/>
  <c r="Q7" i="8"/>
  <c r="R7" i="8" s="1"/>
  <c r="P3" i="8"/>
  <c r="Q3" i="8"/>
  <c r="R3" i="8" s="1"/>
  <c r="O18" i="8"/>
  <c r="Q18" i="8"/>
  <c r="R18" i="8" s="1"/>
  <c r="Q2" i="8"/>
  <c r="R2" i="8" s="1"/>
  <c r="P2" i="8"/>
  <c r="O2" i="8"/>
  <c r="P1070" i="9"/>
  <c r="Q1070" i="9"/>
  <c r="R1070" i="9" s="1"/>
  <c r="O1061" i="9"/>
  <c r="P1061" i="9"/>
  <c r="Q1061" i="9"/>
  <c r="R1061" i="9" s="1"/>
  <c r="O1049" i="9"/>
  <c r="P1049" i="9"/>
  <c r="Q1049" i="9"/>
  <c r="R1049" i="9" s="1"/>
  <c r="P1046" i="9"/>
  <c r="Q1046" i="9"/>
  <c r="R1046" i="9" s="1"/>
  <c r="O1024" i="9"/>
  <c r="P1024" i="9"/>
  <c r="O1017" i="9"/>
  <c r="P1017" i="9"/>
  <c r="Q1017" i="9"/>
  <c r="R1017" i="9" s="1"/>
  <c r="P1014" i="9"/>
  <c r="Q1014" i="9"/>
  <c r="R1014" i="9" s="1"/>
  <c r="P992" i="9"/>
  <c r="O992" i="9"/>
  <c r="O985" i="9"/>
  <c r="P985" i="9"/>
  <c r="Q985" i="9"/>
  <c r="R985" i="9" s="1"/>
  <c r="P982" i="9"/>
  <c r="Q982" i="9"/>
  <c r="R982" i="9" s="1"/>
  <c r="O960" i="9"/>
  <c r="P960" i="9"/>
  <c r="O953" i="9"/>
  <c r="P953" i="9"/>
  <c r="Q953" i="9"/>
  <c r="R953" i="9" s="1"/>
  <c r="P950" i="9"/>
  <c r="Q950" i="9"/>
  <c r="R950" i="9" s="1"/>
  <c r="P917" i="9"/>
  <c r="O917" i="9"/>
  <c r="Q917" i="9"/>
  <c r="R917" i="9" s="1"/>
  <c r="O798" i="9"/>
  <c r="P798" i="9"/>
  <c r="Q798" i="9"/>
  <c r="R798" i="9" s="1"/>
  <c r="P792" i="9"/>
  <c r="O792" i="9"/>
  <c r="Q792" i="9"/>
  <c r="R792" i="9" s="1"/>
  <c r="Q1063" i="9"/>
  <c r="R1063" i="9" s="1"/>
  <c r="Q1060" i="9"/>
  <c r="R1060" i="9" s="1"/>
  <c r="P1058" i="9"/>
  <c r="Q1058" i="9"/>
  <c r="R1058" i="9" s="1"/>
  <c r="O1045" i="9"/>
  <c r="P1045" i="9"/>
  <c r="Q1045" i="9"/>
  <c r="R1045" i="9" s="1"/>
  <c r="P1042" i="9"/>
  <c r="Q1042" i="9"/>
  <c r="R1042" i="9" s="1"/>
  <c r="P1020" i="9"/>
  <c r="O1020" i="9"/>
  <c r="O1013" i="9"/>
  <c r="P1013" i="9"/>
  <c r="Q1013" i="9"/>
  <c r="R1013" i="9" s="1"/>
  <c r="P1010" i="9"/>
  <c r="Q1010" i="9"/>
  <c r="R1010" i="9" s="1"/>
  <c r="P988" i="9"/>
  <c r="O988" i="9"/>
  <c r="O981" i="9"/>
  <c r="P981" i="9"/>
  <c r="Q981" i="9"/>
  <c r="R981" i="9" s="1"/>
  <c r="P978" i="9"/>
  <c r="Q978" i="9"/>
  <c r="R978" i="9" s="1"/>
  <c r="O956" i="9"/>
  <c r="P956" i="9"/>
  <c r="O949" i="9"/>
  <c r="P949" i="9"/>
  <c r="Q949" i="9"/>
  <c r="R949" i="9" s="1"/>
  <c r="P946" i="9"/>
  <c r="Q946" i="9"/>
  <c r="R946" i="9" s="1"/>
  <c r="P942" i="9"/>
  <c r="Q942" i="9"/>
  <c r="R942" i="9" s="1"/>
  <c r="O942" i="9"/>
  <c r="P938" i="9"/>
  <c r="Q938" i="9"/>
  <c r="R938" i="9" s="1"/>
  <c r="O938" i="9"/>
  <c r="P934" i="9"/>
  <c r="Q934" i="9"/>
  <c r="R934" i="9" s="1"/>
  <c r="O934" i="9"/>
  <c r="P910" i="9"/>
  <c r="Q910" i="9"/>
  <c r="R910" i="9" s="1"/>
  <c r="O910" i="9"/>
  <c r="P907" i="9"/>
  <c r="O907" i="9"/>
  <c r="P893" i="9"/>
  <c r="Q893" i="9"/>
  <c r="R893" i="9" s="1"/>
  <c r="O893" i="9"/>
  <c r="P889" i="9"/>
  <c r="O889" i="9"/>
  <c r="Q889" i="9"/>
  <c r="R889" i="9" s="1"/>
  <c r="P855" i="9"/>
  <c r="O855" i="9"/>
  <c r="Q855" i="9"/>
  <c r="R855" i="9" s="1"/>
  <c r="P813" i="9"/>
  <c r="Q813" i="9"/>
  <c r="R813" i="9" s="1"/>
  <c r="O813" i="9"/>
  <c r="Q705" i="9"/>
  <c r="R705" i="9" s="1"/>
  <c r="O705" i="9"/>
  <c r="P705" i="9"/>
  <c r="O1016" i="9"/>
  <c r="P1016" i="9"/>
  <c r="P952" i="9"/>
  <c r="O952" i="9"/>
  <c r="O937" i="9"/>
  <c r="P937" i="9"/>
  <c r="Q937" i="9"/>
  <c r="R937" i="9" s="1"/>
  <c r="P879" i="9"/>
  <c r="O879" i="9"/>
  <c r="Q879" i="9"/>
  <c r="R879" i="9" s="1"/>
  <c r="O475" i="9"/>
  <c r="P475" i="9"/>
  <c r="Q475" i="9"/>
  <c r="R475" i="9" s="1"/>
  <c r="O1037" i="9"/>
  <c r="P1037" i="9"/>
  <c r="Q1037" i="9"/>
  <c r="R1037" i="9" s="1"/>
  <c r="O973" i="9"/>
  <c r="P973" i="9"/>
  <c r="Q973" i="9"/>
  <c r="R973" i="9" s="1"/>
  <c r="P895" i="9"/>
  <c r="O895" i="9"/>
  <c r="Q895" i="9"/>
  <c r="R895" i="9" s="1"/>
  <c r="P861" i="9"/>
  <c r="Q861" i="9"/>
  <c r="R861" i="9" s="1"/>
  <c r="O861" i="9"/>
  <c r="P815" i="9"/>
  <c r="O815" i="9"/>
  <c r="Q815" i="9"/>
  <c r="R815" i="9" s="1"/>
  <c r="P741" i="9"/>
  <c r="Q741" i="9"/>
  <c r="R741" i="9" s="1"/>
  <c r="O741" i="9"/>
  <c r="P1038" i="9"/>
  <c r="Q1038" i="9"/>
  <c r="R1038" i="9" s="1"/>
  <c r="P1006" i="9"/>
  <c r="Q1006" i="9"/>
  <c r="R1006" i="9" s="1"/>
  <c r="P984" i="9"/>
  <c r="O984" i="9"/>
  <c r="P865" i="9"/>
  <c r="Q865" i="9"/>
  <c r="R865" i="9" s="1"/>
  <c r="O865" i="9"/>
  <c r="Q612" i="9"/>
  <c r="R612" i="9" s="1"/>
  <c r="P612" i="9"/>
  <c r="O612" i="9"/>
  <c r="O190" i="9"/>
  <c r="P190" i="9"/>
  <c r="Q190" i="9"/>
  <c r="R190" i="9" s="1"/>
  <c r="P26" i="9"/>
  <c r="O26" i="9"/>
  <c r="Q26" i="9"/>
  <c r="R26" i="9" s="1"/>
  <c r="P1034" i="9"/>
  <c r="Q1034" i="9"/>
  <c r="R1034" i="9" s="1"/>
  <c r="O1071" i="9"/>
  <c r="P1068" i="9"/>
  <c r="Q1059" i="9"/>
  <c r="R1059" i="9" s="1"/>
  <c r="Q1056" i="9"/>
  <c r="R1056" i="9" s="1"/>
  <c r="P1054" i="9"/>
  <c r="Q1054" i="9"/>
  <c r="R1054" i="9" s="1"/>
  <c r="P1040" i="9"/>
  <c r="O1040" i="9"/>
  <c r="O1033" i="9"/>
  <c r="P1033" i="9"/>
  <c r="Q1033" i="9"/>
  <c r="R1033" i="9" s="1"/>
  <c r="P1030" i="9"/>
  <c r="Q1030" i="9"/>
  <c r="R1030" i="9" s="1"/>
  <c r="O1008" i="9"/>
  <c r="P1008" i="9"/>
  <c r="O1001" i="9"/>
  <c r="P1001" i="9"/>
  <c r="Q1001" i="9"/>
  <c r="R1001" i="9" s="1"/>
  <c r="P998" i="9"/>
  <c r="Q998" i="9"/>
  <c r="R998" i="9" s="1"/>
  <c r="O976" i="9"/>
  <c r="P976" i="9"/>
  <c r="O969" i="9"/>
  <c r="P969" i="9"/>
  <c r="Q969" i="9"/>
  <c r="R969" i="9" s="1"/>
  <c r="P966" i="9"/>
  <c r="Q966" i="9"/>
  <c r="R966" i="9" s="1"/>
  <c r="P944" i="9"/>
  <c r="O944" i="9"/>
  <c r="P940" i="9"/>
  <c r="O940" i="9"/>
  <c r="P936" i="9"/>
  <c r="O936" i="9"/>
  <c r="P891" i="9"/>
  <c r="Q891" i="9"/>
  <c r="R891" i="9" s="1"/>
  <c r="O891" i="9"/>
  <c r="P873" i="9"/>
  <c r="Q873" i="9"/>
  <c r="R873" i="9" s="1"/>
  <c r="O873" i="9"/>
  <c r="P821" i="9"/>
  <c r="Q821" i="9"/>
  <c r="R821" i="9" s="1"/>
  <c r="O821" i="9"/>
  <c r="P687" i="9"/>
  <c r="O687" i="9"/>
  <c r="Q687" i="9"/>
  <c r="R687" i="9" s="1"/>
  <c r="Q402" i="9"/>
  <c r="R402" i="9" s="1"/>
  <c r="O402" i="9"/>
  <c r="P402" i="9"/>
  <c r="P1066" i="9"/>
  <c r="Q1066" i="9"/>
  <c r="R1066" i="9" s="1"/>
  <c r="O1005" i="9"/>
  <c r="P1005" i="9"/>
  <c r="Q1005" i="9"/>
  <c r="R1005" i="9" s="1"/>
  <c r="O1065" i="9"/>
  <c r="P1065" i="9"/>
  <c r="Q1065" i="9"/>
  <c r="R1065" i="9" s="1"/>
  <c r="P1036" i="9"/>
  <c r="O1036" i="9"/>
  <c r="O1029" i="9"/>
  <c r="P1029" i="9"/>
  <c r="Q1029" i="9"/>
  <c r="R1029" i="9" s="1"/>
  <c r="P1026" i="9"/>
  <c r="Q1026" i="9"/>
  <c r="R1026" i="9" s="1"/>
  <c r="P1004" i="9"/>
  <c r="O1004" i="9"/>
  <c r="O997" i="9"/>
  <c r="P997" i="9"/>
  <c r="Q997" i="9"/>
  <c r="R997" i="9" s="1"/>
  <c r="P994" i="9"/>
  <c r="Q994" i="9"/>
  <c r="R994" i="9" s="1"/>
  <c r="P972" i="9"/>
  <c r="O972" i="9"/>
  <c r="O965" i="9"/>
  <c r="P965" i="9"/>
  <c r="Q965" i="9"/>
  <c r="R965" i="9" s="1"/>
  <c r="P962" i="9"/>
  <c r="Q962" i="9"/>
  <c r="R962" i="9" s="1"/>
  <c r="Q919" i="9"/>
  <c r="R919" i="9" s="1"/>
  <c r="O919" i="9"/>
  <c r="P919" i="9"/>
  <c r="P831" i="9"/>
  <c r="O831" i="9"/>
  <c r="Q831" i="9"/>
  <c r="R831" i="9" s="1"/>
  <c r="P748" i="9"/>
  <c r="Q748" i="9"/>
  <c r="R748" i="9" s="1"/>
  <c r="O748" i="9"/>
  <c r="O745" i="9"/>
  <c r="P745" i="9"/>
  <c r="Q745" i="9"/>
  <c r="R745" i="9" s="1"/>
  <c r="O1041" i="9"/>
  <c r="P1041" i="9"/>
  <c r="Q1041" i="9"/>
  <c r="R1041" i="9" s="1"/>
  <c r="O977" i="9"/>
  <c r="P977" i="9"/>
  <c r="Q977" i="9"/>
  <c r="R977" i="9" s="1"/>
  <c r="O941" i="9"/>
  <c r="P941" i="9"/>
  <c r="Q941" i="9"/>
  <c r="R941" i="9" s="1"/>
  <c r="P10" i="9"/>
  <c r="O10" i="9"/>
  <c r="Q10" i="9"/>
  <c r="R10" i="9" s="1"/>
  <c r="P1002" i="9"/>
  <c r="Q1002" i="9"/>
  <c r="R1002" i="9" s="1"/>
  <c r="P970" i="9"/>
  <c r="Q970" i="9"/>
  <c r="R970" i="9" s="1"/>
  <c r="Q1064" i="9"/>
  <c r="R1064" i="9" s="1"/>
  <c r="P1062" i="9"/>
  <c r="Q1062" i="9"/>
  <c r="R1062" i="9" s="1"/>
  <c r="O1053" i="9"/>
  <c r="P1053" i="9"/>
  <c r="Q1053" i="9"/>
  <c r="R1053" i="9" s="1"/>
  <c r="P1032" i="9"/>
  <c r="O1032" i="9"/>
  <c r="O1025" i="9"/>
  <c r="P1025" i="9"/>
  <c r="Q1025" i="9"/>
  <c r="R1025" i="9" s="1"/>
  <c r="P1022" i="9"/>
  <c r="Q1022" i="9"/>
  <c r="R1022" i="9" s="1"/>
  <c r="O1000" i="9"/>
  <c r="P1000" i="9"/>
  <c r="O993" i="9"/>
  <c r="P993" i="9"/>
  <c r="Q993" i="9"/>
  <c r="R993" i="9" s="1"/>
  <c r="P990" i="9"/>
  <c r="Q990" i="9"/>
  <c r="R990" i="9" s="1"/>
  <c r="P968" i="9"/>
  <c r="O968" i="9"/>
  <c r="O961" i="9"/>
  <c r="P961" i="9"/>
  <c r="Q961" i="9"/>
  <c r="R961" i="9" s="1"/>
  <c r="P958" i="9"/>
  <c r="Q958" i="9"/>
  <c r="R958" i="9" s="1"/>
  <c r="P863" i="9"/>
  <c r="O863" i="9"/>
  <c r="Q863" i="9"/>
  <c r="R863" i="9" s="1"/>
  <c r="P727" i="9"/>
  <c r="O727" i="9"/>
  <c r="Q727" i="9"/>
  <c r="R727" i="9" s="1"/>
  <c r="O1069" i="9"/>
  <c r="P1069" i="9"/>
  <c r="Q1069" i="9"/>
  <c r="R1069" i="9" s="1"/>
  <c r="O1048" i="9"/>
  <c r="P1048" i="9"/>
  <c r="O1009" i="9"/>
  <c r="P1009" i="9"/>
  <c r="Q1009" i="9"/>
  <c r="R1009" i="9" s="1"/>
  <c r="P974" i="9"/>
  <c r="Q974" i="9"/>
  <c r="R974" i="9" s="1"/>
  <c r="O945" i="9"/>
  <c r="P945" i="9"/>
  <c r="Q945" i="9"/>
  <c r="R945" i="9" s="1"/>
  <c r="P794" i="9"/>
  <c r="Q794" i="9"/>
  <c r="R794" i="9" s="1"/>
  <c r="O794" i="9"/>
  <c r="P547" i="9"/>
  <c r="Q547" i="9"/>
  <c r="R547" i="9" s="1"/>
  <c r="O547" i="9"/>
  <c r="Q501" i="9"/>
  <c r="R501" i="9" s="1"/>
  <c r="O501" i="9"/>
  <c r="P501" i="9"/>
  <c r="O1057" i="9"/>
  <c r="P1057" i="9"/>
  <c r="Q1057" i="9"/>
  <c r="R1057" i="9" s="1"/>
  <c r="P1044" i="9"/>
  <c r="O1044" i="9"/>
  <c r="P1012" i="9"/>
  <c r="O1012" i="9"/>
  <c r="P980" i="9"/>
  <c r="O980" i="9"/>
  <c r="P948" i="9"/>
  <c r="O948" i="9"/>
  <c r="Q1067" i="9"/>
  <c r="R1067" i="9" s="1"/>
  <c r="O1070" i="9"/>
  <c r="O1067" i="9"/>
  <c r="P1064" i="9"/>
  <c r="P1050" i="9"/>
  <c r="Q1050" i="9"/>
  <c r="R1050" i="9" s="1"/>
  <c r="O1046" i="9"/>
  <c r="P1028" i="9"/>
  <c r="O1028" i="9"/>
  <c r="Q1024" i="9"/>
  <c r="R1024" i="9" s="1"/>
  <c r="O1021" i="9"/>
  <c r="P1021" i="9"/>
  <c r="Q1021" i="9"/>
  <c r="R1021" i="9" s="1"/>
  <c r="P1018" i="9"/>
  <c r="Q1018" i="9"/>
  <c r="R1018" i="9" s="1"/>
  <c r="O1014" i="9"/>
  <c r="P996" i="9"/>
  <c r="O996" i="9"/>
  <c r="Q992" i="9"/>
  <c r="R992" i="9" s="1"/>
  <c r="O989" i="9"/>
  <c r="P989" i="9"/>
  <c r="Q989" i="9"/>
  <c r="R989" i="9" s="1"/>
  <c r="P986" i="9"/>
  <c r="Q986" i="9"/>
  <c r="R986" i="9" s="1"/>
  <c r="O982" i="9"/>
  <c r="P964" i="9"/>
  <c r="O964" i="9"/>
  <c r="Q960" i="9"/>
  <c r="R960" i="9" s="1"/>
  <c r="O957" i="9"/>
  <c r="P957" i="9"/>
  <c r="Q957" i="9"/>
  <c r="R957" i="9" s="1"/>
  <c r="P954" i="9"/>
  <c r="Q954" i="9"/>
  <c r="R954" i="9" s="1"/>
  <c r="O950" i="9"/>
  <c r="P918" i="9"/>
  <c r="O918" i="9"/>
  <c r="Q918" i="9"/>
  <c r="R918" i="9" s="1"/>
  <c r="P877" i="9"/>
  <c r="Q877" i="9"/>
  <c r="R877" i="9" s="1"/>
  <c r="O877" i="9"/>
  <c r="P867" i="9"/>
  <c r="O867" i="9"/>
  <c r="Q867" i="9"/>
  <c r="R867" i="9" s="1"/>
  <c r="P845" i="9"/>
  <c r="Q845" i="9"/>
  <c r="R845" i="9" s="1"/>
  <c r="O845" i="9"/>
  <c r="P732" i="9"/>
  <c r="Q732" i="9"/>
  <c r="R732" i="9" s="1"/>
  <c r="O732" i="9"/>
  <c r="O931" i="9"/>
  <c r="Q931" i="9"/>
  <c r="R931" i="9" s="1"/>
  <c r="P921" i="9"/>
  <c r="Q921" i="9"/>
  <c r="R921" i="9" s="1"/>
  <c r="O906" i="9"/>
  <c r="Q906" i="9"/>
  <c r="R906" i="9" s="1"/>
  <c r="O900" i="9"/>
  <c r="Q900" i="9"/>
  <c r="R900" i="9" s="1"/>
  <c r="Q880" i="9"/>
  <c r="R880" i="9" s="1"/>
  <c r="O872" i="9"/>
  <c r="Q872" i="9"/>
  <c r="R872" i="9" s="1"/>
  <c r="P853" i="9"/>
  <c r="Q853" i="9"/>
  <c r="R853" i="9" s="1"/>
  <c r="P847" i="9"/>
  <c r="O847" i="9"/>
  <c r="Q847" i="9"/>
  <c r="R847" i="9" s="1"/>
  <c r="O840" i="9"/>
  <c r="P840" i="9"/>
  <c r="Q840" i="9"/>
  <c r="R840" i="9" s="1"/>
  <c r="P829" i="9"/>
  <c r="Q829" i="9"/>
  <c r="R829" i="9" s="1"/>
  <c r="P766" i="9"/>
  <c r="Q766" i="9"/>
  <c r="R766" i="9" s="1"/>
  <c r="P757" i="9"/>
  <c r="O757" i="9"/>
  <c r="Q757" i="9"/>
  <c r="R757" i="9" s="1"/>
  <c r="P742" i="9"/>
  <c r="Q742" i="9"/>
  <c r="R742" i="9" s="1"/>
  <c r="P703" i="9"/>
  <c r="O703" i="9"/>
  <c r="O684" i="9"/>
  <c r="P684" i="9"/>
  <c r="Q657" i="9"/>
  <c r="R657" i="9" s="1"/>
  <c r="O657" i="9"/>
  <c r="P657" i="9"/>
  <c r="Q653" i="9"/>
  <c r="R653" i="9" s="1"/>
  <c r="O653" i="9"/>
  <c r="P653" i="9"/>
  <c r="Q590" i="9"/>
  <c r="R590" i="9" s="1"/>
  <c r="O590" i="9"/>
  <c r="P590" i="9"/>
  <c r="O549" i="9"/>
  <c r="P549" i="9"/>
  <c r="Q549" i="9"/>
  <c r="R549" i="9" s="1"/>
  <c r="Q493" i="9"/>
  <c r="R493" i="9" s="1"/>
  <c r="O493" i="9"/>
  <c r="P493" i="9"/>
  <c r="O459" i="9"/>
  <c r="P459" i="9"/>
  <c r="Q459" i="9"/>
  <c r="R459" i="9" s="1"/>
  <c r="Q915" i="9"/>
  <c r="R915" i="9" s="1"/>
  <c r="P852" i="9"/>
  <c r="P837" i="9"/>
  <c r="Q837" i="9"/>
  <c r="R837" i="9" s="1"/>
  <c r="O824" i="9"/>
  <c r="P824" i="9"/>
  <c r="Q824" i="9"/>
  <c r="R824" i="9" s="1"/>
  <c r="P804" i="9"/>
  <c r="O804" i="9"/>
  <c r="Q804" i="9"/>
  <c r="R804" i="9" s="1"/>
  <c r="P800" i="9"/>
  <c r="Q800" i="9"/>
  <c r="R800" i="9" s="1"/>
  <c r="O800" i="9"/>
  <c r="P752" i="9"/>
  <c r="O752" i="9"/>
  <c r="Q706" i="9"/>
  <c r="R706" i="9" s="1"/>
  <c r="P706" i="9"/>
  <c r="Q694" i="9"/>
  <c r="R694" i="9" s="1"/>
  <c r="O694" i="9"/>
  <c r="P694" i="9"/>
  <c r="O668" i="9"/>
  <c r="P668" i="9"/>
  <c r="Q668" i="9"/>
  <c r="R668" i="9" s="1"/>
  <c r="Q649" i="9"/>
  <c r="R649" i="9" s="1"/>
  <c r="O649" i="9"/>
  <c r="P649" i="9"/>
  <c r="Q613" i="9"/>
  <c r="R613" i="9" s="1"/>
  <c r="O613" i="9"/>
  <c r="P613" i="9"/>
  <c r="Q933" i="9"/>
  <c r="R933" i="9" s="1"/>
  <c r="O927" i="9"/>
  <c r="Q927" i="9"/>
  <c r="R927" i="9" s="1"/>
  <c r="Q925" i="9"/>
  <c r="R925" i="9" s="1"/>
  <c r="P909" i="9"/>
  <c r="O909" i="9"/>
  <c r="O903" i="9"/>
  <c r="Q903" i="9"/>
  <c r="R903" i="9" s="1"/>
  <c r="P897" i="9"/>
  <c r="Q897" i="9"/>
  <c r="R897" i="9" s="1"/>
  <c r="Q892" i="9"/>
  <c r="R892" i="9" s="1"/>
  <c r="Q866" i="9"/>
  <c r="R866" i="9" s="1"/>
  <c r="Q857" i="9"/>
  <c r="R857" i="9" s="1"/>
  <c r="P849" i="9"/>
  <c r="O849" i="9"/>
  <c r="Q849" i="9"/>
  <c r="R849" i="9" s="1"/>
  <c r="Q843" i="9"/>
  <c r="R843" i="9" s="1"/>
  <c r="P823" i="9"/>
  <c r="O823" i="9"/>
  <c r="P764" i="9"/>
  <c r="Q764" i="9"/>
  <c r="R764" i="9" s="1"/>
  <c r="O764" i="9"/>
  <c r="P737" i="9"/>
  <c r="P734" i="9"/>
  <c r="Q734" i="9"/>
  <c r="R734" i="9" s="1"/>
  <c r="Q697" i="9"/>
  <c r="R697" i="9" s="1"/>
  <c r="O697" i="9"/>
  <c r="P697" i="9"/>
  <c r="Q689" i="9"/>
  <c r="R689" i="9" s="1"/>
  <c r="O689" i="9"/>
  <c r="P689" i="9"/>
  <c r="P671" i="9"/>
  <c r="O671" i="9"/>
  <c r="P839" i="9"/>
  <c r="O839" i="9"/>
  <c r="P782" i="9"/>
  <c r="Q782" i="9"/>
  <c r="R782" i="9" s="1"/>
  <c r="P773" i="9"/>
  <c r="O773" i="9"/>
  <c r="Q773" i="9"/>
  <c r="R773" i="9" s="1"/>
  <c r="P759" i="9"/>
  <c r="O759" i="9"/>
  <c r="Q690" i="9"/>
  <c r="R690" i="9" s="1"/>
  <c r="P690" i="9"/>
  <c r="Q678" i="9"/>
  <c r="R678" i="9" s="1"/>
  <c r="O678" i="9"/>
  <c r="P678" i="9"/>
  <c r="P667" i="9"/>
  <c r="O667" i="9"/>
  <c r="Q667" i="9"/>
  <c r="R667" i="9" s="1"/>
  <c r="P933" i="9"/>
  <c r="P925" i="9"/>
  <c r="Q916" i="9"/>
  <c r="R916" i="9" s="1"/>
  <c r="Q914" i="9"/>
  <c r="R914" i="9" s="1"/>
  <c r="Q896" i="9"/>
  <c r="R896" i="9" s="1"/>
  <c r="P892" i="9"/>
  <c r="O888" i="9"/>
  <c r="Q888" i="9"/>
  <c r="R888" i="9" s="1"/>
  <c r="P868" i="9"/>
  <c r="P866" i="9"/>
  <c r="O857" i="9"/>
  <c r="P854" i="9"/>
  <c r="Q854" i="9"/>
  <c r="R854" i="9" s="1"/>
  <c r="Q848" i="9"/>
  <c r="R848" i="9" s="1"/>
  <c r="O843" i="9"/>
  <c r="Q841" i="9"/>
  <c r="R841" i="9" s="1"/>
  <c r="P833" i="9"/>
  <c r="O833" i="9"/>
  <c r="Q833" i="9"/>
  <c r="R833" i="9" s="1"/>
  <c r="Q827" i="9"/>
  <c r="R827" i="9" s="1"/>
  <c r="P809" i="9"/>
  <c r="O802" i="9"/>
  <c r="P802" i="9"/>
  <c r="Q802" i="9"/>
  <c r="R802" i="9" s="1"/>
  <c r="P790" i="9"/>
  <c r="Q784" i="9"/>
  <c r="R784" i="9" s="1"/>
  <c r="Q739" i="9"/>
  <c r="R739" i="9" s="1"/>
  <c r="O737" i="9"/>
  <c r="P715" i="9"/>
  <c r="O715" i="9"/>
  <c r="Q715" i="9"/>
  <c r="R715" i="9" s="1"/>
  <c r="Q674" i="9"/>
  <c r="R674" i="9" s="1"/>
  <c r="P674" i="9"/>
  <c r="P796" i="9"/>
  <c r="O796" i="9"/>
  <c r="Q796" i="9"/>
  <c r="R796" i="9" s="1"/>
  <c r="P928" i="9"/>
  <c r="Q923" i="9"/>
  <c r="R923" i="9" s="1"/>
  <c r="P916" i="9"/>
  <c r="P914" i="9"/>
  <c r="Q912" i="9"/>
  <c r="R912" i="9" s="1"/>
  <c r="P898" i="9"/>
  <c r="P896" i="9"/>
  <c r="Q870" i="9"/>
  <c r="R870" i="9" s="1"/>
  <c r="O868" i="9"/>
  <c r="P848" i="9"/>
  <c r="O841" i="9"/>
  <c r="P838" i="9"/>
  <c r="Q838" i="9"/>
  <c r="R838" i="9" s="1"/>
  <c r="Q832" i="9"/>
  <c r="R832" i="9" s="1"/>
  <c r="O827" i="9"/>
  <c r="Q825" i="9"/>
  <c r="R825" i="9" s="1"/>
  <c r="P817" i="9"/>
  <c r="O817" i="9"/>
  <c r="Q817" i="9"/>
  <c r="R817" i="9" s="1"/>
  <c r="O809" i="9"/>
  <c r="Q801" i="9"/>
  <c r="R801" i="9" s="1"/>
  <c r="O790" i="9"/>
  <c r="O784" i="9"/>
  <c r="P775" i="9"/>
  <c r="O775" i="9"/>
  <c r="P772" i="9"/>
  <c r="Q772" i="9"/>
  <c r="R772" i="9" s="1"/>
  <c r="Q749" i="9"/>
  <c r="R749" i="9" s="1"/>
  <c r="O721" i="9"/>
  <c r="P721" i="9"/>
  <c r="Q718" i="9"/>
  <c r="R718" i="9" s="1"/>
  <c r="O718" i="9"/>
  <c r="O700" i="9"/>
  <c r="P700" i="9"/>
  <c r="Q681" i="9"/>
  <c r="R681" i="9" s="1"/>
  <c r="O681" i="9"/>
  <c r="P681" i="9"/>
  <c r="Q673" i="9"/>
  <c r="R673" i="9" s="1"/>
  <c r="O673" i="9"/>
  <c r="P673" i="9"/>
  <c r="P931" i="9"/>
  <c r="O928" i="9"/>
  <c r="O923" i="9"/>
  <c r="O921" i="9"/>
  <c r="O912" i="9"/>
  <c r="P906" i="9"/>
  <c r="P900" i="9"/>
  <c r="O898" i="9"/>
  <c r="P883" i="9"/>
  <c r="O883" i="9"/>
  <c r="P881" i="9"/>
  <c r="Q881" i="9"/>
  <c r="R881" i="9" s="1"/>
  <c r="P872" i="9"/>
  <c r="O870" i="9"/>
  <c r="O856" i="9"/>
  <c r="P856" i="9"/>
  <c r="Q856" i="9"/>
  <c r="R856" i="9" s="1"/>
  <c r="O853" i="9"/>
  <c r="P832" i="9"/>
  <c r="O829" i="9"/>
  <c r="O825" i="9"/>
  <c r="P822" i="9"/>
  <c r="Q822" i="9"/>
  <c r="R822" i="9" s="1"/>
  <c r="P801" i="9"/>
  <c r="P788" i="9"/>
  <c r="O788" i="9"/>
  <c r="P780" i="9"/>
  <c r="Q780" i="9"/>
  <c r="R780" i="9" s="1"/>
  <c r="O780" i="9"/>
  <c r="O766" i="9"/>
  <c r="O749" i="9"/>
  <c r="O742" i="9"/>
  <c r="Q710" i="9"/>
  <c r="R710" i="9" s="1"/>
  <c r="O710" i="9"/>
  <c r="P710" i="9"/>
  <c r="Q703" i="9"/>
  <c r="R703" i="9" s="1"/>
  <c r="Q684" i="9"/>
  <c r="R684" i="9" s="1"/>
  <c r="O803" i="9"/>
  <c r="O797" i="9"/>
  <c r="O781" i="9"/>
  <c r="O765" i="9"/>
  <c r="P756" i="9"/>
  <c r="Q756" i="9"/>
  <c r="R756" i="9" s="1"/>
  <c r="O652" i="9"/>
  <c r="P652" i="9"/>
  <c r="P540" i="9"/>
  <c r="O540" i="9"/>
  <c r="Q540" i="9"/>
  <c r="R540" i="9" s="1"/>
  <c r="Q505" i="9"/>
  <c r="R505" i="9" s="1"/>
  <c r="O505" i="9"/>
  <c r="P505" i="9"/>
  <c r="O427" i="9"/>
  <c r="P427" i="9"/>
  <c r="Q427" i="9"/>
  <c r="R427" i="9" s="1"/>
  <c r="O289" i="9"/>
  <c r="Q289" i="9"/>
  <c r="R289" i="9" s="1"/>
  <c r="P289" i="9"/>
  <c r="O217" i="9"/>
  <c r="P217" i="9"/>
  <c r="Q217" i="9"/>
  <c r="R217" i="9" s="1"/>
  <c r="P751" i="9"/>
  <c r="O751" i="9"/>
  <c r="P736" i="9"/>
  <c r="O736" i="9"/>
  <c r="Q726" i="9"/>
  <c r="R726" i="9" s="1"/>
  <c r="O726" i="9"/>
  <c r="P723" i="9"/>
  <c r="O723" i="9"/>
  <c r="Q723" i="9"/>
  <c r="R723" i="9" s="1"/>
  <c r="O717" i="9"/>
  <c r="P717" i="9"/>
  <c r="O708" i="9"/>
  <c r="P708" i="9"/>
  <c r="Q708" i="9"/>
  <c r="R708" i="9" s="1"/>
  <c r="P699" i="9"/>
  <c r="Q699" i="9"/>
  <c r="R699" i="9" s="1"/>
  <c r="O692" i="9"/>
  <c r="P692" i="9"/>
  <c r="Q692" i="9"/>
  <c r="R692" i="9" s="1"/>
  <c r="P683" i="9"/>
  <c r="Q683" i="9"/>
  <c r="R683" i="9" s="1"/>
  <c r="O676" i="9"/>
  <c r="P676" i="9"/>
  <c r="Q676" i="9"/>
  <c r="R676" i="9" s="1"/>
  <c r="P604" i="9"/>
  <c r="O604" i="9"/>
  <c r="Q604" i="9"/>
  <c r="R604" i="9" s="1"/>
  <c r="P564" i="9"/>
  <c r="O564" i="9"/>
  <c r="Q564" i="9"/>
  <c r="R564" i="9" s="1"/>
  <c r="O851" i="9"/>
  <c r="O835" i="9"/>
  <c r="O819" i="9"/>
  <c r="O810" i="9"/>
  <c r="O791" i="9"/>
  <c r="P783" i="9"/>
  <c r="O783" i="9"/>
  <c r="O776" i="9"/>
  <c r="P767" i="9"/>
  <c r="O767" i="9"/>
  <c r="O760" i="9"/>
  <c r="P743" i="9"/>
  <c r="O743" i="9"/>
  <c r="Q743" i="9"/>
  <c r="R743" i="9" s="1"/>
  <c r="Q714" i="9"/>
  <c r="R714" i="9" s="1"/>
  <c r="O714" i="9"/>
  <c r="Q669" i="9"/>
  <c r="R669" i="9" s="1"/>
  <c r="O669" i="9"/>
  <c r="P669" i="9"/>
  <c r="Q662" i="9"/>
  <c r="R662" i="9" s="1"/>
  <c r="O662" i="9"/>
  <c r="P655" i="9"/>
  <c r="O655" i="9"/>
  <c r="P651" i="9"/>
  <c r="O651" i="9"/>
  <c r="Q651" i="9"/>
  <c r="R651" i="9" s="1"/>
  <c r="O634" i="9"/>
  <c r="P634" i="9"/>
  <c r="O621" i="9"/>
  <c r="P621" i="9"/>
  <c r="Q621" i="9"/>
  <c r="R621" i="9" s="1"/>
  <c r="P601" i="9"/>
  <c r="O601" i="9"/>
  <c r="P598" i="9"/>
  <c r="O598" i="9"/>
  <c r="Q598" i="9"/>
  <c r="R598" i="9" s="1"/>
  <c r="P587" i="9"/>
  <c r="Q587" i="9"/>
  <c r="R587" i="9" s="1"/>
  <c r="O587" i="9"/>
  <c r="O557" i="9"/>
  <c r="P557" i="9"/>
  <c r="Q557" i="9"/>
  <c r="R557" i="9" s="1"/>
  <c r="P740" i="9"/>
  <c r="Q740" i="9"/>
  <c r="R740" i="9" s="1"/>
  <c r="O725" i="9"/>
  <c r="P725" i="9"/>
  <c r="Q701" i="9"/>
  <c r="R701" i="9" s="1"/>
  <c r="O701" i="9"/>
  <c r="Q685" i="9"/>
  <c r="R685" i="9" s="1"/>
  <c r="O685" i="9"/>
  <c r="Q665" i="9"/>
  <c r="R665" i="9" s="1"/>
  <c r="O665" i="9"/>
  <c r="P665" i="9"/>
  <c r="Q658" i="9"/>
  <c r="R658" i="9" s="1"/>
  <c r="O658" i="9"/>
  <c r="P658" i="9"/>
  <c r="O640" i="9"/>
  <c r="P640" i="9"/>
  <c r="Q640" i="9"/>
  <c r="R640" i="9" s="1"/>
  <c r="O630" i="9"/>
  <c r="P630" i="9"/>
  <c r="Q630" i="9"/>
  <c r="R630" i="9" s="1"/>
  <c r="Q625" i="9"/>
  <c r="R625" i="9" s="1"/>
  <c r="O625" i="9"/>
  <c r="P625" i="9"/>
  <c r="O620" i="9"/>
  <c r="Q620" i="9"/>
  <c r="R620" i="9" s="1"/>
  <c r="P620" i="9"/>
  <c r="O592" i="9"/>
  <c r="P592" i="9"/>
  <c r="Q592" i="9"/>
  <c r="R592" i="9" s="1"/>
  <c r="O573" i="9"/>
  <c r="P573" i="9"/>
  <c r="Q573" i="9"/>
  <c r="R573" i="9" s="1"/>
  <c r="P750" i="9"/>
  <c r="Q750" i="9"/>
  <c r="R750" i="9" s="1"/>
  <c r="P735" i="9"/>
  <c r="O735" i="9"/>
  <c r="Q722" i="9"/>
  <c r="R722" i="9" s="1"/>
  <c r="O722" i="9"/>
  <c r="P719" i="9"/>
  <c r="O719" i="9"/>
  <c r="Q719" i="9"/>
  <c r="R719" i="9" s="1"/>
  <c r="O713" i="9"/>
  <c r="P713" i="9"/>
  <c r="O636" i="9"/>
  <c r="P636" i="9"/>
  <c r="O624" i="9"/>
  <c r="Q624" i="9"/>
  <c r="R624" i="9" s="1"/>
  <c r="P624" i="9"/>
  <c r="P591" i="9"/>
  <c r="O591" i="9"/>
  <c r="Q591" i="9"/>
  <c r="R591" i="9" s="1"/>
  <c r="P583" i="9"/>
  <c r="O583" i="9"/>
  <c r="O696" i="9"/>
  <c r="P696" i="9"/>
  <c r="O680" i="9"/>
  <c r="P680" i="9"/>
  <c r="O664" i="9"/>
  <c r="P664" i="9"/>
  <c r="O648" i="9"/>
  <c r="Q648" i="9"/>
  <c r="R648" i="9" s="1"/>
  <c r="O645" i="9"/>
  <c r="Q645" i="9"/>
  <c r="R645" i="9" s="1"/>
  <c r="Q637" i="9"/>
  <c r="R637" i="9" s="1"/>
  <c r="P637" i="9"/>
  <c r="P631" i="9"/>
  <c r="O631" i="9"/>
  <c r="Q616" i="9"/>
  <c r="R616" i="9" s="1"/>
  <c r="P616" i="9"/>
  <c r="P603" i="9"/>
  <c r="Q603" i="9"/>
  <c r="R603" i="9" s="1"/>
  <c r="O603" i="9"/>
  <c r="P599" i="9"/>
  <c r="Q599" i="9"/>
  <c r="R599" i="9" s="1"/>
  <c r="P584" i="9"/>
  <c r="Q584" i="9"/>
  <c r="R584" i="9" s="1"/>
  <c r="O584" i="9"/>
  <c r="P581" i="9"/>
  <c r="Q581" i="9"/>
  <c r="R581" i="9" s="1"/>
  <c r="Q577" i="9"/>
  <c r="R577" i="9" s="1"/>
  <c r="O577" i="9"/>
  <c r="P577" i="9"/>
  <c r="P552" i="9"/>
  <c r="O552" i="9"/>
  <c r="Q552" i="9"/>
  <c r="R552" i="9" s="1"/>
  <c r="P548" i="9"/>
  <c r="O548" i="9"/>
  <c r="Q548" i="9"/>
  <c r="R548" i="9" s="1"/>
  <c r="O541" i="9"/>
  <c r="P541" i="9"/>
  <c r="P532" i="9"/>
  <c r="O532" i="9"/>
  <c r="Q532" i="9"/>
  <c r="R532" i="9" s="1"/>
  <c r="Q497" i="9"/>
  <c r="R497" i="9" s="1"/>
  <c r="O497" i="9"/>
  <c r="P497" i="9"/>
  <c r="O397" i="9"/>
  <c r="P397" i="9"/>
  <c r="Q397" i="9"/>
  <c r="R397" i="9" s="1"/>
  <c r="P392" i="9"/>
  <c r="Q392" i="9"/>
  <c r="R392" i="9" s="1"/>
  <c r="O392" i="9"/>
  <c r="Q711" i="9"/>
  <c r="R711" i="9" s="1"/>
  <c r="Q709" i="9"/>
  <c r="R709" i="9" s="1"/>
  <c r="O709" i="9"/>
  <c r="P702" i="9"/>
  <c r="Q695" i="9"/>
  <c r="R695" i="9" s="1"/>
  <c r="Q693" i="9"/>
  <c r="R693" i="9" s="1"/>
  <c r="O693" i="9"/>
  <c r="P686" i="9"/>
  <c r="Q679" i="9"/>
  <c r="R679" i="9" s="1"/>
  <c r="Q677" i="9"/>
  <c r="R677" i="9" s="1"/>
  <c r="O677" i="9"/>
  <c r="P670" i="9"/>
  <c r="Q663" i="9"/>
  <c r="R663" i="9" s="1"/>
  <c r="Q661" i="9"/>
  <c r="R661" i="9" s="1"/>
  <c r="O661" i="9"/>
  <c r="P654" i="9"/>
  <c r="Q633" i="9"/>
  <c r="R633" i="9" s="1"/>
  <c r="P633" i="9"/>
  <c r="P629" i="9"/>
  <c r="P623" i="9"/>
  <c r="O623" i="9"/>
  <c r="Q623" i="9"/>
  <c r="R623" i="9" s="1"/>
  <c r="P619" i="9"/>
  <c r="O619" i="9"/>
  <c r="Q619" i="9"/>
  <c r="R619" i="9" s="1"/>
  <c r="O572" i="9"/>
  <c r="P572" i="9"/>
  <c r="Q572" i="9"/>
  <c r="R572" i="9" s="1"/>
  <c r="P563" i="9"/>
  <c r="Q563" i="9"/>
  <c r="R563" i="9" s="1"/>
  <c r="Q546" i="9"/>
  <c r="R546" i="9" s="1"/>
  <c r="P546" i="9"/>
  <c r="Q509" i="9"/>
  <c r="R509" i="9" s="1"/>
  <c r="O509" i="9"/>
  <c r="P509" i="9"/>
  <c r="O711" i="9"/>
  <c r="O704" i="9"/>
  <c r="P704" i="9"/>
  <c r="O702" i="9"/>
  <c r="O695" i="9"/>
  <c r="O688" i="9"/>
  <c r="P688" i="9"/>
  <c r="O686" i="9"/>
  <c r="O679" i="9"/>
  <c r="O672" i="9"/>
  <c r="P672" i="9"/>
  <c r="O670" i="9"/>
  <c r="O663" i="9"/>
  <c r="O656" i="9"/>
  <c r="P656" i="9"/>
  <c r="O654" i="9"/>
  <c r="Q641" i="9"/>
  <c r="R641" i="9" s="1"/>
  <c r="P641" i="9"/>
  <c r="O629" i="9"/>
  <c r="Q626" i="9"/>
  <c r="R626" i="9" s="1"/>
  <c r="O588" i="9"/>
  <c r="P588" i="9"/>
  <c r="Q588" i="9"/>
  <c r="R588" i="9" s="1"/>
  <c r="P575" i="9"/>
  <c r="O575" i="9"/>
  <c r="Q575" i="9"/>
  <c r="R575" i="9" s="1"/>
  <c r="O569" i="9"/>
  <c r="P569" i="9"/>
  <c r="Q569" i="9"/>
  <c r="R569" i="9" s="1"/>
  <c r="P556" i="9"/>
  <c r="O556" i="9"/>
  <c r="Q530" i="9"/>
  <c r="R530" i="9" s="1"/>
  <c r="O530" i="9"/>
  <c r="P530" i="9"/>
  <c r="Q513" i="9"/>
  <c r="R513" i="9" s="1"/>
  <c r="O513" i="9"/>
  <c r="P513" i="9"/>
  <c r="P360" i="9"/>
  <c r="O360" i="9"/>
  <c r="Q360" i="9"/>
  <c r="R360" i="9" s="1"/>
  <c r="Q646" i="9"/>
  <c r="R646" i="9" s="1"/>
  <c r="O646" i="9"/>
  <c r="P643" i="9"/>
  <c r="Q643" i="9"/>
  <c r="R643" i="9" s="1"/>
  <c r="Q638" i="9"/>
  <c r="R638" i="9" s="1"/>
  <c r="O638" i="9"/>
  <c r="O626" i="9"/>
  <c r="O618" i="9"/>
  <c r="Q618" i="9"/>
  <c r="R618" i="9" s="1"/>
  <c r="P607" i="9"/>
  <c r="Q607" i="9"/>
  <c r="R607" i="9" s="1"/>
  <c r="O607" i="9"/>
  <c r="O566" i="9"/>
  <c r="P566" i="9"/>
  <c r="Q566" i="9"/>
  <c r="R566" i="9" s="1"/>
  <c r="O529" i="9"/>
  <c r="Q529" i="9"/>
  <c r="R529" i="9" s="1"/>
  <c r="P529" i="9"/>
  <c r="Q517" i="9"/>
  <c r="R517" i="9" s="1"/>
  <c r="O517" i="9"/>
  <c r="P517" i="9"/>
  <c r="O443" i="9"/>
  <c r="P443" i="9"/>
  <c r="Q443" i="9"/>
  <c r="R443" i="9" s="1"/>
  <c r="O660" i="9"/>
  <c r="P660" i="9"/>
  <c r="O628" i="9"/>
  <c r="P628" i="9"/>
  <c r="Q628" i="9"/>
  <c r="R628" i="9" s="1"/>
  <c r="O617" i="9"/>
  <c r="P617" i="9"/>
  <c r="Q617" i="9"/>
  <c r="R617" i="9" s="1"/>
  <c r="O614" i="9"/>
  <c r="Q614" i="9"/>
  <c r="R614" i="9" s="1"/>
  <c r="Q610" i="9"/>
  <c r="R610" i="9" s="1"/>
  <c r="P610" i="9"/>
  <c r="P594" i="9"/>
  <c r="O594" i="9"/>
  <c r="O585" i="9"/>
  <c r="Q585" i="9"/>
  <c r="R585" i="9" s="1"/>
  <c r="P568" i="9"/>
  <c r="O568" i="9"/>
  <c r="Q521" i="9"/>
  <c r="R521" i="9" s="1"/>
  <c r="O521" i="9"/>
  <c r="P521" i="9"/>
  <c r="Q489" i="9"/>
  <c r="R489" i="9" s="1"/>
  <c r="O489" i="9"/>
  <c r="P489" i="9"/>
  <c r="P539" i="9"/>
  <c r="Q539" i="9"/>
  <c r="R539" i="9" s="1"/>
  <c r="P472" i="9"/>
  <c r="Q472" i="9"/>
  <c r="R472" i="9" s="1"/>
  <c r="P456" i="9"/>
  <c r="Q456" i="9"/>
  <c r="R456" i="9" s="1"/>
  <c r="P440" i="9"/>
  <c r="Q440" i="9"/>
  <c r="R440" i="9" s="1"/>
  <c r="Q407" i="9"/>
  <c r="R407" i="9" s="1"/>
  <c r="O407" i="9"/>
  <c r="P407" i="9"/>
  <c r="P632" i="9"/>
  <c r="O627" i="9"/>
  <c r="P589" i="9"/>
  <c r="O580" i="9"/>
  <c r="P578" i="9"/>
  <c r="Q578" i="9"/>
  <c r="R578" i="9" s="1"/>
  <c r="P565" i="9"/>
  <c r="P555" i="9"/>
  <c r="Q555" i="9"/>
  <c r="R555" i="9" s="1"/>
  <c r="O536" i="9"/>
  <c r="O534" i="9"/>
  <c r="P534" i="9"/>
  <c r="O526" i="9"/>
  <c r="P526" i="9"/>
  <c r="Q485" i="9"/>
  <c r="R485" i="9" s="1"/>
  <c r="O485" i="9"/>
  <c r="P485" i="9"/>
  <c r="O467" i="9"/>
  <c r="P467" i="9"/>
  <c r="Q467" i="9"/>
  <c r="R467" i="9" s="1"/>
  <c r="O451" i="9"/>
  <c r="P451" i="9"/>
  <c r="Q451" i="9"/>
  <c r="R451" i="9" s="1"/>
  <c r="O435" i="9"/>
  <c r="P435" i="9"/>
  <c r="Q435" i="9"/>
  <c r="R435" i="9" s="1"/>
  <c r="Q418" i="9"/>
  <c r="R418" i="9" s="1"/>
  <c r="O418" i="9"/>
  <c r="P418" i="9"/>
  <c r="P296" i="9"/>
  <c r="Q296" i="9"/>
  <c r="R296" i="9" s="1"/>
  <c r="P595" i="9"/>
  <c r="O595" i="9"/>
  <c r="Q525" i="9"/>
  <c r="R525" i="9" s="1"/>
  <c r="O525" i="9"/>
  <c r="P525" i="9"/>
  <c r="P480" i="9"/>
  <c r="Q480" i="9"/>
  <c r="R480" i="9" s="1"/>
  <c r="P464" i="9"/>
  <c r="Q464" i="9"/>
  <c r="R464" i="9" s="1"/>
  <c r="P448" i="9"/>
  <c r="Q448" i="9"/>
  <c r="R448" i="9" s="1"/>
  <c r="P432" i="9"/>
  <c r="Q432" i="9"/>
  <c r="R432" i="9" s="1"/>
  <c r="O354" i="9"/>
  <c r="P354" i="9"/>
  <c r="Q354" i="9"/>
  <c r="R354" i="9" s="1"/>
  <c r="O635" i="9"/>
  <c r="O615" i="9"/>
  <c r="O611" i="9"/>
  <c r="O609" i="9"/>
  <c r="Q605" i="9"/>
  <c r="R605" i="9" s="1"/>
  <c r="Q596" i="9"/>
  <c r="R596" i="9" s="1"/>
  <c r="P571" i="9"/>
  <c r="Q571" i="9"/>
  <c r="R571" i="9" s="1"/>
  <c r="P533" i="9"/>
  <c r="P520" i="9"/>
  <c r="Q520" i="9"/>
  <c r="R520" i="9" s="1"/>
  <c r="O520" i="9"/>
  <c r="P516" i="9"/>
  <c r="Q516" i="9"/>
  <c r="R516" i="9" s="1"/>
  <c r="O516" i="9"/>
  <c r="P512" i="9"/>
  <c r="Q512" i="9"/>
  <c r="R512" i="9" s="1"/>
  <c r="O512" i="9"/>
  <c r="P508" i="9"/>
  <c r="Q508" i="9"/>
  <c r="R508" i="9" s="1"/>
  <c r="O508" i="9"/>
  <c r="P504" i="9"/>
  <c r="Q504" i="9"/>
  <c r="R504" i="9" s="1"/>
  <c r="O504" i="9"/>
  <c r="P500" i="9"/>
  <c r="Q500" i="9"/>
  <c r="R500" i="9" s="1"/>
  <c r="O500" i="9"/>
  <c r="P496" i="9"/>
  <c r="Q496" i="9"/>
  <c r="R496" i="9" s="1"/>
  <c r="O496" i="9"/>
  <c r="P492" i="9"/>
  <c r="Q492" i="9"/>
  <c r="R492" i="9" s="1"/>
  <c r="O492" i="9"/>
  <c r="P488" i="9"/>
  <c r="Q488" i="9"/>
  <c r="R488" i="9" s="1"/>
  <c r="O488" i="9"/>
  <c r="P372" i="9"/>
  <c r="Q372" i="9"/>
  <c r="R372" i="9" s="1"/>
  <c r="Q579" i="9"/>
  <c r="R579" i="9" s="1"/>
  <c r="P561" i="9"/>
  <c r="O550" i="9"/>
  <c r="P550" i="9"/>
  <c r="Q544" i="9"/>
  <c r="R544" i="9" s="1"/>
  <c r="Q542" i="9"/>
  <c r="R542" i="9" s="1"/>
  <c r="P537" i="9"/>
  <c r="P524" i="9"/>
  <c r="Q524" i="9"/>
  <c r="R524" i="9" s="1"/>
  <c r="O524" i="9"/>
  <c r="Q398" i="9"/>
  <c r="R398" i="9" s="1"/>
  <c r="O398" i="9"/>
  <c r="P398" i="9"/>
  <c r="O559" i="9"/>
  <c r="O543" i="9"/>
  <c r="O527" i="9"/>
  <c r="O421" i="9"/>
  <c r="P421" i="9"/>
  <c r="Q421" i="9"/>
  <c r="R421" i="9" s="1"/>
  <c r="O385" i="9"/>
  <c r="P385" i="9"/>
  <c r="Q385" i="9"/>
  <c r="R385" i="9" s="1"/>
  <c r="O282" i="9"/>
  <c r="P282" i="9"/>
  <c r="Q282" i="9"/>
  <c r="R282" i="9" s="1"/>
  <c r="O233" i="9"/>
  <c r="P233" i="9"/>
  <c r="Q233" i="9"/>
  <c r="R233" i="9" s="1"/>
  <c r="O523" i="9"/>
  <c r="P523" i="9"/>
  <c r="O519" i="9"/>
  <c r="P519" i="9"/>
  <c r="O515" i="9"/>
  <c r="P515" i="9"/>
  <c r="O511" i="9"/>
  <c r="P511" i="9"/>
  <c r="O507" i="9"/>
  <c r="P507" i="9"/>
  <c r="O503" i="9"/>
  <c r="P503" i="9"/>
  <c r="O499" i="9"/>
  <c r="P499" i="9"/>
  <c r="O495" i="9"/>
  <c r="P495" i="9"/>
  <c r="O491" i="9"/>
  <c r="P491" i="9"/>
  <c r="O487" i="9"/>
  <c r="P487" i="9"/>
  <c r="O483" i="9"/>
  <c r="P483" i="9"/>
  <c r="O478" i="9"/>
  <c r="Q478" i="9"/>
  <c r="R478" i="9" s="1"/>
  <c r="O470" i="9"/>
  <c r="Q470" i="9"/>
  <c r="R470" i="9" s="1"/>
  <c r="O462" i="9"/>
  <c r="Q462" i="9"/>
  <c r="R462" i="9" s="1"/>
  <c r="O454" i="9"/>
  <c r="Q454" i="9"/>
  <c r="R454" i="9" s="1"/>
  <c r="O446" i="9"/>
  <c r="Q446" i="9"/>
  <c r="R446" i="9" s="1"/>
  <c r="O438" i="9"/>
  <c r="Q438" i="9"/>
  <c r="R438" i="9" s="1"/>
  <c r="O430" i="9"/>
  <c r="Q430" i="9"/>
  <c r="R430" i="9" s="1"/>
  <c r="O424" i="9"/>
  <c r="P424" i="9"/>
  <c r="Q424" i="9"/>
  <c r="R424" i="9" s="1"/>
  <c r="O409" i="9"/>
  <c r="P409" i="9"/>
  <c r="Q409" i="9"/>
  <c r="R409" i="9" s="1"/>
  <c r="P369" i="9"/>
  <c r="Q369" i="9"/>
  <c r="R369" i="9" s="1"/>
  <c r="P522" i="9"/>
  <c r="O423" i="9"/>
  <c r="P423" i="9"/>
  <c r="Q411" i="9"/>
  <c r="R411" i="9" s="1"/>
  <c r="P411" i="9"/>
  <c r="Q406" i="9"/>
  <c r="R406" i="9" s="1"/>
  <c r="O406" i="9"/>
  <c r="P406" i="9"/>
  <c r="P362" i="9"/>
  <c r="Q362" i="9"/>
  <c r="R362" i="9" s="1"/>
  <c r="O357" i="9"/>
  <c r="P357" i="9"/>
  <c r="Q531" i="9"/>
  <c r="R531" i="9" s="1"/>
  <c r="P484" i="9"/>
  <c r="Q484" i="9"/>
  <c r="R484" i="9" s="1"/>
  <c r="O474" i="9"/>
  <c r="Q474" i="9"/>
  <c r="R474" i="9" s="1"/>
  <c r="O466" i="9"/>
  <c r="Q466" i="9"/>
  <c r="R466" i="9" s="1"/>
  <c r="O458" i="9"/>
  <c r="Q458" i="9"/>
  <c r="R458" i="9" s="1"/>
  <c r="O450" i="9"/>
  <c r="Q450" i="9"/>
  <c r="R450" i="9" s="1"/>
  <c r="O442" i="9"/>
  <c r="Q442" i="9"/>
  <c r="R442" i="9" s="1"/>
  <c r="O434" i="9"/>
  <c r="Q434" i="9"/>
  <c r="R434" i="9" s="1"/>
  <c r="O426" i="9"/>
  <c r="Q426" i="9"/>
  <c r="R426" i="9" s="1"/>
  <c r="P422" i="9"/>
  <c r="O417" i="9"/>
  <c r="P417" i="9"/>
  <c r="O415" i="9"/>
  <c r="P415" i="9"/>
  <c r="P394" i="9"/>
  <c r="Q394" i="9"/>
  <c r="R394" i="9" s="1"/>
  <c r="O394" i="9"/>
  <c r="O347" i="9"/>
  <c r="P347" i="9"/>
  <c r="Q347" i="9"/>
  <c r="R347" i="9" s="1"/>
  <c r="Q342" i="9"/>
  <c r="R342" i="9" s="1"/>
  <c r="O342" i="9"/>
  <c r="P342" i="9"/>
  <c r="O479" i="9"/>
  <c r="P479" i="9"/>
  <c r="Q479" i="9"/>
  <c r="R479" i="9" s="1"/>
  <c r="O471" i="9"/>
  <c r="P471" i="9"/>
  <c r="Q471" i="9"/>
  <c r="R471" i="9" s="1"/>
  <c r="O463" i="9"/>
  <c r="P463" i="9"/>
  <c r="Q463" i="9"/>
  <c r="R463" i="9" s="1"/>
  <c r="O455" i="9"/>
  <c r="P455" i="9"/>
  <c r="Q455" i="9"/>
  <c r="R455" i="9" s="1"/>
  <c r="O447" i="9"/>
  <c r="P447" i="9"/>
  <c r="Q447" i="9"/>
  <c r="R447" i="9" s="1"/>
  <c r="O439" i="9"/>
  <c r="P439" i="9"/>
  <c r="Q439" i="9"/>
  <c r="R439" i="9" s="1"/>
  <c r="O431" i="9"/>
  <c r="P431" i="9"/>
  <c r="Q431" i="9"/>
  <c r="R431" i="9" s="1"/>
  <c r="Q425" i="9"/>
  <c r="R425" i="9" s="1"/>
  <c r="O422" i="9"/>
  <c r="O405" i="9"/>
  <c r="P405" i="9"/>
  <c r="Q405" i="9"/>
  <c r="R405" i="9" s="1"/>
  <c r="P389" i="9"/>
  <c r="O389" i="9"/>
  <c r="Q389" i="9"/>
  <c r="R389" i="9" s="1"/>
  <c r="P386" i="9"/>
  <c r="Q386" i="9"/>
  <c r="R386" i="9" s="1"/>
  <c r="O275" i="9"/>
  <c r="P275" i="9"/>
  <c r="Q275" i="9"/>
  <c r="R275" i="9" s="1"/>
  <c r="P476" i="9"/>
  <c r="Q476" i="9"/>
  <c r="R476" i="9" s="1"/>
  <c r="P468" i="9"/>
  <c r="Q468" i="9"/>
  <c r="R468" i="9" s="1"/>
  <c r="P460" i="9"/>
  <c r="Q460" i="9"/>
  <c r="R460" i="9" s="1"/>
  <c r="P452" i="9"/>
  <c r="Q452" i="9"/>
  <c r="R452" i="9" s="1"/>
  <c r="P444" i="9"/>
  <c r="Q444" i="9"/>
  <c r="R444" i="9" s="1"/>
  <c r="P436" i="9"/>
  <c r="Q436" i="9"/>
  <c r="R436" i="9" s="1"/>
  <c r="P428" i="9"/>
  <c r="Q428" i="9"/>
  <c r="R428" i="9" s="1"/>
  <c r="P388" i="9"/>
  <c r="O388" i="9"/>
  <c r="Q388" i="9"/>
  <c r="R388" i="9" s="1"/>
  <c r="P223" i="9"/>
  <c r="Q223" i="9"/>
  <c r="R223" i="9" s="1"/>
  <c r="O223" i="9"/>
  <c r="P403" i="9"/>
  <c r="O401" i="9"/>
  <c r="P401" i="9"/>
  <c r="Q401" i="9"/>
  <c r="R401" i="9" s="1"/>
  <c r="O383" i="9"/>
  <c r="P383" i="9"/>
  <c r="O229" i="9"/>
  <c r="P229" i="9"/>
  <c r="Q229" i="9"/>
  <c r="R229" i="9" s="1"/>
  <c r="Q410" i="9"/>
  <c r="R410" i="9" s="1"/>
  <c r="O410" i="9"/>
  <c r="O382" i="9"/>
  <c r="P382" i="9"/>
  <c r="Q382" i="9"/>
  <c r="R382" i="9" s="1"/>
  <c r="P380" i="9"/>
  <c r="O380" i="9"/>
  <c r="P368" i="9"/>
  <c r="Q368" i="9"/>
  <c r="R368" i="9" s="1"/>
  <c r="P366" i="9"/>
  <c r="Q366" i="9"/>
  <c r="R366" i="9" s="1"/>
  <c r="P356" i="9"/>
  <c r="O356" i="9"/>
  <c r="Q356" i="9"/>
  <c r="R356" i="9" s="1"/>
  <c r="O351" i="9"/>
  <c r="P351" i="9"/>
  <c r="Q338" i="9"/>
  <c r="R338" i="9" s="1"/>
  <c r="P338" i="9"/>
  <c r="O294" i="9"/>
  <c r="P294" i="9"/>
  <c r="Q294" i="9"/>
  <c r="R294" i="9" s="1"/>
  <c r="P251" i="9"/>
  <c r="O251" i="9"/>
  <c r="Q251" i="9"/>
  <c r="R251" i="9" s="1"/>
  <c r="O240" i="9"/>
  <c r="P240" i="9"/>
  <c r="Q240" i="9"/>
  <c r="R240" i="9" s="1"/>
  <c r="O205" i="9"/>
  <c r="P205" i="9"/>
  <c r="O122" i="9"/>
  <c r="Q122" i="9"/>
  <c r="R122" i="9" s="1"/>
  <c r="P122" i="9"/>
  <c r="O395" i="9"/>
  <c r="Q377" i="9"/>
  <c r="R377" i="9" s="1"/>
  <c r="O377" i="9"/>
  <c r="Q374" i="9"/>
  <c r="R374" i="9" s="1"/>
  <c r="O374" i="9"/>
  <c r="O353" i="9"/>
  <c r="P353" i="9"/>
  <c r="Q353" i="9"/>
  <c r="R353" i="9" s="1"/>
  <c r="O298" i="9"/>
  <c r="P298" i="9"/>
  <c r="Q298" i="9"/>
  <c r="R298" i="9" s="1"/>
  <c r="Q287" i="9"/>
  <c r="R287" i="9" s="1"/>
  <c r="P287" i="9"/>
  <c r="P280" i="9"/>
  <c r="Q280" i="9"/>
  <c r="R280" i="9" s="1"/>
  <c r="P258" i="9"/>
  <c r="Q258" i="9"/>
  <c r="R258" i="9" s="1"/>
  <c r="O258" i="9"/>
  <c r="O198" i="9"/>
  <c r="P198" i="9"/>
  <c r="Q198" i="9"/>
  <c r="R198" i="9" s="1"/>
  <c r="O142" i="9"/>
  <c r="Q142" i="9"/>
  <c r="R142" i="9" s="1"/>
  <c r="P142" i="9"/>
  <c r="O413" i="9"/>
  <c r="P413" i="9"/>
  <c r="O379" i="9"/>
  <c r="P379" i="9"/>
  <c r="Q379" i="9"/>
  <c r="R379" i="9" s="1"/>
  <c r="O350" i="9"/>
  <c r="P350" i="9"/>
  <c r="Q350" i="9"/>
  <c r="R350" i="9" s="1"/>
  <c r="P348" i="9"/>
  <c r="O348" i="9"/>
  <c r="O286" i="9"/>
  <c r="P286" i="9"/>
  <c r="Q286" i="9"/>
  <c r="R286" i="9" s="1"/>
  <c r="O272" i="9"/>
  <c r="P272" i="9"/>
  <c r="Q272" i="9"/>
  <c r="R272" i="9" s="1"/>
  <c r="Q226" i="9"/>
  <c r="R226" i="9" s="1"/>
  <c r="O226" i="9"/>
  <c r="P226" i="9"/>
  <c r="P211" i="9"/>
  <c r="Q211" i="9"/>
  <c r="R211" i="9" s="1"/>
  <c r="O211" i="9"/>
  <c r="P376" i="9"/>
  <c r="O376" i="9"/>
  <c r="Q376" i="9"/>
  <c r="R376" i="9" s="1"/>
  <c r="O373" i="9"/>
  <c r="P373" i="9"/>
  <c r="O370" i="9"/>
  <c r="P370" i="9"/>
  <c r="P365" i="9"/>
  <c r="Q365" i="9"/>
  <c r="R365" i="9" s="1"/>
  <c r="P363" i="9"/>
  <c r="Q363" i="9"/>
  <c r="R363" i="9" s="1"/>
  <c r="Q345" i="9"/>
  <c r="R345" i="9" s="1"/>
  <c r="O345" i="9"/>
  <c r="O253" i="9"/>
  <c r="P253" i="9"/>
  <c r="Q253" i="9"/>
  <c r="R253" i="9" s="1"/>
  <c r="Q246" i="9"/>
  <c r="R246" i="9" s="1"/>
  <c r="O246" i="9"/>
  <c r="P246" i="9"/>
  <c r="Q243" i="9"/>
  <c r="R243" i="9" s="1"/>
  <c r="P243" i="9"/>
  <c r="O235" i="9"/>
  <c r="P235" i="9"/>
  <c r="Q235" i="9"/>
  <c r="R235" i="9" s="1"/>
  <c r="O278" i="9"/>
  <c r="P278" i="9"/>
  <c r="Q278" i="9"/>
  <c r="R278" i="9" s="1"/>
  <c r="Q270" i="9"/>
  <c r="R270" i="9" s="1"/>
  <c r="O270" i="9"/>
  <c r="P270" i="9"/>
  <c r="P256" i="9"/>
  <c r="O256" i="9"/>
  <c r="Q256" i="9"/>
  <c r="R256" i="9" s="1"/>
  <c r="O245" i="9"/>
  <c r="P245" i="9"/>
  <c r="Q245" i="9"/>
  <c r="R245" i="9" s="1"/>
  <c r="O231" i="9"/>
  <c r="P231" i="9"/>
  <c r="Q193" i="9"/>
  <c r="R193" i="9" s="1"/>
  <c r="P193" i="9"/>
  <c r="O193" i="9"/>
  <c r="O371" i="9"/>
  <c r="O340" i="9"/>
  <c r="O335" i="9"/>
  <c r="O331" i="9"/>
  <c r="O327" i="9"/>
  <c r="O323" i="9"/>
  <c r="O319" i="9"/>
  <c r="O315" i="9"/>
  <c r="O311" i="9"/>
  <c r="O307" i="9"/>
  <c r="O303" i="9"/>
  <c r="O299" i="9"/>
  <c r="O292" i="9"/>
  <c r="P285" i="9"/>
  <c r="O283" i="9"/>
  <c r="O273" i="9"/>
  <c r="O241" i="9"/>
  <c r="P241" i="9"/>
  <c r="Q238" i="9"/>
  <c r="R238" i="9" s="1"/>
  <c r="P238" i="9"/>
  <c r="O221" i="9"/>
  <c r="P221" i="9"/>
  <c r="O212" i="9"/>
  <c r="P131" i="9"/>
  <c r="Q131" i="9"/>
  <c r="R131" i="9" s="1"/>
  <c r="O131" i="9"/>
  <c r="P265" i="9"/>
  <c r="Q265" i="9"/>
  <c r="R265" i="9" s="1"/>
  <c r="O263" i="9"/>
  <c r="P263" i="9"/>
  <c r="P215" i="9"/>
  <c r="Q215" i="9"/>
  <c r="R215" i="9" s="1"/>
  <c r="O206" i="9"/>
  <c r="Q206" i="9"/>
  <c r="R206" i="9" s="1"/>
  <c r="O194" i="9"/>
  <c r="P194" i="9"/>
  <c r="O184" i="9"/>
  <c r="Q184" i="9"/>
  <c r="R184" i="9" s="1"/>
  <c r="P184" i="9"/>
  <c r="O119" i="9"/>
  <c r="P119" i="9"/>
  <c r="Q119" i="9"/>
  <c r="R119" i="9" s="1"/>
  <c r="Q339" i="9"/>
  <c r="R339" i="9" s="1"/>
  <c r="P334" i="9"/>
  <c r="Q334" i="9"/>
  <c r="R334" i="9" s="1"/>
  <c r="P330" i="9"/>
  <c r="Q330" i="9"/>
  <c r="R330" i="9" s="1"/>
  <c r="P326" i="9"/>
  <c r="Q326" i="9"/>
  <c r="R326" i="9" s="1"/>
  <c r="P322" i="9"/>
  <c r="Q322" i="9"/>
  <c r="R322" i="9" s="1"/>
  <c r="P318" i="9"/>
  <c r="Q318" i="9"/>
  <c r="R318" i="9" s="1"/>
  <c r="P314" i="9"/>
  <c r="Q314" i="9"/>
  <c r="R314" i="9" s="1"/>
  <c r="P310" i="9"/>
  <c r="Q310" i="9"/>
  <c r="R310" i="9" s="1"/>
  <c r="P306" i="9"/>
  <c r="Q306" i="9"/>
  <c r="R306" i="9" s="1"/>
  <c r="P302" i="9"/>
  <c r="Q302" i="9"/>
  <c r="R302" i="9" s="1"/>
  <c r="P269" i="9"/>
  <c r="O269" i="9"/>
  <c r="Q269" i="9"/>
  <c r="R269" i="9" s="1"/>
  <c r="P255" i="9"/>
  <c r="Q255" i="9"/>
  <c r="R255" i="9" s="1"/>
  <c r="Q250" i="9"/>
  <c r="R250" i="9" s="1"/>
  <c r="O250" i="9"/>
  <c r="P250" i="9"/>
  <c r="O237" i="9"/>
  <c r="P237" i="9"/>
  <c r="Q234" i="9"/>
  <c r="R234" i="9" s="1"/>
  <c r="P234" i="9"/>
  <c r="P228" i="9"/>
  <c r="Q228" i="9"/>
  <c r="R228" i="9" s="1"/>
  <c r="O225" i="9"/>
  <c r="P225" i="9"/>
  <c r="Q225" i="9"/>
  <c r="R225" i="9" s="1"/>
  <c r="O214" i="9"/>
  <c r="Q214" i="9"/>
  <c r="R214" i="9" s="1"/>
  <c r="Q201" i="9"/>
  <c r="R201" i="9" s="1"/>
  <c r="P201" i="9"/>
  <c r="Q189" i="9"/>
  <c r="R189" i="9" s="1"/>
  <c r="O189" i="9"/>
  <c r="P189" i="9"/>
  <c r="O164" i="9"/>
  <c r="P164" i="9"/>
  <c r="Q164" i="9"/>
  <c r="R164" i="9" s="1"/>
  <c r="O160" i="9"/>
  <c r="Q160" i="9"/>
  <c r="R160" i="9" s="1"/>
  <c r="P160" i="9"/>
  <c r="O145" i="9"/>
  <c r="Q145" i="9"/>
  <c r="R145" i="9" s="1"/>
  <c r="P145" i="9"/>
  <c r="Q359" i="9"/>
  <c r="R359" i="9" s="1"/>
  <c r="P339" i="9"/>
  <c r="Q337" i="9"/>
  <c r="R337" i="9" s="1"/>
  <c r="Q297" i="9"/>
  <c r="R297" i="9" s="1"/>
  <c r="P295" i="9"/>
  <c r="Q288" i="9"/>
  <c r="R288" i="9" s="1"/>
  <c r="Q281" i="9"/>
  <c r="R281" i="9" s="1"/>
  <c r="P279" i="9"/>
  <c r="O274" i="9"/>
  <c r="P271" i="9"/>
  <c r="Q259" i="9"/>
  <c r="R259" i="9" s="1"/>
  <c r="Q242" i="9"/>
  <c r="R242" i="9" s="1"/>
  <c r="O242" i="9"/>
  <c r="O239" i="9"/>
  <c r="Q236" i="9"/>
  <c r="R236" i="9" s="1"/>
  <c r="Q227" i="9"/>
  <c r="R227" i="9" s="1"/>
  <c r="O222" i="9"/>
  <c r="O204" i="9"/>
  <c r="P204" i="9"/>
  <c r="Q204" i="9"/>
  <c r="R204" i="9" s="1"/>
  <c r="O186" i="9"/>
  <c r="P186" i="9"/>
  <c r="Q186" i="9"/>
  <c r="R186" i="9" s="1"/>
  <c r="O174" i="9"/>
  <c r="P174" i="9"/>
  <c r="Q174" i="9"/>
  <c r="R174" i="9" s="1"/>
  <c r="P337" i="9"/>
  <c r="Q333" i="9"/>
  <c r="R333" i="9" s="1"/>
  <c r="Q329" i="9"/>
  <c r="R329" i="9" s="1"/>
  <c r="Q325" i="9"/>
  <c r="R325" i="9" s="1"/>
  <c r="Q321" i="9"/>
  <c r="R321" i="9" s="1"/>
  <c r="Q317" i="9"/>
  <c r="R317" i="9" s="1"/>
  <c r="Q313" i="9"/>
  <c r="R313" i="9" s="1"/>
  <c r="Q309" i="9"/>
  <c r="R309" i="9" s="1"/>
  <c r="P297" i="9"/>
  <c r="O295" i="9"/>
  <c r="O288" i="9"/>
  <c r="P281" i="9"/>
  <c r="O279" i="9"/>
  <c r="O271" i="9"/>
  <c r="O266" i="9"/>
  <c r="P266" i="9"/>
  <c r="O259" i="9"/>
  <c r="P257" i="9"/>
  <c r="O257" i="9"/>
  <c r="P236" i="9"/>
  <c r="P227" i="9"/>
  <c r="Q224" i="9"/>
  <c r="R224" i="9" s="1"/>
  <c r="P159" i="9"/>
  <c r="Q159" i="9"/>
  <c r="R159" i="9" s="1"/>
  <c r="O159" i="9"/>
  <c r="O148" i="9"/>
  <c r="P148" i="9"/>
  <c r="Q148" i="9"/>
  <c r="R148" i="9" s="1"/>
  <c r="O290" i="9"/>
  <c r="P290" i="9"/>
  <c r="Q290" i="9"/>
  <c r="R290" i="9" s="1"/>
  <c r="P261" i="9"/>
  <c r="Q261" i="9"/>
  <c r="R261" i="9" s="1"/>
  <c r="O249" i="9"/>
  <c r="P249" i="9"/>
  <c r="O247" i="9"/>
  <c r="P247" i="9"/>
  <c r="Q230" i="9"/>
  <c r="R230" i="9" s="1"/>
  <c r="O230" i="9"/>
  <c r="P230" i="9"/>
  <c r="P219" i="9"/>
  <c r="O219" i="9"/>
  <c r="P207" i="9"/>
  <c r="Q207" i="9"/>
  <c r="R207" i="9" s="1"/>
  <c r="O207" i="9"/>
  <c r="O200" i="9"/>
  <c r="Q200" i="9"/>
  <c r="R200" i="9" s="1"/>
  <c r="O188" i="9"/>
  <c r="Q188" i="9"/>
  <c r="R188" i="9" s="1"/>
  <c r="O182" i="9"/>
  <c r="P182" i="9"/>
  <c r="Q182" i="9"/>
  <c r="R182" i="9" s="1"/>
  <c r="O210" i="9"/>
  <c r="Q210" i="9"/>
  <c r="R210" i="9" s="1"/>
  <c r="Q181" i="9"/>
  <c r="R181" i="9" s="1"/>
  <c r="O181" i="9"/>
  <c r="P181" i="9"/>
  <c r="O170" i="9"/>
  <c r="P170" i="9"/>
  <c r="Q152" i="9"/>
  <c r="R152" i="9" s="1"/>
  <c r="O138" i="9"/>
  <c r="Q138" i="9"/>
  <c r="R138" i="9" s="1"/>
  <c r="P138" i="9"/>
  <c r="P98" i="9"/>
  <c r="O98" i="9"/>
  <c r="P14" i="9"/>
  <c r="O14" i="9"/>
  <c r="Q14" i="9"/>
  <c r="R14" i="9" s="1"/>
  <c r="Q169" i="9"/>
  <c r="R169" i="9" s="1"/>
  <c r="P169" i="9"/>
  <c r="O162" i="9"/>
  <c r="Q162" i="9"/>
  <c r="R162" i="9" s="1"/>
  <c r="O144" i="9"/>
  <c r="Q144" i="9"/>
  <c r="R144" i="9" s="1"/>
  <c r="O133" i="9"/>
  <c r="Q133" i="9"/>
  <c r="R133" i="9" s="1"/>
  <c r="O127" i="9"/>
  <c r="P127" i="9"/>
  <c r="Q127" i="9"/>
  <c r="R127" i="9" s="1"/>
  <c r="Q124" i="9"/>
  <c r="R124" i="9" s="1"/>
  <c r="O124" i="9"/>
  <c r="O104" i="9"/>
  <c r="Q104" i="9"/>
  <c r="R104" i="9" s="1"/>
  <c r="Q53" i="9"/>
  <c r="R53" i="9" s="1"/>
  <c r="O53" i="9"/>
  <c r="P53" i="9"/>
  <c r="O48" i="9"/>
  <c r="Q48" i="9"/>
  <c r="R48" i="9" s="1"/>
  <c r="P48" i="9"/>
  <c r="Q33" i="9"/>
  <c r="R33" i="9" s="1"/>
  <c r="O33" i="9"/>
  <c r="P33" i="9"/>
  <c r="Q17" i="9"/>
  <c r="R17" i="9" s="1"/>
  <c r="O17" i="9"/>
  <c r="P17" i="9"/>
  <c r="P260" i="9"/>
  <c r="P252" i="9"/>
  <c r="P220" i="9"/>
  <c r="O209" i="9"/>
  <c r="P209" i="9"/>
  <c r="Q185" i="9"/>
  <c r="R185" i="9" s="1"/>
  <c r="P185" i="9"/>
  <c r="P180" i="9"/>
  <c r="Q158" i="9"/>
  <c r="R158" i="9" s="1"/>
  <c r="O140" i="9"/>
  <c r="P140" i="9"/>
  <c r="Q140" i="9"/>
  <c r="R140" i="9" s="1"/>
  <c r="Q37" i="9"/>
  <c r="R37" i="9" s="1"/>
  <c r="O37" i="9"/>
  <c r="O32" i="9"/>
  <c r="Q32" i="9"/>
  <c r="R32" i="9" s="1"/>
  <c r="P32" i="9"/>
  <c r="O218" i="9"/>
  <c r="Q218" i="9"/>
  <c r="R218" i="9" s="1"/>
  <c r="Q197" i="9"/>
  <c r="R197" i="9" s="1"/>
  <c r="O197" i="9"/>
  <c r="P197" i="9"/>
  <c r="O192" i="9"/>
  <c r="Q192" i="9"/>
  <c r="R192" i="9" s="1"/>
  <c r="O178" i="9"/>
  <c r="P178" i="9"/>
  <c r="Q173" i="9"/>
  <c r="R173" i="9" s="1"/>
  <c r="O173" i="9"/>
  <c r="P173" i="9"/>
  <c r="Q161" i="9"/>
  <c r="R161" i="9" s="1"/>
  <c r="O161" i="9"/>
  <c r="P161" i="9"/>
  <c r="P143" i="9"/>
  <c r="Q143" i="9"/>
  <c r="R143" i="9" s="1"/>
  <c r="O143" i="9"/>
  <c r="P114" i="9"/>
  <c r="O114" i="9"/>
  <c r="O76" i="9"/>
  <c r="Q76" i="9"/>
  <c r="R76" i="9" s="1"/>
  <c r="P76" i="9"/>
  <c r="O72" i="9"/>
  <c r="Q72" i="9"/>
  <c r="R72" i="9" s="1"/>
  <c r="P72" i="9"/>
  <c r="O60" i="9"/>
  <c r="Q60" i="9"/>
  <c r="R60" i="9" s="1"/>
  <c r="P60" i="9"/>
  <c r="O56" i="9"/>
  <c r="Q56" i="9"/>
  <c r="R56" i="9" s="1"/>
  <c r="P56" i="9"/>
  <c r="O213" i="9"/>
  <c r="P213" i="9"/>
  <c r="O202" i="9"/>
  <c r="P202" i="9"/>
  <c r="O166" i="9"/>
  <c r="P166" i="9"/>
  <c r="Q166" i="9"/>
  <c r="R166" i="9" s="1"/>
  <c r="O92" i="9"/>
  <c r="Q92" i="9"/>
  <c r="R92" i="9" s="1"/>
  <c r="P92" i="9"/>
  <c r="O88" i="9"/>
  <c r="Q88" i="9"/>
  <c r="R88" i="9" s="1"/>
  <c r="P88" i="9"/>
  <c r="Q177" i="9"/>
  <c r="R177" i="9" s="1"/>
  <c r="P177" i="9"/>
  <c r="O146" i="9"/>
  <c r="Q146" i="9"/>
  <c r="R146" i="9" s="1"/>
  <c r="O129" i="9"/>
  <c r="Q129" i="9"/>
  <c r="R129" i="9" s="1"/>
  <c r="O150" i="9"/>
  <c r="Q150" i="9"/>
  <c r="R150" i="9" s="1"/>
  <c r="O137" i="9"/>
  <c r="Q137" i="9"/>
  <c r="R137" i="9" s="1"/>
  <c r="P135" i="9"/>
  <c r="Q135" i="9"/>
  <c r="R135" i="9" s="1"/>
  <c r="Q128" i="9"/>
  <c r="R128" i="9" s="1"/>
  <c r="O44" i="9"/>
  <c r="Q44" i="9"/>
  <c r="R44" i="9" s="1"/>
  <c r="P44" i="9"/>
  <c r="O40" i="9"/>
  <c r="Q40" i="9"/>
  <c r="R40" i="9" s="1"/>
  <c r="P40" i="9"/>
  <c r="Q21" i="9"/>
  <c r="R21" i="9" s="1"/>
  <c r="O21" i="9"/>
  <c r="O16" i="9"/>
  <c r="Q16" i="9"/>
  <c r="R16" i="9" s="1"/>
  <c r="P16" i="9"/>
  <c r="Q176" i="9"/>
  <c r="R176" i="9" s="1"/>
  <c r="Q168" i="9"/>
  <c r="R168" i="9" s="1"/>
  <c r="P163" i="9"/>
  <c r="Q163" i="9"/>
  <c r="R163" i="9" s="1"/>
  <c r="P157" i="9"/>
  <c r="O141" i="9"/>
  <c r="Q141" i="9"/>
  <c r="R141" i="9" s="1"/>
  <c r="P139" i="9"/>
  <c r="Q139" i="9"/>
  <c r="R139" i="9" s="1"/>
  <c r="Q132" i="9"/>
  <c r="R132" i="9" s="1"/>
  <c r="P128" i="9"/>
  <c r="O126" i="9"/>
  <c r="Q126" i="9"/>
  <c r="R126" i="9" s="1"/>
  <c r="O121" i="9"/>
  <c r="Q121" i="9"/>
  <c r="R121" i="9" s="1"/>
  <c r="O116" i="9"/>
  <c r="Q116" i="9"/>
  <c r="R116" i="9" s="1"/>
  <c r="P110" i="9"/>
  <c r="O110" i="9"/>
  <c r="O100" i="9"/>
  <c r="Q100" i="9"/>
  <c r="R100" i="9" s="1"/>
  <c r="O28" i="9"/>
  <c r="Q28" i="9"/>
  <c r="R28" i="9" s="1"/>
  <c r="P28" i="9"/>
  <c r="O24" i="9"/>
  <c r="Q24" i="9"/>
  <c r="R24" i="9" s="1"/>
  <c r="P24" i="9"/>
  <c r="Q5" i="9"/>
  <c r="R5" i="9" s="1"/>
  <c r="O5" i="9"/>
  <c r="O123" i="9"/>
  <c r="P123" i="9"/>
  <c r="Q123" i="9"/>
  <c r="R123" i="9" s="1"/>
  <c r="P94" i="9"/>
  <c r="O94" i="9"/>
  <c r="O12" i="9"/>
  <c r="Q12" i="9"/>
  <c r="R12" i="9" s="1"/>
  <c r="P12" i="9"/>
  <c r="O8" i="9"/>
  <c r="Q8" i="9"/>
  <c r="R8" i="9" s="1"/>
  <c r="P8" i="9"/>
  <c r="O203" i="9"/>
  <c r="O195" i="9"/>
  <c r="O187" i="9"/>
  <c r="P155" i="9"/>
  <c r="Q155" i="9"/>
  <c r="R155" i="9" s="1"/>
  <c r="O149" i="9"/>
  <c r="Q149" i="9"/>
  <c r="R149" i="9" s="1"/>
  <c r="P147" i="9"/>
  <c r="Q147" i="9"/>
  <c r="R147" i="9" s="1"/>
  <c r="O130" i="9"/>
  <c r="Q130" i="9"/>
  <c r="R130" i="9" s="1"/>
  <c r="O118" i="9"/>
  <c r="Q118" i="9"/>
  <c r="R118" i="9" s="1"/>
  <c r="O112" i="9"/>
  <c r="Q112" i="9"/>
  <c r="R112" i="9" s="1"/>
  <c r="P106" i="9"/>
  <c r="O106" i="9"/>
  <c r="P90" i="9"/>
  <c r="O90" i="9"/>
  <c r="Q90" i="9"/>
  <c r="R90" i="9" s="1"/>
  <c r="P78" i="9"/>
  <c r="O78" i="9"/>
  <c r="P74" i="9"/>
  <c r="O74" i="9"/>
  <c r="Q74" i="9"/>
  <c r="R74" i="9" s="1"/>
  <c r="P62" i="9"/>
  <c r="O62" i="9"/>
  <c r="P151" i="9"/>
  <c r="Q151" i="9"/>
  <c r="R151" i="9" s="1"/>
  <c r="O134" i="9"/>
  <c r="Q134" i="9"/>
  <c r="R134" i="9" s="1"/>
  <c r="O125" i="9"/>
  <c r="Q125" i="9"/>
  <c r="R125" i="9" s="1"/>
  <c r="Q120" i="9"/>
  <c r="R120" i="9" s="1"/>
  <c r="O120" i="9"/>
  <c r="O96" i="9"/>
  <c r="Q96" i="9"/>
  <c r="R96" i="9" s="1"/>
  <c r="Q81" i="9"/>
  <c r="R81" i="9" s="1"/>
  <c r="O81" i="9"/>
  <c r="P81" i="9"/>
  <c r="Q65" i="9"/>
  <c r="R65" i="9" s="1"/>
  <c r="O65" i="9"/>
  <c r="P65" i="9"/>
  <c r="P58" i="9"/>
  <c r="O58" i="9"/>
  <c r="Q58" i="9"/>
  <c r="R58" i="9" s="1"/>
  <c r="P46" i="9"/>
  <c r="O46" i="9"/>
  <c r="O108" i="9"/>
  <c r="Q108" i="9"/>
  <c r="R108" i="9" s="1"/>
  <c r="P102" i="9"/>
  <c r="O102" i="9"/>
  <c r="Q85" i="9"/>
  <c r="R85" i="9" s="1"/>
  <c r="O85" i="9"/>
  <c r="O80" i="9"/>
  <c r="Q80" i="9"/>
  <c r="R80" i="9" s="1"/>
  <c r="P80" i="9"/>
  <c r="Q69" i="9"/>
  <c r="R69" i="9" s="1"/>
  <c r="O69" i="9"/>
  <c r="O64" i="9"/>
  <c r="Q64" i="9"/>
  <c r="R64" i="9" s="1"/>
  <c r="P64" i="9"/>
  <c r="Q49" i="9"/>
  <c r="R49" i="9" s="1"/>
  <c r="O49" i="9"/>
  <c r="P49" i="9"/>
  <c r="P42" i="9"/>
  <c r="O42" i="9"/>
  <c r="Q42" i="9"/>
  <c r="R42" i="9" s="1"/>
  <c r="P30" i="9"/>
  <c r="O30" i="9"/>
  <c r="Q117" i="9"/>
  <c r="R117" i="9" s="1"/>
  <c r="O87" i="9"/>
  <c r="P87" i="9"/>
  <c r="O71" i="9"/>
  <c r="P71" i="9"/>
  <c r="O55" i="9"/>
  <c r="P55" i="9"/>
  <c r="O39" i="9"/>
  <c r="P39" i="9"/>
  <c r="O23" i="9"/>
  <c r="P23" i="9"/>
  <c r="O7" i="9"/>
  <c r="P7" i="9"/>
  <c r="O91" i="9"/>
  <c r="P91" i="9"/>
  <c r="O89" i="9"/>
  <c r="O82" i="9"/>
  <c r="O75" i="9"/>
  <c r="P75" i="9"/>
  <c r="O73" i="9"/>
  <c r="O66" i="9"/>
  <c r="O59" i="9"/>
  <c r="P59" i="9"/>
  <c r="O57" i="9"/>
  <c r="O50" i="9"/>
  <c r="O43" i="9"/>
  <c r="P43" i="9"/>
  <c r="O41" i="9"/>
  <c r="O34" i="9"/>
  <c r="O27" i="9"/>
  <c r="P27" i="9"/>
  <c r="O25" i="9"/>
  <c r="O18" i="9"/>
  <c r="O11" i="9"/>
  <c r="P11" i="9"/>
  <c r="O9" i="9"/>
  <c r="O84" i="9"/>
  <c r="Q84" i="9"/>
  <c r="R84" i="9" s="1"/>
  <c r="O68" i="9"/>
  <c r="Q68" i="9"/>
  <c r="R68" i="9" s="1"/>
  <c r="O52" i="9"/>
  <c r="Q52" i="9"/>
  <c r="R52" i="9" s="1"/>
  <c r="O36" i="9"/>
  <c r="Q36" i="9"/>
  <c r="R36" i="9" s="1"/>
  <c r="O20" i="9"/>
  <c r="Q20" i="9"/>
  <c r="R20" i="9" s="1"/>
  <c r="O4" i="9"/>
  <c r="Q4" i="9"/>
  <c r="R4" i="9" s="1"/>
  <c r="O113" i="9"/>
  <c r="O109" i="9"/>
  <c r="O105" i="9"/>
  <c r="O101" i="9"/>
  <c r="O97" i="9"/>
  <c r="O93" i="9"/>
  <c r="O86" i="9"/>
  <c r="O79" i="9"/>
  <c r="P79" i="9"/>
  <c r="O77" i="9"/>
  <c r="O70" i="9"/>
  <c r="O63" i="9"/>
  <c r="P63" i="9"/>
  <c r="O61" i="9"/>
  <c r="O54" i="9"/>
  <c r="O47" i="9"/>
  <c r="P47" i="9"/>
  <c r="O45" i="9"/>
  <c r="O38" i="9"/>
  <c r="O31" i="9"/>
  <c r="P31" i="9"/>
  <c r="O29" i="9"/>
  <c r="O22" i="9"/>
  <c r="O15" i="9"/>
  <c r="P15" i="9"/>
  <c r="O13" i="9"/>
  <c r="O6" i="9"/>
  <c r="O83" i="9"/>
  <c r="P83" i="9"/>
  <c r="O67" i="9"/>
  <c r="P67" i="9"/>
  <c r="O51" i="9"/>
  <c r="P51" i="9"/>
  <c r="O35" i="9"/>
  <c r="P35" i="9"/>
  <c r="O19" i="9"/>
  <c r="P19" i="9"/>
  <c r="Q3" i="9"/>
  <c r="R3" i="9" s="1"/>
  <c r="P3" i="9"/>
  <c r="O2" i="9"/>
  <c r="Q2" i="9"/>
  <c r="R2" i="9" s="1"/>
  <c r="P2" i="9"/>
  <c r="O270" i="8" l="1"/>
  <c r="C272" i="8" s="1"/>
  <c r="P270" i="8"/>
  <c r="C273" i="8" s="1"/>
  <c r="R270" i="8"/>
  <c r="C274" i="8" s="1"/>
  <c r="M1339" i="7" l="1"/>
  <c r="N1339" i="7" s="1"/>
  <c r="P1339" i="7" s="1"/>
  <c r="M1338" i="7"/>
  <c r="N1338" i="7" s="1"/>
  <c r="M1337" i="7"/>
  <c r="N1337" i="7" s="1"/>
  <c r="O1337" i="7" s="1"/>
  <c r="M1336" i="7"/>
  <c r="N1336" i="7" s="1"/>
  <c r="M1335" i="7"/>
  <c r="N1335" i="7" s="1"/>
  <c r="M1334" i="7"/>
  <c r="N1334" i="7" s="1"/>
  <c r="P1334" i="7" s="1"/>
  <c r="M1333" i="7"/>
  <c r="N1333" i="7" s="1"/>
  <c r="P1333" i="7" s="1"/>
  <c r="M1332" i="7"/>
  <c r="N1332" i="7" s="1"/>
  <c r="P1332" i="7" s="1"/>
  <c r="M1331" i="7"/>
  <c r="N1331" i="7" s="1"/>
  <c r="M1330" i="7"/>
  <c r="N1330" i="7" s="1"/>
  <c r="M1329" i="7"/>
  <c r="N1329" i="7" s="1"/>
  <c r="O1329" i="7" s="1"/>
  <c r="M1328" i="7"/>
  <c r="N1328" i="7" s="1"/>
  <c r="M1327" i="7"/>
  <c r="N1327" i="7" s="1"/>
  <c r="Q1327" i="7" s="1"/>
  <c r="R1327" i="7" s="1"/>
  <c r="M1326" i="7"/>
  <c r="N1326" i="7" s="1"/>
  <c r="M1325" i="7"/>
  <c r="N1325" i="7" s="1"/>
  <c r="M1324" i="7"/>
  <c r="N1324" i="7" s="1"/>
  <c r="P1324" i="7" s="1"/>
  <c r="M1323" i="7"/>
  <c r="N1323" i="7" s="1"/>
  <c r="M1322" i="7"/>
  <c r="N1322" i="7" s="1"/>
  <c r="M1321" i="7"/>
  <c r="N1321" i="7" s="1"/>
  <c r="M1320" i="7"/>
  <c r="N1320" i="7" s="1"/>
  <c r="M1319" i="7"/>
  <c r="N1319" i="7" s="1"/>
  <c r="Q1319" i="7" s="1"/>
  <c r="R1319" i="7" s="1"/>
  <c r="M1318" i="7"/>
  <c r="N1318" i="7" s="1"/>
  <c r="P1318" i="7" s="1"/>
  <c r="M1317" i="7"/>
  <c r="N1317" i="7" s="1"/>
  <c r="Q1317" i="7" s="1"/>
  <c r="R1317" i="7" s="1"/>
  <c r="M1316" i="7"/>
  <c r="N1316" i="7" s="1"/>
  <c r="M1315" i="7"/>
  <c r="N1315" i="7" s="1"/>
  <c r="P1315" i="7" s="1"/>
  <c r="M1314" i="7"/>
  <c r="N1314" i="7" s="1"/>
  <c r="M1313" i="7"/>
  <c r="N1313" i="7" s="1"/>
  <c r="M1312" i="7"/>
  <c r="N1312" i="7" s="1"/>
  <c r="M1311" i="7"/>
  <c r="N1311" i="7" s="1"/>
  <c r="M1310" i="7"/>
  <c r="N1310" i="7" s="1"/>
  <c r="M1309" i="7"/>
  <c r="N1309" i="7" s="1"/>
  <c r="M1308" i="7"/>
  <c r="N1308" i="7" s="1"/>
  <c r="P1308" i="7" s="1"/>
  <c r="M1307" i="7"/>
  <c r="N1307" i="7" s="1"/>
  <c r="M1306" i="7"/>
  <c r="N1306" i="7" s="1"/>
  <c r="P1306" i="7" s="1"/>
  <c r="M1305" i="7"/>
  <c r="N1305" i="7" s="1"/>
  <c r="M1304" i="7"/>
  <c r="N1304" i="7" s="1"/>
  <c r="M1303" i="7"/>
  <c r="N1303" i="7" s="1"/>
  <c r="Q1303" i="7" s="1"/>
  <c r="R1303" i="7" s="1"/>
  <c r="M1302" i="7"/>
  <c r="N1302" i="7" s="1"/>
  <c r="P1302" i="7" s="1"/>
  <c r="M1301" i="7"/>
  <c r="N1301" i="7" s="1"/>
  <c r="M1300" i="7"/>
  <c r="N1300" i="7" s="1"/>
  <c r="M1299" i="7"/>
  <c r="N1299" i="7" s="1"/>
  <c r="M1298" i="7"/>
  <c r="N1298" i="7" s="1"/>
  <c r="M1297" i="7"/>
  <c r="N1297" i="7" s="1"/>
  <c r="M1296" i="7"/>
  <c r="N1296" i="7" s="1"/>
  <c r="M1295" i="7"/>
  <c r="N1295" i="7" s="1"/>
  <c r="M1294" i="7"/>
  <c r="N1294" i="7" s="1"/>
  <c r="P1294" i="7" s="1"/>
  <c r="M1293" i="7"/>
  <c r="N1293" i="7" s="1"/>
  <c r="M1292" i="7"/>
  <c r="N1292" i="7" s="1"/>
  <c r="P1292" i="7" s="1"/>
  <c r="M1291" i="7"/>
  <c r="N1291" i="7" s="1"/>
  <c r="Q1291" i="7" s="1"/>
  <c r="R1291" i="7" s="1"/>
  <c r="M1290" i="7"/>
  <c r="N1290" i="7" s="1"/>
  <c r="M1289" i="7"/>
  <c r="N1289" i="7" s="1"/>
  <c r="M1288" i="7"/>
  <c r="N1288" i="7" s="1"/>
  <c r="M1287" i="7"/>
  <c r="N1287" i="7" s="1"/>
  <c r="Q1287" i="7" s="1"/>
  <c r="R1287" i="7" s="1"/>
  <c r="M1286" i="7"/>
  <c r="N1286" i="7" s="1"/>
  <c r="P1286" i="7" s="1"/>
  <c r="M1285" i="7"/>
  <c r="N1285" i="7" s="1"/>
  <c r="M1284" i="7"/>
  <c r="N1284" i="7" s="1"/>
  <c r="M1283" i="7"/>
  <c r="N1283" i="7" s="1"/>
  <c r="P1283" i="7" s="1"/>
  <c r="M1282" i="7"/>
  <c r="N1282" i="7" s="1"/>
  <c r="M1281" i="7"/>
  <c r="N1281" i="7" s="1"/>
  <c r="M1280" i="7"/>
  <c r="N1280" i="7" s="1"/>
  <c r="M1279" i="7"/>
  <c r="N1279" i="7" s="1"/>
  <c r="M1278" i="7"/>
  <c r="N1278" i="7" s="1"/>
  <c r="M1277" i="7"/>
  <c r="N1277" i="7" s="1"/>
  <c r="M1276" i="7"/>
  <c r="N1276" i="7" s="1"/>
  <c r="P1276" i="7" s="1"/>
  <c r="M1275" i="7"/>
  <c r="N1275" i="7" s="1"/>
  <c r="M1274" i="7"/>
  <c r="N1274" i="7" s="1"/>
  <c r="M1273" i="7"/>
  <c r="N1273" i="7" s="1"/>
  <c r="M1272" i="7"/>
  <c r="N1272" i="7" s="1"/>
  <c r="M1271" i="7"/>
  <c r="N1271" i="7" s="1"/>
  <c r="Q1271" i="7" s="1"/>
  <c r="R1271" i="7" s="1"/>
  <c r="M1270" i="7"/>
  <c r="N1270" i="7" s="1"/>
  <c r="P1270" i="7" s="1"/>
  <c r="M1269" i="7"/>
  <c r="N1269" i="7" s="1"/>
  <c r="O1269" i="7" s="1"/>
  <c r="M1268" i="7"/>
  <c r="N1268" i="7" s="1"/>
  <c r="M1267" i="7"/>
  <c r="N1267" i="7" s="1"/>
  <c r="M1266" i="7"/>
  <c r="N1266" i="7" s="1"/>
  <c r="M1265" i="7"/>
  <c r="N1265" i="7" s="1"/>
  <c r="O1265" i="7" s="1"/>
  <c r="M1264" i="7"/>
  <c r="N1264" i="7" s="1"/>
  <c r="M1263" i="7"/>
  <c r="N1263" i="7" s="1"/>
  <c r="M1262" i="7"/>
  <c r="N1262" i="7" s="1"/>
  <c r="P1262" i="7" s="1"/>
  <c r="M1261" i="7"/>
  <c r="N1261" i="7" s="1"/>
  <c r="Q1261" i="7" s="1"/>
  <c r="R1261" i="7" s="1"/>
  <c r="M1260" i="7"/>
  <c r="N1260" i="7" s="1"/>
  <c r="P1260" i="7" s="1"/>
  <c r="M1259" i="7"/>
  <c r="N1259" i="7" s="1"/>
  <c r="M1258" i="7"/>
  <c r="N1258" i="7" s="1"/>
  <c r="M1257" i="7"/>
  <c r="N1257" i="7" s="1"/>
  <c r="O1257" i="7" s="1"/>
  <c r="M1256" i="7"/>
  <c r="N1256" i="7" s="1"/>
  <c r="M1255" i="7"/>
  <c r="N1255" i="7" s="1"/>
  <c r="Q1255" i="7" s="1"/>
  <c r="R1255" i="7" s="1"/>
  <c r="M1254" i="7"/>
  <c r="N1254" i="7" s="1"/>
  <c r="O1254" i="7" s="1"/>
  <c r="M1253" i="7"/>
  <c r="N1253" i="7" s="1"/>
  <c r="M1252" i="7"/>
  <c r="N1252" i="7" s="1"/>
  <c r="M1251" i="7"/>
  <c r="N1251" i="7" s="1"/>
  <c r="M1250" i="7"/>
  <c r="N1250" i="7" s="1"/>
  <c r="M1249" i="7"/>
  <c r="N1249" i="7" s="1"/>
  <c r="Q1249" i="7" s="1"/>
  <c r="R1249" i="7" s="1"/>
  <c r="M1248" i="7"/>
  <c r="N1248" i="7" s="1"/>
  <c r="O1248" i="7" s="1"/>
  <c r="M1247" i="7"/>
  <c r="N1247" i="7" s="1"/>
  <c r="M1246" i="7"/>
  <c r="N1246" i="7" s="1"/>
  <c r="P1246" i="7" s="1"/>
  <c r="M1245" i="7"/>
  <c r="N1245" i="7" s="1"/>
  <c r="Q1245" i="7" s="1"/>
  <c r="R1245" i="7" s="1"/>
  <c r="M1244" i="7"/>
  <c r="N1244" i="7" s="1"/>
  <c r="M1243" i="7"/>
  <c r="N1243" i="7" s="1"/>
  <c r="M1242" i="7"/>
  <c r="N1242" i="7" s="1"/>
  <c r="P1242" i="7" s="1"/>
  <c r="M1241" i="7"/>
  <c r="N1241" i="7" s="1"/>
  <c r="P1241" i="7" s="1"/>
  <c r="M1240" i="7"/>
  <c r="N1240" i="7" s="1"/>
  <c r="M1239" i="7"/>
  <c r="N1239" i="7" s="1"/>
  <c r="O1239" i="7" s="1"/>
  <c r="M1238" i="7"/>
  <c r="N1238" i="7" s="1"/>
  <c r="Q1238" i="7" s="1"/>
  <c r="R1238" i="7" s="1"/>
  <c r="M1237" i="7"/>
  <c r="N1237" i="7" s="1"/>
  <c r="M1236" i="7"/>
  <c r="N1236" i="7" s="1"/>
  <c r="M1235" i="7"/>
  <c r="N1235" i="7" s="1"/>
  <c r="M1234" i="7"/>
  <c r="N1234" i="7" s="1"/>
  <c r="M1233" i="7"/>
  <c r="N1233" i="7" s="1"/>
  <c r="M1232" i="7"/>
  <c r="N1232" i="7" s="1"/>
  <c r="O1232" i="7" s="1"/>
  <c r="M1231" i="7"/>
  <c r="N1231" i="7" s="1"/>
  <c r="M1230" i="7"/>
  <c r="N1230" i="7" s="1"/>
  <c r="Q1230" i="7" s="1"/>
  <c r="R1230" i="7" s="1"/>
  <c r="M1229" i="7"/>
  <c r="N1229" i="7" s="1"/>
  <c r="M1228" i="7"/>
  <c r="N1228" i="7" s="1"/>
  <c r="M1227" i="7"/>
  <c r="N1227" i="7" s="1"/>
  <c r="O1227" i="7" s="1"/>
  <c r="M1226" i="7"/>
  <c r="N1226" i="7" s="1"/>
  <c r="Q1226" i="7" s="1"/>
  <c r="R1226" i="7" s="1"/>
  <c r="M1225" i="7"/>
  <c r="N1225" i="7" s="1"/>
  <c r="P1225" i="7" s="1"/>
  <c r="M1224" i="7"/>
  <c r="N1224" i="7" s="1"/>
  <c r="M1223" i="7"/>
  <c r="N1223" i="7" s="1"/>
  <c r="P1223" i="7" s="1"/>
  <c r="M1222" i="7"/>
  <c r="N1222" i="7" s="1"/>
  <c r="M1221" i="7"/>
  <c r="N1221" i="7" s="1"/>
  <c r="Q1221" i="7" s="1"/>
  <c r="R1221" i="7" s="1"/>
  <c r="M1220" i="7"/>
  <c r="N1220" i="7" s="1"/>
  <c r="M1219" i="7"/>
  <c r="N1219" i="7" s="1"/>
  <c r="M1218" i="7"/>
  <c r="N1218" i="7" s="1"/>
  <c r="Q1218" i="7" s="1"/>
  <c r="R1218" i="7" s="1"/>
  <c r="M1217" i="7"/>
  <c r="N1217" i="7" s="1"/>
  <c r="M1216" i="7"/>
  <c r="N1216" i="7" s="1"/>
  <c r="M1215" i="7"/>
  <c r="N1215" i="7" s="1"/>
  <c r="M1214" i="7"/>
  <c r="N1214" i="7" s="1"/>
  <c r="M1213" i="7"/>
  <c r="N1213" i="7" s="1"/>
  <c r="P1213" i="7" s="1"/>
  <c r="M1212" i="7"/>
  <c r="N1212" i="7" s="1"/>
  <c r="M1211" i="7"/>
  <c r="N1211" i="7" s="1"/>
  <c r="M1210" i="7"/>
  <c r="N1210" i="7" s="1"/>
  <c r="M1209" i="7"/>
  <c r="N1209" i="7" s="1"/>
  <c r="O1209" i="7" s="1"/>
  <c r="M1208" i="7"/>
  <c r="N1208" i="7" s="1"/>
  <c r="M1207" i="7"/>
  <c r="N1207" i="7" s="1"/>
  <c r="M1206" i="7"/>
  <c r="N1206" i="7" s="1"/>
  <c r="O1206" i="7" s="1"/>
  <c r="M1205" i="7"/>
  <c r="N1205" i="7" s="1"/>
  <c r="M1204" i="7"/>
  <c r="N1204" i="7" s="1"/>
  <c r="M1203" i="7"/>
  <c r="N1203" i="7" s="1"/>
  <c r="O1203" i="7" s="1"/>
  <c r="M1202" i="7"/>
  <c r="N1202" i="7" s="1"/>
  <c r="M1201" i="7"/>
  <c r="N1201" i="7" s="1"/>
  <c r="M1200" i="7"/>
  <c r="N1200" i="7" s="1"/>
  <c r="M1199" i="7"/>
  <c r="N1199" i="7" s="1"/>
  <c r="M1198" i="7"/>
  <c r="N1198" i="7" s="1"/>
  <c r="M1197" i="7"/>
  <c r="N1197" i="7" s="1"/>
  <c r="M1196" i="7"/>
  <c r="N1196" i="7" s="1"/>
  <c r="M1195" i="7"/>
  <c r="N1195" i="7" s="1"/>
  <c r="M1194" i="7"/>
  <c r="N1194" i="7" s="1"/>
  <c r="Q1194" i="7" s="1"/>
  <c r="R1194" i="7" s="1"/>
  <c r="M1193" i="7"/>
  <c r="N1193" i="7" s="1"/>
  <c r="O1193" i="7" s="1"/>
  <c r="M1192" i="7"/>
  <c r="N1192" i="7" s="1"/>
  <c r="O1192" i="7" s="1"/>
  <c r="M1191" i="7"/>
  <c r="N1191" i="7" s="1"/>
  <c r="P1191" i="7" s="1"/>
  <c r="M1190" i="7"/>
  <c r="N1190" i="7" s="1"/>
  <c r="P1190" i="7" s="1"/>
  <c r="M1189" i="7"/>
  <c r="N1189" i="7" s="1"/>
  <c r="M1188" i="7"/>
  <c r="N1188" i="7" s="1"/>
  <c r="P1188" i="7" s="1"/>
  <c r="M1187" i="7"/>
  <c r="N1187" i="7" s="1"/>
  <c r="P1187" i="7" s="1"/>
  <c r="M1186" i="7"/>
  <c r="N1186" i="7" s="1"/>
  <c r="M1185" i="7"/>
  <c r="N1185" i="7" s="1"/>
  <c r="P1185" i="7" s="1"/>
  <c r="M1184" i="7"/>
  <c r="N1184" i="7" s="1"/>
  <c r="M1183" i="7"/>
  <c r="N1183" i="7" s="1"/>
  <c r="M1182" i="7"/>
  <c r="N1182" i="7" s="1"/>
  <c r="O1182" i="7" s="1"/>
  <c r="M1181" i="7"/>
  <c r="N1181" i="7" s="1"/>
  <c r="M1180" i="7"/>
  <c r="N1180" i="7" s="1"/>
  <c r="M1179" i="7"/>
  <c r="N1179" i="7" s="1"/>
  <c r="O1179" i="7" s="1"/>
  <c r="M1178" i="7"/>
  <c r="N1178" i="7" s="1"/>
  <c r="M1177" i="7"/>
  <c r="N1177" i="7" s="1"/>
  <c r="Q1177" i="7" s="1"/>
  <c r="R1177" i="7" s="1"/>
  <c r="M1176" i="7"/>
  <c r="N1176" i="7" s="1"/>
  <c r="M1175" i="7"/>
  <c r="N1175" i="7" s="1"/>
  <c r="M1174" i="7"/>
  <c r="N1174" i="7" s="1"/>
  <c r="M1173" i="7"/>
  <c r="N1173" i="7" s="1"/>
  <c r="M1172" i="7"/>
  <c r="N1172" i="7" s="1"/>
  <c r="M1171" i="7"/>
  <c r="N1171" i="7" s="1"/>
  <c r="Q1171" i="7" s="1"/>
  <c r="R1171" i="7" s="1"/>
  <c r="M1170" i="7"/>
  <c r="N1170" i="7" s="1"/>
  <c r="M1169" i="7"/>
  <c r="N1169" i="7" s="1"/>
  <c r="M1168" i="7"/>
  <c r="N1168" i="7" s="1"/>
  <c r="M1167" i="7"/>
  <c r="N1167" i="7" s="1"/>
  <c r="M1166" i="7"/>
  <c r="N1166" i="7" s="1"/>
  <c r="M1165" i="7"/>
  <c r="N1165" i="7" s="1"/>
  <c r="O1165" i="7" s="1"/>
  <c r="M1164" i="7"/>
  <c r="N1164" i="7" s="1"/>
  <c r="P1164" i="7" s="1"/>
  <c r="M1163" i="7"/>
  <c r="N1163" i="7" s="1"/>
  <c r="M1162" i="7"/>
  <c r="N1162" i="7" s="1"/>
  <c r="M1161" i="7"/>
  <c r="N1161" i="7" s="1"/>
  <c r="M1160" i="7"/>
  <c r="N1160" i="7" s="1"/>
  <c r="M1159" i="7"/>
  <c r="N1159" i="7" s="1"/>
  <c r="O1159" i="7" s="1"/>
  <c r="M1158" i="7"/>
  <c r="N1158" i="7" s="1"/>
  <c r="Q1158" i="7" s="1"/>
  <c r="R1158" i="7" s="1"/>
  <c r="M1157" i="7"/>
  <c r="N1157" i="7" s="1"/>
  <c r="O1157" i="7" s="1"/>
  <c r="M1156" i="7"/>
  <c r="N1156" i="7" s="1"/>
  <c r="Q1156" i="7" s="1"/>
  <c r="R1156" i="7" s="1"/>
  <c r="M1155" i="7"/>
  <c r="N1155" i="7" s="1"/>
  <c r="Q1155" i="7" s="1"/>
  <c r="R1155" i="7" s="1"/>
  <c r="M1154" i="7"/>
  <c r="N1154" i="7" s="1"/>
  <c r="Q1154" i="7" s="1"/>
  <c r="R1154" i="7" s="1"/>
  <c r="M1153" i="7"/>
  <c r="N1153" i="7" s="1"/>
  <c r="Q1153" i="7" s="1"/>
  <c r="R1153" i="7" s="1"/>
  <c r="M1152" i="7"/>
  <c r="N1152" i="7" s="1"/>
  <c r="M1151" i="7"/>
  <c r="N1151" i="7" s="1"/>
  <c r="M1150" i="7"/>
  <c r="N1150" i="7" s="1"/>
  <c r="Q1150" i="7" s="1"/>
  <c r="R1150" i="7" s="1"/>
  <c r="M1149" i="7"/>
  <c r="N1149" i="7" s="1"/>
  <c r="M1148" i="7"/>
  <c r="N1148" i="7" s="1"/>
  <c r="O1148" i="7" s="1"/>
  <c r="M1147" i="7"/>
  <c r="N1147" i="7" s="1"/>
  <c r="M1146" i="7"/>
  <c r="N1146" i="7" s="1"/>
  <c r="O1146" i="7" s="1"/>
  <c r="M1145" i="7"/>
  <c r="N1145" i="7" s="1"/>
  <c r="M1144" i="7"/>
  <c r="N1144" i="7" s="1"/>
  <c r="P1144" i="7" s="1"/>
  <c r="M1143" i="7"/>
  <c r="N1143" i="7" s="1"/>
  <c r="O1143" i="7" s="1"/>
  <c r="M1142" i="7"/>
  <c r="N1142" i="7" s="1"/>
  <c r="Q1142" i="7" s="1"/>
  <c r="R1142" i="7" s="1"/>
  <c r="M1141" i="7"/>
  <c r="N1141" i="7" s="1"/>
  <c r="P1141" i="7" s="1"/>
  <c r="M1140" i="7"/>
  <c r="N1140" i="7" s="1"/>
  <c r="M1139" i="7"/>
  <c r="N1139" i="7" s="1"/>
  <c r="M1138" i="7"/>
  <c r="N1138" i="7" s="1"/>
  <c r="P1138" i="7" s="1"/>
  <c r="M1137" i="7"/>
  <c r="N1137" i="7" s="1"/>
  <c r="P1137" i="7" s="1"/>
  <c r="M1136" i="7"/>
  <c r="N1136" i="7" s="1"/>
  <c r="M1135" i="7"/>
  <c r="N1135" i="7" s="1"/>
  <c r="O1135" i="7" s="1"/>
  <c r="M1134" i="7"/>
  <c r="N1134" i="7" s="1"/>
  <c r="Q1134" i="7" s="1"/>
  <c r="R1134" i="7" s="1"/>
  <c r="M1133" i="7"/>
  <c r="N1133" i="7" s="1"/>
  <c r="M1132" i="7"/>
  <c r="N1132" i="7" s="1"/>
  <c r="M1131" i="7"/>
  <c r="N1131" i="7" s="1"/>
  <c r="M1130" i="7"/>
  <c r="N1130" i="7" s="1"/>
  <c r="M1129" i="7"/>
  <c r="N1129" i="7" s="1"/>
  <c r="Q1129" i="7" s="1"/>
  <c r="R1129" i="7" s="1"/>
  <c r="M1128" i="7"/>
  <c r="N1128" i="7" s="1"/>
  <c r="M1127" i="7"/>
  <c r="N1127" i="7" s="1"/>
  <c r="O1127" i="7" s="1"/>
  <c r="M1126" i="7"/>
  <c r="N1126" i="7" s="1"/>
  <c r="Q1126" i="7" s="1"/>
  <c r="R1126" i="7" s="1"/>
  <c r="M1125" i="7"/>
  <c r="N1125" i="7" s="1"/>
  <c r="O1125" i="7" s="1"/>
  <c r="M1124" i="7"/>
  <c r="N1124" i="7" s="1"/>
  <c r="Q1124" i="7" s="1"/>
  <c r="R1124" i="7" s="1"/>
  <c r="M1123" i="7"/>
  <c r="N1123" i="7" s="1"/>
  <c r="M1122" i="7"/>
  <c r="N1122" i="7" s="1"/>
  <c r="Q1122" i="7" s="1"/>
  <c r="R1122" i="7" s="1"/>
  <c r="M1121" i="7"/>
  <c r="N1121" i="7" s="1"/>
  <c r="M1120" i="7"/>
  <c r="N1120" i="7" s="1"/>
  <c r="M1119" i="7"/>
  <c r="N1119" i="7" s="1"/>
  <c r="M1118" i="7"/>
  <c r="N1118" i="7" s="1"/>
  <c r="Q1118" i="7" s="1"/>
  <c r="R1118" i="7" s="1"/>
  <c r="M1117" i="7"/>
  <c r="N1117" i="7" s="1"/>
  <c r="M1116" i="7"/>
  <c r="N1116" i="7" s="1"/>
  <c r="P1116" i="7" s="1"/>
  <c r="M1115" i="7"/>
  <c r="N1115" i="7" s="1"/>
  <c r="Q1115" i="7" s="1"/>
  <c r="R1115" i="7" s="1"/>
  <c r="M1114" i="7"/>
  <c r="N1114" i="7" s="1"/>
  <c r="Q1114" i="7" s="1"/>
  <c r="R1114" i="7" s="1"/>
  <c r="M1113" i="7"/>
  <c r="N1113" i="7" s="1"/>
  <c r="M1112" i="7"/>
  <c r="N1112" i="7" s="1"/>
  <c r="O1112" i="7" s="1"/>
  <c r="M1111" i="7"/>
  <c r="N1111" i="7" s="1"/>
  <c r="Q1111" i="7" s="1"/>
  <c r="R1111" i="7" s="1"/>
  <c r="M1110" i="7"/>
  <c r="N1110" i="7" s="1"/>
  <c r="M1109" i="7"/>
  <c r="N1109" i="7" s="1"/>
  <c r="M1108" i="7"/>
  <c r="N1108" i="7" s="1"/>
  <c r="Q1108" i="7" s="1"/>
  <c r="R1108" i="7" s="1"/>
  <c r="M1107" i="7"/>
  <c r="N1107" i="7" s="1"/>
  <c r="P1107" i="7" s="1"/>
  <c r="M1106" i="7"/>
  <c r="N1106" i="7" s="1"/>
  <c r="M1105" i="7"/>
  <c r="N1105" i="7" s="1"/>
  <c r="Q1105" i="7" s="1"/>
  <c r="R1105" i="7" s="1"/>
  <c r="M1104" i="7"/>
  <c r="N1104" i="7" s="1"/>
  <c r="M1103" i="7"/>
  <c r="N1103" i="7" s="1"/>
  <c r="M1102" i="7"/>
  <c r="N1102" i="7" s="1"/>
  <c r="M1101" i="7"/>
  <c r="N1101" i="7" s="1"/>
  <c r="P1101" i="7" s="1"/>
  <c r="M1100" i="7"/>
  <c r="N1100" i="7" s="1"/>
  <c r="M1099" i="7"/>
  <c r="N1099" i="7" s="1"/>
  <c r="M1098" i="7"/>
  <c r="N1098" i="7" s="1"/>
  <c r="M1097" i="7"/>
  <c r="N1097" i="7" s="1"/>
  <c r="M1096" i="7"/>
  <c r="N1096" i="7" s="1"/>
  <c r="O1096" i="7" s="1"/>
  <c r="M1095" i="7"/>
  <c r="N1095" i="7" s="1"/>
  <c r="M1094" i="7"/>
  <c r="N1094" i="7" s="1"/>
  <c r="O1094" i="7" s="1"/>
  <c r="M1093" i="7"/>
  <c r="N1093" i="7" s="1"/>
  <c r="M1092" i="7"/>
  <c r="N1092" i="7" s="1"/>
  <c r="Q1092" i="7" s="1"/>
  <c r="R1092" i="7" s="1"/>
  <c r="M1091" i="7"/>
  <c r="N1091" i="7" s="1"/>
  <c r="O1091" i="7" s="1"/>
  <c r="M1090" i="7"/>
  <c r="N1090" i="7" s="1"/>
  <c r="M1089" i="7"/>
  <c r="N1089" i="7" s="1"/>
  <c r="M1088" i="7"/>
  <c r="N1088" i="7" s="1"/>
  <c r="M1087" i="7"/>
  <c r="N1087" i="7" s="1"/>
  <c r="M1086" i="7"/>
  <c r="N1086" i="7" s="1"/>
  <c r="Q1086" i="7" s="1"/>
  <c r="R1086" i="7" s="1"/>
  <c r="M1085" i="7"/>
  <c r="N1085" i="7" s="1"/>
  <c r="M1084" i="7"/>
  <c r="N1084" i="7" s="1"/>
  <c r="M1083" i="7"/>
  <c r="N1083" i="7" s="1"/>
  <c r="M1082" i="7"/>
  <c r="N1082" i="7" s="1"/>
  <c r="M1081" i="7"/>
  <c r="N1081" i="7" s="1"/>
  <c r="M1080" i="7"/>
  <c r="N1080" i="7" s="1"/>
  <c r="M1079" i="7"/>
  <c r="N1079" i="7" s="1"/>
  <c r="M1078" i="7"/>
  <c r="N1078" i="7" s="1"/>
  <c r="P1078" i="7" s="1"/>
  <c r="M1077" i="7"/>
  <c r="N1077" i="7" s="1"/>
  <c r="O1077" i="7" s="1"/>
  <c r="M1076" i="7"/>
  <c r="N1076" i="7" s="1"/>
  <c r="O1076" i="7" s="1"/>
  <c r="M1075" i="7"/>
  <c r="N1075" i="7" s="1"/>
  <c r="M1074" i="7"/>
  <c r="N1074" i="7" s="1"/>
  <c r="M1073" i="7"/>
  <c r="N1073" i="7" s="1"/>
  <c r="M1072" i="7"/>
  <c r="N1072" i="7" s="1"/>
  <c r="O1072" i="7" s="1"/>
  <c r="M1071" i="7"/>
  <c r="N1071" i="7" s="1"/>
  <c r="O1071" i="7" s="1"/>
  <c r="M1070" i="7"/>
  <c r="N1070" i="7" s="1"/>
  <c r="M1069" i="7"/>
  <c r="N1069" i="7" s="1"/>
  <c r="M1068" i="7"/>
  <c r="N1068" i="7" s="1"/>
  <c r="M1067" i="7"/>
  <c r="N1067" i="7" s="1"/>
  <c r="M1066" i="7"/>
  <c r="N1066" i="7" s="1"/>
  <c r="M1065" i="7"/>
  <c r="N1065" i="7" s="1"/>
  <c r="M1064" i="7"/>
  <c r="N1064" i="7" s="1"/>
  <c r="O1064" i="7" s="1"/>
  <c r="M1063" i="7"/>
  <c r="N1063" i="7" s="1"/>
  <c r="M1062" i="7"/>
  <c r="N1062" i="7" s="1"/>
  <c r="M1061" i="7"/>
  <c r="N1061" i="7" s="1"/>
  <c r="Q1061" i="7" s="1"/>
  <c r="R1061" i="7" s="1"/>
  <c r="M1060" i="7"/>
  <c r="N1060" i="7" s="1"/>
  <c r="M1059" i="7"/>
  <c r="N1059" i="7" s="1"/>
  <c r="M1058" i="7"/>
  <c r="N1058" i="7" s="1"/>
  <c r="M1057" i="7"/>
  <c r="N1057" i="7" s="1"/>
  <c r="M1056" i="7"/>
  <c r="N1056" i="7" s="1"/>
  <c r="M1055" i="7"/>
  <c r="N1055" i="7" s="1"/>
  <c r="M1054" i="7"/>
  <c r="N1054" i="7" s="1"/>
  <c r="M1053" i="7"/>
  <c r="N1053" i="7" s="1"/>
  <c r="M1052" i="7"/>
  <c r="N1052" i="7" s="1"/>
  <c r="M1051" i="7"/>
  <c r="N1051" i="7" s="1"/>
  <c r="M1050" i="7"/>
  <c r="N1050" i="7" s="1"/>
  <c r="M1049" i="7"/>
  <c r="N1049" i="7" s="1"/>
  <c r="P1049" i="7" s="1"/>
  <c r="M1048" i="7"/>
  <c r="N1048" i="7" s="1"/>
  <c r="M1047" i="7"/>
  <c r="N1047" i="7" s="1"/>
  <c r="Q1047" i="7" s="1"/>
  <c r="R1047" i="7" s="1"/>
  <c r="M1046" i="7"/>
  <c r="N1046" i="7" s="1"/>
  <c r="Q1046" i="7" s="1"/>
  <c r="R1046" i="7" s="1"/>
  <c r="M1045" i="7"/>
  <c r="N1045" i="7" s="1"/>
  <c r="M1044" i="7"/>
  <c r="N1044" i="7" s="1"/>
  <c r="M1043" i="7"/>
  <c r="N1043" i="7" s="1"/>
  <c r="M1042" i="7"/>
  <c r="N1042" i="7" s="1"/>
  <c r="M1041" i="7"/>
  <c r="N1041" i="7" s="1"/>
  <c r="P1041" i="7" s="1"/>
  <c r="M1040" i="7"/>
  <c r="N1040" i="7" s="1"/>
  <c r="O1040" i="7" s="1"/>
  <c r="M1039" i="7"/>
  <c r="N1039" i="7" s="1"/>
  <c r="Q1039" i="7" s="1"/>
  <c r="R1039" i="7" s="1"/>
  <c r="M1038" i="7"/>
  <c r="N1038" i="7" s="1"/>
  <c r="M1037" i="7"/>
  <c r="N1037" i="7" s="1"/>
  <c r="Q1037" i="7" s="1"/>
  <c r="R1037" i="7" s="1"/>
  <c r="M1036" i="7"/>
  <c r="N1036" i="7" s="1"/>
  <c r="O1036" i="7" s="1"/>
  <c r="M1035" i="7"/>
  <c r="N1035" i="7" s="1"/>
  <c r="M1034" i="7"/>
  <c r="N1034" i="7" s="1"/>
  <c r="M1033" i="7"/>
  <c r="N1033" i="7" s="1"/>
  <c r="Q1033" i="7" s="1"/>
  <c r="R1033" i="7" s="1"/>
  <c r="M1032" i="7"/>
  <c r="N1032" i="7" s="1"/>
  <c r="M1031" i="7"/>
  <c r="N1031" i="7" s="1"/>
  <c r="Q1031" i="7" s="1"/>
  <c r="R1031" i="7" s="1"/>
  <c r="M1030" i="7"/>
  <c r="N1030" i="7" s="1"/>
  <c r="M1029" i="7"/>
  <c r="N1029" i="7" s="1"/>
  <c r="M1028" i="7"/>
  <c r="N1028" i="7" s="1"/>
  <c r="M1027" i="7"/>
  <c r="N1027" i="7" s="1"/>
  <c r="P1027" i="7" s="1"/>
  <c r="M1026" i="7"/>
  <c r="N1026" i="7" s="1"/>
  <c r="M1025" i="7"/>
  <c r="N1025" i="7" s="1"/>
  <c r="M1024" i="7"/>
  <c r="N1024" i="7" s="1"/>
  <c r="M1023" i="7"/>
  <c r="N1023" i="7" s="1"/>
  <c r="O1023" i="7" s="1"/>
  <c r="M1022" i="7"/>
  <c r="N1022" i="7" s="1"/>
  <c r="O1022" i="7" s="1"/>
  <c r="M1021" i="7"/>
  <c r="N1021" i="7" s="1"/>
  <c r="M1020" i="7"/>
  <c r="N1020" i="7" s="1"/>
  <c r="M1019" i="7"/>
  <c r="N1019" i="7" s="1"/>
  <c r="M1018" i="7"/>
  <c r="N1018" i="7" s="1"/>
  <c r="O1018" i="7" s="1"/>
  <c r="M1017" i="7"/>
  <c r="N1017" i="7" s="1"/>
  <c r="M1016" i="7"/>
  <c r="N1016" i="7" s="1"/>
  <c r="O1016" i="7" s="1"/>
  <c r="M1015" i="7"/>
  <c r="N1015" i="7" s="1"/>
  <c r="P1015" i="7" s="1"/>
  <c r="M1014" i="7"/>
  <c r="N1014" i="7" s="1"/>
  <c r="M1013" i="7"/>
  <c r="N1013" i="7" s="1"/>
  <c r="M1012" i="7"/>
  <c r="N1012" i="7" s="1"/>
  <c r="M1011" i="7"/>
  <c r="N1011" i="7" s="1"/>
  <c r="M1010" i="7"/>
  <c r="N1010" i="7" s="1"/>
  <c r="M1009" i="7"/>
  <c r="N1009" i="7" s="1"/>
  <c r="M1008" i="7"/>
  <c r="N1008" i="7" s="1"/>
  <c r="O1008" i="7" s="1"/>
  <c r="M1007" i="7"/>
  <c r="N1007" i="7" s="1"/>
  <c r="M1006" i="7"/>
  <c r="N1006" i="7" s="1"/>
  <c r="M1005" i="7"/>
  <c r="N1005" i="7" s="1"/>
  <c r="Q1005" i="7" s="1"/>
  <c r="R1005" i="7" s="1"/>
  <c r="M1004" i="7"/>
  <c r="N1004" i="7" s="1"/>
  <c r="M1003" i="7"/>
  <c r="N1003" i="7" s="1"/>
  <c r="M1002" i="7"/>
  <c r="N1002" i="7" s="1"/>
  <c r="M1001" i="7"/>
  <c r="N1001" i="7" s="1"/>
  <c r="Q1001" i="7" s="1"/>
  <c r="R1001" i="7" s="1"/>
  <c r="M1000" i="7"/>
  <c r="N1000" i="7" s="1"/>
  <c r="M999" i="7"/>
  <c r="N999" i="7" s="1"/>
  <c r="O999" i="7" s="1"/>
  <c r="M998" i="7"/>
  <c r="N998" i="7" s="1"/>
  <c r="M997" i="7"/>
  <c r="N997" i="7" s="1"/>
  <c r="M996" i="7"/>
  <c r="N996" i="7" s="1"/>
  <c r="P996" i="7" s="1"/>
  <c r="M995" i="7"/>
  <c r="N995" i="7" s="1"/>
  <c r="O995" i="7" s="1"/>
  <c r="M994" i="7"/>
  <c r="N994" i="7" s="1"/>
  <c r="Q994" i="7" s="1"/>
  <c r="R994" i="7" s="1"/>
  <c r="M993" i="7"/>
  <c r="N993" i="7" s="1"/>
  <c r="P993" i="7" s="1"/>
  <c r="M992" i="7"/>
  <c r="N992" i="7" s="1"/>
  <c r="O992" i="7" s="1"/>
  <c r="M991" i="7"/>
  <c r="N991" i="7" s="1"/>
  <c r="O991" i="7" s="1"/>
  <c r="M990" i="7"/>
  <c r="N990" i="7" s="1"/>
  <c r="M989" i="7"/>
  <c r="N989" i="7" s="1"/>
  <c r="M988" i="7"/>
  <c r="N988" i="7" s="1"/>
  <c r="M987" i="7"/>
  <c r="N987" i="7" s="1"/>
  <c r="M986" i="7"/>
  <c r="N986" i="7" s="1"/>
  <c r="Q986" i="7" s="1"/>
  <c r="R986" i="7" s="1"/>
  <c r="M985" i="7"/>
  <c r="N985" i="7" s="1"/>
  <c r="M984" i="7"/>
  <c r="N984" i="7" s="1"/>
  <c r="M983" i="7"/>
  <c r="N983" i="7" s="1"/>
  <c r="M982" i="7"/>
  <c r="N982" i="7" s="1"/>
  <c r="P982" i="7" s="1"/>
  <c r="M981" i="7"/>
  <c r="N981" i="7" s="1"/>
  <c r="O981" i="7" s="1"/>
  <c r="M980" i="7"/>
  <c r="N980" i="7" s="1"/>
  <c r="P980" i="7" s="1"/>
  <c r="M979" i="7"/>
  <c r="N979" i="7" s="1"/>
  <c r="O979" i="7" s="1"/>
  <c r="M978" i="7"/>
  <c r="N978" i="7" s="1"/>
  <c r="Q978" i="7" s="1"/>
  <c r="R978" i="7" s="1"/>
  <c r="M977" i="7"/>
  <c r="N977" i="7" s="1"/>
  <c r="P977" i="7" s="1"/>
  <c r="M976" i="7"/>
  <c r="N976" i="7" s="1"/>
  <c r="M975" i="7"/>
  <c r="N975" i="7" s="1"/>
  <c r="O975" i="7" s="1"/>
  <c r="M974" i="7"/>
  <c r="N974" i="7" s="1"/>
  <c r="M973" i="7"/>
  <c r="N973" i="7" s="1"/>
  <c r="M972" i="7"/>
  <c r="N972" i="7" s="1"/>
  <c r="M971" i="7"/>
  <c r="N971" i="7" s="1"/>
  <c r="M970" i="7"/>
  <c r="N970" i="7" s="1"/>
  <c r="O970" i="7" s="1"/>
  <c r="M969" i="7"/>
  <c r="N969" i="7" s="1"/>
  <c r="P969" i="7" s="1"/>
  <c r="M968" i="7"/>
  <c r="N968" i="7" s="1"/>
  <c r="M967" i="7"/>
  <c r="N967" i="7" s="1"/>
  <c r="M966" i="7"/>
  <c r="N966" i="7" s="1"/>
  <c r="M965" i="7"/>
  <c r="N965" i="7" s="1"/>
  <c r="O965" i="7" s="1"/>
  <c r="M964" i="7"/>
  <c r="N964" i="7" s="1"/>
  <c r="M963" i="7"/>
  <c r="N963" i="7" s="1"/>
  <c r="M962" i="7"/>
  <c r="N962" i="7" s="1"/>
  <c r="Q962" i="7" s="1"/>
  <c r="R962" i="7" s="1"/>
  <c r="M961" i="7"/>
  <c r="N961" i="7" s="1"/>
  <c r="M960" i="7"/>
  <c r="N960" i="7" s="1"/>
  <c r="O960" i="7" s="1"/>
  <c r="M959" i="7"/>
  <c r="N959" i="7" s="1"/>
  <c r="M958" i="7"/>
  <c r="N958" i="7" s="1"/>
  <c r="M957" i="7"/>
  <c r="N957" i="7" s="1"/>
  <c r="M956" i="7"/>
  <c r="N956" i="7" s="1"/>
  <c r="M955" i="7"/>
  <c r="N955" i="7" s="1"/>
  <c r="M954" i="7"/>
  <c r="N954" i="7" s="1"/>
  <c r="Q954" i="7" s="1"/>
  <c r="R954" i="7" s="1"/>
  <c r="M953" i="7"/>
  <c r="N953" i="7" s="1"/>
  <c r="M952" i="7"/>
  <c r="N952" i="7" s="1"/>
  <c r="Q952" i="7" s="1"/>
  <c r="R952" i="7" s="1"/>
  <c r="M951" i="7"/>
  <c r="N951" i="7" s="1"/>
  <c r="Q951" i="7" s="1"/>
  <c r="R951" i="7" s="1"/>
  <c r="M950" i="7"/>
  <c r="N950" i="7" s="1"/>
  <c r="M949" i="7"/>
  <c r="N949" i="7" s="1"/>
  <c r="O949" i="7" s="1"/>
  <c r="M948" i="7"/>
  <c r="N948" i="7" s="1"/>
  <c r="M947" i="7"/>
  <c r="N947" i="7" s="1"/>
  <c r="M946" i="7"/>
  <c r="N946" i="7" s="1"/>
  <c r="Q946" i="7" s="1"/>
  <c r="R946" i="7" s="1"/>
  <c r="M945" i="7"/>
  <c r="N945" i="7" s="1"/>
  <c r="M944" i="7"/>
  <c r="N944" i="7" s="1"/>
  <c r="O944" i="7" s="1"/>
  <c r="M943" i="7"/>
  <c r="N943" i="7" s="1"/>
  <c r="P943" i="7" s="1"/>
  <c r="M942" i="7"/>
  <c r="N942" i="7" s="1"/>
  <c r="O942" i="7" s="1"/>
  <c r="M941" i="7"/>
  <c r="N941" i="7" s="1"/>
  <c r="M940" i="7"/>
  <c r="N940" i="7" s="1"/>
  <c r="Q940" i="7" s="1"/>
  <c r="R940" i="7" s="1"/>
  <c r="M939" i="7"/>
  <c r="N939" i="7" s="1"/>
  <c r="M938" i="7"/>
  <c r="N938" i="7" s="1"/>
  <c r="P938" i="7" s="1"/>
  <c r="M937" i="7"/>
  <c r="N937" i="7" s="1"/>
  <c r="M936" i="7"/>
  <c r="N936" i="7" s="1"/>
  <c r="Q936" i="7" s="1"/>
  <c r="R936" i="7" s="1"/>
  <c r="M935" i="7"/>
  <c r="N935" i="7" s="1"/>
  <c r="M934" i="7"/>
  <c r="N934" i="7" s="1"/>
  <c r="M933" i="7"/>
  <c r="N933" i="7" s="1"/>
  <c r="M932" i="7"/>
  <c r="N932" i="7" s="1"/>
  <c r="P932" i="7" s="1"/>
  <c r="M931" i="7"/>
  <c r="N931" i="7" s="1"/>
  <c r="M930" i="7"/>
  <c r="N930" i="7" s="1"/>
  <c r="P930" i="7" s="1"/>
  <c r="M929" i="7"/>
  <c r="N929" i="7" s="1"/>
  <c r="M928" i="7"/>
  <c r="N928" i="7" s="1"/>
  <c r="Q928" i="7" s="1"/>
  <c r="R928" i="7" s="1"/>
  <c r="M927" i="7"/>
  <c r="N927" i="7" s="1"/>
  <c r="M926" i="7"/>
  <c r="N926" i="7" s="1"/>
  <c r="Q926" i="7" s="1"/>
  <c r="R926" i="7" s="1"/>
  <c r="M925" i="7"/>
  <c r="N925" i="7" s="1"/>
  <c r="M924" i="7"/>
  <c r="N924" i="7" s="1"/>
  <c r="Q924" i="7" s="1"/>
  <c r="R924" i="7" s="1"/>
  <c r="M923" i="7"/>
  <c r="N923" i="7" s="1"/>
  <c r="M922" i="7"/>
  <c r="N922" i="7" s="1"/>
  <c r="M921" i="7"/>
  <c r="N921" i="7" s="1"/>
  <c r="M920" i="7"/>
  <c r="N920" i="7" s="1"/>
  <c r="Q920" i="7" s="1"/>
  <c r="R920" i="7" s="1"/>
  <c r="M919" i="7"/>
  <c r="N919" i="7" s="1"/>
  <c r="Q919" i="7" s="1"/>
  <c r="R919" i="7" s="1"/>
  <c r="M918" i="7"/>
  <c r="N918" i="7" s="1"/>
  <c r="O918" i="7" s="1"/>
  <c r="M917" i="7"/>
  <c r="N917" i="7" s="1"/>
  <c r="M916" i="7"/>
  <c r="N916" i="7" s="1"/>
  <c r="Q916" i="7" s="1"/>
  <c r="R916" i="7" s="1"/>
  <c r="M915" i="7"/>
  <c r="N915" i="7" s="1"/>
  <c r="M914" i="7"/>
  <c r="N914" i="7" s="1"/>
  <c r="P914" i="7" s="1"/>
  <c r="M913" i="7"/>
  <c r="N913" i="7" s="1"/>
  <c r="O913" i="7" s="1"/>
  <c r="M912" i="7"/>
  <c r="N912" i="7" s="1"/>
  <c r="Q912" i="7" s="1"/>
  <c r="R912" i="7" s="1"/>
  <c r="M911" i="7"/>
  <c r="N911" i="7" s="1"/>
  <c r="O911" i="7" s="1"/>
  <c r="M910" i="7"/>
  <c r="N910" i="7" s="1"/>
  <c r="M909" i="7"/>
  <c r="N909" i="7" s="1"/>
  <c r="M908" i="7"/>
  <c r="N908" i="7" s="1"/>
  <c r="P908" i="7" s="1"/>
  <c r="M907" i="7"/>
  <c r="N907" i="7" s="1"/>
  <c r="P907" i="7" s="1"/>
  <c r="M906" i="7"/>
  <c r="N906" i="7" s="1"/>
  <c r="M905" i="7"/>
  <c r="N905" i="7" s="1"/>
  <c r="O905" i="7" s="1"/>
  <c r="M904" i="7"/>
  <c r="N904" i="7" s="1"/>
  <c r="M903" i="7"/>
  <c r="N903" i="7" s="1"/>
  <c r="M902" i="7"/>
  <c r="N902" i="7" s="1"/>
  <c r="P902" i="7" s="1"/>
  <c r="M901" i="7"/>
  <c r="N901" i="7" s="1"/>
  <c r="M900" i="7"/>
  <c r="N900" i="7" s="1"/>
  <c r="M899" i="7"/>
  <c r="N899" i="7" s="1"/>
  <c r="M898" i="7"/>
  <c r="N898" i="7" s="1"/>
  <c r="M897" i="7"/>
  <c r="N897" i="7" s="1"/>
  <c r="O897" i="7" s="1"/>
  <c r="M896" i="7"/>
  <c r="N896" i="7" s="1"/>
  <c r="Q896" i="7" s="1"/>
  <c r="R896" i="7" s="1"/>
  <c r="M895" i="7"/>
  <c r="N895" i="7" s="1"/>
  <c r="M894" i="7"/>
  <c r="N894" i="7" s="1"/>
  <c r="P894" i="7" s="1"/>
  <c r="M893" i="7"/>
  <c r="N893" i="7" s="1"/>
  <c r="M892" i="7"/>
  <c r="N892" i="7" s="1"/>
  <c r="Q892" i="7" s="1"/>
  <c r="R892" i="7" s="1"/>
  <c r="M891" i="7"/>
  <c r="N891" i="7" s="1"/>
  <c r="Q891" i="7" s="1"/>
  <c r="R891" i="7" s="1"/>
  <c r="M890" i="7"/>
  <c r="N890" i="7" s="1"/>
  <c r="M889" i="7"/>
  <c r="N889" i="7" s="1"/>
  <c r="M888" i="7"/>
  <c r="N888" i="7" s="1"/>
  <c r="Q888" i="7" s="1"/>
  <c r="R888" i="7" s="1"/>
  <c r="M887" i="7"/>
  <c r="N887" i="7" s="1"/>
  <c r="O887" i="7" s="1"/>
  <c r="M886" i="7"/>
  <c r="N886" i="7" s="1"/>
  <c r="O886" i="7" s="1"/>
  <c r="M885" i="7"/>
  <c r="N885" i="7" s="1"/>
  <c r="Q885" i="7" s="1"/>
  <c r="R885" i="7" s="1"/>
  <c r="M884" i="7"/>
  <c r="N884" i="7" s="1"/>
  <c r="M883" i="7"/>
  <c r="N883" i="7" s="1"/>
  <c r="M882" i="7"/>
  <c r="N882" i="7" s="1"/>
  <c r="M881" i="7"/>
  <c r="N881" i="7" s="1"/>
  <c r="O881" i="7" s="1"/>
  <c r="M880" i="7"/>
  <c r="N880" i="7" s="1"/>
  <c r="M879" i="7"/>
  <c r="N879" i="7" s="1"/>
  <c r="M878" i="7"/>
  <c r="N878" i="7" s="1"/>
  <c r="M877" i="7"/>
  <c r="N877" i="7" s="1"/>
  <c r="M876" i="7"/>
  <c r="N876" i="7" s="1"/>
  <c r="M875" i="7"/>
  <c r="N875" i="7" s="1"/>
  <c r="P875" i="7" s="1"/>
  <c r="M874" i="7"/>
  <c r="N874" i="7" s="1"/>
  <c r="M873" i="7"/>
  <c r="N873" i="7" s="1"/>
  <c r="O873" i="7" s="1"/>
  <c r="M872" i="7"/>
  <c r="N872" i="7" s="1"/>
  <c r="M871" i="7"/>
  <c r="N871" i="7" s="1"/>
  <c r="M870" i="7"/>
  <c r="N870" i="7" s="1"/>
  <c r="P870" i="7" s="1"/>
  <c r="M869" i="7"/>
  <c r="N869" i="7" s="1"/>
  <c r="Q869" i="7" s="1"/>
  <c r="R869" i="7" s="1"/>
  <c r="M868" i="7"/>
  <c r="N868" i="7" s="1"/>
  <c r="M867" i="7"/>
  <c r="N867" i="7" s="1"/>
  <c r="O867" i="7" s="1"/>
  <c r="M866" i="7"/>
  <c r="N866" i="7" s="1"/>
  <c r="M865" i="7"/>
  <c r="N865" i="7" s="1"/>
  <c r="M864" i="7"/>
  <c r="N864" i="7" s="1"/>
  <c r="Q864" i="7" s="1"/>
  <c r="R864" i="7" s="1"/>
  <c r="M863" i="7"/>
  <c r="N863" i="7" s="1"/>
  <c r="M862" i="7"/>
  <c r="N862" i="7" s="1"/>
  <c r="Q862" i="7" s="1"/>
  <c r="R862" i="7" s="1"/>
  <c r="M861" i="7"/>
  <c r="N861" i="7" s="1"/>
  <c r="M860" i="7"/>
  <c r="N860" i="7" s="1"/>
  <c r="Q860" i="7" s="1"/>
  <c r="R860" i="7" s="1"/>
  <c r="M859" i="7"/>
  <c r="N859" i="7" s="1"/>
  <c r="Q859" i="7" s="1"/>
  <c r="R859" i="7" s="1"/>
  <c r="M858" i="7"/>
  <c r="N858" i="7" s="1"/>
  <c r="M857" i="7"/>
  <c r="N857" i="7" s="1"/>
  <c r="M856" i="7"/>
  <c r="N856" i="7" s="1"/>
  <c r="Q856" i="7" s="1"/>
  <c r="R856" i="7" s="1"/>
  <c r="M855" i="7"/>
  <c r="N855" i="7" s="1"/>
  <c r="O855" i="7" s="1"/>
  <c r="M854" i="7"/>
  <c r="N854" i="7" s="1"/>
  <c r="O854" i="7" s="1"/>
  <c r="M853" i="7"/>
  <c r="N853" i="7" s="1"/>
  <c r="Q853" i="7" s="1"/>
  <c r="R853" i="7" s="1"/>
  <c r="M852" i="7"/>
  <c r="N852" i="7" s="1"/>
  <c r="M851" i="7"/>
  <c r="N851" i="7" s="1"/>
  <c r="Q851" i="7" s="1"/>
  <c r="R851" i="7" s="1"/>
  <c r="M850" i="7"/>
  <c r="N850" i="7" s="1"/>
  <c r="M849" i="7"/>
  <c r="N849" i="7" s="1"/>
  <c r="Q849" i="7" s="1"/>
  <c r="R849" i="7" s="1"/>
  <c r="M848" i="7"/>
  <c r="N848" i="7" s="1"/>
  <c r="M847" i="7"/>
  <c r="N847" i="7" s="1"/>
  <c r="M846" i="7"/>
  <c r="N846" i="7" s="1"/>
  <c r="M845" i="7"/>
  <c r="N845" i="7" s="1"/>
  <c r="Q845" i="7" s="1"/>
  <c r="R845" i="7" s="1"/>
  <c r="M844" i="7"/>
  <c r="N844" i="7" s="1"/>
  <c r="M843" i="7"/>
  <c r="N843" i="7" s="1"/>
  <c r="M842" i="7"/>
  <c r="N842" i="7" s="1"/>
  <c r="M841" i="7"/>
  <c r="N841" i="7" s="1"/>
  <c r="M840" i="7"/>
  <c r="N840" i="7" s="1"/>
  <c r="M839" i="7"/>
  <c r="N839" i="7" s="1"/>
  <c r="O839" i="7" s="1"/>
  <c r="M838" i="7"/>
  <c r="N838" i="7" s="1"/>
  <c r="M837" i="7"/>
  <c r="N837" i="7" s="1"/>
  <c r="M836" i="7"/>
  <c r="N836" i="7" s="1"/>
  <c r="M835" i="7"/>
  <c r="N835" i="7" s="1"/>
  <c r="M834" i="7"/>
  <c r="N834" i="7" s="1"/>
  <c r="M833" i="7"/>
  <c r="N833" i="7" s="1"/>
  <c r="Q833" i="7" s="1"/>
  <c r="R833" i="7" s="1"/>
  <c r="M832" i="7"/>
  <c r="N832" i="7" s="1"/>
  <c r="M831" i="7"/>
  <c r="N831" i="7" s="1"/>
  <c r="Q831" i="7" s="1"/>
  <c r="R831" i="7" s="1"/>
  <c r="M830" i="7"/>
  <c r="N830" i="7" s="1"/>
  <c r="Q830" i="7" s="1"/>
  <c r="R830" i="7" s="1"/>
  <c r="M829" i="7"/>
  <c r="N829" i="7" s="1"/>
  <c r="P829" i="7" s="1"/>
  <c r="M828" i="7"/>
  <c r="N828" i="7" s="1"/>
  <c r="M827" i="7"/>
  <c r="N827" i="7" s="1"/>
  <c r="M826" i="7"/>
  <c r="N826" i="7" s="1"/>
  <c r="M825" i="7"/>
  <c r="N825" i="7" s="1"/>
  <c r="O825" i="7" s="1"/>
  <c r="M824" i="7"/>
  <c r="N824" i="7" s="1"/>
  <c r="M823" i="7"/>
  <c r="N823" i="7" s="1"/>
  <c r="O823" i="7" s="1"/>
  <c r="M822" i="7"/>
  <c r="N822" i="7" s="1"/>
  <c r="M821" i="7"/>
  <c r="N821" i="7" s="1"/>
  <c r="M820" i="7"/>
  <c r="N820" i="7" s="1"/>
  <c r="P820" i="7" s="1"/>
  <c r="M819" i="7"/>
  <c r="N819" i="7" s="1"/>
  <c r="M818" i="7"/>
  <c r="N818" i="7" s="1"/>
  <c r="P818" i="7" s="1"/>
  <c r="M817" i="7"/>
  <c r="N817" i="7" s="1"/>
  <c r="M816" i="7"/>
  <c r="N816" i="7" s="1"/>
  <c r="M815" i="7"/>
  <c r="N815" i="7" s="1"/>
  <c r="M814" i="7"/>
  <c r="N814" i="7" s="1"/>
  <c r="M813" i="7"/>
  <c r="N813" i="7" s="1"/>
  <c r="M812" i="7"/>
  <c r="N812" i="7" s="1"/>
  <c r="M811" i="7"/>
  <c r="N811" i="7" s="1"/>
  <c r="M810" i="7"/>
  <c r="N810" i="7" s="1"/>
  <c r="O810" i="7" s="1"/>
  <c r="M809" i="7"/>
  <c r="N809" i="7" s="1"/>
  <c r="M808" i="7"/>
  <c r="N808" i="7" s="1"/>
  <c r="M807" i="7"/>
  <c r="N807" i="7" s="1"/>
  <c r="O807" i="7" s="1"/>
  <c r="M806" i="7"/>
  <c r="N806" i="7" s="1"/>
  <c r="Q806" i="7" s="1"/>
  <c r="R806" i="7" s="1"/>
  <c r="M805" i="7"/>
  <c r="N805" i="7" s="1"/>
  <c r="M804" i="7"/>
  <c r="N804" i="7" s="1"/>
  <c r="M803" i="7"/>
  <c r="N803" i="7" s="1"/>
  <c r="P803" i="7" s="1"/>
  <c r="M802" i="7"/>
  <c r="N802" i="7" s="1"/>
  <c r="M801" i="7"/>
  <c r="N801" i="7" s="1"/>
  <c r="M800" i="7"/>
  <c r="N800" i="7" s="1"/>
  <c r="Q800" i="7" s="1"/>
  <c r="R800" i="7" s="1"/>
  <c r="M799" i="7"/>
  <c r="N799" i="7" s="1"/>
  <c r="M798" i="7"/>
  <c r="N798" i="7" s="1"/>
  <c r="M797" i="7"/>
  <c r="N797" i="7" s="1"/>
  <c r="M796" i="7"/>
  <c r="N796" i="7" s="1"/>
  <c r="M795" i="7"/>
  <c r="N795" i="7" s="1"/>
  <c r="M794" i="7"/>
  <c r="N794" i="7" s="1"/>
  <c r="M793" i="7"/>
  <c r="N793" i="7" s="1"/>
  <c r="M792" i="7"/>
  <c r="N792" i="7" s="1"/>
  <c r="O792" i="7" s="1"/>
  <c r="M791" i="7"/>
  <c r="N791" i="7" s="1"/>
  <c r="O791" i="7" s="1"/>
  <c r="M790" i="7"/>
  <c r="N790" i="7" s="1"/>
  <c r="M789" i="7"/>
  <c r="N789" i="7" s="1"/>
  <c r="M788" i="7"/>
  <c r="N788" i="7" s="1"/>
  <c r="M787" i="7"/>
  <c r="N787" i="7" s="1"/>
  <c r="O787" i="7" s="1"/>
  <c r="M786" i="7"/>
  <c r="N786" i="7" s="1"/>
  <c r="M785" i="7"/>
  <c r="N785" i="7" s="1"/>
  <c r="O785" i="7" s="1"/>
  <c r="M784" i="7"/>
  <c r="N784" i="7" s="1"/>
  <c r="P784" i="7" s="1"/>
  <c r="M783" i="7"/>
  <c r="N783" i="7" s="1"/>
  <c r="M782" i="7"/>
  <c r="N782" i="7" s="1"/>
  <c r="M781" i="7"/>
  <c r="N781" i="7" s="1"/>
  <c r="M780" i="7"/>
  <c r="N780" i="7" s="1"/>
  <c r="M779" i="7"/>
  <c r="N779" i="7" s="1"/>
  <c r="M778" i="7"/>
  <c r="N778" i="7" s="1"/>
  <c r="M777" i="7"/>
  <c r="N777" i="7" s="1"/>
  <c r="O777" i="7" s="1"/>
  <c r="M776" i="7"/>
  <c r="N776" i="7" s="1"/>
  <c r="M775" i="7"/>
  <c r="N775" i="7" s="1"/>
  <c r="P775" i="7" s="1"/>
  <c r="M774" i="7"/>
  <c r="N774" i="7" s="1"/>
  <c r="M773" i="7"/>
  <c r="N773" i="7" s="1"/>
  <c r="M772" i="7"/>
  <c r="N772" i="7" s="1"/>
  <c r="P772" i="7" s="1"/>
  <c r="M771" i="7"/>
  <c r="N771" i="7" s="1"/>
  <c r="M770" i="7"/>
  <c r="N770" i="7" s="1"/>
  <c r="Q770" i="7" s="1"/>
  <c r="R770" i="7" s="1"/>
  <c r="M769" i="7"/>
  <c r="N769" i="7" s="1"/>
  <c r="O769" i="7" s="1"/>
  <c r="M768" i="7"/>
  <c r="N768" i="7" s="1"/>
  <c r="Q768" i="7" s="1"/>
  <c r="R768" i="7" s="1"/>
  <c r="M767" i="7"/>
  <c r="N767" i="7" s="1"/>
  <c r="Q767" i="7" s="1"/>
  <c r="R767" i="7" s="1"/>
  <c r="M766" i="7"/>
  <c r="N766" i="7" s="1"/>
  <c r="M765" i="7"/>
  <c r="N765" i="7" s="1"/>
  <c r="M764" i="7"/>
  <c r="N764" i="7" s="1"/>
  <c r="P764" i="7" s="1"/>
  <c r="M763" i="7"/>
  <c r="N763" i="7" s="1"/>
  <c r="M762" i="7"/>
  <c r="N762" i="7" s="1"/>
  <c r="M761" i="7"/>
  <c r="N761" i="7" s="1"/>
  <c r="M760" i="7"/>
  <c r="N760" i="7" s="1"/>
  <c r="O760" i="7" s="1"/>
  <c r="M759" i="7"/>
  <c r="N759" i="7" s="1"/>
  <c r="O759" i="7" s="1"/>
  <c r="M758" i="7"/>
  <c r="N758" i="7" s="1"/>
  <c r="M757" i="7"/>
  <c r="N757" i="7" s="1"/>
  <c r="M756" i="7"/>
  <c r="N756" i="7" s="1"/>
  <c r="M755" i="7"/>
  <c r="N755" i="7" s="1"/>
  <c r="O755" i="7" s="1"/>
  <c r="M754" i="7"/>
  <c r="N754" i="7" s="1"/>
  <c r="M753" i="7"/>
  <c r="N753" i="7" s="1"/>
  <c r="O753" i="7" s="1"/>
  <c r="M752" i="7"/>
  <c r="N752" i="7" s="1"/>
  <c r="P752" i="7" s="1"/>
  <c r="M751" i="7"/>
  <c r="N751" i="7" s="1"/>
  <c r="M750" i="7"/>
  <c r="N750" i="7" s="1"/>
  <c r="M749" i="7"/>
  <c r="N749" i="7" s="1"/>
  <c r="M748" i="7"/>
  <c r="N748" i="7" s="1"/>
  <c r="M747" i="7"/>
  <c r="N747" i="7" s="1"/>
  <c r="M746" i="7"/>
  <c r="N746" i="7" s="1"/>
  <c r="M745" i="7"/>
  <c r="N745" i="7" s="1"/>
  <c r="O745" i="7" s="1"/>
  <c r="M744" i="7"/>
  <c r="N744" i="7" s="1"/>
  <c r="P744" i="7" s="1"/>
  <c r="M743" i="7"/>
  <c r="N743" i="7" s="1"/>
  <c r="M742" i="7"/>
  <c r="N742" i="7" s="1"/>
  <c r="M741" i="7"/>
  <c r="N741" i="7" s="1"/>
  <c r="M740" i="7"/>
  <c r="N740" i="7" s="1"/>
  <c r="P740" i="7" s="1"/>
  <c r="M739" i="7"/>
  <c r="N739" i="7" s="1"/>
  <c r="M738" i="7"/>
  <c r="N738" i="7" s="1"/>
  <c r="Q738" i="7" s="1"/>
  <c r="R738" i="7" s="1"/>
  <c r="M737" i="7"/>
  <c r="N737" i="7" s="1"/>
  <c r="O737" i="7" s="1"/>
  <c r="M736" i="7"/>
  <c r="N736" i="7" s="1"/>
  <c r="O736" i="7" s="1"/>
  <c r="M735" i="7"/>
  <c r="N735" i="7" s="1"/>
  <c r="M734" i="7"/>
  <c r="N734" i="7" s="1"/>
  <c r="M733" i="7"/>
  <c r="N733" i="7" s="1"/>
  <c r="M732" i="7"/>
  <c r="N732" i="7" s="1"/>
  <c r="M731" i="7"/>
  <c r="N731" i="7" s="1"/>
  <c r="M730" i="7"/>
  <c r="N730" i="7" s="1"/>
  <c r="M729" i="7"/>
  <c r="N729" i="7" s="1"/>
  <c r="M728" i="7"/>
  <c r="N728" i="7" s="1"/>
  <c r="M727" i="7"/>
  <c r="N727" i="7" s="1"/>
  <c r="M726" i="7"/>
  <c r="N726" i="7" s="1"/>
  <c r="Q726" i="7" s="1"/>
  <c r="R726" i="7" s="1"/>
  <c r="M725" i="7"/>
  <c r="N725" i="7" s="1"/>
  <c r="M724" i="7"/>
  <c r="N724" i="7" s="1"/>
  <c r="M723" i="7"/>
  <c r="N723" i="7" s="1"/>
  <c r="Q723" i="7" s="1"/>
  <c r="R723" i="7" s="1"/>
  <c r="M722" i="7"/>
  <c r="N722" i="7" s="1"/>
  <c r="M721" i="7"/>
  <c r="N721" i="7" s="1"/>
  <c r="P721" i="7" s="1"/>
  <c r="M720" i="7"/>
  <c r="N720" i="7" s="1"/>
  <c r="Q720" i="7" s="1"/>
  <c r="R720" i="7" s="1"/>
  <c r="M719" i="7"/>
  <c r="N719" i="7" s="1"/>
  <c r="O719" i="7" s="1"/>
  <c r="M718" i="7"/>
  <c r="N718" i="7" s="1"/>
  <c r="Q718" i="7" s="1"/>
  <c r="R718" i="7" s="1"/>
  <c r="M717" i="7"/>
  <c r="N717" i="7" s="1"/>
  <c r="M716" i="7"/>
  <c r="N716" i="7" s="1"/>
  <c r="M715" i="7"/>
  <c r="N715" i="7" s="1"/>
  <c r="Q715" i="7" s="1"/>
  <c r="R715" i="7" s="1"/>
  <c r="M714" i="7"/>
  <c r="N714" i="7" s="1"/>
  <c r="M713" i="7"/>
  <c r="N713" i="7" s="1"/>
  <c r="M712" i="7"/>
  <c r="N712" i="7" s="1"/>
  <c r="P712" i="7" s="1"/>
  <c r="M711" i="7"/>
  <c r="N711" i="7" s="1"/>
  <c r="M710" i="7"/>
  <c r="N710" i="7" s="1"/>
  <c r="Q710" i="7" s="1"/>
  <c r="R710" i="7" s="1"/>
  <c r="M709" i="7"/>
  <c r="N709" i="7" s="1"/>
  <c r="P709" i="7" s="1"/>
  <c r="M708" i="7"/>
  <c r="N708" i="7" s="1"/>
  <c r="M707" i="7"/>
  <c r="N707" i="7" s="1"/>
  <c r="Q707" i="7" s="1"/>
  <c r="R707" i="7" s="1"/>
  <c r="M706" i="7"/>
  <c r="N706" i="7" s="1"/>
  <c r="M705" i="7"/>
  <c r="N705" i="7" s="1"/>
  <c r="M704" i="7"/>
  <c r="N704" i="7" s="1"/>
  <c r="Q704" i="7" s="1"/>
  <c r="R704" i="7" s="1"/>
  <c r="M703" i="7"/>
  <c r="N703" i="7" s="1"/>
  <c r="M702" i="7"/>
  <c r="N702" i="7" s="1"/>
  <c r="M701" i="7"/>
  <c r="N701" i="7" s="1"/>
  <c r="M700" i="7"/>
  <c r="N700" i="7" s="1"/>
  <c r="M699" i="7"/>
  <c r="N699" i="7" s="1"/>
  <c r="M698" i="7"/>
  <c r="N698" i="7" s="1"/>
  <c r="P698" i="7" s="1"/>
  <c r="M697" i="7"/>
  <c r="N697" i="7" s="1"/>
  <c r="M696" i="7"/>
  <c r="N696" i="7" s="1"/>
  <c r="P696" i="7" s="1"/>
  <c r="M695" i="7"/>
  <c r="N695" i="7" s="1"/>
  <c r="M694" i="7"/>
  <c r="N694" i="7" s="1"/>
  <c r="Q694" i="7" s="1"/>
  <c r="R694" i="7" s="1"/>
  <c r="M693" i="7"/>
  <c r="N693" i="7" s="1"/>
  <c r="P693" i="7" s="1"/>
  <c r="M692" i="7"/>
  <c r="N692" i="7" s="1"/>
  <c r="M691" i="7"/>
  <c r="N691" i="7" s="1"/>
  <c r="Q691" i="7" s="1"/>
  <c r="R691" i="7" s="1"/>
  <c r="M690" i="7"/>
  <c r="N690" i="7" s="1"/>
  <c r="P690" i="7" s="1"/>
  <c r="M689" i="7"/>
  <c r="N689" i="7" s="1"/>
  <c r="M688" i="7"/>
  <c r="N688" i="7" s="1"/>
  <c r="M687" i="7"/>
  <c r="N687" i="7" s="1"/>
  <c r="M686" i="7"/>
  <c r="N686" i="7" s="1"/>
  <c r="M685" i="7"/>
  <c r="N685" i="7" s="1"/>
  <c r="M684" i="7"/>
  <c r="N684" i="7" s="1"/>
  <c r="Q684" i="7" s="1"/>
  <c r="R684" i="7" s="1"/>
  <c r="M683" i="7"/>
  <c r="N683" i="7" s="1"/>
  <c r="M682" i="7"/>
  <c r="N682" i="7" s="1"/>
  <c r="M681" i="7"/>
  <c r="N681" i="7" s="1"/>
  <c r="M680" i="7"/>
  <c r="N680" i="7" s="1"/>
  <c r="P680" i="7" s="1"/>
  <c r="M679" i="7"/>
  <c r="N679" i="7" s="1"/>
  <c r="M678" i="7"/>
  <c r="N678" i="7" s="1"/>
  <c r="Q678" i="7" s="1"/>
  <c r="R678" i="7" s="1"/>
  <c r="M677" i="7"/>
  <c r="N677" i="7" s="1"/>
  <c r="M676" i="7"/>
  <c r="N676" i="7" s="1"/>
  <c r="M675" i="7"/>
  <c r="N675" i="7" s="1"/>
  <c r="Q675" i="7" s="1"/>
  <c r="R675" i="7" s="1"/>
  <c r="M674" i="7"/>
  <c r="N674" i="7" s="1"/>
  <c r="O674" i="7" s="1"/>
  <c r="M673" i="7"/>
  <c r="N673" i="7" s="1"/>
  <c r="P673" i="7" s="1"/>
  <c r="M672" i="7"/>
  <c r="N672" i="7" s="1"/>
  <c r="M671" i="7"/>
  <c r="N671" i="7" s="1"/>
  <c r="Q671" i="7" s="1"/>
  <c r="R671" i="7" s="1"/>
  <c r="M670" i="7"/>
  <c r="N670" i="7" s="1"/>
  <c r="P670" i="7" s="1"/>
  <c r="M669" i="7"/>
  <c r="N669" i="7" s="1"/>
  <c r="M668" i="7"/>
  <c r="N668" i="7" s="1"/>
  <c r="O668" i="7" s="1"/>
  <c r="M667" i="7"/>
  <c r="N667" i="7" s="1"/>
  <c r="M666" i="7"/>
  <c r="N666" i="7" s="1"/>
  <c r="M665" i="7"/>
  <c r="N665" i="7" s="1"/>
  <c r="P665" i="7" s="1"/>
  <c r="M664" i="7"/>
  <c r="N664" i="7" s="1"/>
  <c r="O664" i="7" s="1"/>
  <c r="M663" i="7"/>
  <c r="N663" i="7" s="1"/>
  <c r="Q663" i="7" s="1"/>
  <c r="R663" i="7" s="1"/>
  <c r="M662" i="7"/>
  <c r="N662" i="7" s="1"/>
  <c r="P662" i="7" s="1"/>
  <c r="M661" i="7"/>
  <c r="N661" i="7" s="1"/>
  <c r="M660" i="7"/>
  <c r="N660" i="7" s="1"/>
  <c r="O660" i="7" s="1"/>
  <c r="M659" i="7"/>
  <c r="N659" i="7" s="1"/>
  <c r="M658" i="7"/>
  <c r="N658" i="7" s="1"/>
  <c r="M657" i="7"/>
  <c r="N657" i="7" s="1"/>
  <c r="P657" i="7" s="1"/>
  <c r="M656" i="7"/>
  <c r="N656" i="7" s="1"/>
  <c r="M655" i="7"/>
  <c r="N655" i="7" s="1"/>
  <c r="Q655" i="7" s="1"/>
  <c r="R655" i="7" s="1"/>
  <c r="M654" i="7"/>
  <c r="N654" i="7" s="1"/>
  <c r="M653" i="7"/>
  <c r="N653" i="7" s="1"/>
  <c r="M652" i="7"/>
  <c r="N652" i="7" s="1"/>
  <c r="M651" i="7"/>
  <c r="N651" i="7" s="1"/>
  <c r="M650" i="7"/>
  <c r="N650" i="7" s="1"/>
  <c r="M649" i="7"/>
  <c r="N649" i="7" s="1"/>
  <c r="M648" i="7"/>
  <c r="N648" i="7" s="1"/>
  <c r="M647" i="7"/>
  <c r="N647" i="7" s="1"/>
  <c r="Q647" i="7" s="1"/>
  <c r="R647" i="7" s="1"/>
  <c r="M646" i="7"/>
  <c r="N646" i="7" s="1"/>
  <c r="P646" i="7" s="1"/>
  <c r="M645" i="7"/>
  <c r="N645" i="7" s="1"/>
  <c r="M644" i="7"/>
  <c r="N644" i="7" s="1"/>
  <c r="M643" i="7"/>
  <c r="N643" i="7" s="1"/>
  <c r="M642" i="7"/>
  <c r="N642" i="7" s="1"/>
  <c r="M641" i="7"/>
  <c r="N641" i="7" s="1"/>
  <c r="P641" i="7" s="1"/>
  <c r="M640" i="7"/>
  <c r="N640" i="7" s="1"/>
  <c r="O640" i="7" s="1"/>
  <c r="M639" i="7"/>
  <c r="N639" i="7" s="1"/>
  <c r="Q639" i="7" s="1"/>
  <c r="R639" i="7" s="1"/>
  <c r="M638" i="7"/>
  <c r="N638" i="7" s="1"/>
  <c r="M637" i="7"/>
  <c r="N637" i="7" s="1"/>
  <c r="M636" i="7"/>
  <c r="N636" i="7" s="1"/>
  <c r="M635" i="7"/>
  <c r="N635" i="7" s="1"/>
  <c r="M634" i="7"/>
  <c r="N634" i="7" s="1"/>
  <c r="M633" i="7"/>
  <c r="N633" i="7" s="1"/>
  <c r="P633" i="7" s="1"/>
  <c r="M632" i="7"/>
  <c r="N632" i="7" s="1"/>
  <c r="O632" i="7" s="1"/>
  <c r="M631" i="7"/>
  <c r="N631" i="7" s="1"/>
  <c r="M630" i="7"/>
  <c r="N630" i="7" s="1"/>
  <c r="M629" i="7"/>
  <c r="N629" i="7" s="1"/>
  <c r="M628" i="7"/>
  <c r="N628" i="7" s="1"/>
  <c r="M627" i="7"/>
  <c r="N627" i="7" s="1"/>
  <c r="P627" i="7" s="1"/>
  <c r="M626" i="7"/>
  <c r="N626" i="7" s="1"/>
  <c r="O626" i="7" s="1"/>
  <c r="M625" i="7"/>
  <c r="N625" i="7" s="1"/>
  <c r="Q625" i="7" s="1"/>
  <c r="R625" i="7" s="1"/>
  <c r="M624" i="7"/>
  <c r="N624" i="7" s="1"/>
  <c r="O624" i="7" s="1"/>
  <c r="M623" i="7"/>
  <c r="N623" i="7" s="1"/>
  <c r="M622" i="7"/>
  <c r="N622" i="7" s="1"/>
  <c r="Q622" i="7" s="1"/>
  <c r="R622" i="7" s="1"/>
  <c r="M621" i="7"/>
  <c r="N621" i="7" s="1"/>
  <c r="M620" i="7"/>
  <c r="N620" i="7" s="1"/>
  <c r="M619" i="7"/>
  <c r="N619" i="7" s="1"/>
  <c r="P619" i="7" s="1"/>
  <c r="M618" i="7"/>
  <c r="N618" i="7" s="1"/>
  <c r="O618" i="7" s="1"/>
  <c r="M617" i="7"/>
  <c r="N617" i="7" s="1"/>
  <c r="Q617" i="7" s="1"/>
  <c r="R617" i="7" s="1"/>
  <c r="M616" i="7"/>
  <c r="N616" i="7" s="1"/>
  <c r="O616" i="7" s="1"/>
  <c r="M615" i="7"/>
  <c r="N615" i="7" s="1"/>
  <c r="M614" i="7"/>
  <c r="N614" i="7" s="1"/>
  <c r="M613" i="7"/>
  <c r="N613" i="7" s="1"/>
  <c r="M612" i="7"/>
  <c r="N612" i="7" s="1"/>
  <c r="P612" i="7" s="1"/>
  <c r="M611" i="7"/>
  <c r="N611" i="7" s="1"/>
  <c r="P611" i="7" s="1"/>
  <c r="M610" i="7"/>
  <c r="N610" i="7" s="1"/>
  <c r="O610" i="7" s="1"/>
  <c r="M609" i="7"/>
  <c r="N609" i="7" s="1"/>
  <c r="Q609" i="7" s="1"/>
  <c r="R609" i="7" s="1"/>
  <c r="M608" i="7"/>
  <c r="N608" i="7" s="1"/>
  <c r="M607" i="7"/>
  <c r="N607" i="7" s="1"/>
  <c r="M606" i="7"/>
  <c r="N606" i="7" s="1"/>
  <c r="M605" i="7"/>
  <c r="N605" i="7" s="1"/>
  <c r="M604" i="7"/>
  <c r="N604" i="7" s="1"/>
  <c r="P604" i="7" s="1"/>
  <c r="M603" i="7"/>
  <c r="N603" i="7" s="1"/>
  <c r="P603" i="7" s="1"/>
  <c r="M602" i="7"/>
  <c r="N602" i="7" s="1"/>
  <c r="O602" i="7" s="1"/>
  <c r="M601" i="7"/>
  <c r="N601" i="7" s="1"/>
  <c r="Q601" i="7" s="1"/>
  <c r="R601" i="7" s="1"/>
  <c r="M600" i="7"/>
  <c r="N600" i="7" s="1"/>
  <c r="M599" i="7"/>
  <c r="N599" i="7" s="1"/>
  <c r="M598" i="7"/>
  <c r="N598" i="7" s="1"/>
  <c r="M597" i="7"/>
  <c r="N597" i="7" s="1"/>
  <c r="M596" i="7"/>
  <c r="N596" i="7" s="1"/>
  <c r="M595" i="7"/>
  <c r="N595" i="7" s="1"/>
  <c r="P595" i="7" s="1"/>
  <c r="M594" i="7"/>
  <c r="N594" i="7" s="1"/>
  <c r="O594" i="7" s="1"/>
  <c r="M593" i="7"/>
  <c r="N593" i="7" s="1"/>
  <c r="Q593" i="7" s="1"/>
  <c r="R593" i="7" s="1"/>
  <c r="M592" i="7"/>
  <c r="N592" i="7" s="1"/>
  <c r="O592" i="7" s="1"/>
  <c r="M591" i="7"/>
  <c r="N591" i="7" s="1"/>
  <c r="M590" i="7"/>
  <c r="N590" i="7" s="1"/>
  <c r="M589" i="7"/>
  <c r="N589" i="7" s="1"/>
  <c r="M588" i="7"/>
  <c r="N588" i="7" s="1"/>
  <c r="O588" i="7" s="1"/>
  <c r="M587" i="7"/>
  <c r="N587" i="7" s="1"/>
  <c r="P587" i="7" s="1"/>
  <c r="M586" i="7"/>
  <c r="N586" i="7" s="1"/>
  <c r="O586" i="7" s="1"/>
  <c r="M585" i="7"/>
  <c r="N585" i="7" s="1"/>
  <c r="Q585" i="7" s="1"/>
  <c r="R585" i="7" s="1"/>
  <c r="M584" i="7"/>
  <c r="N584" i="7" s="1"/>
  <c r="O584" i="7" s="1"/>
  <c r="M583" i="7"/>
  <c r="N583" i="7" s="1"/>
  <c r="M582" i="7"/>
  <c r="N582" i="7" s="1"/>
  <c r="O582" i="7" s="1"/>
  <c r="M581" i="7"/>
  <c r="N581" i="7" s="1"/>
  <c r="M580" i="7"/>
  <c r="N580" i="7" s="1"/>
  <c r="P580" i="7" s="1"/>
  <c r="M579" i="7"/>
  <c r="N579" i="7" s="1"/>
  <c r="P579" i="7" s="1"/>
  <c r="M578" i="7"/>
  <c r="N578" i="7" s="1"/>
  <c r="O578" i="7" s="1"/>
  <c r="M577" i="7"/>
  <c r="N577" i="7" s="1"/>
  <c r="Q577" i="7" s="1"/>
  <c r="R577" i="7" s="1"/>
  <c r="M576" i="7"/>
  <c r="N576" i="7" s="1"/>
  <c r="M575" i="7"/>
  <c r="N575" i="7" s="1"/>
  <c r="M574" i="7"/>
  <c r="N574" i="7" s="1"/>
  <c r="M573" i="7"/>
  <c r="N573" i="7" s="1"/>
  <c r="M572" i="7"/>
  <c r="N572" i="7" s="1"/>
  <c r="P572" i="7" s="1"/>
  <c r="M571" i="7"/>
  <c r="N571" i="7" s="1"/>
  <c r="P571" i="7" s="1"/>
  <c r="M570" i="7"/>
  <c r="N570" i="7" s="1"/>
  <c r="O570" i="7" s="1"/>
  <c r="M569" i="7"/>
  <c r="N569" i="7" s="1"/>
  <c r="Q569" i="7" s="1"/>
  <c r="R569" i="7" s="1"/>
  <c r="M568" i="7"/>
  <c r="N568" i="7" s="1"/>
  <c r="O568" i="7" s="1"/>
  <c r="M567" i="7"/>
  <c r="N567" i="7" s="1"/>
  <c r="M566" i="7"/>
  <c r="N566" i="7" s="1"/>
  <c r="M565" i="7"/>
  <c r="N565" i="7" s="1"/>
  <c r="M564" i="7"/>
  <c r="N564" i="7" s="1"/>
  <c r="M563" i="7"/>
  <c r="N563" i="7" s="1"/>
  <c r="M562" i="7"/>
  <c r="N562" i="7" s="1"/>
  <c r="O562" i="7" s="1"/>
  <c r="M561" i="7"/>
  <c r="N561" i="7" s="1"/>
  <c r="M560" i="7"/>
  <c r="N560" i="7" s="1"/>
  <c r="O560" i="7" s="1"/>
  <c r="M559" i="7"/>
  <c r="N559" i="7" s="1"/>
  <c r="Q559" i="7" s="1"/>
  <c r="R559" i="7" s="1"/>
  <c r="M558" i="7"/>
  <c r="N558" i="7" s="1"/>
  <c r="P558" i="7" s="1"/>
  <c r="M557" i="7"/>
  <c r="N557" i="7" s="1"/>
  <c r="M556" i="7"/>
  <c r="N556" i="7" s="1"/>
  <c r="O556" i="7" s="1"/>
  <c r="M555" i="7"/>
  <c r="N555" i="7" s="1"/>
  <c r="M554" i="7"/>
  <c r="N554" i="7" s="1"/>
  <c r="Q554" i="7" s="1"/>
  <c r="R554" i="7" s="1"/>
  <c r="M553" i="7"/>
  <c r="N553" i="7" s="1"/>
  <c r="P553" i="7" s="1"/>
  <c r="M552" i="7"/>
  <c r="N552" i="7" s="1"/>
  <c r="M551" i="7"/>
  <c r="N551" i="7" s="1"/>
  <c r="M550" i="7"/>
  <c r="N550" i="7" s="1"/>
  <c r="M549" i="7"/>
  <c r="N549" i="7" s="1"/>
  <c r="M548" i="7"/>
  <c r="N548" i="7" s="1"/>
  <c r="P548" i="7" s="1"/>
  <c r="M547" i="7"/>
  <c r="N547" i="7" s="1"/>
  <c r="O547" i="7" s="1"/>
  <c r="M546" i="7"/>
  <c r="N546" i="7" s="1"/>
  <c r="M545" i="7"/>
  <c r="N545" i="7" s="1"/>
  <c r="P545" i="7" s="1"/>
  <c r="M544" i="7"/>
  <c r="N544" i="7" s="1"/>
  <c r="M543" i="7"/>
  <c r="N543" i="7" s="1"/>
  <c r="Q543" i="7" s="1"/>
  <c r="R543" i="7" s="1"/>
  <c r="M542" i="7"/>
  <c r="N542" i="7" s="1"/>
  <c r="O542" i="7" s="1"/>
  <c r="M541" i="7"/>
  <c r="N541" i="7" s="1"/>
  <c r="M540" i="7"/>
  <c r="N540" i="7" s="1"/>
  <c r="O540" i="7" s="1"/>
  <c r="M539" i="7"/>
  <c r="N539" i="7" s="1"/>
  <c r="M538" i="7"/>
  <c r="N538" i="7" s="1"/>
  <c r="Q538" i="7" s="1"/>
  <c r="R538" i="7" s="1"/>
  <c r="M537" i="7"/>
  <c r="N537" i="7" s="1"/>
  <c r="P537" i="7" s="1"/>
  <c r="M536" i="7"/>
  <c r="N536" i="7" s="1"/>
  <c r="M535" i="7"/>
  <c r="N535" i="7" s="1"/>
  <c r="M534" i="7"/>
  <c r="N534" i="7" s="1"/>
  <c r="M533" i="7"/>
  <c r="N533" i="7" s="1"/>
  <c r="M532" i="7"/>
  <c r="N532" i="7" s="1"/>
  <c r="P532" i="7" s="1"/>
  <c r="M531" i="7"/>
  <c r="N531" i="7" s="1"/>
  <c r="O531" i="7" s="1"/>
  <c r="M530" i="7"/>
  <c r="N530" i="7" s="1"/>
  <c r="M529" i="7"/>
  <c r="N529" i="7" s="1"/>
  <c r="P529" i="7" s="1"/>
  <c r="M528" i="7"/>
  <c r="N528" i="7" s="1"/>
  <c r="P528" i="7" s="1"/>
  <c r="M527" i="7"/>
  <c r="N527" i="7" s="1"/>
  <c r="Q527" i="7" s="1"/>
  <c r="R527" i="7" s="1"/>
  <c r="M526" i="7"/>
  <c r="N526" i="7" s="1"/>
  <c r="M525" i="7"/>
  <c r="N525" i="7" s="1"/>
  <c r="M524" i="7"/>
  <c r="N524" i="7" s="1"/>
  <c r="M523" i="7"/>
  <c r="N523" i="7" s="1"/>
  <c r="M522" i="7"/>
  <c r="N522" i="7" s="1"/>
  <c r="Q522" i="7" s="1"/>
  <c r="R522" i="7" s="1"/>
  <c r="M521" i="7"/>
  <c r="N521" i="7" s="1"/>
  <c r="M520" i="7"/>
  <c r="N520" i="7" s="1"/>
  <c r="M519" i="7"/>
  <c r="N519" i="7" s="1"/>
  <c r="P519" i="7" s="1"/>
  <c r="M518" i="7"/>
  <c r="N518" i="7" s="1"/>
  <c r="M517" i="7"/>
  <c r="N517" i="7" s="1"/>
  <c r="M516" i="7"/>
  <c r="N516" i="7" s="1"/>
  <c r="P516" i="7" s="1"/>
  <c r="M515" i="7"/>
  <c r="N515" i="7" s="1"/>
  <c r="M514" i="7"/>
  <c r="N514" i="7" s="1"/>
  <c r="M513" i="7"/>
  <c r="N513" i="7" s="1"/>
  <c r="P513" i="7" s="1"/>
  <c r="M512" i="7"/>
  <c r="N512" i="7" s="1"/>
  <c r="M511" i="7"/>
  <c r="N511" i="7" s="1"/>
  <c r="M510" i="7"/>
  <c r="N510" i="7" s="1"/>
  <c r="M509" i="7"/>
  <c r="N509" i="7" s="1"/>
  <c r="M508" i="7"/>
  <c r="N508" i="7" s="1"/>
  <c r="O508" i="7" s="1"/>
  <c r="M507" i="7"/>
  <c r="N507" i="7" s="1"/>
  <c r="O507" i="7" s="1"/>
  <c r="M506" i="7"/>
  <c r="N506" i="7" s="1"/>
  <c r="Q506" i="7" s="1"/>
  <c r="R506" i="7" s="1"/>
  <c r="M505" i="7"/>
  <c r="N505" i="7" s="1"/>
  <c r="M504" i="7"/>
  <c r="N504" i="7" s="1"/>
  <c r="M503" i="7"/>
  <c r="N503" i="7" s="1"/>
  <c r="P503" i="7" s="1"/>
  <c r="M502" i="7"/>
  <c r="N502" i="7" s="1"/>
  <c r="M501" i="7"/>
  <c r="N501" i="7" s="1"/>
  <c r="M500" i="7"/>
  <c r="N500" i="7" s="1"/>
  <c r="P500" i="7" s="1"/>
  <c r="M499" i="7"/>
  <c r="N499" i="7" s="1"/>
  <c r="M498" i="7"/>
  <c r="N498" i="7" s="1"/>
  <c r="M497" i="7"/>
  <c r="N497" i="7" s="1"/>
  <c r="P497" i="7" s="1"/>
  <c r="M496" i="7"/>
  <c r="N496" i="7" s="1"/>
  <c r="M495" i="7"/>
  <c r="N495" i="7" s="1"/>
  <c r="Q495" i="7" s="1"/>
  <c r="R495" i="7" s="1"/>
  <c r="M494" i="7"/>
  <c r="N494" i="7" s="1"/>
  <c r="O494" i="7" s="1"/>
  <c r="M493" i="7"/>
  <c r="N493" i="7" s="1"/>
  <c r="M492" i="7"/>
  <c r="N492" i="7" s="1"/>
  <c r="O492" i="7" s="1"/>
  <c r="M491" i="7"/>
  <c r="N491" i="7" s="1"/>
  <c r="M490" i="7"/>
  <c r="N490" i="7" s="1"/>
  <c r="M489" i="7"/>
  <c r="N489" i="7" s="1"/>
  <c r="P489" i="7" s="1"/>
  <c r="M488" i="7"/>
  <c r="N488" i="7" s="1"/>
  <c r="M487" i="7"/>
  <c r="N487" i="7" s="1"/>
  <c r="P487" i="7" s="1"/>
  <c r="M486" i="7"/>
  <c r="N486" i="7" s="1"/>
  <c r="M485" i="7"/>
  <c r="N485" i="7" s="1"/>
  <c r="M484" i="7"/>
  <c r="N484" i="7" s="1"/>
  <c r="P484" i="7" s="1"/>
  <c r="M483" i="7"/>
  <c r="N483" i="7" s="1"/>
  <c r="M482" i="7"/>
  <c r="N482" i="7" s="1"/>
  <c r="M481" i="7"/>
  <c r="N481" i="7" s="1"/>
  <c r="P481" i="7" s="1"/>
  <c r="M480" i="7"/>
  <c r="N480" i="7" s="1"/>
  <c r="M479" i="7"/>
  <c r="N479" i="7" s="1"/>
  <c r="Q479" i="7" s="1"/>
  <c r="R479" i="7" s="1"/>
  <c r="M478" i="7"/>
  <c r="N478" i="7" s="1"/>
  <c r="O478" i="7" s="1"/>
  <c r="M477" i="7"/>
  <c r="N477" i="7" s="1"/>
  <c r="M476" i="7"/>
  <c r="N476" i="7" s="1"/>
  <c r="M475" i="7"/>
  <c r="N475" i="7" s="1"/>
  <c r="Q475" i="7" s="1"/>
  <c r="R475" i="7" s="1"/>
  <c r="M474" i="7"/>
  <c r="N474" i="7" s="1"/>
  <c r="O474" i="7" s="1"/>
  <c r="M473" i="7"/>
  <c r="N473" i="7" s="1"/>
  <c r="O473" i="7" s="1"/>
  <c r="M472" i="7"/>
  <c r="N472" i="7" s="1"/>
  <c r="M471" i="7"/>
  <c r="N471" i="7" s="1"/>
  <c r="M470" i="7"/>
  <c r="N470" i="7" s="1"/>
  <c r="M469" i="7"/>
  <c r="N469" i="7" s="1"/>
  <c r="P469" i="7" s="1"/>
  <c r="M468" i="7"/>
  <c r="N468" i="7" s="1"/>
  <c r="M467" i="7"/>
  <c r="N467" i="7" s="1"/>
  <c r="M466" i="7"/>
  <c r="N466" i="7" s="1"/>
  <c r="M465" i="7"/>
  <c r="N465" i="7" s="1"/>
  <c r="O465" i="7" s="1"/>
  <c r="M464" i="7"/>
  <c r="N464" i="7" s="1"/>
  <c r="M463" i="7"/>
  <c r="N463" i="7" s="1"/>
  <c r="M462" i="7"/>
  <c r="N462" i="7" s="1"/>
  <c r="M461" i="7"/>
  <c r="N461" i="7" s="1"/>
  <c r="M460" i="7"/>
  <c r="N460" i="7" s="1"/>
  <c r="M459" i="7"/>
  <c r="N459" i="7" s="1"/>
  <c r="Q459" i="7" s="1"/>
  <c r="R459" i="7" s="1"/>
  <c r="M458" i="7"/>
  <c r="N458" i="7" s="1"/>
  <c r="M457" i="7"/>
  <c r="N457" i="7" s="1"/>
  <c r="M456" i="7"/>
  <c r="N456" i="7" s="1"/>
  <c r="M455" i="7"/>
  <c r="N455" i="7" s="1"/>
  <c r="M454" i="7"/>
  <c r="N454" i="7" s="1"/>
  <c r="M453" i="7"/>
  <c r="N453" i="7" s="1"/>
  <c r="M452" i="7"/>
  <c r="N452" i="7" s="1"/>
  <c r="M451" i="7"/>
  <c r="N451" i="7" s="1"/>
  <c r="Q451" i="7" s="1"/>
  <c r="R451" i="7" s="1"/>
  <c r="M450" i="7"/>
  <c r="N450" i="7" s="1"/>
  <c r="P450" i="7" s="1"/>
  <c r="M449" i="7"/>
  <c r="N449" i="7" s="1"/>
  <c r="M448" i="7"/>
  <c r="N448" i="7" s="1"/>
  <c r="M447" i="7"/>
  <c r="N447" i="7" s="1"/>
  <c r="M446" i="7"/>
  <c r="N446" i="7" s="1"/>
  <c r="M445" i="7"/>
  <c r="N445" i="7" s="1"/>
  <c r="P445" i="7" s="1"/>
  <c r="M444" i="7"/>
  <c r="N444" i="7" s="1"/>
  <c r="M443" i="7"/>
  <c r="N443" i="7" s="1"/>
  <c r="M442" i="7"/>
  <c r="N442" i="7" s="1"/>
  <c r="P442" i="7" s="1"/>
  <c r="M441" i="7"/>
  <c r="N441" i="7" s="1"/>
  <c r="O441" i="7" s="1"/>
  <c r="M440" i="7"/>
  <c r="N440" i="7" s="1"/>
  <c r="M439" i="7"/>
  <c r="N439" i="7" s="1"/>
  <c r="M438" i="7"/>
  <c r="N438" i="7" s="1"/>
  <c r="Q438" i="7" s="1"/>
  <c r="R438" i="7" s="1"/>
  <c r="M437" i="7"/>
  <c r="N437" i="7" s="1"/>
  <c r="M436" i="7"/>
  <c r="N436" i="7" s="1"/>
  <c r="O436" i="7" s="1"/>
  <c r="M435" i="7"/>
  <c r="N435" i="7" s="1"/>
  <c r="M434" i="7"/>
  <c r="N434" i="7" s="1"/>
  <c r="M433" i="7"/>
  <c r="N433" i="7" s="1"/>
  <c r="M432" i="7"/>
  <c r="N432" i="7" s="1"/>
  <c r="M431" i="7"/>
  <c r="N431" i="7" s="1"/>
  <c r="M430" i="7"/>
  <c r="N430" i="7" s="1"/>
  <c r="M429" i="7"/>
  <c r="N429" i="7" s="1"/>
  <c r="M428" i="7"/>
  <c r="N428" i="7" s="1"/>
  <c r="O428" i="7" s="1"/>
  <c r="M427" i="7"/>
  <c r="N427" i="7" s="1"/>
  <c r="M426" i="7"/>
  <c r="N426" i="7" s="1"/>
  <c r="M425" i="7"/>
  <c r="N425" i="7" s="1"/>
  <c r="O425" i="7" s="1"/>
  <c r="M424" i="7"/>
  <c r="N424" i="7" s="1"/>
  <c r="M423" i="7"/>
  <c r="N423" i="7" s="1"/>
  <c r="M422" i="7"/>
  <c r="N422" i="7" s="1"/>
  <c r="M421" i="7"/>
  <c r="N421" i="7" s="1"/>
  <c r="Q421" i="7" s="1"/>
  <c r="R421" i="7" s="1"/>
  <c r="M420" i="7"/>
  <c r="N420" i="7" s="1"/>
  <c r="O420" i="7" s="1"/>
  <c r="M419" i="7"/>
  <c r="N419" i="7" s="1"/>
  <c r="M418" i="7"/>
  <c r="N418" i="7" s="1"/>
  <c r="Q418" i="7" s="1"/>
  <c r="R418" i="7" s="1"/>
  <c r="M417" i="7"/>
  <c r="N417" i="7" s="1"/>
  <c r="M416" i="7"/>
  <c r="N416" i="7" s="1"/>
  <c r="Q416" i="7" s="1"/>
  <c r="R416" i="7" s="1"/>
  <c r="M415" i="7"/>
  <c r="N415" i="7" s="1"/>
  <c r="M414" i="7"/>
  <c r="N414" i="7" s="1"/>
  <c r="M413" i="7"/>
  <c r="N413" i="7" s="1"/>
  <c r="Q413" i="7" s="1"/>
  <c r="R413" i="7" s="1"/>
  <c r="M412" i="7"/>
  <c r="N412" i="7" s="1"/>
  <c r="O412" i="7" s="1"/>
  <c r="M411" i="7"/>
  <c r="N411" i="7" s="1"/>
  <c r="Q411" i="7" s="1"/>
  <c r="R411" i="7" s="1"/>
  <c r="M410" i="7"/>
  <c r="N410" i="7" s="1"/>
  <c r="Q410" i="7" s="1"/>
  <c r="R410" i="7" s="1"/>
  <c r="M409" i="7"/>
  <c r="N409" i="7" s="1"/>
  <c r="O409" i="7" s="1"/>
  <c r="M408" i="7"/>
  <c r="N408" i="7" s="1"/>
  <c r="M407" i="7"/>
  <c r="N407" i="7" s="1"/>
  <c r="M406" i="7"/>
  <c r="N406" i="7" s="1"/>
  <c r="M405" i="7"/>
  <c r="N405" i="7" s="1"/>
  <c r="M404" i="7"/>
  <c r="N404" i="7" s="1"/>
  <c r="M403" i="7"/>
  <c r="N403" i="7" s="1"/>
  <c r="O403" i="7" s="1"/>
  <c r="M402" i="7"/>
  <c r="N402" i="7" s="1"/>
  <c r="M401" i="7"/>
  <c r="N401" i="7" s="1"/>
  <c r="M400" i="7"/>
  <c r="N400" i="7" s="1"/>
  <c r="M399" i="7"/>
  <c r="N399" i="7" s="1"/>
  <c r="M398" i="7"/>
  <c r="N398" i="7" s="1"/>
  <c r="M397" i="7"/>
  <c r="N397" i="7" s="1"/>
  <c r="M396" i="7"/>
  <c r="N396" i="7" s="1"/>
  <c r="Q396" i="7" s="1"/>
  <c r="R396" i="7" s="1"/>
  <c r="M395" i="7"/>
  <c r="N395" i="7" s="1"/>
  <c r="O395" i="7" s="1"/>
  <c r="M394" i="7"/>
  <c r="N394" i="7" s="1"/>
  <c r="M393" i="7"/>
  <c r="N393" i="7" s="1"/>
  <c r="O393" i="7" s="1"/>
  <c r="M392" i="7"/>
  <c r="N392" i="7" s="1"/>
  <c r="M391" i="7"/>
  <c r="N391" i="7" s="1"/>
  <c r="P391" i="7" s="1"/>
  <c r="M390" i="7"/>
  <c r="N390" i="7" s="1"/>
  <c r="M389" i="7"/>
  <c r="N389" i="7" s="1"/>
  <c r="M388" i="7"/>
  <c r="N388" i="7" s="1"/>
  <c r="P388" i="7" s="1"/>
  <c r="M387" i="7"/>
  <c r="N387" i="7" s="1"/>
  <c r="M386" i="7"/>
  <c r="N386" i="7" s="1"/>
  <c r="Q386" i="7" s="1"/>
  <c r="R386" i="7" s="1"/>
  <c r="M385" i="7"/>
  <c r="N385" i="7" s="1"/>
  <c r="M384" i="7"/>
  <c r="N384" i="7" s="1"/>
  <c r="M383" i="7"/>
  <c r="N383" i="7" s="1"/>
  <c r="P383" i="7" s="1"/>
  <c r="M382" i="7"/>
  <c r="N382" i="7" s="1"/>
  <c r="M381" i="7"/>
  <c r="N381" i="7" s="1"/>
  <c r="O381" i="7" s="1"/>
  <c r="M380" i="7"/>
  <c r="N380" i="7" s="1"/>
  <c r="Q380" i="7" s="1"/>
  <c r="R380" i="7" s="1"/>
  <c r="M379" i="7"/>
  <c r="N379" i="7" s="1"/>
  <c r="Q379" i="7" s="1"/>
  <c r="R379" i="7" s="1"/>
  <c r="M378" i="7"/>
  <c r="N378" i="7" s="1"/>
  <c r="M377" i="7"/>
  <c r="N377" i="7" s="1"/>
  <c r="M376" i="7"/>
  <c r="N376" i="7" s="1"/>
  <c r="M375" i="7"/>
  <c r="N375" i="7" s="1"/>
  <c r="M374" i="7"/>
  <c r="N374" i="7" s="1"/>
  <c r="M373" i="7"/>
  <c r="N373" i="7" s="1"/>
  <c r="O373" i="7" s="1"/>
  <c r="M372" i="7"/>
  <c r="N372" i="7" s="1"/>
  <c r="M371" i="7"/>
  <c r="N371" i="7" s="1"/>
  <c r="M370" i="7"/>
  <c r="N370" i="7" s="1"/>
  <c r="M369" i="7"/>
  <c r="N369" i="7" s="1"/>
  <c r="M368" i="7"/>
  <c r="N368" i="7" s="1"/>
  <c r="M367" i="7"/>
  <c r="N367" i="7" s="1"/>
  <c r="M366" i="7"/>
  <c r="N366" i="7" s="1"/>
  <c r="M365" i="7"/>
  <c r="N365" i="7" s="1"/>
  <c r="O365" i="7" s="1"/>
  <c r="M364" i="7"/>
  <c r="N364" i="7" s="1"/>
  <c r="M363" i="7"/>
  <c r="N363" i="7" s="1"/>
  <c r="M362" i="7"/>
  <c r="N362" i="7" s="1"/>
  <c r="M361" i="7"/>
  <c r="N361" i="7" s="1"/>
  <c r="M360" i="7"/>
  <c r="N360" i="7" s="1"/>
  <c r="P360" i="7" s="1"/>
  <c r="M359" i="7"/>
  <c r="N359" i="7" s="1"/>
  <c r="Q359" i="7" s="1"/>
  <c r="R359" i="7" s="1"/>
  <c r="M358" i="7"/>
  <c r="N358" i="7" s="1"/>
  <c r="M357" i="7"/>
  <c r="N357" i="7" s="1"/>
  <c r="M356" i="7"/>
  <c r="N356" i="7" s="1"/>
  <c r="M355" i="7"/>
  <c r="N355" i="7" s="1"/>
  <c r="M354" i="7"/>
  <c r="N354" i="7" s="1"/>
  <c r="Q354" i="7" s="1"/>
  <c r="R354" i="7" s="1"/>
  <c r="M353" i="7"/>
  <c r="N353" i="7" s="1"/>
  <c r="M352" i="7"/>
  <c r="N352" i="7" s="1"/>
  <c r="M351" i="7"/>
  <c r="N351" i="7" s="1"/>
  <c r="Q351" i="7" s="1"/>
  <c r="R351" i="7" s="1"/>
  <c r="M350" i="7"/>
  <c r="N350" i="7" s="1"/>
  <c r="M349" i="7"/>
  <c r="N349" i="7" s="1"/>
  <c r="O349" i="7" s="1"/>
  <c r="M348" i="7"/>
  <c r="N348" i="7" s="1"/>
  <c r="Q348" i="7" s="1"/>
  <c r="R348" i="7" s="1"/>
  <c r="M347" i="7"/>
  <c r="N347" i="7" s="1"/>
  <c r="M346" i="7"/>
  <c r="N346" i="7" s="1"/>
  <c r="M345" i="7"/>
  <c r="N345" i="7" s="1"/>
  <c r="M344" i="7"/>
  <c r="N344" i="7" s="1"/>
  <c r="P344" i="7" s="1"/>
  <c r="M343" i="7"/>
  <c r="N343" i="7" s="1"/>
  <c r="M342" i="7"/>
  <c r="N342" i="7" s="1"/>
  <c r="M341" i="7"/>
  <c r="N341" i="7" s="1"/>
  <c r="O341" i="7" s="1"/>
  <c r="M340" i="7"/>
  <c r="N340" i="7" s="1"/>
  <c r="M339" i="7"/>
  <c r="N339" i="7" s="1"/>
  <c r="M338" i="7"/>
  <c r="N338" i="7" s="1"/>
  <c r="M337" i="7"/>
  <c r="N337" i="7" s="1"/>
  <c r="M336" i="7"/>
  <c r="N336" i="7" s="1"/>
  <c r="M335" i="7"/>
  <c r="N335" i="7" s="1"/>
  <c r="Q335" i="7" s="1"/>
  <c r="R335" i="7" s="1"/>
  <c r="M334" i="7"/>
  <c r="N334" i="7" s="1"/>
  <c r="M333" i="7"/>
  <c r="N333" i="7" s="1"/>
  <c r="O333" i="7" s="1"/>
  <c r="M332" i="7"/>
  <c r="N332" i="7" s="1"/>
  <c r="O332" i="7" s="1"/>
  <c r="M331" i="7"/>
  <c r="N331" i="7" s="1"/>
  <c r="P331" i="7" s="1"/>
  <c r="M330" i="7"/>
  <c r="N330" i="7" s="1"/>
  <c r="M329" i="7"/>
  <c r="N329" i="7" s="1"/>
  <c r="M328" i="7"/>
  <c r="N328" i="7" s="1"/>
  <c r="P328" i="7" s="1"/>
  <c r="M327" i="7"/>
  <c r="N327" i="7" s="1"/>
  <c r="Q327" i="7" s="1"/>
  <c r="R327" i="7" s="1"/>
  <c r="M326" i="7"/>
  <c r="N326" i="7" s="1"/>
  <c r="M325" i="7"/>
  <c r="N325" i="7" s="1"/>
  <c r="Q325" i="7" s="1"/>
  <c r="R325" i="7" s="1"/>
  <c r="M324" i="7"/>
  <c r="N324" i="7" s="1"/>
  <c r="M323" i="7"/>
  <c r="N323" i="7" s="1"/>
  <c r="M322" i="7"/>
  <c r="N322" i="7" s="1"/>
  <c r="Q322" i="7" s="1"/>
  <c r="R322" i="7" s="1"/>
  <c r="M321" i="7"/>
  <c r="N321" i="7" s="1"/>
  <c r="M320" i="7"/>
  <c r="N320" i="7" s="1"/>
  <c r="M319" i="7"/>
  <c r="N319" i="7" s="1"/>
  <c r="Q319" i="7" s="1"/>
  <c r="R319" i="7" s="1"/>
  <c r="M318" i="7"/>
  <c r="N318" i="7" s="1"/>
  <c r="M317" i="7"/>
  <c r="N317" i="7" s="1"/>
  <c r="O317" i="7" s="1"/>
  <c r="M316" i="7"/>
  <c r="N316" i="7" s="1"/>
  <c r="Q316" i="7" s="1"/>
  <c r="R316" i="7" s="1"/>
  <c r="M315" i="7"/>
  <c r="N315" i="7" s="1"/>
  <c r="M314" i="7"/>
  <c r="N314" i="7" s="1"/>
  <c r="M313" i="7"/>
  <c r="N313" i="7" s="1"/>
  <c r="M312" i="7"/>
  <c r="N312" i="7" s="1"/>
  <c r="P312" i="7" s="1"/>
  <c r="M311" i="7"/>
  <c r="N311" i="7" s="1"/>
  <c r="Q311" i="7" s="1"/>
  <c r="R311" i="7" s="1"/>
  <c r="M310" i="7"/>
  <c r="N310" i="7" s="1"/>
  <c r="M309" i="7"/>
  <c r="N309" i="7" s="1"/>
  <c r="Q309" i="7" s="1"/>
  <c r="R309" i="7" s="1"/>
  <c r="M308" i="7"/>
  <c r="N308" i="7" s="1"/>
  <c r="M307" i="7"/>
  <c r="N307" i="7" s="1"/>
  <c r="M306" i="7"/>
  <c r="N306" i="7" s="1"/>
  <c r="Q306" i="7" s="1"/>
  <c r="R306" i="7" s="1"/>
  <c r="M305" i="7"/>
  <c r="N305" i="7" s="1"/>
  <c r="M304" i="7"/>
  <c r="N304" i="7" s="1"/>
  <c r="M303" i="7"/>
  <c r="N303" i="7" s="1"/>
  <c r="Q303" i="7" s="1"/>
  <c r="R303" i="7" s="1"/>
  <c r="M302" i="7"/>
  <c r="N302" i="7" s="1"/>
  <c r="M301" i="7"/>
  <c r="N301" i="7" s="1"/>
  <c r="O301" i="7" s="1"/>
  <c r="M300" i="7"/>
  <c r="N300" i="7" s="1"/>
  <c r="M299" i="7"/>
  <c r="N299" i="7" s="1"/>
  <c r="M298" i="7"/>
  <c r="N298" i="7" s="1"/>
  <c r="M297" i="7"/>
  <c r="N297" i="7" s="1"/>
  <c r="M296" i="7"/>
  <c r="N296" i="7" s="1"/>
  <c r="P296" i="7" s="1"/>
  <c r="M295" i="7"/>
  <c r="N295" i="7" s="1"/>
  <c r="M294" i="7"/>
  <c r="N294" i="7" s="1"/>
  <c r="M293" i="7"/>
  <c r="N293" i="7" s="1"/>
  <c r="Q293" i="7" s="1"/>
  <c r="R293" i="7" s="1"/>
  <c r="M292" i="7"/>
  <c r="N292" i="7" s="1"/>
  <c r="M291" i="7"/>
  <c r="N291" i="7" s="1"/>
  <c r="M290" i="7"/>
  <c r="N290" i="7" s="1"/>
  <c r="Q290" i="7" s="1"/>
  <c r="R290" i="7" s="1"/>
  <c r="M289" i="7"/>
  <c r="N289" i="7" s="1"/>
  <c r="M288" i="7"/>
  <c r="N288" i="7" s="1"/>
  <c r="M287" i="7"/>
  <c r="N287" i="7" s="1"/>
  <c r="Q287" i="7" s="1"/>
  <c r="R287" i="7" s="1"/>
  <c r="M286" i="7"/>
  <c r="N286" i="7" s="1"/>
  <c r="P286" i="7" s="1"/>
  <c r="M285" i="7"/>
  <c r="N285" i="7" s="1"/>
  <c r="M284" i="7"/>
  <c r="N284" i="7" s="1"/>
  <c r="M283" i="7"/>
  <c r="N283" i="7" s="1"/>
  <c r="M282" i="7"/>
  <c r="N282" i="7" s="1"/>
  <c r="P282" i="7" s="1"/>
  <c r="M281" i="7"/>
  <c r="N281" i="7" s="1"/>
  <c r="M280" i="7"/>
  <c r="N280" i="7" s="1"/>
  <c r="O280" i="7" s="1"/>
  <c r="M279" i="7"/>
  <c r="N279" i="7" s="1"/>
  <c r="O279" i="7" s="1"/>
  <c r="M278" i="7"/>
  <c r="N278" i="7" s="1"/>
  <c r="M277" i="7"/>
  <c r="N277" i="7" s="1"/>
  <c r="M276" i="7"/>
  <c r="N276" i="7" s="1"/>
  <c r="M275" i="7"/>
  <c r="N275" i="7" s="1"/>
  <c r="P275" i="7" s="1"/>
  <c r="M274" i="7"/>
  <c r="N274" i="7" s="1"/>
  <c r="M273" i="7"/>
  <c r="N273" i="7" s="1"/>
  <c r="Q273" i="7" s="1"/>
  <c r="R273" i="7" s="1"/>
  <c r="M272" i="7"/>
  <c r="N272" i="7" s="1"/>
  <c r="M271" i="7"/>
  <c r="N271" i="7" s="1"/>
  <c r="Q271" i="7" s="1"/>
  <c r="R271" i="7" s="1"/>
  <c r="M270" i="7"/>
  <c r="N270" i="7" s="1"/>
  <c r="O270" i="7" s="1"/>
  <c r="M269" i="7"/>
  <c r="N269" i="7" s="1"/>
  <c r="M268" i="7"/>
  <c r="N268" i="7" s="1"/>
  <c r="P268" i="7" s="1"/>
  <c r="M267" i="7"/>
  <c r="N267" i="7" s="1"/>
  <c r="M266" i="7"/>
  <c r="N266" i="7" s="1"/>
  <c r="Q266" i="7" s="1"/>
  <c r="R266" i="7" s="1"/>
  <c r="M265" i="7"/>
  <c r="N265" i="7" s="1"/>
  <c r="M264" i="7"/>
  <c r="N264" i="7" s="1"/>
  <c r="M263" i="7"/>
  <c r="N263" i="7" s="1"/>
  <c r="Q263" i="7" s="1"/>
  <c r="R263" i="7" s="1"/>
  <c r="M262" i="7"/>
  <c r="N262" i="7" s="1"/>
  <c r="M261" i="7"/>
  <c r="N261" i="7" s="1"/>
  <c r="P261" i="7" s="1"/>
  <c r="M260" i="7"/>
  <c r="N260" i="7" s="1"/>
  <c r="M259" i="7"/>
  <c r="N259" i="7" s="1"/>
  <c r="M258" i="7"/>
  <c r="N258" i="7" s="1"/>
  <c r="P258" i="7" s="1"/>
  <c r="M257" i="7"/>
  <c r="N257" i="7" s="1"/>
  <c r="P257" i="7" s="1"/>
  <c r="M256" i="7"/>
  <c r="N256" i="7" s="1"/>
  <c r="O256" i="7" s="1"/>
  <c r="M255" i="7"/>
  <c r="N255" i="7" s="1"/>
  <c r="M254" i="7"/>
  <c r="N254" i="7" s="1"/>
  <c r="M253" i="7"/>
  <c r="N253" i="7" s="1"/>
  <c r="M252" i="7"/>
  <c r="N252" i="7" s="1"/>
  <c r="M251" i="7"/>
  <c r="N251" i="7" s="1"/>
  <c r="M250" i="7"/>
  <c r="N250" i="7" s="1"/>
  <c r="P250" i="7" s="1"/>
  <c r="M249" i="7"/>
  <c r="N249" i="7" s="1"/>
  <c r="P249" i="7" s="1"/>
  <c r="M248" i="7"/>
  <c r="N248" i="7" s="1"/>
  <c r="O248" i="7" s="1"/>
  <c r="M247" i="7"/>
  <c r="N247" i="7" s="1"/>
  <c r="M246" i="7"/>
  <c r="N246" i="7" s="1"/>
  <c r="M245" i="7"/>
  <c r="N245" i="7" s="1"/>
  <c r="M244" i="7"/>
  <c r="N244" i="7" s="1"/>
  <c r="M243" i="7"/>
  <c r="N243" i="7" s="1"/>
  <c r="O243" i="7" s="1"/>
  <c r="M242" i="7"/>
  <c r="N242" i="7" s="1"/>
  <c r="Q242" i="7" s="1"/>
  <c r="R242" i="7" s="1"/>
  <c r="M241" i="7"/>
  <c r="N241" i="7" s="1"/>
  <c r="M240" i="7"/>
  <c r="N240" i="7" s="1"/>
  <c r="M239" i="7"/>
  <c r="N239" i="7" s="1"/>
  <c r="M238" i="7"/>
  <c r="N238" i="7" s="1"/>
  <c r="M237" i="7"/>
  <c r="N237" i="7" s="1"/>
  <c r="P237" i="7" s="1"/>
  <c r="M236" i="7"/>
  <c r="N236" i="7" s="1"/>
  <c r="P236" i="7" s="1"/>
  <c r="M235" i="7"/>
  <c r="N235" i="7" s="1"/>
  <c r="M234" i="7"/>
  <c r="N234" i="7" s="1"/>
  <c r="M233" i="7"/>
  <c r="N233" i="7" s="1"/>
  <c r="P233" i="7" s="1"/>
  <c r="M232" i="7"/>
  <c r="N232" i="7" s="1"/>
  <c r="M231" i="7"/>
  <c r="N231" i="7" s="1"/>
  <c r="M230" i="7"/>
  <c r="N230" i="7" s="1"/>
  <c r="M229" i="7"/>
  <c r="N229" i="7" s="1"/>
  <c r="M228" i="7"/>
  <c r="N228" i="7" s="1"/>
  <c r="M227" i="7"/>
  <c r="N227" i="7" s="1"/>
  <c r="O227" i="7" s="1"/>
  <c r="M226" i="7"/>
  <c r="N226" i="7" s="1"/>
  <c r="M225" i="7"/>
  <c r="N225" i="7" s="1"/>
  <c r="P225" i="7" s="1"/>
  <c r="M224" i="7"/>
  <c r="N224" i="7" s="1"/>
  <c r="O224" i="7" s="1"/>
  <c r="M223" i="7"/>
  <c r="N223" i="7" s="1"/>
  <c r="M222" i="7"/>
  <c r="N222" i="7" s="1"/>
  <c r="M221" i="7"/>
  <c r="N221" i="7" s="1"/>
  <c r="P221" i="7" s="1"/>
  <c r="M220" i="7"/>
  <c r="N220" i="7" s="1"/>
  <c r="O220" i="7" s="1"/>
  <c r="M219" i="7"/>
  <c r="N219" i="7" s="1"/>
  <c r="Q219" i="7" s="1"/>
  <c r="R219" i="7" s="1"/>
  <c r="M218" i="7"/>
  <c r="N218" i="7" s="1"/>
  <c r="Q218" i="7" s="1"/>
  <c r="R218" i="7" s="1"/>
  <c r="M217" i="7"/>
  <c r="N217" i="7" s="1"/>
  <c r="M216" i="7"/>
  <c r="N216" i="7" s="1"/>
  <c r="M215" i="7"/>
  <c r="N215" i="7" s="1"/>
  <c r="M214" i="7"/>
  <c r="N214" i="7" s="1"/>
  <c r="M213" i="7"/>
  <c r="N213" i="7" s="1"/>
  <c r="M212" i="7"/>
  <c r="N212" i="7" s="1"/>
  <c r="O212" i="7" s="1"/>
  <c r="M211" i="7"/>
  <c r="N211" i="7" s="1"/>
  <c r="O211" i="7" s="1"/>
  <c r="M210" i="7"/>
  <c r="N210" i="7" s="1"/>
  <c r="M209" i="7"/>
  <c r="N209" i="7" s="1"/>
  <c r="M208" i="7"/>
  <c r="N208" i="7" s="1"/>
  <c r="O208" i="7" s="1"/>
  <c r="M207" i="7"/>
  <c r="N207" i="7" s="1"/>
  <c r="M206" i="7"/>
  <c r="N206" i="7" s="1"/>
  <c r="M205" i="7"/>
  <c r="N205" i="7" s="1"/>
  <c r="M204" i="7"/>
  <c r="N204" i="7" s="1"/>
  <c r="O204" i="7" s="1"/>
  <c r="M203" i="7"/>
  <c r="N203" i="7" s="1"/>
  <c r="P203" i="7" s="1"/>
  <c r="M202" i="7"/>
  <c r="N202" i="7" s="1"/>
  <c r="M201" i="7"/>
  <c r="N201" i="7" s="1"/>
  <c r="Q201" i="7" s="1"/>
  <c r="R201" i="7" s="1"/>
  <c r="M200" i="7"/>
  <c r="N200" i="7" s="1"/>
  <c r="M199" i="7"/>
  <c r="N199" i="7" s="1"/>
  <c r="M198" i="7"/>
  <c r="N198" i="7" s="1"/>
  <c r="M197" i="7"/>
  <c r="N197" i="7" s="1"/>
  <c r="Q197" i="7" s="1"/>
  <c r="R197" i="7" s="1"/>
  <c r="M196" i="7"/>
  <c r="N196" i="7" s="1"/>
  <c r="O196" i="7" s="1"/>
  <c r="M195" i="7"/>
  <c r="N195" i="7" s="1"/>
  <c r="Q195" i="7" s="1"/>
  <c r="R195" i="7" s="1"/>
  <c r="M194" i="7"/>
  <c r="N194" i="7" s="1"/>
  <c r="Q194" i="7" s="1"/>
  <c r="R194" i="7" s="1"/>
  <c r="M193" i="7"/>
  <c r="N193" i="7" s="1"/>
  <c r="Q193" i="7" s="1"/>
  <c r="R193" i="7" s="1"/>
  <c r="M192" i="7"/>
  <c r="N192" i="7" s="1"/>
  <c r="M191" i="7"/>
  <c r="N191" i="7" s="1"/>
  <c r="M190" i="7"/>
  <c r="N190" i="7" s="1"/>
  <c r="M189" i="7"/>
  <c r="N189" i="7" s="1"/>
  <c r="Q189" i="7" s="1"/>
  <c r="R189" i="7" s="1"/>
  <c r="M188" i="7"/>
  <c r="N188" i="7" s="1"/>
  <c r="O188" i="7" s="1"/>
  <c r="M187" i="7"/>
  <c r="N187" i="7" s="1"/>
  <c r="Q187" i="7" s="1"/>
  <c r="R187" i="7" s="1"/>
  <c r="M186" i="7"/>
  <c r="N186" i="7" s="1"/>
  <c r="Q186" i="7" s="1"/>
  <c r="R186" i="7" s="1"/>
  <c r="M185" i="7"/>
  <c r="N185" i="7" s="1"/>
  <c r="M184" i="7"/>
  <c r="N184" i="7" s="1"/>
  <c r="P184" i="7" s="1"/>
  <c r="M183" i="7"/>
  <c r="N183" i="7" s="1"/>
  <c r="M182" i="7"/>
  <c r="N182" i="7" s="1"/>
  <c r="O182" i="7" s="1"/>
  <c r="M181" i="7"/>
  <c r="N181" i="7" s="1"/>
  <c r="M180" i="7"/>
  <c r="N180" i="7" s="1"/>
  <c r="M179" i="7"/>
  <c r="N179" i="7" s="1"/>
  <c r="Q179" i="7" s="1"/>
  <c r="R179" i="7" s="1"/>
  <c r="M178" i="7"/>
  <c r="N178" i="7" s="1"/>
  <c r="O178" i="7" s="1"/>
  <c r="M177" i="7"/>
  <c r="N177" i="7" s="1"/>
  <c r="M176" i="7"/>
  <c r="N176" i="7" s="1"/>
  <c r="P176" i="7" s="1"/>
  <c r="M175" i="7"/>
  <c r="N175" i="7" s="1"/>
  <c r="M174" i="7"/>
  <c r="N174" i="7" s="1"/>
  <c r="O174" i="7" s="1"/>
  <c r="M173" i="7"/>
  <c r="N173" i="7" s="1"/>
  <c r="M172" i="7"/>
  <c r="N172" i="7" s="1"/>
  <c r="O172" i="7" s="1"/>
  <c r="M171" i="7"/>
  <c r="N171" i="7" s="1"/>
  <c r="P171" i="7" s="1"/>
  <c r="M170" i="7"/>
  <c r="N170" i="7" s="1"/>
  <c r="O170" i="7" s="1"/>
  <c r="M169" i="7"/>
  <c r="N169" i="7" s="1"/>
  <c r="Q169" i="7" s="1"/>
  <c r="R169" i="7" s="1"/>
  <c r="M168" i="7"/>
  <c r="N168" i="7" s="1"/>
  <c r="M167" i="7"/>
  <c r="N167" i="7" s="1"/>
  <c r="M166" i="7"/>
  <c r="N166" i="7" s="1"/>
  <c r="M165" i="7"/>
  <c r="N165" i="7" s="1"/>
  <c r="Q165" i="7" s="1"/>
  <c r="R165" i="7" s="1"/>
  <c r="M164" i="7"/>
  <c r="N164" i="7" s="1"/>
  <c r="M163" i="7"/>
  <c r="N163" i="7" s="1"/>
  <c r="M162" i="7"/>
  <c r="N162" i="7" s="1"/>
  <c r="M161" i="7"/>
  <c r="N161" i="7" s="1"/>
  <c r="Q161" i="7" s="1"/>
  <c r="R161" i="7" s="1"/>
  <c r="M160" i="7"/>
  <c r="N160" i="7" s="1"/>
  <c r="M159" i="7"/>
  <c r="N159" i="7" s="1"/>
  <c r="M158" i="7"/>
  <c r="N158" i="7" s="1"/>
  <c r="Q158" i="7" s="1"/>
  <c r="R158" i="7" s="1"/>
  <c r="M157" i="7"/>
  <c r="N157" i="7" s="1"/>
  <c r="P157" i="7" s="1"/>
  <c r="M156" i="7"/>
  <c r="N156" i="7" s="1"/>
  <c r="M155" i="7"/>
  <c r="N155" i="7" s="1"/>
  <c r="M154" i="7"/>
  <c r="N154" i="7" s="1"/>
  <c r="M153" i="7"/>
  <c r="N153" i="7" s="1"/>
  <c r="M152" i="7"/>
  <c r="N152" i="7" s="1"/>
  <c r="P152" i="7" s="1"/>
  <c r="M151" i="7"/>
  <c r="N151" i="7" s="1"/>
  <c r="O151" i="7" s="1"/>
  <c r="M150" i="7"/>
  <c r="N150" i="7" s="1"/>
  <c r="P150" i="7" s="1"/>
  <c r="M149" i="7"/>
  <c r="N149" i="7" s="1"/>
  <c r="P149" i="7" s="1"/>
  <c r="M148" i="7"/>
  <c r="N148" i="7" s="1"/>
  <c r="M147" i="7"/>
  <c r="N147" i="7" s="1"/>
  <c r="M146" i="7"/>
  <c r="N146" i="7" s="1"/>
  <c r="M145" i="7"/>
  <c r="N145" i="7" s="1"/>
  <c r="Q145" i="7" s="1"/>
  <c r="R145" i="7" s="1"/>
  <c r="M144" i="7"/>
  <c r="N144" i="7" s="1"/>
  <c r="M143" i="7"/>
  <c r="N143" i="7" s="1"/>
  <c r="M142" i="7"/>
  <c r="N142" i="7" s="1"/>
  <c r="Q142" i="7" s="1"/>
  <c r="R142" i="7" s="1"/>
  <c r="M141" i="7"/>
  <c r="N141" i="7" s="1"/>
  <c r="M140" i="7"/>
  <c r="N140" i="7" s="1"/>
  <c r="O140" i="7" s="1"/>
  <c r="M139" i="7"/>
  <c r="N139" i="7" s="1"/>
  <c r="Q139" i="7" s="1"/>
  <c r="R139" i="7" s="1"/>
  <c r="M138" i="7"/>
  <c r="N138" i="7" s="1"/>
  <c r="P138" i="7" s="1"/>
  <c r="M137" i="7"/>
  <c r="N137" i="7" s="1"/>
  <c r="M136" i="7"/>
  <c r="N136" i="7" s="1"/>
  <c r="M135" i="7"/>
  <c r="N135" i="7" s="1"/>
  <c r="O135" i="7" s="1"/>
  <c r="M134" i="7"/>
  <c r="N134" i="7" s="1"/>
  <c r="Q134" i="7" s="1"/>
  <c r="R134" i="7" s="1"/>
  <c r="M133" i="7"/>
  <c r="N133" i="7" s="1"/>
  <c r="P133" i="7" s="1"/>
  <c r="M132" i="7"/>
  <c r="N132" i="7" s="1"/>
  <c r="M131" i="7"/>
  <c r="N131" i="7" s="1"/>
  <c r="O131" i="7" s="1"/>
  <c r="M130" i="7"/>
  <c r="N130" i="7" s="1"/>
  <c r="Q130" i="7" s="1"/>
  <c r="R130" i="7" s="1"/>
  <c r="M129" i="7"/>
  <c r="N129" i="7" s="1"/>
  <c r="Q129" i="7" s="1"/>
  <c r="R129" i="7" s="1"/>
  <c r="M128" i="7"/>
  <c r="N128" i="7" s="1"/>
  <c r="M127" i="7"/>
  <c r="N127" i="7" s="1"/>
  <c r="M126" i="7"/>
  <c r="N126" i="7" s="1"/>
  <c r="Q126" i="7" s="1"/>
  <c r="R126" i="7" s="1"/>
  <c r="M125" i="7"/>
  <c r="N125" i="7" s="1"/>
  <c r="P125" i="7" s="1"/>
  <c r="M124" i="7"/>
  <c r="N124" i="7" s="1"/>
  <c r="M123" i="7"/>
  <c r="N123" i="7" s="1"/>
  <c r="Q123" i="7" s="1"/>
  <c r="R123" i="7" s="1"/>
  <c r="M122" i="7"/>
  <c r="N122" i="7" s="1"/>
  <c r="M121" i="7"/>
  <c r="N121" i="7" s="1"/>
  <c r="M120" i="7"/>
  <c r="N120" i="7" s="1"/>
  <c r="M119" i="7"/>
  <c r="N119" i="7" s="1"/>
  <c r="O119" i="7" s="1"/>
  <c r="M118" i="7"/>
  <c r="N118" i="7" s="1"/>
  <c r="Q118" i="7" s="1"/>
  <c r="R118" i="7" s="1"/>
  <c r="M117" i="7"/>
  <c r="N117" i="7" s="1"/>
  <c r="P117" i="7" s="1"/>
  <c r="M116" i="7"/>
  <c r="N116" i="7" s="1"/>
  <c r="M115" i="7"/>
  <c r="N115" i="7" s="1"/>
  <c r="O115" i="7" s="1"/>
  <c r="M114" i="7"/>
  <c r="N114" i="7" s="1"/>
  <c r="M113" i="7"/>
  <c r="N113" i="7" s="1"/>
  <c r="Q113" i="7" s="1"/>
  <c r="R113" i="7" s="1"/>
  <c r="M112" i="7"/>
  <c r="N112" i="7" s="1"/>
  <c r="M111" i="7"/>
  <c r="N111" i="7" s="1"/>
  <c r="M110" i="7"/>
  <c r="N110" i="7" s="1"/>
  <c r="Q110" i="7" s="1"/>
  <c r="R110" i="7" s="1"/>
  <c r="M109" i="7"/>
  <c r="N109" i="7" s="1"/>
  <c r="M108" i="7"/>
  <c r="N108" i="7" s="1"/>
  <c r="M107" i="7"/>
  <c r="N107" i="7" s="1"/>
  <c r="Q107" i="7" s="1"/>
  <c r="R107" i="7" s="1"/>
  <c r="M106" i="7"/>
  <c r="N106" i="7" s="1"/>
  <c r="P106" i="7" s="1"/>
  <c r="M105" i="7"/>
  <c r="N105" i="7" s="1"/>
  <c r="M104" i="7"/>
  <c r="N104" i="7" s="1"/>
  <c r="M103" i="7"/>
  <c r="N103" i="7" s="1"/>
  <c r="O103" i="7" s="1"/>
  <c r="M102" i="7"/>
  <c r="N102" i="7" s="1"/>
  <c r="Q102" i="7" s="1"/>
  <c r="R102" i="7" s="1"/>
  <c r="M101" i="7"/>
  <c r="N101" i="7" s="1"/>
  <c r="M100" i="7"/>
  <c r="N100" i="7" s="1"/>
  <c r="M99" i="7"/>
  <c r="N99" i="7" s="1"/>
  <c r="O99" i="7" s="1"/>
  <c r="M98" i="7"/>
  <c r="N98" i="7" s="1"/>
  <c r="Q98" i="7" s="1"/>
  <c r="R98" i="7" s="1"/>
  <c r="M97" i="7"/>
  <c r="N97" i="7" s="1"/>
  <c r="Q97" i="7" s="1"/>
  <c r="R97" i="7" s="1"/>
  <c r="M96" i="7"/>
  <c r="N96" i="7" s="1"/>
  <c r="M95" i="7"/>
  <c r="N95" i="7" s="1"/>
  <c r="M94" i="7"/>
  <c r="N94" i="7" s="1"/>
  <c r="Q94" i="7" s="1"/>
  <c r="R94" i="7" s="1"/>
  <c r="M93" i="7"/>
  <c r="N93" i="7" s="1"/>
  <c r="P93" i="7" s="1"/>
  <c r="M92" i="7"/>
  <c r="N92" i="7" s="1"/>
  <c r="O92" i="7" s="1"/>
  <c r="M91" i="7"/>
  <c r="N91" i="7" s="1"/>
  <c r="Q91" i="7" s="1"/>
  <c r="R91" i="7" s="1"/>
  <c r="M90" i="7"/>
  <c r="N90" i="7" s="1"/>
  <c r="M89" i="7"/>
  <c r="N89" i="7" s="1"/>
  <c r="M88" i="7"/>
  <c r="N88" i="7" s="1"/>
  <c r="M87" i="7"/>
  <c r="N87" i="7" s="1"/>
  <c r="O87" i="7" s="1"/>
  <c r="M86" i="7"/>
  <c r="N86" i="7" s="1"/>
  <c r="Q86" i="7" s="1"/>
  <c r="R86" i="7" s="1"/>
  <c r="M85" i="7"/>
  <c r="N85" i="7" s="1"/>
  <c r="M84" i="7"/>
  <c r="N84" i="7" s="1"/>
  <c r="M83" i="7"/>
  <c r="N83" i="7" s="1"/>
  <c r="O83" i="7" s="1"/>
  <c r="M82" i="7"/>
  <c r="N82" i="7" s="1"/>
  <c r="M81" i="7"/>
  <c r="N81" i="7" s="1"/>
  <c r="Q81" i="7" s="1"/>
  <c r="R81" i="7" s="1"/>
  <c r="M80" i="7"/>
  <c r="N80" i="7" s="1"/>
  <c r="M79" i="7"/>
  <c r="N79" i="7" s="1"/>
  <c r="M78" i="7"/>
  <c r="N78" i="7" s="1"/>
  <c r="Q78" i="7" s="1"/>
  <c r="R78" i="7" s="1"/>
  <c r="M77" i="7"/>
  <c r="N77" i="7" s="1"/>
  <c r="M76" i="7"/>
  <c r="N76" i="7" s="1"/>
  <c r="M75" i="7"/>
  <c r="N75" i="7" s="1"/>
  <c r="Q75" i="7" s="1"/>
  <c r="R75" i="7" s="1"/>
  <c r="M74" i="7"/>
  <c r="N74" i="7" s="1"/>
  <c r="P74" i="7" s="1"/>
  <c r="M73" i="7"/>
  <c r="N73" i="7" s="1"/>
  <c r="M72" i="7"/>
  <c r="N72" i="7" s="1"/>
  <c r="P72" i="7" s="1"/>
  <c r="M71" i="7"/>
  <c r="N71" i="7" s="1"/>
  <c r="O71" i="7" s="1"/>
  <c r="M70" i="7"/>
  <c r="N70" i="7" s="1"/>
  <c r="Q70" i="7" s="1"/>
  <c r="R70" i="7" s="1"/>
  <c r="M69" i="7"/>
  <c r="N69" i="7" s="1"/>
  <c r="M68" i="7"/>
  <c r="N68" i="7" s="1"/>
  <c r="M67" i="7"/>
  <c r="N67" i="7" s="1"/>
  <c r="O67" i="7" s="1"/>
  <c r="M66" i="7"/>
  <c r="N66" i="7" s="1"/>
  <c r="M65" i="7"/>
  <c r="N65" i="7" s="1"/>
  <c r="Q65" i="7" s="1"/>
  <c r="R65" i="7" s="1"/>
  <c r="M64" i="7"/>
  <c r="N64" i="7" s="1"/>
  <c r="M63" i="7"/>
  <c r="N63" i="7" s="1"/>
  <c r="M62" i="7"/>
  <c r="N62" i="7" s="1"/>
  <c r="Q62" i="7" s="1"/>
  <c r="R62" i="7" s="1"/>
  <c r="M61" i="7"/>
  <c r="N61" i="7" s="1"/>
  <c r="M60" i="7"/>
  <c r="N60" i="7" s="1"/>
  <c r="O60" i="7" s="1"/>
  <c r="M59" i="7"/>
  <c r="N59" i="7" s="1"/>
  <c r="Q59" i="7" s="1"/>
  <c r="R59" i="7" s="1"/>
  <c r="M58" i="7"/>
  <c r="N58" i="7" s="1"/>
  <c r="M57" i="7"/>
  <c r="N57" i="7" s="1"/>
  <c r="M56" i="7"/>
  <c r="N56" i="7" s="1"/>
  <c r="M55" i="7"/>
  <c r="N55" i="7" s="1"/>
  <c r="O55" i="7" s="1"/>
  <c r="M54" i="7"/>
  <c r="N54" i="7" s="1"/>
  <c r="Q54" i="7" s="1"/>
  <c r="R54" i="7" s="1"/>
  <c r="M53" i="7"/>
  <c r="N53" i="7" s="1"/>
  <c r="P53" i="7" s="1"/>
  <c r="M52" i="7"/>
  <c r="N52" i="7" s="1"/>
  <c r="M51" i="7"/>
  <c r="N51" i="7" s="1"/>
  <c r="O51" i="7" s="1"/>
  <c r="M50" i="7"/>
  <c r="N50" i="7" s="1"/>
  <c r="M49" i="7"/>
  <c r="N49" i="7" s="1"/>
  <c r="Q49" i="7" s="1"/>
  <c r="R49" i="7" s="1"/>
  <c r="M48" i="7"/>
  <c r="N48" i="7" s="1"/>
  <c r="M47" i="7"/>
  <c r="N47" i="7" s="1"/>
  <c r="M46" i="7"/>
  <c r="N46" i="7" s="1"/>
  <c r="Q46" i="7" s="1"/>
  <c r="R46" i="7" s="1"/>
  <c r="M45" i="7"/>
  <c r="N45" i="7" s="1"/>
  <c r="M44" i="7"/>
  <c r="N44" i="7" s="1"/>
  <c r="M43" i="7"/>
  <c r="N43" i="7" s="1"/>
  <c r="Q43" i="7" s="1"/>
  <c r="R43" i="7" s="1"/>
  <c r="M42" i="7"/>
  <c r="N42" i="7" s="1"/>
  <c r="M41" i="7"/>
  <c r="N41" i="7" s="1"/>
  <c r="M40" i="7"/>
  <c r="N40" i="7" s="1"/>
  <c r="P40" i="7" s="1"/>
  <c r="M39" i="7"/>
  <c r="N39" i="7" s="1"/>
  <c r="O39" i="7" s="1"/>
  <c r="M38" i="7"/>
  <c r="N38" i="7" s="1"/>
  <c r="Q38" i="7" s="1"/>
  <c r="R38" i="7" s="1"/>
  <c r="M37" i="7"/>
  <c r="N37" i="7" s="1"/>
  <c r="M36" i="7"/>
  <c r="N36" i="7" s="1"/>
  <c r="M35" i="7"/>
  <c r="N35" i="7" s="1"/>
  <c r="O35" i="7" s="1"/>
  <c r="M34" i="7"/>
  <c r="N34" i="7" s="1"/>
  <c r="M33" i="7"/>
  <c r="N33" i="7" s="1"/>
  <c r="Q33" i="7" s="1"/>
  <c r="R33" i="7" s="1"/>
  <c r="M32" i="7"/>
  <c r="N32" i="7" s="1"/>
  <c r="M31" i="7"/>
  <c r="N31" i="7" s="1"/>
  <c r="M30" i="7"/>
  <c r="N30" i="7" s="1"/>
  <c r="Q30" i="7" s="1"/>
  <c r="R30" i="7" s="1"/>
  <c r="M29" i="7"/>
  <c r="N29" i="7" s="1"/>
  <c r="P29" i="7" s="1"/>
  <c r="M28" i="7"/>
  <c r="N28" i="7" s="1"/>
  <c r="O28" i="7" s="1"/>
  <c r="M27" i="7"/>
  <c r="N27" i="7" s="1"/>
  <c r="Q27" i="7" s="1"/>
  <c r="R27" i="7" s="1"/>
  <c r="M26" i="7"/>
  <c r="N26" i="7" s="1"/>
  <c r="M25" i="7"/>
  <c r="N25" i="7" s="1"/>
  <c r="M24" i="7"/>
  <c r="N24" i="7" s="1"/>
  <c r="M23" i="7"/>
  <c r="N23" i="7" s="1"/>
  <c r="O23" i="7" s="1"/>
  <c r="M22" i="7"/>
  <c r="N22" i="7" s="1"/>
  <c r="Q22" i="7" s="1"/>
  <c r="R22" i="7" s="1"/>
  <c r="M21" i="7"/>
  <c r="N21" i="7" s="1"/>
  <c r="P21" i="7" s="1"/>
  <c r="M20" i="7"/>
  <c r="N20" i="7" s="1"/>
  <c r="M19" i="7"/>
  <c r="N19" i="7" s="1"/>
  <c r="O19" i="7" s="1"/>
  <c r="M18" i="7"/>
  <c r="N18" i="7" s="1"/>
  <c r="M17" i="7"/>
  <c r="N17" i="7" s="1"/>
  <c r="Q17" i="7" s="1"/>
  <c r="R17" i="7" s="1"/>
  <c r="M16" i="7"/>
  <c r="N16" i="7" s="1"/>
  <c r="M15" i="7"/>
  <c r="N15" i="7" s="1"/>
  <c r="M14" i="7"/>
  <c r="N14" i="7" s="1"/>
  <c r="Q14" i="7" s="1"/>
  <c r="R14" i="7" s="1"/>
  <c r="M13" i="7"/>
  <c r="N13" i="7" s="1"/>
  <c r="M12" i="7"/>
  <c r="N12" i="7" s="1"/>
  <c r="M11" i="7"/>
  <c r="N11" i="7" s="1"/>
  <c r="Q11" i="7" s="1"/>
  <c r="R11" i="7" s="1"/>
  <c r="M10" i="7"/>
  <c r="N10" i="7" s="1"/>
  <c r="P10" i="7" s="1"/>
  <c r="M9" i="7"/>
  <c r="N9" i="7" s="1"/>
  <c r="M8" i="7"/>
  <c r="N8" i="7" s="1"/>
  <c r="P8" i="7" s="1"/>
  <c r="M7" i="7"/>
  <c r="N7" i="7" s="1"/>
  <c r="O7" i="7" s="1"/>
  <c r="M6" i="7"/>
  <c r="N6" i="7" s="1"/>
  <c r="Q6" i="7" s="1"/>
  <c r="R6" i="7" s="1"/>
  <c r="M5" i="7"/>
  <c r="N5" i="7" s="1"/>
  <c r="M4" i="7"/>
  <c r="N4" i="7" s="1"/>
  <c r="M3" i="7"/>
  <c r="N3" i="7" s="1"/>
  <c r="M2" i="7"/>
  <c r="N2" i="7" s="1"/>
  <c r="A2" i="2"/>
  <c r="M15" i="1"/>
  <c r="M14" i="1"/>
  <c r="P380" i="7" l="1"/>
  <c r="P647" i="7"/>
  <c r="Q125" i="7"/>
  <c r="R125" i="7" s="1"/>
  <c r="O380" i="7"/>
  <c r="P102" i="7"/>
  <c r="P187" i="7"/>
  <c r="P348" i="7"/>
  <c r="Q1023" i="7"/>
  <c r="R1023" i="7" s="1"/>
  <c r="T2" i="7"/>
  <c r="S2" i="7"/>
  <c r="Q712" i="7"/>
  <c r="R712" i="7" s="1"/>
  <c r="O1333" i="7"/>
  <c r="P332" i="7"/>
  <c r="Q115" i="7"/>
  <c r="R115" i="7" s="1"/>
  <c r="P1040" i="7"/>
  <c r="O1108" i="7"/>
  <c r="P67" i="7"/>
  <c r="O559" i="7"/>
  <c r="P664" i="7"/>
  <c r="Q1246" i="7"/>
  <c r="R1246" i="7" s="1"/>
  <c r="P1240" i="7"/>
  <c r="Q1240" i="7"/>
  <c r="R1240" i="7" s="1"/>
  <c r="P35" i="7"/>
  <c r="P131" i="7"/>
  <c r="O720" i="7"/>
  <c r="P991" i="7"/>
  <c r="P1108" i="7"/>
  <c r="O1156" i="7"/>
  <c r="Q35" i="7"/>
  <c r="R35" i="7" s="1"/>
  <c r="P1156" i="7"/>
  <c r="O316" i="7"/>
  <c r="O1230" i="7"/>
  <c r="O149" i="7"/>
  <c r="Q171" i="7"/>
  <c r="R171" i="7" s="1"/>
  <c r="O744" i="7"/>
  <c r="P926" i="7"/>
  <c r="P1071" i="7"/>
  <c r="O1124" i="7"/>
  <c r="P1230" i="7"/>
  <c r="P38" i="7"/>
  <c r="Q531" i="7"/>
  <c r="R531" i="7" s="1"/>
  <c r="O553" i="7"/>
  <c r="Q572" i="7"/>
  <c r="R572" i="7" s="1"/>
  <c r="P592" i="7"/>
  <c r="Q696" i="7"/>
  <c r="R696" i="7" s="1"/>
  <c r="P1125" i="7"/>
  <c r="O909" i="7"/>
  <c r="Q909" i="7"/>
  <c r="R909" i="7" s="1"/>
  <c r="P998" i="7"/>
  <c r="Q998" i="7"/>
  <c r="R998" i="7" s="1"/>
  <c r="O998" i="7"/>
  <c r="P714" i="7"/>
  <c r="O714" i="7"/>
  <c r="P757" i="7"/>
  <c r="O757" i="7"/>
  <c r="Q262" i="7"/>
  <c r="R262" i="7" s="1"/>
  <c r="P262" i="7"/>
  <c r="P899" i="7"/>
  <c r="O899" i="7"/>
  <c r="Q34" i="7"/>
  <c r="R34" i="7" s="1"/>
  <c r="P34" i="7"/>
  <c r="O355" i="7"/>
  <c r="Q355" i="7"/>
  <c r="R355" i="7" s="1"/>
  <c r="Q1168" i="7"/>
  <c r="R1168" i="7" s="1"/>
  <c r="O1168" i="7"/>
  <c r="O59" i="7"/>
  <c r="P99" i="7"/>
  <c r="P130" i="7"/>
  <c r="P134" i="7"/>
  <c r="O139" i="7"/>
  <c r="P196" i="7"/>
  <c r="Q237" i="7"/>
  <c r="R237" i="7" s="1"/>
  <c r="Q275" i="7"/>
  <c r="R275" i="7" s="1"/>
  <c r="P327" i="7"/>
  <c r="O506" i="7"/>
  <c r="O558" i="7"/>
  <c r="O655" i="7"/>
  <c r="P720" i="7"/>
  <c r="O853" i="7"/>
  <c r="O1031" i="7"/>
  <c r="P118" i="7"/>
  <c r="P506" i="7"/>
  <c r="Q894" i="7"/>
  <c r="R894" i="7" s="1"/>
  <c r="Q131" i="7"/>
  <c r="R131" i="7" s="1"/>
  <c r="Q211" i="7"/>
  <c r="R211" i="7" s="1"/>
  <c r="O311" i="7"/>
  <c r="O335" i="7"/>
  <c r="O348" i="7"/>
  <c r="P395" i="7"/>
  <c r="P459" i="7"/>
  <c r="Q503" i="7"/>
  <c r="R503" i="7" s="1"/>
  <c r="P507" i="7"/>
  <c r="Q547" i="7"/>
  <c r="R547" i="7" s="1"/>
  <c r="O572" i="7"/>
  <c r="Q855" i="7"/>
  <c r="R855" i="7" s="1"/>
  <c r="P960" i="7"/>
  <c r="P986" i="7"/>
  <c r="P1008" i="7"/>
  <c r="O1015" i="7"/>
  <c r="O27" i="7"/>
  <c r="Q83" i="7"/>
  <c r="R83" i="7" s="1"/>
  <c r="P170" i="7"/>
  <c r="O354" i="7"/>
  <c r="P410" i="7"/>
  <c r="Q487" i="7"/>
  <c r="R487" i="7" s="1"/>
  <c r="P624" i="7"/>
  <c r="P639" i="7"/>
  <c r="P918" i="7"/>
  <c r="O946" i="7"/>
  <c r="O1185" i="7"/>
  <c r="O38" i="7"/>
  <c r="P195" i="7"/>
  <c r="O537" i="7"/>
  <c r="O543" i="7"/>
  <c r="O612" i="7"/>
  <c r="Q745" i="7"/>
  <c r="R745" i="7" s="1"/>
  <c r="P777" i="7"/>
  <c r="Q784" i="7"/>
  <c r="R784" i="7" s="1"/>
  <c r="Q902" i="7"/>
  <c r="R902" i="7" s="1"/>
  <c r="O926" i="7"/>
  <c r="O962" i="7"/>
  <c r="P1023" i="7"/>
  <c r="Q1041" i="7"/>
  <c r="R1041" i="7" s="1"/>
  <c r="O1111" i="7"/>
  <c r="P1179" i="7"/>
  <c r="O518" i="7"/>
  <c r="P518" i="7"/>
  <c r="Q990" i="7"/>
  <c r="R990" i="7" s="1"/>
  <c r="P990" i="7"/>
  <c r="P1065" i="7"/>
  <c r="Q1065" i="7"/>
  <c r="R1065" i="7" s="1"/>
  <c r="P1163" i="7"/>
  <c r="Q1163" i="7"/>
  <c r="R1163" i="7" s="1"/>
  <c r="O1301" i="7"/>
  <c r="P1301" i="7"/>
  <c r="P446" i="7"/>
  <c r="Q446" i="7"/>
  <c r="R446" i="7" s="1"/>
  <c r="O291" i="7"/>
  <c r="Q291" i="7"/>
  <c r="R291" i="7" s="1"/>
  <c r="O357" i="7"/>
  <c r="Q357" i="7"/>
  <c r="R357" i="7" s="1"/>
  <c r="Q1252" i="7"/>
  <c r="R1252" i="7" s="1"/>
  <c r="P1252" i="7"/>
  <c r="O1252" i="7"/>
  <c r="P358" i="7"/>
  <c r="Q358" i="7"/>
  <c r="R358" i="7" s="1"/>
  <c r="P925" i="7"/>
  <c r="Q925" i="7"/>
  <c r="R925" i="7" s="1"/>
  <c r="O925" i="7"/>
  <c r="Q805" i="7"/>
  <c r="R805" i="7" s="1"/>
  <c r="P805" i="7"/>
  <c r="O976" i="7"/>
  <c r="P976" i="7"/>
  <c r="Q976" i="7"/>
  <c r="R976" i="7" s="1"/>
  <c r="O70" i="7"/>
  <c r="Q99" i="7"/>
  <c r="R99" i="7" s="1"/>
  <c r="O152" i="7"/>
  <c r="Q196" i="7"/>
  <c r="R196" i="7" s="1"/>
  <c r="O219" i="7"/>
  <c r="P279" i="7"/>
  <c r="P311" i="7"/>
  <c r="P316" i="7"/>
  <c r="Q332" i="7"/>
  <c r="R332" i="7" s="1"/>
  <c r="O522" i="7"/>
  <c r="O527" i="7"/>
  <c r="P538" i="7"/>
  <c r="O554" i="7"/>
  <c r="Q558" i="7"/>
  <c r="R558" i="7" s="1"/>
  <c r="Q604" i="7"/>
  <c r="R604" i="7" s="1"/>
  <c r="Q665" i="7"/>
  <c r="R665" i="7" s="1"/>
  <c r="P718" i="7"/>
  <c r="Q792" i="7"/>
  <c r="R792" i="7" s="1"/>
  <c r="Q992" i="7"/>
  <c r="R992" i="7" s="1"/>
  <c r="Q1015" i="7"/>
  <c r="R1015" i="7" s="1"/>
  <c r="O1047" i="7"/>
  <c r="P1111" i="7"/>
  <c r="O1115" i="7"/>
  <c r="P1124" i="7"/>
  <c r="Q1164" i="7"/>
  <c r="R1164" i="7" s="1"/>
  <c r="P1168" i="7"/>
  <c r="P1245" i="7"/>
  <c r="O1249" i="7"/>
  <c r="Q1315" i="7"/>
  <c r="R1315" i="7" s="1"/>
  <c r="P219" i="7"/>
  <c r="Q279" i="7"/>
  <c r="R279" i="7" s="1"/>
  <c r="P522" i="7"/>
  <c r="P554" i="7"/>
  <c r="P1047" i="7"/>
  <c r="P1249" i="7"/>
  <c r="O800" i="7"/>
  <c r="P823" i="7"/>
  <c r="P862" i="7"/>
  <c r="P887" i="7"/>
  <c r="O916" i="7"/>
  <c r="Q1223" i="7"/>
  <c r="R1223" i="7" s="1"/>
  <c r="O1246" i="7"/>
  <c r="P1269" i="7"/>
  <c r="O123" i="7"/>
  <c r="O133" i="7"/>
  <c r="P172" i="7"/>
  <c r="Q178" i="7"/>
  <c r="R178" i="7" s="1"/>
  <c r="O195" i="7"/>
  <c r="P220" i="7"/>
  <c r="Q270" i="7"/>
  <c r="R270" i="7" s="1"/>
  <c r="P359" i="7"/>
  <c r="Q412" i="7"/>
  <c r="R412" i="7" s="1"/>
  <c r="O451" i="7"/>
  <c r="P475" i="7"/>
  <c r="Q519" i="7"/>
  <c r="R519" i="7" s="1"/>
  <c r="O580" i="7"/>
  <c r="Q584" i="7"/>
  <c r="R584" i="7" s="1"/>
  <c r="Q616" i="7"/>
  <c r="R616" i="7" s="1"/>
  <c r="P719" i="7"/>
  <c r="P736" i="7"/>
  <c r="P800" i="7"/>
  <c r="Q829" i="7"/>
  <c r="R829" i="7" s="1"/>
  <c r="Q887" i="7"/>
  <c r="R887" i="7" s="1"/>
  <c r="P916" i="7"/>
  <c r="P954" i="7"/>
  <c r="Q969" i="7"/>
  <c r="R969" i="7" s="1"/>
  <c r="P975" i="7"/>
  <c r="O978" i="7"/>
  <c r="O994" i="7"/>
  <c r="O1213" i="7"/>
  <c r="Q719" i="7"/>
  <c r="R719" i="7" s="1"/>
  <c r="Q736" i="7"/>
  <c r="R736" i="7" s="1"/>
  <c r="P86" i="7"/>
  <c r="O102" i="7"/>
  <c r="O134" i="7"/>
  <c r="O187" i="7"/>
  <c r="P211" i="7"/>
  <c r="P271" i="7"/>
  <c r="Q331" i="7"/>
  <c r="R331" i="7" s="1"/>
  <c r="Q436" i="7"/>
  <c r="R436" i="7" s="1"/>
  <c r="P560" i="7"/>
  <c r="Q680" i="7"/>
  <c r="R680" i="7" s="1"/>
  <c r="O693" i="7"/>
  <c r="O698" i="7"/>
  <c r="P759" i="7"/>
  <c r="P849" i="7"/>
  <c r="P1072" i="7"/>
  <c r="O1114" i="7"/>
  <c r="Q1187" i="7"/>
  <c r="R1187" i="7" s="1"/>
  <c r="P1192" i="7"/>
  <c r="P1209" i="7"/>
  <c r="O1317" i="7"/>
  <c r="Q1333" i="7"/>
  <c r="R1333" i="7" s="1"/>
  <c r="O1339" i="7"/>
  <c r="Q560" i="7"/>
  <c r="R560" i="7" s="1"/>
  <c r="P1114" i="7"/>
  <c r="Q1209" i="7"/>
  <c r="R1209" i="7" s="1"/>
  <c r="P1317" i="7"/>
  <c r="Q1339" i="7"/>
  <c r="R1339" i="7" s="1"/>
  <c r="P3" i="7"/>
  <c r="Q3" i="7"/>
  <c r="R3" i="7" s="1"/>
  <c r="P42" i="7"/>
  <c r="Q42" i="7"/>
  <c r="R42" i="7" s="1"/>
  <c r="Q50" i="7"/>
  <c r="R50" i="7" s="1"/>
  <c r="P50" i="7"/>
  <c r="O50" i="7"/>
  <c r="P69" i="7"/>
  <c r="O69" i="7"/>
  <c r="Q146" i="7"/>
  <c r="R146" i="7" s="1"/>
  <c r="O146" i="7"/>
  <c r="P146" i="7"/>
  <c r="P58" i="7"/>
  <c r="Q58" i="7"/>
  <c r="R58" i="7" s="1"/>
  <c r="Q82" i="7"/>
  <c r="R82" i="7" s="1"/>
  <c r="P82" i="7"/>
  <c r="O82" i="7"/>
  <c r="P88" i="7"/>
  <c r="O88" i="7"/>
  <c r="O108" i="7"/>
  <c r="Q108" i="7"/>
  <c r="R108" i="7" s="1"/>
  <c r="P120" i="7"/>
  <c r="O120" i="7"/>
  <c r="Q370" i="7"/>
  <c r="R370" i="7" s="1"/>
  <c r="P370" i="7"/>
  <c r="O370" i="7"/>
  <c r="P5" i="7"/>
  <c r="O5" i="7"/>
  <c r="P24" i="7"/>
  <c r="O24" i="7"/>
  <c r="O44" i="7"/>
  <c r="Q44" i="7"/>
  <c r="R44" i="7" s="1"/>
  <c r="P109" i="7"/>
  <c r="Q109" i="7"/>
  <c r="R109" i="7" s="1"/>
  <c r="Q202" i="7"/>
  <c r="R202" i="7" s="1"/>
  <c r="O202" i="7"/>
  <c r="P202" i="7"/>
  <c r="Q18" i="7"/>
  <c r="R18" i="7" s="1"/>
  <c r="P18" i="7"/>
  <c r="O18" i="7"/>
  <c r="P45" i="7"/>
  <c r="Q45" i="7"/>
  <c r="R45" i="7" s="1"/>
  <c r="O76" i="7"/>
  <c r="Q76" i="7"/>
  <c r="R76" i="7" s="1"/>
  <c r="P90" i="7"/>
  <c r="Q90" i="7"/>
  <c r="R90" i="7" s="1"/>
  <c r="P122" i="7"/>
  <c r="Q122" i="7"/>
  <c r="R122" i="7" s="1"/>
  <c r="P136" i="7"/>
  <c r="O136" i="7"/>
  <c r="P253" i="7"/>
  <c r="Q253" i="7"/>
  <c r="R253" i="7" s="1"/>
  <c r="P26" i="7"/>
  <c r="Q26" i="7"/>
  <c r="R26" i="7" s="1"/>
  <c r="Q66" i="7"/>
  <c r="R66" i="7" s="1"/>
  <c r="P66" i="7"/>
  <c r="O66" i="7"/>
  <c r="P77" i="7"/>
  <c r="Q77" i="7"/>
  <c r="R77" i="7" s="1"/>
  <c r="P104" i="7"/>
  <c r="O104" i="7"/>
  <c r="P154" i="7"/>
  <c r="Q154" i="7"/>
  <c r="R154" i="7" s="1"/>
  <c r="O12" i="7"/>
  <c r="Q12" i="7"/>
  <c r="R12" i="7" s="1"/>
  <c r="P85" i="7"/>
  <c r="O85" i="7"/>
  <c r="P101" i="7"/>
  <c r="O101" i="7"/>
  <c r="O555" i="7"/>
  <c r="P555" i="7"/>
  <c r="P13" i="7"/>
  <c r="Q13" i="7"/>
  <c r="R13" i="7" s="1"/>
  <c r="P37" i="7"/>
  <c r="O37" i="7"/>
  <c r="P61" i="7"/>
  <c r="Q61" i="7"/>
  <c r="R61" i="7" s="1"/>
  <c r="O124" i="7"/>
  <c r="Q124" i="7"/>
  <c r="R124" i="7" s="1"/>
  <c r="O156" i="7"/>
  <c r="Q156" i="7"/>
  <c r="R156" i="7" s="1"/>
  <c r="P56" i="7"/>
  <c r="O56" i="7"/>
  <c r="Q114" i="7"/>
  <c r="R114" i="7" s="1"/>
  <c r="P114" i="7"/>
  <c r="O114" i="7"/>
  <c r="O323" i="7"/>
  <c r="Q323" i="7"/>
  <c r="R323" i="7" s="1"/>
  <c r="P323" i="7"/>
  <c r="Q338" i="7"/>
  <c r="R338" i="7" s="1"/>
  <c r="O338" i="7"/>
  <c r="Q387" i="7"/>
  <c r="R387" i="7" s="1"/>
  <c r="O387" i="7"/>
  <c r="Q434" i="7"/>
  <c r="R434" i="7" s="1"/>
  <c r="O434" i="7"/>
  <c r="P443" i="7"/>
  <c r="O443" i="7"/>
  <c r="O466" i="7"/>
  <c r="P466" i="7"/>
  <c r="O480" i="7"/>
  <c r="P480" i="7"/>
  <c r="O502" i="7"/>
  <c r="P502" i="7"/>
  <c r="Q1139" i="7"/>
  <c r="R1139" i="7" s="1"/>
  <c r="O1139" i="7"/>
  <c r="P1139" i="7"/>
  <c r="O180" i="7"/>
  <c r="Q180" i="7"/>
  <c r="R180" i="7" s="1"/>
  <c r="P229" i="7"/>
  <c r="Q229" i="7"/>
  <c r="R229" i="7" s="1"/>
  <c r="P284" i="7"/>
  <c r="Q284" i="7"/>
  <c r="R284" i="7" s="1"/>
  <c r="O11" i="7"/>
  <c r="O21" i="7"/>
  <c r="O40" i="7"/>
  <c r="P51" i="7"/>
  <c r="O54" i="7"/>
  <c r="Q60" i="7"/>
  <c r="R60" i="7" s="1"/>
  <c r="Q67" i="7"/>
  <c r="R67" i="7" s="1"/>
  <c r="P70" i="7"/>
  <c r="Q106" i="7"/>
  <c r="R106" i="7" s="1"/>
  <c r="Q150" i="7"/>
  <c r="R150" i="7" s="1"/>
  <c r="O150" i="7"/>
  <c r="Q170" i="7"/>
  <c r="R170" i="7" s="1"/>
  <c r="O186" i="7"/>
  <c r="P204" i="7"/>
  <c r="P213" i="7"/>
  <c r="Q213" i="7"/>
  <c r="R213" i="7" s="1"/>
  <c r="Q367" i="7"/>
  <c r="R367" i="7" s="1"/>
  <c r="P367" i="7"/>
  <c r="O367" i="7"/>
  <c r="O388" i="7"/>
  <c r="Q388" i="7"/>
  <c r="R388" i="7" s="1"/>
  <c r="Q403" i="7"/>
  <c r="R403" i="7" s="1"/>
  <c r="P403" i="7"/>
  <c r="P429" i="7"/>
  <c r="Q429" i="7"/>
  <c r="R429" i="7" s="1"/>
  <c r="P434" i="7"/>
  <c r="Q443" i="7"/>
  <c r="R443" i="7" s="1"/>
  <c r="P451" i="7"/>
  <c r="Q480" i="7"/>
  <c r="R480" i="7" s="1"/>
  <c r="P494" i="7"/>
  <c r="Q494" i="7"/>
  <c r="R494" i="7" s="1"/>
  <c r="O512" i="7"/>
  <c r="P512" i="7"/>
  <c r="Q512" i="7"/>
  <c r="R512" i="7" s="1"/>
  <c r="P526" i="7"/>
  <c r="Q526" i="7"/>
  <c r="R526" i="7" s="1"/>
  <c r="O526" i="7"/>
  <c r="P542" i="7"/>
  <c r="Q542" i="7"/>
  <c r="R542" i="7" s="1"/>
  <c r="Q799" i="7"/>
  <c r="R799" i="7" s="1"/>
  <c r="P799" i="7"/>
  <c r="O799" i="7"/>
  <c r="P861" i="7"/>
  <c r="Q861" i="7"/>
  <c r="R861" i="7" s="1"/>
  <c r="O861" i="7"/>
  <c r="P54" i="7"/>
  <c r="P141" i="7"/>
  <c r="Q141" i="7"/>
  <c r="R141" i="7" s="1"/>
  <c r="Q162" i="7"/>
  <c r="R162" i="7" s="1"/>
  <c r="P162" i="7"/>
  <c r="P186" i="7"/>
  <c r="P299" i="7"/>
  <c r="Q299" i="7"/>
  <c r="R299" i="7" s="1"/>
  <c r="O299" i="7"/>
  <c r="P310" i="7"/>
  <c r="Q310" i="7"/>
  <c r="R310" i="7" s="1"/>
  <c r="O310" i="7"/>
  <c r="P315" i="7"/>
  <c r="Q315" i="7"/>
  <c r="R315" i="7" s="1"/>
  <c r="O339" i="7"/>
  <c r="Q339" i="7"/>
  <c r="R339" i="7" s="1"/>
  <c r="P339" i="7"/>
  <c r="P382" i="7"/>
  <c r="Q382" i="7"/>
  <c r="R382" i="7" s="1"/>
  <c r="O382" i="7"/>
  <c r="P435" i="7"/>
  <c r="O435" i="7"/>
  <c r="P461" i="7"/>
  <c r="Q461" i="7"/>
  <c r="R461" i="7" s="1"/>
  <c r="Q467" i="7"/>
  <c r="R467" i="7" s="1"/>
  <c r="P467" i="7"/>
  <c r="O467" i="7"/>
  <c r="Q490" i="7"/>
  <c r="R490" i="7" s="1"/>
  <c r="P490" i="7"/>
  <c r="O490" i="7"/>
  <c r="O499" i="7"/>
  <c r="Q499" i="7"/>
  <c r="R499" i="7" s="1"/>
  <c r="O567" i="7"/>
  <c r="P567" i="7"/>
  <c r="P620" i="7"/>
  <c r="Q620" i="7"/>
  <c r="R620" i="7" s="1"/>
  <c r="O8" i="7"/>
  <c r="P19" i="7"/>
  <c r="O22" i="7"/>
  <c r="Q74" i="7"/>
  <c r="R74" i="7" s="1"/>
  <c r="Q93" i="7"/>
  <c r="R93" i="7" s="1"/>
  <c r="O98" i="7"/>
  <c r="O107" i="7"/>
  <c r="O117" i="7"/>
  <c r="Q138" i="7"/>
  <c r="R138" i="7" s="1"/>
  <c r="O147" i="7"/>
  <c r="P147" i="7"/>
  <c r="Q157" i="7"/>
  <c r="R157" i="7" s="1"/>
  <c r="O162" i="7"/>
  <c r="P205" i="7"/>
  <c r="Q205" i="7"/>
  <c r="R205" i="7" s="1"/>
  <c r="Q210" i="7"/>
  <c r="R210" i="7" s="1"/>
  <c r="O210" i="7"/>
  <c r="Q250" i="7"/>
  <c r="R250" i="7" s="1"/>
  <c r="P294" i="7"/>
  <c r="Q294" i="7"/>
  <c r="R294" i="7" s="1"/>
  <c r="O294" i="7"/>
  <c r="Q300" i="7"/>
  <c r="R300" i="7" s="1"/>
  <c r="P300" i="7"/>
  <c r="O315" i="7"/>
  <c r="Q363" i="7"/>
  <c r="R363" i="7" s="1"/>
  <c r="O363" i="7"/>
  <c r="P374" i="7"/>
  <c r="O374" i="7"/>
  <c r="O379" i="7"/>
  <c r="O389" i="7"/>
  <c r="Q389" i="7"/>
  <c r="R389" i="7" s="1"/>
  <c r="O404" i="7"/>
  <c r="Q404" i="7"/>
  <c r="R404" i="7" s="1"/>
  <c r="P430" i="7"/>
  <c r="Q430" i="7"/>
  <c r="R430" i="7" s="1"/>
  <c r="O430" i="7"/>
  <c r="Q435" i="7"/>
  <c r="R435" i="7" s="1"/>
  <c r="P462" i="7"/>
  <c r="Q462" i="7"/>
  <c r="R462" i="7" s="1"/>
  <c r="P477" i="7"/>
  <c r="Q477" i="7"/>
  <c r="R477" i="7" s="1"/>
  <c r="O620" i="7"/>
  <c r="P703" i="7"/>
  <c r="O703" i="7"/>
  <c r="Q703" i="7"/>
  <c r="R703" i="7" s="1"/>
  <c r="O6" i="7"/>
  <c r="Q19" i="7"/>
  <c r="R19" i="7" s="1"/>
  <c r="P22" i="7"/>
  <c r="O91" i="7"/>
  <c r="P98" i="7"/>
  <c r="Q147" i="7"/>
  <c r="R147" i="7" s="1"/>
  <c r="O163" i="7"/>
  <c r="Q163" i="7"/>
  <c r="R163" i="7" s="1"/>
  <c r="O194" i="7"/>
  <c r="P245" i="7"/>
  <c r="Q245" i="7"/>
  <c r="R245" i="7" s="1"/>
  <c r="Q261" i="7"/>
  <c r="R261" i="7" s="1"/>
  <c r="O286" i="7"/>
  <c r="Q295" i="7"/>
  <c r="R295" i="7" s="1"/>
  <c r="P295" i="7"/>
  <c r="O295" i="7"/>
  <c r="O300" i="7"/>
  <c r="P326" i="7"/>
  <c r="Q326" i="7"/>
  <c r="R326" i="7" s="1"/>
  <c r="Q364" i="7"/>
  <c r="R364" i="7" s="1"/>
  <c r="P364" i="7"/>
  <c r="Q374" i="7"/>
  <c r="R374" i="7" s="1"/>
  <c r="P389" i="7"/>
  <c r="P398" i="7"/>
  <c r="Q398" i="7"/>
  <c r="R398" i="7" s="1"/>
  <c r="O398" i="7"/>
  <c r="P404" i="7"/>
  <c r="P422" i="7"/>
  <c r="Q422" i="7"/>
  <c r="R422" i="7" s="1"/>
  <c r="O422" i="7"/>
  <c r="Q426" i="7"/>
  <c r="R426" i="7" s="1"/>
  <c r="P426" i="7"/>
  <c r="P453" i="7"/>
  <c r="Q453" i="7"/>
  <c r="R453" i="7" s="1"/>
  <c r="O462" i="7"/>
  <c r="O486" i="7"/>
  <c r="P486" i="7"/>
  <c r="O491" i="7"/>
  <c r="P491" i="7"/>
  <c r="O496" i="7"/>
  <c r="P496" i="7"/>
  <c r="P596" i="7"/>
  <c r="O596" i="7"/>
  <c r="Q596" i="7"/>
  <c r="R596" i="7" s="1"/>
  <c r="O608" i="7"/>
  <c r="P608" i="7"/>
  <c r="Q51" i="7"/>
  <c r="R51" i="7" s="1"/>
  <c r="Q28" i="7"/>
  <c r="R28" i="7" s="1"/>
  <c r="P6" i="7"/>
  <c r="O75" i="7"/>
  <c r="P115" i="7"/>
  <c r="O118" i="7"/>
  <c r="Q155" i="7"/>
  <c r="R155" i="7" s="1"/>
  <c r="O155" i="7"/>
  <c r="P163" i="7"/>
  <c r="P178" i="7"/>
  <c r="Q221" i="7"/>
  <c r="R221" i="7" s="1"/>
  <c r="Q286" i="7"/>
  <c r="R286" i="7" s="1"/>
  <c r="O326" i="7"/>
  <c r="Q341" i="7"/>
  <c r="R341" i="7" s="1"/>
  <c r="Q347" i="7"/>
  <c r="R347" i="7" s="1"/>
  <c r="O347" i="7"/>
  <c r="O351" i="7"/>
  <c r="O364" i="7"/>
  <c r="Q375" i="7"/>
  <c r="R375" i="7" s="1"/>
  <c r="P375" i="7"/>
  <c r="O375" i="7"/>
  <c r="P414" i="7"/>
  <c r="Q414" i="7"/>
  <c r="R414" i="7" s="1"/>
  <c r="O414" i="7"/>
  <c r="P418" i="7"/>
  <c r="O426" i="7"/>
  <c r="Q445" i="7"/>
  <c r="R445" i="7" s="1"/>
  <c r="Q469" i="7"/>
  <c r="R469" i="7" s="1"/>
  <c r="P474" i="7"/>
  <c r="P478" i="7"/>
  <c r="Q478" i="7"/>
  <c r="R478" i="7" s="1"/>
  <c r="Q496" i="7"/>
  <c r="R496" i="7" s="1"/>
  <c r="O544" i="7"/>
  <c r="Q544" i="7"/>
  <c r="R544" i="7" s="1"/>
  <c r="P544" i="7"/>
  <c r="Q608" i="7"/>
  <c r="R608" i="7" s="1"/>
  <c r="P192" i="7"/>
  <c r="O192" i="7"/>
  <c r="P278" i="7"/>
  <c r="Q278" i="7"/>
  <c r="R278" i="7" s="1"/>
  <c r="O307" i="7"/>
  <c r="Q307" i="7"/>
  <c r="R307" i="7" s="1"/>
  <c r="P307" i="7"/>
  <c r="P342" i="7"/>
  <c r="Q342" i="7"/>
  <c r="R342" i="7" s="1"/>
  <c r="O342" i="7"/>
  <c r="O371" i="7"/>
  <c r="P371" i="7"/>
  <c r="P390" i="7"/>
  <c r="Q390" i="7"/>
  <c r="R390" i="7" s="1"/>
  <c r="P406" i="7"/>
  <c r="O406" i="7"/>
  <c r="P419" i="7"/>
  <c r="O419" i="7"/>
  <c r="Q427" i="7"/>
  <c r="R427" i="7" s="1"/>
  <c r="P427" i="7"/>
  <c r="P437" i="7"/>
  <c r="Q437" i="7"/>
  <c r="R437" i="7" s="1"/>
  <c r="P454" i="7"/>
  <c r="Q454" i="7"/>
  <c r="R454" i="7" s="1"/>
  <c r="P470" i="7"/>
  <c r="Q470" i="7"/>
  <c r="R470" i="7" s="1"/>
  <c r="O470" i="7"/>
  <c r="O483" i="7"/>
  <c r="Q483" i="7"/>
  <c r="R483" i="7" s="1"/>
  <c r="P510" i="7"/>
  <c r="Q510" i="7"/>
  <c r="R510" i="7" s="1"/>
  <c r="O510" i="7"/>
  <c r="O515" i="7"/>
  <c r="Q515" i="7"/>
  <c r="R515" i="7" s="1"/>
  <c r="O523" i="7"/>
  <c r="P523" i="7"/>
  <c r="P535" i="7"/>
  <c r="Q535" i="7"/>
  <c r="R535" i="7" s="1"/>
  <c r="O539" i="7"/>
  <c r="P539" i="7"/>
  <c r="P551" i="7"/>
  <c r="Q551" i="7"/>
  <c r="R551" i="7" s="1"/>
  <c r="P598" i="7"/>
  <c r="O598" i="7"/>
  <c r="Q10" i="7"/>
  <c r="R10" i="7" s="1"/>
  <c r="Q29" i="7"/>
  <c r="R29" i="7" s="1"/>
  <c r="O34" i="7"/>
  <c r="O43" i="7"/>
  <c r="O53" i="7"/>
  <c r="O72" i="7"/>
  <c r="P83" i="7"/>
  <c r="O86" i="7"/>
  <c r="Q92" i="7"/>
  <c r="R92" i="7" s="1"/>
  <c r="O130" i="7"/>
  <c r="Q140" i="7"/>
  <c r="R140" i="7" s="1"/>
  <c r="Q188" i="7"/>
  <c r="R188" i="7" s="1"/>
  <c r="Q192" i="7"/>
  <c r="R192" i="7" s="1"/>
  <c r="Q203" i="7"/>
  <c r="R203" i="7" s="1"/>
  <c r="Q343" i="7"/>
  <c r="R343" i="7" s="1"/>
  <c r="P343" i="7"/>
  <c r="O343" i="7"/>
  <c r="Q371" i="7"/>
  <c r="R371" i="7" s="1"/>
  <c r="O390" i="7"/>
  <c r="Q406" i="7"/>
  <c r="R406" i="7" s="1"/>
  <c r="P411" i="7"/>
  <c r="O411" i="7"/>
  <c r="Q419" i="7"/>
  <c r="R419" i="7" s="1"/>
  <c r="O427" i="7"/>
  <c r="P438" i="7"/>
  <c r="O438" i="7"/>
  <c r="O454" i="7"/>
  <c r="O475" i="7"/>
  <c r="Q598" i="7"/>
  <c r="R598" i="7" s="1"/>
  <c r="P630" i="7"/>
  <c r="Q630" i="7"/>
  <c r="R630" i="7" s="1"/>
  <c r="P654" i="7"/>
  <c r="Q654" i="7"/>
  <c r="R654" i="7" s="1"/>
  <c r="O654" i="7"/>
  <c r="P687" i="7"/>
  <c r="O687" i="7"/>
  <c r="P728" i="7"/>
  <c r="Q728" i="7"/>
  <c r="R728" i="7" s="1"/>
  <c r="O728" i="7"/>
  <c r="Q735" i="7"/>
  <c r="R735" i="7" s="1"/>
  <c r="P735" i="7"/>
  <c r="O735" i="7"/>
  <c r="P816" i="7"/>
  <c r="Q816" i="7"/>
  <c r="R816" i="7" s="1"/>
  <c r="O816" i="7"/>
  <c r="O958" i="7"/>
  <c r="Q958" i="7"/>
  <c r="R958" i="7" s="1"/>
  <c r="P958" i="7"/>
  <c r="Q974" i="7"/>
  <c r="R974" i="7" s="1"/>
  <c r="P974" i="7"/>
  <c r="O974" i="7"/>
  <c r="P983" i="7"/>
  <c r="Q983" i="7"/>
  <c r="R983" i="7" s="1"/>
  <c r="O1038" i="7"/>
  <c r="P1038" i="7"/>
  <c r="O528" i="7"/>
  <c r="Q528" i="7"/>
  <c r="R528" i="7" s="1"/>
  <c r="Q631" i="7"/>
  <c r="R631" i="7" s="1"/>
  <c r="P631" i="7"/>
  <c r="P671" i="7"/>
  <c r="O671" i="7"/>
  <c r="Q687" i="7"/>
  <c r="R687" i="7" s="1"/>
  <c r="O709" i="7"/>
  <c r="P722" i="7"/>
  <c r="O722" i="7"/>
  <c r="P776" i="7"/>
  <c r="Q776" i="7"/>
  <c r="R776" i="7" s="1"/>
  <c r="O776" i="7"/>
  <c r="Q817" i="7"/>
  <c r="R817" i="7" s="1"/>
  <c r="P817" i="7"/>
  <c r="P901" i="7"/>
  <c r="Q901" i="7"/>
  <c r="R901" i="7" s="1"/>
  <c r="P505" i="7"/>
  <c r="O505" i="7"/>
  <c r="Q566" i="7"/>
  <c r="R566" i="7" s="1"/>
  <c r="P566" i="7"/>
  <c r="P574" i="7"/>
  <c r="Q574" i="7"/>
  <c r="R574" i="7" s="1"/>
  <c r="P590" i="7"/>
  <c r="O590" i="7"/>
  <c r="O600" i="7"/>
  <c r="Q600" i="7"/>
  <c r="R600" i="7" s="1"/>
  <c r="P638" i="7"/>
  <c r="Q638" i="7"/>
  <c r="R638" i="7" s="1"/>
  <c r="P649" i="7"/>
  <c r="Q649" i="7"/>
  <c r="R649" i="7" s="1"/>
  <c r="P682" i="7"/>
  <c r="Q682" i="7"/>
  <c r="R682" i="7" s="1"/>
  <c r="O682" i="7"/>
  <c r="Q688" i="7"/>
  <c r="R688" i="7" s="1"/>
  <c r="P688" i="7"/>
  <c r="O688" i="7"/>
  <c r="P730" i="7"/>
  <c r="Q730" i="7"/>
  <c r="R730" i="7" s="1"/>
  <c r="O730" i="7"/>
  <c r="P789" i="7"/>
  <c r="O789" i="7"/>
  <c r="P848" i="7"/>
  <c r="Q848" i="7"/>
  <c r="R848" i="7" s="1"/>
  <c r="O863" i="7"/>
  <c r="P863" i="7"/>
  <c r="P1006" i="7"/>
  <c r="Q1006" i="7"/>
  <c r="R1006" i="7" s="1"/>
  <c r="Q258" i="7"/>
  <c r="R258" i="7" s="1"/>
  <c r="O262" i="7"/>
  <c r="P270" i="7"/>
  <c r="P291" i="7"/>
  <c r="O327" i="7"/>
  <c r="O331" i="7"/>
  <c r="P355" i="7"/>
  <c r="O358" i="7"/>
  <c r="Q373" i="7"/>
  <c r="R373" i="7" s="1"/>
  <c r="O446" i="7"/>
  <c r="O459" i="7"/>
  <c r="O479" i="7"/>
  <c r="O489" i="7"/>
  <c r="O495" i="7"/>
  <c r="P521" i="7"/>
  <c r="O521" i="7"/>
  <c r="O534" i="7"/>
  <c r="P534" i="7"/>
  <c r="O566" i="7"/>
  <c r="O574" i="7"/>
  <c r="P582" i="7"/>
  <c r="Q582" i="7"/>
  <c r="R582" i="7" s="1"/>
  <c r="Q590" i="7"/>
  <c r="R590" i="7" s="1"/>
  <c r="P600" i="7"/>
  <c r="P622" i="7"/>
  <c r="O622" i="7"/>
  <c r="P632" i="7"/>
  <c r="O656" i="7"/>
  <c r="Q656" i="7"/>
  <c r="R656" i="7" s="1"/>
  <c r="Q672" i="7"/>
  <c r="R672" i="7" s="1"/>
  <c r="P672" i="7"/>
  <c r="O672" i="7"/>
  <c r="Q731" i="7"/>
  <c r="R731" i="7" s="1"/>
  <c r="P731" i="7"/>
  <c r="Q742" i="7"/>
  <c r="R742" i="7" s="1"/>
  <c r="O742" i="7"/>
  <c r="P917" i="7"/>
  <c r="Q917" i="7"/>
  <c r="R917" i="7" s="1"/>
  <c r="O917" i="7"/>
  <c r="P985" i="7"/>
  <c r="Q985" i="7"/>
  <c r="R985" i="7" s="1"/>
  <c r="P614" i="7"/>
  <c r="Q614" i="7"/>
  <c r="R614" i="7" s="1"/>
  <c r="P666" i="7"/>
  <c r="Q666" i="7"/>
  <c r="R666" i="7" s="1"/>
  <c r="O666" i="7"/>
  <c r="P706" i="7"/>
  <c r="O706" i="7"/>
  <c r="P725" i="7"/>
  <c r="O725" i="7"/>
  <c r="P743" i="7"/>
  <c r="Q743" i="7"/>
  <c r="R743" i="7" s="1"/>
  <c r="Q837" i="7"/>
  <c r="R837" i="7" s="1"/>
  <c r="P837" i="7"/>
  <c r="O837" i="7"/>
  <c r="Q1030" i="7"/>
  <c r="R1030" i="7" s="1"/>
  <c r="P1030" i="7"/>
  <c r="O1030" i="7"/>
  <c r="O1056" i="7"/>
  <c r="P1056" i="7"/>
  <c r="Q1224" i="7"/>
  <c r="R1224" i="7" s="1"/>
  <c r="P1224" i="7"/>
  <c r="O1224" i="7"/>
  <c r="Q1229" i="7"/>
  <c r="R1229" i="7" s="1"/>
  <c r="P1229" i="7"/>
  <c r="O1229" i="7"/>
  <c r="O576" i="7"/>
  <c r="P576" i="7"/>
  <c r="P606" i="7"/>
  <c r="Q606" i="7"/>
  <c r="R606" i="7" s="1"/>
  <c r="O606" i="7"/>
  <c r="O614" i="7"/>
  <c r="P628" i="7"/>
  <c r="O628" i="7"/>
  <c r="P767" i="7"/>
  <c r="O767" i="7"/>
  <c r="O813" i="7"/>
  <c r="P813" i="7"/>
  <c r="O826" i="7"/>
  <c r="Q826" i="7"/>
  <c r="R826" i="7" s="1"/>
  <c r="P826" i="7"/>
  <c r="O877" i="7"/>
  <c r="Q877" i="7"/>
  <c r="R877" i="7" s="1"/>
  <c r="P877" i="7"/>
  <c r="P966" i="7"/>
  <c r="O966" i="7"/>
  <c r="O263" i="7"/>
  <c r="O271" i="7"/>
  <c r="O359" i="7"/>
  <c r="P412" i="7"/>
  <c r="P420" i="7"/>
  <c r="P436" i="7"/>
  <c r="Q511" i="7"/>
  <c r="R511" i="7" s="1"/>
  <c r="O511" i="7"/>
  <c r="O550" i="7"/>
  <c r="P550" i="7"/>
  <c r="Q568" i="7"/>
  <c r="R568" i="7" s="1"/>
  <c r="Q576" i="7"/>
  <c r="R576" i="7" s="1"/>
  <c r="P588" i="7"/>
  <c r="Q588" i="7"/>
  <c r="R588" i="7" s="1"/>
  <c r="Q628" i="7"/>
  <c r="R628" i="7" s="1"/>
  <c r="O663" i="7"/>
  <c r="O690" i="7"/>
  <c r="Q702" i="7"/>
  <c r="R702" i="7" s="1"/>
  <c r="P702" i="7"/>
  <c r="Q734" i="7"/>
  <c r="R734" i="7" s="1"/>
  <c r="P734" i="7"/>
  <c r="Q774" i="7"/>
  <c r="R774" i="7" s="1"/>
  <c r="O774" i="7"/>
  <c r="Q821" i="7"/>
  <c r="R821" i="7" s="1"/>
  <c r="P821" i="7"/>
  <c r="O821" i="7"/>
  <c r="O871" i="7"/>
  <c r="P871" i="7"/>
  <c r="P1020" i="7"/>
  <c r="O1020" i="7"/>
  <c r="P1007" i="7"/>
  <c r="Q1007" i="7"/>
  <c r="R1007" i="7" s="1"/>
  <c r="Q1062" i="7"/>
  <c r="R1062" i="7" s="1"/>
  <c r="O1062" i="7"/>
  <c r="P1073" i="7"/>
  <c r="Q1073" i="7"/>
  <c r="R1073" i="7" s="1"/>
  <c r="Q1084" i="7"/>
  <c r="R1084" i="7" s="1"/>
  <c r="O1084" i="7"/>
  <c r="P1099" i="7"/>
  <c r="Q1099" i="7"/>
  <c r="R1099" i="7" s="1"/>
  <c r="P1132" i="7"/>
  <c r="Q1132" i="7"/>
  <c r="R1132" i="7" s="1"/>
  <c r="O1149" i="7"/>
  <c r="Q1149" i="7"/>
  <c r="R1149" i="7" s="1"/>
  <c r="P1149" i="7"/>
  <c r="P1173" i="7"/>
  <c r="Q1173" i="7"/>
  <c r="R1173" i="7" s="1"/>
  <c r="O1173" i="7"/>
  <c r="P1199" i="7"/>
  <c r="Q1199" i="7"/>
  <c r="R1199" i="7" s="1"/>
  <c r="O1199" i="7"/>
  <c r="O1215" i="7"/>
  <c r="P1215" i="7"/>
  <c r="Q1293" i="7"/>
  <c r="R1293" i="7" s="1"/>
  <c r="P1293" i="7"/>
  <c r="O1293" i="7"/>
  <c r="O704" i="7"/>
  <c r="Q737" i="7"/>
  <c r="R737" i="7" s="1"/>
  <c r="O752" i="7"/>
  <c r="P760" i="7"/>
  <c r="O768" i="7"/>
  <c r="O806" i="7"/>
  <c r="Q839" i="7"/>
  <c r="R839" i="7" s="1"/>
  <c r="O895" i="7"/>
  <c r="P895" i="7"/>
  <c r="P942" i="7"/>
  <c r="Q999" i="7"/>
  <c r="R999" i="7" s="1"/>
  <c r="P999" i="7"/>
  <c r="O1007" i="7"/>
  <c r="Q1053" i="7"/>
  <c r="R1053" i="7" s="1"/>
  <c r="O1053" i="7"/>
  <c r="P1057" i="7"/>
  <c r="Q1057" i="7"/>
  <c r="R1057" i="7" s="1"/>
  <c r="P1063" i="7"/>
  <c r="Q1063" i="7"/>
  <c r="R1063" i="7" s="1"/>
  <c r="P1079" i="7"/>
  <c r="O1079" i="7"/>
  <c r="Q1095" i="7"/>
  <c r="R1095" i="7" s="1"/>
  <c r="P1095" i="7"/>
  <c r="O1095" i="7"/>
  <c r="O1133" i="7"/>
  <c r="P1133" i="7"/>
  <c r="O1155" i="7"/>
  <c r="P1178" i="7"/>
  <c r="Q1178" i="7"/>
  <c r="R1178" i="7" s="1"/>
  <c r="P1200" i="7"/>
  <c r="O1200" i="7"/>
  <c r="P1205" i="7"/>
  <c r="O1205" i="7"/>
  <c r="Q1216" i="7"/>
  <c r="R1216" i="7" s="1"/>
  <c r="P1216" i="7"/>
  <c r="O1216" i="7"/>
  <c r="Q1234" i="7"/>
  <c r="R1234" i="7" s="1"/>
  <c r="P1234" i="7"/>
  <c r="O1234" i="7"/>
  <c r="Q1253" i="7"/>
  <c r="R1253" i="7" s="1"/>
  <c r="P1253" i="7"/>
  <c r="P704" i="7"/>
  <c r="Q752" i="7"/>
  <c r="R752" i="7" s="1"/>
  <c r="Q760" i="7"/>
  <c r="R760" i="7" s="1"/>
  <c r="P768" i="7"/>
  <c r="P806" i="7"/>
  <c r="Q942" i="7"/>
  <c r="R942" i="7" s="1"/>
  <c r="P992" i="7"/>
  <c r="P1053" i="7"/>
  <c r="Q1079" i="7"/>
  <c r="R1079" i="7" s="1"/>
  <c r="O1085" i="7"/>
  <c r="P1085" i="7"/>
  <c r="Q1091" i="7"/>
  <c r="R1091" i="7" s="1"/>
  <c r="P1091" i="7"/>
  <c r="O1117" i="7"/>
  <c r="Q1117" i="7"/>
  <c r="R1117" i="7" s="1"/>
  <c r="P1117" i="7"/>
  <c r="P1129" i="7"/>
  <c r="O1129" i="7"/>
  <c r="Q1200" i="7"/>
  <c r="R1200" i="7" s="1"/>
  <c r="O1253" i="7"/>
  <c r="Q580" i="7"/>
  <c r="R580" i="7" s="1"/>
  <c r="Q592" i="7"/>
  <c r="R592" i="7" s="1"/>
  <c r="Q612" i="7"/>
  <c r="R612" i="7" s="1"/>
  <c r="Q624" i="7"/>
  <c r="R624" i="7" s="1"/>
  <c r="Q633" i="7"/>
  <c r="R633" i="7" s="1"/>
  <c r="Q641" i="7"/>
  <c r="R641" i="7" s="1"/>
  <c r="O646" i="7"/>
  <c r="P893" i="7"/>
  <c r="O893" i="7"/>
  <c r="O903" i="7"/>
  <c r="P903" i="7"/>
  <c r="P1070" i="7"/>
  <c r="Q1070" i="7"/>
  <c r="R1070" i="7" s="1"/>
  <c r="O1080" i="7"/>
  <c r="P1080" i="7"/>
  <c r="O538" i="7"/>
  <c r="P584" i="7"/>
  <c r="O604" i="7"/>
  <c r="P616" i="7"/>
  <c r="Q646" i="7"/>
  <c r="R646" i="7" s="1"/>
  <c r="Q657" i="7"/>
  <c r="R657" i="7" s="1"/>
  <c r="Q664" i="7"/>
  <c r="R664" i="7" s="1"/>
  <c r="Q698" i="7"/>
  <c r="R698" i="7" s="1"/>
  <c r="Q714" i="7"/>
  <c r="R714" i="7" s="1"/>
  <c r="Q744" i="7"/>
  <c r="R744" i="7" s="1"/>
  <c r="Q777" i="7"/>
  <c r="R777" i="7" s="1"/>
  <c r="P791" i="7"/>
  <c r="P807" i="7"/>
  <c r="O829" i="7"/>
  <c r="Q841" i="7"/>
  <c r="R841" i="7" s="1"/>
  <c r="O841" i="7"/>
  <c r="P854" i="7"/>
  <c r="O862" i="7"/>
  <c r="O885" i="7"/>
  <c r="Q893" i="7"/>
  <c r="R893" i="7" s="1"/>
  <c r="Q899" i="7"/>
  <c r="R899" i="7" s="1"/>
  <c r="O919" i="7"/>
  <c r="P919" i="7"/>
  <c r="O1000" i="7"/>
  <c r="Q1000" i="7"/>
  <c r="R1000" i="7" s="1"/>
  <c r="Q1008" i="7"/>
  <c r="R1008" i="7" s="1"/>
  <c r="P1022" i="7"/>
  <c r="P1046" i="7"/>
  <c r="O1046" i="7"/>
  <c r="Q1049" i="7"/>
  <c r="R1049" i="7" s="1"/>
  <c r="P1092" i="7"/>
  <c r="O1092" i="7"/>
  <c r="P1110" i="7"/>
  <c r="O1110" i="7"/>
  <c r="Q1146" i="7"/>
  <c r="R1146" i="7" s="1"/>
  <c r="P1146" i="7"/>
  <c r="P1161" i="7"/>
  <c r="Q1161" i="7"/>
  <c r="R1161" i="7" s="1"/>
  <c r="O1161" i="7"/>
  <c r="Q1207" i="7"/>
  <c r="R1207" i="7" s="1"/>
  <c r="O1207" i="7"/>
  <c r="Q1277" i="7"/>
  <c r="R1277" i="7" s="1"/>
  <c r="P1277" i="7"/>
  <c r="O1277" i="7"/>
  <c r="Q934" i="7"/>
  <c r="R934" i="7" s="1"/>
  <c r="P934" i="7"/>
  <c r="O990" i="7"/>
  <c r="O1032" i="7"/>
  <c r="Q1032" i="7"/>
  <c r="R1032" i="7" s="1"/>
  <c r="P1055" i="7"/>
  <c r="O1055" i="7"/>
  <c r="P1081" i="7"/>
  <c r="Q1081" i="7"/>
  <c r="R1081" i="7" s="1"/>
  <c r="Q1098" i="7"/>
  <c r="R1098" i="7" s="1"/>
  <c r="O1098" i="7"/>
  <c r="P1102" i="7"/>
  <c r="Q1102" i="7"/>
  <c r="R1102" i="7" s="1"/>
  <c r="Q1123" i="7"/>
  <c r="R1123" i="7" s="1"/>
  <c r="O1123" i="7"/>
  <c r="O1170" i="7"/>
  <c r="Q1170" i="7"/>
  <c r="R1170" i="7" s="1"/>
  <c r="P1170" i="7"/>
  <c r="O1186" i="7"/>
  <c r="P1186" i="7"/>
  <c r="P1267" i="7"/>
  <c r="Q1267" i="7"/>
  <c r="R1267" i="7" s="1"/>
  <c r="O1267" i="7"/>
  <c r="Q1285" i="7"/>
  <c r="R1285" i="7" s="1"/>
  <c r="P1285" i="7"/>
  <c r="O1285" i="7"/>
  <c r="O639" i="7"/>
  <c r="O647" i="7"/>
  <c r="O662" i="7"/>
  <c r="O680" i="7"/>
  <c r="O696" i="7"/>
  <c r="O712" i="7"/>
  <c r="P715" i="7"/>
  <c r="P745" i="7"/>
  <c r="Q769" i="7"/>
  <c r="R769" i="7" s="1"/>
  <c r="Q775" i="7"/>
  <c r="R775" i="7" s="1"/>
  <c r="O784" i="7"/>
  <c r="P792" i="7"/>
  <c r="O805" i="7"/>
  <c r="Q823" i="7"/>
  <c r="R823" i="7" s="1"/>
  <c r="P833" i="7"/>
  <c r="Q870" i="7"/>
  <c r="R870" i="7" s="1"/>
  <c r="P886" i="7"/>
  <c r="O894" i="7"/>
  <c r="P909" i="7"/>
  <c r="O934" i="7"/>
  <c r="Q970" i="7"/>
  <c r="R970" i="7" s="1"/>
  <c r="P970" i="7"/>
  <c r="Q982" i="7"/>
  <c r="R982" i="7" s="1"/>
  <c r="O986" i="7"/>
  <c r="Q1055" i="7"/>
  <c r="R1055" i="7" s="1"/>
  <c r="O1078" i="7"/>
  <c r="Q1078" i="7"/>
  <c r="R1078" i="7" s="1"/>
  <c r="P1098" i="7"/>
  <c r="O1102" i="7"/>
  <c r="Q1147" i="7"/>
  <c r="R1147" i="7" s="1"/>
  <c r="O1147" i="7"/>
  <c r="Q1182" i="7"/>
  <c r="R1182" i="7" s="1"/>
  <c r="P1182" i="7"/>
  <c r="P1197" i="7"/>
  <c r="O1197" i="7"/>
  <c r="Q1208" i="7"/>
  <c r="R1208" i="7" s="1"/>
  <c r="P1208" i="7"/>
  <c r="O1208" i="7"/>
  <c r="P1299" i="7"/>
  <c r="Q1299" i="7"/>
  <c r="R1299" i="7" s="1"/>
  <c r="O1299" i="7"/>
  <c r="Q1309" i="7"/>
  <c r="R1309" i="7" s="1"/>
  <c r="P1309" i="7"/>
  <c r="O1309" i="7"/>
  <c r="Q1072" i="7"/>
  <c r="R1072" i="7" s="1"/>
  <c r="Q1179" i="7"/>
  <c r="R1179" i="7" s="1"/>
  <c r="Q1192" i="7"/>
  <c r="R1192" i="7" s="1"/>
  <c r="Q1269" i="7"/>
  <c r="R1269" i="7" s="1"/>
  <c r="Q1301" i="7"/>
  <c r="R1301" i="7" s="1"/>
  <c r="O1171" i="7"/>
  <c r="Q1193" i="7"/>
  <c r="R1193" i="7" s="1"/>
  <c r="O1223" i="7"/>
  <c r="P1238" i="7"/>
  <c r="P1254" i="7"/>
  <c r="O1261" i="7"/>
  <c r="O1283" i="7"/>
  <c r="P1165" i="7"/>
  <c r="P1171" i="7"/>
  <c r="Q1254" i="7"/>
  <c r="R1254" i="7" s="1"/>
  <c r="P1261" i="7"/>
  <c r="Q1283" i="7"/>
  <c r="R1283" i="7" s="1"/>
  <c r="O1315" i="7"/>
  <c r="P1148" i="7"/>
  <c r="P1157" i="7"/>
  <c r="O1163" i="7"/>
  <c r="Q1239" i="7"/>
  <c r="R1239" i="7" s="1"/>
  <c r="O1245" i="7"/>
  <c r="P16" i="7"/>
  <c r="Q16" i="7"/>
  <c r="R16" i="7" s="1"/>
  <c r="O16" i="7"/>
  <c r="Q25" i="7"/>
  <c r="R25" i="7" s="1"/>
  <c r="P25" i="7"/>
  <c r="O25" i="7"/>
  <c r="O68" i="7"/>
  <c r="Q68" i="7"/>
  <c r="R68" i="7" s="1"/>
  <c r="P68" i="7"/>
  <c r="P144" i="7"/>
  <c r="Q144" i="7"/>
  <c r="R144" i="7" s="1"/>
  <c r="O144" i="7"/>
  <c r="Q153" i="7"/>
  <c r="R153" i="7" s="1"/>
  <c r="P153" i="7"/>
  <c r="O153" i="7"/>
  <c r="Q183" i="7"/>
  <c r="R183" i="7" s="1"/>
  <c r="O183" i="7"/>
  <c r="P183" i="7"/>
  <c r="O20" i="7"/>
  <c r="Q20" i="7"/>
  <c r="R20" i="7" s="1"/>
  <c r="P20" i="7"/>
  <c r="O79" i="7"/>
  <c r="P79" i="7"/>
  <c r="Q79" i="7"/>
  <c r="R79" i="7" s="1"/>
  <c r="P96" i="7"/>
  <c r="Q96" i="7"/>
  <c r="R96" i="7" s="1"/>
  <c r="O96" i="7"/>
  <c r="Q105" i="7"/>
  <c r="R105" i="7" s="1"/>
  <c r="P105" i="7"/>
  <c r="O105" i="7"/>
  <c r="O148" i="7"/>
  <c r="Q148" i="7"/>
  <c r="R148" i="7" s="1"/>
  <c r="P148" i="7"/>
  <c r="Q177" i="7"/>
  <c r="R177" i="7" s="1"/>
  <c r="O177" i="7"/>
  <c r="P177" i="7"/>
  <c r="Q185" i="7"/>
  <c r="R185" i="7" s="1"/>
  <c r="P185" i="7"/>
  <c r="O185" i="7"/>
  <c r="P200" i="7"/>
  <c r="Q200" i="7"/>
  <c r="R200" i="7" s="1"/>
  <c r="O200" i="7"/>
  <c r="O4" i="7"/>
  <c r="Q4" i="7"/>
  <c r="R4" i="7" s="1"/>
  <c r="P4" i="7"/>
  <c r="O63" i="7"/>
  <c r="P63" i="7"/>
  <c r="Q63" i="7"/>
  <c r="R63" i="7" s="1"/>
  <c r="P80" i="7"/>
  <c r="Q80" i="7"/>
  <c r="R80" i="7" s="1"/>
  <c r="O80" i="7"/>
  <c r="Q89" i="7"/>
  <c r="R89" i="7" s="1"/>
  <c r="P89" i="7"/>
  <c r="O89" i="7"/>
  <c r="O132" i="7"/>
  <c r="Q132" i="7"/>
  <c r="R132" i="7" s="1"/>
  <c r="P132" i="7"/>
  <c r="O47" i="7"/>
  <c r="P47" i="7"/>
  <c r="Q47" i="7"/>
  <c r="R47" i="7" s="1"/>
  <c r="O31" i="7"/>
  <c r="P31" i="7"/>
  <c r="Q31" i="7"/>
  <c r="R31" i="7" s="1"/>
  <c r="P48" i="7"/>
  <c r="Q48" i="7"/>
  <c r="R48" i="7" s="1"/>
  <c r="O48" i="7"/>
  <c r="Q57" i="7"/>
  <c r="R57" i="7" s="1"/>
  <c r="P57" i="7"/>
  <c r="O57" i="7"/>
  <c r="O100" i="7"/>
  <c r="Q100" i="7"/>
  <c r="R100" i="7" s="1"/>
  <c r="P100" i="7"/>
  <c r="O159" i="7"/>
  <c r="P159" i="7"/>
  <c r="Q159" i="7"/>
  <c r="R159" i="7" s="1"/>
  <c r="P64" i="7"/>
  <c r="Q64" i="7"/>
  <c r="R64" i="7" s="1"/>
  <c r="O64" i="7"/>
  <c r="Q73" i="7"/>
  <c r="R73" i="7" s="1"/>
  <c r="P73" i="7"/>
  <c r="O73" i="7"/>
  <c r="O116" i="7"/>
  <c r="Q116" i="7"/>
  <c r="R116" i="7" s="1"/>
  <c r="P116" i="7"/>
  <c r="Q2" i="7"/>
  <c r="R2" i="7" s="1"/>
  <c r="P2" i="7"/>
  <c r="O2" i="7"/>
  <c r="O15" i="7"/>
  <c r="P15" i="7"/>
  <c r="Q15" i="7"/>
  <c r="R15" i="7" s="1"/>
  <c r="P32" i="7"/>
  <c r="Q32" i="7"/>
  <c r="R32" i="7" s="1"/>
  <c r="O32" i="7"/>
  <c r="Q41" i="7"/>
  <c r="R41" i="7" s="1"/>
  <c r="P41" i="7"/>
  <c r="O41" i="7"/>
  <c r="O84" i="7"/>
  <c r="Q84" i="7"/>
  <c r="R84" i="7" s="1"/>
  <c r="P84" i="7"/>
  <c r="O143" i="7"/>
  <c r="P143" i="7"/>
  <c r="Q143" i="7"/>
  <c r="R143" i="7" s="1"/>
  <c r="P160" i="7"/>
  <c r="Q160" i="7"/>
  <c r="R160" i="7" s="1"/>
  <c r="O160" i="7"/>
  <c r="Q175" i="7"/>
  <c r="R175" i="7" s="1"/>
  <c r="O175" i="7"/>
  <c r="P175" i="7"/>
  <c r="O127" i="7"/>
  <c r="P127" i="7"/>
  <c r="Q127" i="7"/>
  <c r="R127" i="7" s="1"/>
  <c r="Q9" i="7"/>
  <c r="R9" i="7" s="1"/>
  <c r="P9" i="7"/>
  <c r="O9" i="7"/>
  <c r="O52" i="7"/>
  <c r="Q52" i="7"/>
  <c r="R52" i="7" s="1"/>
  <c r="P52" i="7"/>
  <c r="O111" i="7"/>
  <c r="P111" i="7"/>
  <c r="Q111" i="7"/>
  <c r="R111" i="7" s="1"/>
  <c r="P128" i="7"/>
  <c r="Q128" i="7"/>
  <c r="R128" i="7" s="1"/>
  <c r="O128" i="7"/>
  <c r="Q137" i="7"/>
  <c r="R137" i="7" s="1"/>
  <c r="P137" i="7"/>
  <c r="O137" i="7"/>
  <c r="P168" i="7"/>
  <c r="Q168" i="7"/>
  <c r="R168" i="7" s="1"/>
  <c r="O168" i="7"/>
  <c r="Q209" i="7"/>
  <c r="R209" i="7" s="1"/>
  <c r="P209" i="7"/>
  <c r="O209" i="7"/>
  <c r="Q216" i="7"/>
  <c r="R216" i="7" s="1"/>
  <c r="P216" i="7"/>
  <c r="O216" i="7"/>
  <c r="O36" i="7"/>
  <c r="Q36" i="7"/>
  <c r="R36" i="7" s="1"/>
  <c r="P36" i="7"/>
  <c r="O95" i="7"/>
  <c r="P95" i="7"/>
  <c r="Q95" i="7"/>
  <c r="R95" i="7" s="1"/>
  <c r="P112" i="7"/>
  <c r="Q112" i="7"/>
  <c r="R112" i="7" s="1"/>
  <c r="O112" i="7"/>
  <c r="Q121" i="7"/>
  <c r="R121" i="7" s="1"/>
  <c r="P121" i="7"/>
  <c r="O121" i="7"/>
  <c r="O164" i="7"/>
  <c r="Q164" i="7"/>
  <c r="R164" i="7" s="1"/>
  <c r="P164" i="7"/>
  <c r="Q217" i="7"/>
  <c r="R217" i="7" s="1"/>
  <c r="P217" i="7"/>
  <c r="O217" i="7"/>
  <c r="Q167" i="7"/>
  <c r="R167" i="7" s="1"/>
  <c r="O167" i="7"/>
  <c r="Q199" i="7"/>
  <c r="R199" i="7" s="1"/>
  <c r="O199" i="7"/>
  <c r="Q228" i="7"/>
  <c r="R228" i="7" s="1"/>
  <c r="O228" i="7"/>
  <c r="P234" i="7"/>
  <c r="O234" i="7"/>
  <c r="Q240" i="7"/>
  <c r="R240" i="7" s="1"/>
  <c r="P240" i="7"/>
  <c r="O264" i="7"/>
  <c r="P264" i="7"/>
  <c r="Q267" i="7"/>
  <c r="R267" i="7" s="1"/>
  <c r="P267" i="7"/>
  <c r="O267" i="7"/>
  <c r="O277" i="7"/>
  <c r="Q277" i="7"/>
  <c r="R277" i="7" s="1"/>
  <c r="Q340" i="7"/>
  <c r="R340" i="7" s="1"/>
  <c r="P340" i="7"/>
  <c r="O340" i="7"/>
  <c r="P361" i="7"/>
  <c r="Q361" i="7"/>
  <c r="R361" i="7" s="1"/>
  <c r="O361" i="7"/>
  <c r="P400" i="7"/>
  <c r="O400" i="7"/>
  <c r="Q400" i="7"/>
  <c r="R400" i="7" s="1"/>
  <c r="Q452" i="7"/>
  <c r="R452" i="7" s="1"/>
  <c r="O452" i="7"/>
  <c r="P452" i="7"/>
  <c r="Q464" i="7"/>
  <c r="R464" i="7" s="1"/>
  <c r="P464" i="7"/>
  <c r="O464" i="7"/>
  <c r="Q5" i="7"/>
  <c r="R5" i="7" s="1"/>
  <c r="Q8" i="7"/>
  <c r="R8" i="7" s="1"/>
  <c r="P11" i="7"/>
  <c r="O14" i="7"/>
  <c r="O17" i="7"/>
  <c r="Q21" i="7"/>
  <c r="R21" i="7" s="1"/>
  <c r="Q24" i="7"/>
  <c r="R24" i="7" s="1"/>
  <c r="P27" i="7"/>
  <c r="O30" i="7"/>
  <c r="O33" i="7"/>
  <c r="Q37" i="7"/>
  <c r="R37" i="7" s="1"/>
  <c r="Q40" i="7"/>
  <c r="R40" i="7" s="1"/>
  <c r="P43" i="7"/>
  <c r="O46" i="7"/>
  <c r="O49" i="7"/>
  <c r="Q53" i="7"/>
  <c r="R53" i="7" s="1"/>
  <c r="Q56" i="7"/>
  <c r="R56" i="7" s="1"/>
  <c r="P59" i="7"/>
  <c r="O62" i="7"/>
  <c r="O65" i="7"/>
  <c r="Q69" i="7"/>
  <c r="R69" i="7" s="1"/>
  <c r="Q72" i="7"/>
  <c r="R72" i="7" s="1"/>
  <c r="P75" i="7"/>
  <c r="O78" i="7"/>
  <c r="O81" i="7"/>
  <c r="Q85" i="7"/>
  <c r="R85" i="7" s="1"/>
  <c r="Q88" i="7"/>
  <c r="R88" i="7" s="1"/>
  <c r="P91" i="7"/>
  <c r="O94" i="7"/>
  <c r="O97" i="7"/>
  <c r="Q101" i="7"/>
  <c r="R101" i="7" s="1"/>
  <c r="Q104" i="7"/>
  <c r="R104" i="7" s="1"/>
  <c r="P107" i="7"/>
  <c r="O110" i="7"/>
  <c r="O113" i="7"/>
  <c r="Q117" i="7"/>
  <c r="R117" i="7" s="1"/>
  <c r="Q120" i="7"/>
  <c r="R120" i="7" s="1"/>
  <c r="P123" i="7"/>
  <c r="O126" i="7"/>
  <c r="O129" i="7"/>
  <c r="Q133" i="7"/>
  <c r="R133" i="7" s="1"/>
  <c r="Q136" i="7"/>
  <c r="R136" i="7" s="1"/>
  <c r="P139" i="7"/>
  <c r="O142" i="7"/>
  <c r="O145" i="7"/>
  <c r="Q149" i="7"/>
  <c r="R149" i="7" s="1"/>
  <c r="Q152" i="7"/>
  <c r="R152" i="7" s="1"/>
  <c r="P155" i="7"/>
  <c r="O158" i="7"/>
  <c r="O161" i="7"/>
  <c r="P167" i="7"/>
  <c r="O169" i="7"/>
  <c r="Q172" i="7"/>
  <c r="R172" i="7" s="1"/>
  <c r="Q174" i="7"/>
  <c r="R174" i="7" s="1"/>
  <c r="P174" i="7"/>
  <c r="O179" i="7"/>
  <c r="O184" i="7"/>
  <c r="P189" i="7"/>
  <c r="O189" i="7"/>
  <c r="P194" i="7"/>
  <c r="P199" i="7"/>
  <c r="O201" i="7"/>
  <c r="Q204" i="7"/>
  <c r="R204" i="7" s="1"/>
  <c r="Q206" i="7"/>
  <c r="R206" i="7" s="1"/>
  <c r="P206" i="7"/>
  <c r="O206" i="7"/>
  <c r="P210" i="7"/>
  <c r="P212" i="7"/>
  <c r="O218" i="7"/>
  <c r="Q222" i="7"/>
  <c r="R222" i="7" s="1"/>
  <c r="P222" i="7"/>
  <c r="O222" i="7"/>
  <c r="P228" i="7"/>
  <c r="Q231" i="7"/>
  <c r="R231" i="7" s="1"/>
  <c r="P231" i="7"/>
  <c r="O231" i="7"/>
  <c r="Q234" i="7"/>
  <c r="R234" i="7" s="1"/>
  <c r="O240" i="7"/>
  <c r="Q254" i="7"/>
  <c r="R254" i="7" s="1"/>
  <c r="P254" i="7"/>
  <c r="O254" i="7"/>
  <c r="Q264" i="7"/>
  <c r="R264" i="7" s="1"/>
  <c r="O268" i="7"/>
  <c r="Q268" i="7"/>
  <c r="R268" i="7" s="1"/>
  <c r="Q274" i="7"/>
  <c r="R274" i="7" s="1"/>
  <c r="P274" i="7"/>
  <c r="O274" i="7"/>
  <c r="P277" i="7"/>
  <c r="O296" i="7"/>
  <c r="Q296" i="7"/>
  <c r="R296" i="7" s="1"/>
  <c r="P302" i="7"/>
  <c r="Q302" i="7"/>
  <c r="R302" i="7" s="1"/>
  <c r="O302" i="7"/>
  <c r="O312" i="7"/>
  <c r="Q312" i="7"/>
  <c r="R312" i="7" s="1"/>
  <c r="P318" i="7"/>
  <c r="Q318" i="7"/>
  <c r="R318" i="7" s="1"/>
  <c r="O318" i="7"/>
  <c r="O328" i="7"/>
  <c r="Q328" i="7"/>
  <c r="R328" i="7" s="1"/>
  <c r="P334" i="7"/>
  <c r="Q334" i="7"/>
  <c r="R334" i="7" s="1"/>
  <c r="O334" i="7"/>
  <c r="P353" i="7"/>
  <c r="Q353" i="7"/>
  <c r="R353" i="7" s="1"/>
  <c r="O353" i="7"/>
  <c r="Q362" i="7"/>
  <c r="R362" i="7" s="1"/>
  <c r="P362" i="7"/>
  <c r="O362" i="7"/>
  <c r="O397" i="7"/>
  <c r="Q397" i="7"/>
  <c r="R397" i="7" s="1"/>
  <c r="P397" i="7"/>
  <c r="Q401" i="7"/>
  <c r="R401" i="7" s="1"/>
  <c r="P401" i="7"/>
  <c r="O401" i="7"/>
  <c r="O700" i="7"/>
  <c r="Q700" i="7"/>
  <c r="R700" i="7" s="1"/>
  <c r="P700" i="7"/>
  <c r="Q739" i="7"/>
  <c r="R739" i="7" s="1"/>
  <c r="P739" i="7"/>
  <c r="O739" i="7"/>
  <c r="P14" i="7"/>
  <c r="P17" i="7"/>
  <c r="P30" i="7"/>
  <c r="P33" i="7"/>
  <c r="P46" i="7"/>
  <c r="P49" i="7"/>
  <c r="P62" i="7"/>
  <c r="P65" i="7"/>
  <c r="P78" i="7"/>
  <c r="P81" i="7"/>
  <c r="P94" i="7"/>
  <c r="P97" i="7"/>
  <c r="P110" i="7"/>
  <c r="P113" i="7"/>
  <c r="P126" i="7"/>
  <c r="P129" i="7"/>
  <c r="P142" i="7"/>
  <c r="P145" i="7"/>
  <c r="P158" i="7"/>
  <c r="P161" i="7"/>
  <c r="P169" i="7"/>
  <c r="P179" i="7"/>
  <c r="Q184" i="7"/>
  <c r="R184" i="7" s="1"/>
  <c r="Q191" i="7"/>
  <c r="R191" i="7" s="1"/>
  <c r="O191" i="7"/>
  <c r="P201" i="7"/>
  <c r="Q212" i="7"/>
  <c r="R212" i="7" s="1"/>
  <c r="Q214" i="7"/>
  <c r="R214" i="7" s="1"/>
  <c r="P214" i="7"/>
  <c r="O214" i="7"/>
  <c r="P218" i="7"/>
  <c r="Q235" i="7"/>
  <c r="R235" i="7" s="1"/>
  <c r="P235" i="7"/>
  <c r="O241" i="7"/>
  <c r="Q241" i="7"/>
  <c r="R241" i="7" s="1"/>
  <c r="Q244" i="7"/>
  <c r="R244" i="7" s="1"/>
  <c r="O244" i="7"/>
  <c r="Q247" i="7"/>
  <c r="R247" i="7" s="1"/>
  <c r="P247" i="7"/>
  <c r="O247" i="7"/>
  <c r="Q251" i="7"/>
  <c r="R251" i="7" s="1"/>
  <c r="P251" i="7"/>
  <c r="O251" i="7"/>
  <c r="P265" i="7"/>
  <c r="Q265" i="7"/>
  <c r="R265" i="7" s="1"/>
  <c r="O265" i="7"/>
  <c r="Q356" i="7"/>
  <c r="R356" i="7" s="1"/>
  <c r="P356" i="7"/>
  <c r="O356" i="7"/>
  <c r="O368" i="7"/>
  <c r="Q368" i="7"/>
  <c r="R368" i="7" s="1"/>
  <c r="P368" i="7"/>
  <c r="O376" i="7"/>
  <c r="Q376" i="7"/>
  <c r="R376" i="7" s="1"/>
  <c r="O3" i="7"/>
  <c r="P7" i="7"/>
  <c r="O10" i="7"/>
  <c r="O26" i="7"/>
  <c r="P39" i="7"/>
  <c r="O42" i="7"/>
  <c r="P55" i="7"/>
  <c r="O58" i="7"/>
  <c r="P71" i="7"/>
  <c r="O74" i="7"/>
  <c r="P87" i="7"/>
  <c r="O90" i="7"/>
  <c r="P103" i="7"/>
  <c r="O106" i="7"/>
  <c r="P119" i="7"/>
  <c r="O122" i="7"/>
  <c r="P135" i="7"/>
  <c r="O138" i="7"/>
  <c r="P151" i="7"/>
  <c r="O154" i="7"/>
  <c r="Q166" i="7"/>
  <c r="R166" i="7" s="1"/>
  <c r="P166" i="7"/>
  <c r="O171" i="7"/>
  <c r="O176" i="7"/>
  <c r="P181" i="7"/>
  <c r="O181" i="7"/>
  <c r="P191" i="7"/>
  <c r="O193" i="7"/>
  <c r="Q198" i="7"/>
  <c r="R198" i="7" s="1"/>
  <c r="P198" i="7"/>
  <c r="O203" i="7"/>
  <c r="Q220" i="7"/>
  <c r="R220" i="7" s="1"/>
  <c r="P226" i="7"/>
  <c r="O226" i="7"/>
  <c r="Q232" i="7"/>
  <c r="R232" i="7" s="1"/>
  <c r="P232" i="7"/>
  <c r="O235" i="7"/>
  <c r="Q238" i="7"/>
  <c r="R238" i="7" s="1"/>
  <c r="P238" i="7"/>
  <c r="O238" i="7"/>
  <c r="P241" i="7"/>
  <c r="P244" i="7"/>
  <c r="Q248" i="7"/>
  <c r="R248" i="7" s="1"/>
  <c r="P248" i="7"/>
  <c r="Q255" i="7"/>
  <c r="R255" i="7" s="1"/>
  <c r="P255" i="7"/>
  <c r="O255" i="7"/>
  <c r="Q259" i="7"/>
  <c r="R259" i="7" s="1"/>
  <c r="P259" i="7"/>
  <c r="O259" i="7"/>
  <c r="Q269" i="7"/>
  <c r="R269" i="7" s="1"/>
  <c r="P269" i="7"/>
  <c r="O269" i="7"/>
  <c r="P297" i="7"/>
  <c r="Q297" i="7"/>
  <c r="R297" i="7" s="1"/>
  <c r="O297" i="7"/>
  <c r="P313" i="7"/>
  <c r="Q313" i="7"/>
  <c r="R313" i="7" s="1"/>
  <c r="O313" i="7"/>
  <c r="P329" i="7"/>
  <c r="Q329" i="7"/>
  <c r="R329" i="7" s="1"/>
  <c r="O329" i="7"/>
  <c r="P350" i="7"/>
  <c r="Q350" i="7"/>
  <c r="R350" i="7" s="1"/>
  <c r="O350" i="7"/>
  <c r="P376" i="7"/>
  <c r="Q394" i="7"/>
  <c r="R394" i="7" s="1"/>
  <c r="P394" i="7"/>
  <c r="O394" i="7"/>
  <c r="Q402" i="7"/>
  <c r="R402" i="7" s="1"/>
  <c r="P402" i="7"/>
  <c r="O402" i="7"/>
  <c r="O648" i="7"/>
  <c r="Q648" i="7"/>
  <c r="R648" i="7" s="1"/>
  <c r="P648" i="7"/>
  <c r="O653" i="7"/>
  <c r="Q653" i="7"/>
  <c r="R653" i="7" s="1"/>
  <c r="P653" i="7"/>
  <c r="Q208" i="7"/>
  <c r="R208" i="7" s="1"/>
  <c r="P208" i="7"/>
  <c r="O225" i="7"/>
  <c r="Q225" i="7"/>
  <c r="R225" i="7" s="1"/>
  <c r="Q246" i="7"/>
  <c r="R246" i="7" s="1"/>
  <c r="P246" i="7"/>
  <c r="O246" i="7"/>
  <c r="P23" i="7"/>
  <c r="Q7" i="7"/>
  <c r="R7" i="7" s="1"/>
  <c r="O13" i="7"/>
  <c r="Q23" i="7"/>
  <c r="R23" i="7" s="1"/>
  <c r="O29" i="7"/>
  <c r="Q39" i="7"/>
  <c r="R39" i="7" s="1"/>
  <c r="O45" i="7"/>
  <c r="Q55" i="7"/>
  <c r="R55" i="7" s="1"/>
  <c r="O61" i="7"/>
  <c r="Q71" i="7"/>
  <c r="R71" i="7" s="1"/>
  <c r="O77" i="7"/>
  <c r="Q87" i="7"/>
  <c r="R87" i="7" s="1"/>
  <c r="O93" i="7"/>
  <c r="Q103" i="7"/>
  <c r="R103" i="7" s="1"/>
  <c r="O109" i="7"/>
  <c r="Q119" i="7"/>
  <c r="R119" i="7" s="1"/>
  <c r="O125" i="7"/>
  <c r="Q135" i="7"/>
  <c r="R135" i="7" s="1"/>
  <c r="O141" i="7"/>
  <c r="Q151" i="7"/>
  <c r="R151" i="7" s="1"/>
  <c r="O157" i="7"/>
  <c r="O166" i="7"/>
  <c r="Q176" i="7"/>
  <c r="R176" i="7" s="1"/>
  <c r="Q181" i="7"/>
  <c r="R181" i="7" s="1"/>
  <c r="P188" i="7"/>
  <c r="P193" i="7"/>
  <c r="O198" i="7"/>
  <c r="Q223" i="7"/>
  <c r="R223" i="7" s="1"/>
  <c r="P223" i="7"/>
  <c r="O223" i="7"/>
  <c r="Q226" i="7"/>
  <c r="R226" i="7" s="1"/>
  <c r="O232" i="7"/>
  <c r="Q252" i="7"/>
  <c r="R252" i="7" s="1"/>
  <c r="P252" i="7"/>
  <c r="O252" i="7"/>
  <c r="Q256" i="7"/>
  <c r="R256" i="7" s="1"/>
  <c r="P256" i="7"/>
  <c r="P281" i="7"/>
  <c r="Q281" i="7"/>
  <c r="R281" i="7" s="1"/>
  <c r="O281" i="7"/>
  <c r="O288" i="7"/>
  <c r="Q288" i="7"/>
  <c r="R288" i="7" s="1"/>
  <c r="P288" i="7"/>
  <c r="Q298" i="7"/>
  <c r="R298" i="7" s="1"/>
  <c r="P298" i="7"/>
  <c r="O298" i="7"/>
  <c r="O304" i="7"/>
  <c r="Q304" i="7"/>
  <c r="R304" i="7" s="1"/>
  <c r="P304" i="7"/>
  <c r="Q314" i="7"/>
  <c r="R314" i="7" s="1"/>
  <c r="P314" i="7"/>
  <c r="O314" i="7"/>
  <c r="O320" i="7"/>
  <c r="Q320" i="7"/>
  <c r="R320" i="7" s="1"/>
  <c r="P320" i="7"/>
  <c r="Q330" i="7"/>
  <c r="R330" i="7" s="1"/>
  <c r="P330" i="7"/>
  <c r="O330" i="7"/>
  <c r="O344" i="7"/>
  <c r="Q344" i="7"/>
  <c r="R344" i="7" s="1"/>
  <c r="P369" i="7"/>
  <c r="Q369" i="7"/>
  <c r="R369" i="7" s="1"/>
  <c r="O369" i="7"/>
  <c r="P377" i="7"/>
  <c r="Q377" i="7"/>
  <c r="R377" i="7" s="1"/>
  <c r="O377" i="7"/>
  <c r="Q407" i="7"/>
  <c r="R407" i="7" s="1"/>
  <c r="O407" i="7"/>
  <c r="P407" i="7"/>
  <c r="P416" i="7"/>
  <c r="O416" i="7"/>
  <c r="Q457" i="7"/>
  <c r="R457" i="7" s="1"/>
  <c r="P457" i="7"/>
  <c r="O457" i="7"/>
  <c r="Q498" i="7"/>
  <c r="R498" i="7" s="1"/>
  <c r="P498" i="7"/>
  <c r="O498" i="7"/>
  <c r="Q583" i="7"/>
  <c r="R583" i="7" s="1"/>
  <c r="P583" i="7"/>
  <c r="O583" i="7"/>
  <c r="Q615" i="7"/>
  <c r="R615" i="7" s="1"/>
  <c r="P615" i="7"/>
  <c r="O615" i="7"/>
  <c r="P173" i="7"/>
  <c r="O173" i="7"/>
  <c r="Q190" i="7"/>
  <c r="R190" i="7" s="1"/>
  <c r="P190" i="7"/>
  <c r="Q207" i="7"/>
  <c r="R207" i="7" s="1"/>
  <c r="P207" i="7"/>
  <c r="O207" i="7"/>
  <c r="Q227" i="7"/>
  <c r="R227" i="7" s="1"/>
  <c r="P227" i="7"/>
  <c r="O233" i="7"/>
  <c r="Q233" i="7"/>
  <c r="R233" i="7" s="1"/>
  <c r="Q236" i="7"/>
  <c r="R236" i="7" s="1"/>
  <c r="O236" i="7"/>
  <c r="P242" i="7"/>
  <c r="O242" i="7"/>
  <c r="O249" i="7"/>
  <c r="Q249" i="7"/>
  <c r="R249" i="7" s="1"/>
  <c r="Q260" i="7"/>
  <c r="R260" i="7" s="1"/>
  <c r="P260" i="7"/>
  <c r="O260" i="7"/>
  <c r="Q282" i="7"/>
  <c r="R282" i="7" s="1"/>
  <c r="O282" i="7"/>
  <c r="Q285" i="7"/>
  <c r="R285" i="7" s="1"/>
  <c r="P285" i="7"/>
  <c r="O285" i="7"/>
  <c r="O336" i="7"/>
  <c r="Q336" i="7"/>
  <c r="R336" i="7" s="1"/>
  <c r="P336" i="7"/>
  <c r="P366" i="7"/>
  <c r="Q366" i="7"/>
  <c r="R366" i="7" s="1"/>
  <c r="O366" i="7"/>
  <c r="Q378" i="7"/>
  <c r="R378" i="7" s="1"/>
  <c r="P378" i="7"/>
  <c r="O378" i="7"/>
  <c r="P408" i="7"/>
  <c r="O408" i="7"/>
  <c r="Q408" i="7"/>
  <c r="R408" i="7" s="1"/>
  <c r="P12" i="7"/>
  <c r="P28" i="7"/>
  <c r="P44" i="7"/>
  <c r="P60" i="7"/>
  <c r="P76" i="7"/>
  <c r="P92" i="7"/>
  <c r="P108" i="7"/>
  <c r="P124" i="7"/>
  <c r="P140" i="7"/>
  <c r="P156" i="7"/>
  <c r="Q173" i="7"/>
  <c r="R173" i="7" s="1"/>
  <c r="P180" i="7"/>
  <c r="O190" i="7"/>
  <c r="Q215" i="7"/>
  <c r="R215" i="7" s="1"/>
  <c r="P215" i="7"/>
  <c r="O215" i="7"/>
  <c r="Q224" i="7"/>
  <c r="R224" i="7" s="1"/>
  <c r="P224" i="7"/>
  <c r="Q230" i="7"/>
  <c r="R230" i="7" s="1"/>
  <c r="P230" i="7"/>
  <c r="O230" i="7"/>
  <c r="Q239" i="7"/>
  <c r="R239" i="7" s="1"/>
  <c r="P239" i="7"/>
  <c r="O239" i="7"/>
  <c r="O257" i="7"/>
  <c r="Q257" i="7"/>
  <c r="R257" i="7" s="1"/>
  <c r="O272" i="7"/>
  <c r="Q272" i="7"/>
  <c r="R272" i="7" s="1"/>
  <c r="P272" i="7"/>
  <c r="P289" i="7"/>
  <c r="Q289" i="7"/>
  <c r="R289" i="7" s="1"/>
  <c r="O289" i="7"/>
  <c r="Q292" i="7"/>
  <c r="R292" i="7" s="1"/>
  <c r="P292" i="7"/>
  <c r="O292" i="7"/>
  <c r="P305" i="7"/>
  <c r="Q305" i="7"/>
  <c r="R305" i="7" s="1"/>
  <c r="O305" i="7"/>
  <c r="Q308" i="7"/>
  <c r="R308" i="7" s="1"/>
  <c r="P308" i="7"/>
  <c r="O308" i="7"/>
  <c r="P321" i="7"/>
  <c r="Q321" i="7"/>
  <c r="R321" i="7" s="1"/>
  <c r="O321" i="7"/>
  <c r="Q324" i="7"/>
  <c r="R324" i="7" s="1"/>
  <c r="P324" i="7"/>
  <c r="O324" i="7"/>
  <c r="P345" i="7"/>
  <c r="Q345" i="7"/>
  <c r="R345" i="7" s="1"/>
  <c r="O345" i="7"/>
  <c r="O360" i="7"/>
  <c r="Q360" i="7"/>
  <c r="R360" i="7" s="1"/>
  <c r="Q372" i="7"/>
  <c r="R372" i="7" s="1"/>
  <c r="P372" i="7"/>
  <c r="O372" i="7"/>
  <c r="Q409" i="7"/>
  <c r="R409" i="7" s="1"/>
  <c r="P409" i="7"/>
  <c r="Q432" i="7"/>
  <c r="R432" i="7" s="1"/>
  <c r="P432" i="7"/>
  <c r="O432" i="7"/>
  <c r="Q439" i="7"/>
  <c r="R439" i="7" s="1"/>
  <c r="P439" i="7"/>
  <c r="O439" i="7"/>
  <c r="P165" i="7"/>
  <c r="O165" i="7"/>
  <c r="Q182" i="7"/>
  <c r="R182" i="7" s="1"/>
  <c r="P182" i="7"/>
  <c r="P197" i="7"/>
  <c r="O197" i="7"/>
  <c r="Q243" i="7"/>
  <c r="R243" i="7" s="1"/>
  <c r="P243" i="7"/>
  <c r="P273" i="7"/>
  <c r="O273" i="7"/>
  <c r="Q276" i="7"/>
  <c r="R276" i="7" s="1"/>
  <c r="P276" i="7"/>
  <c r="O276" i="7"/>
  <c r="Q283" i="7"/>
  <c r="R283" i="7" s="1"/>
  <c r="P283" i="7"/>
  <c r="O283" i="7"/>
  <c r="O293" i="7"/>
  <c r="P293" i="7"/>
  <c r="O309" i="7"/>
  <c r="P309" i="7"/>
  <c r="O325" i="7"/>
  <c r="P325" i="7"/>
  <c r="P337" i="7"/>
  <c r="Q337" i="7"/>
  <c r="R337" i="7" s="1"/>
  <c r="O337" i="7"/>
  <c r="Q346" i="7"/>
  <c r="R346" i="7" s="1"/>
  <c r="P346" i="7"/>
  <c r="O346" i="7"/>
  <c r="O352" i="7"/>
  <c r="Q352" i="7"/>
  <c r="R352" i="7" s="1"/>
  <c r="P352" i="7"/>
  <c r="P392" i="7"/>
  <c r="O392" i="7"/>
  <c r="Q392" i="7"/>
  <c r="R392" i="7" s="1"/>
  <c r="Q440" i="7"/>
  <c r="R440" i="7" s="1"/>
  <c r="P440" i="7"/>
  <c r="O440" i="7"/>
  <c r="Q472" i="7"/>
  <c r="R472" i="7" s="1"/>
  <c r="P472" i="7"/>
  <c r="O472" i="7"/>
  <c r="P263" i="7"/>
  <c r="P347" i="7"/>
  <c r="P363" i="7"/>
  <c r="P379" i="7"/>
  <c r="P387" i="7"/>
  <c r="Q395" i="7"/>
  <c r="R395" i="7" s="1"/>
  <c r="P413" i="7"/>
  <c r="O413" i="7"/>
  <c r="Q420" i="7"/>
  <c r="R420" i="7" s="1"/>
  <c r="Q431" i="7"/>
  <c r="R431" i="7" s="1"/>
  <c r="P431" i="7"/>
  <c r="O431" i="7"/>
  <c r="O450" i="7"/>
  <c r="Q450" i="7"/>
  <c r="R450" i="7" s="1"/>
  <c r="Q465" i="7"/>
  <c r="R465" i="7" s="1"/>
  <c r="P465" i="7"/>
  <c r="Q473" i="7"/>
  <c r="R473" i="7" s="1"/>
  <c r="P473" i="7"/>
  <c r="Q493" i="7"/>
  <c r="R493" i="7" s="1"/>
  <c r="P493" i="7"/>
  <c r="O493" i="7"/>
  <c r="P508" i="7"/>
  <c r="Q508" i="7"/>
  <c r="R508" i="7" s="1"/>
  <c r="Q517" i="7"/>
  <c r="R517" i="7" s="1"/>
  <c r="P517" i="7"/>
  <c r="O517" i="7"/>
  <c r="O536" i="7"/>
  <c r="Q536" i="7"/>
  <c r="R536" i="7" s="1"/>
  <c r="P536" i="7"/>
  <c r="Q557" i="7"/>
  <c r="R557" i="7" s="1"/>
  <c r="P557" i="7"/>
  <c r="O557" i="7"/>
  <c r="O589" i="7"/>
  <c r="Q589" i="7"/>
  <c r="R589" i="7" s="1"/>
  <c r="P589" i="7"/>
  <c r="O621" i="7"/>
  <c r="Q621" i="7"/>
  <c r="R621" i="7" s="1"/>
  <c r="P621" i="7"/>
  <c r="P384" i="7"/>
  <c r="O384" i="7"/>
  <c r="Q417" i="7"/>
  <c r="R417" i="7" s="1"/>
  <c r="P417" i="7"/>
  <c r="P424" i="7"/>
  <c r="O424" i="7"/>
  <c r="Q447" i="7"/>
  <c r="R447" i="7" s="1"/>
  <c r="P447" i="7"/>
  <c r="O447" i="7"/>
  <c r="Q460" i="7"/>
  <c r="R460" i="7" s="1"/>
  <c r="O460" i="7"/>
  <c r="Q514" i="7"/>
  <c r="R514" i="7" s="1"/>
  <c r="P514" i="7"/>
  <c r="O514" i="7"/>
  <c r="Q563" i="7"/>
  <c r="R563" i="7" s="1"/>
  <c r="O563" i="7"/>
  <c r="P563" i="7"/>
  <c r="Q575" i="7"/>
  <c r="R575" i="7" s="1"/>
  <c r="P575" i="7"/>
  <c r="O575" i="7"/>
  <c r="Q607" i="7"/>
  <c r="R607" i="7" s="1"/>
  <c r="P607" i="7"/>
  <c r="O607" i="7"/>
  <c r="O697" i="7"/>
  <c r="Q697" i="7"/>
  <c r="R697" i="7" s="1"/>
  <c r="P697" i="7"/>
  <c r="O205" i="7"/>
  <c r="O213" i="7"/>
  <c r="O221" i="7"/>
  <c r="O229" i="7"/>
  <c r="O237" i="7"/>
  <c r="O245" i="7"/>
  <c r="O253" i="7"/>
  <c r="O261" i="7"/>
  <c r="O266" i="7"/>
  <c r="O275" i="7"/>
  <c r="P280" i="7"/>
  <c r="O284" i="7"/>
  <c r="P301" i="7"/>
  <c r="P317" i="7"/>
  <c r="P333" i="7"/>
  <c r="P349" i="7"/>
  <c r="P365" i="7"/>
  <c r="P381" i="7"/>
  <c r="Q384" i="7"/>
  <c r="R384" i="7" s="1"/>
  <c r="O386" i="7"/>
  <c r="O396" i="7"/>
  <c r="Q399" i="7"/>
  <c r="R399" i="7" s="1"/>
  <c r="O399" i="7"/>
  <c r="Q415" i="7"/>
  <c r="R415" i="7" s="1"/>
  <c r="O415" i="7"/>
  <c r="O417" i="7"/>
  <c r="Q424" i="7"/>
  <c r="R424" i="7" s="1"/>
  <c r="P428" i="7"/>
  <c r="O458" i="7"/>
  <c r="Q458" i="7"/>
  <c r="R458" i="7" s="1"/>
  <c r="P460" i="7"/>
  <c r="Q468" i="7"/>
  <c r="R468" i="7" s="1"/>
  <c r="P468" i="7"/>
  <c r="O468" i="7"/>
  <c r="Q476" i="7"/>
  <c r="R476" i="7" s="1"/>
  <c r="P476" i="7"/>
  <c r="O476" i="7"/>
  <c r="O488" i="7"/>
  <c r="Q488" i="7"/>
  <c r="R488" i="7" s="1"/>
  <c r="P488" i="7"/>
  <c r="Q509" i="7"/>
  <c r="R509" i="7" s="1"/>
  <c r="P509" i="7"/>
  <c r="O509" i="7"/>
  <c r="P524" i="7"/>
  <c r="Q524" i="7"/>
  <c r="R524" i="7" s="1"/>
  <c r="Q533" i="7"/>
  <c r="R533" i="7" s="1"/>
  <c r="P533" i="7"/>
  <c r="O533" i="7"/>
  <c r="O552" i="7"/>
  <c r="Q552" i="7"/>
  <c r="R552" i="7" s="1"/>
  <c r="P552" i="7"/>
  <c r="O581" i="7"/>
  <c r="Q581" i="7"/>
  <c r="R581" i="7" s="1"/>
  <c r="P581" i="7"/>
  <c r="O613" i="7"/>
  <c r="Q613" i="7"/>
  <c r="R613" i="7" s="1"/>
  <c r="P613" i="7"/>
  <c r="O661" i="7"/>
  <c r="Q661" i="7"/>
  <c r="R661" i="7" s="1"/>
  <c r="P661" i="7"/>
  <c r="Q910" i="7"/>
  <c r="R910" i="7" s="1"/>
  <c r="P910" i="7"/>
  <c r="O910" i="7"/>
  <c r="P266" i="7"/>
  <c r="Q280" i="7"/>
  <c r="R280" i="7" s="1"/>
  <c r="Q301" i="7"/>
  <c r="R301" i="7" s="1"/>
  <c r="Q317" i="7"/>
  <c r="R317" i="7" s="1"/>
  <c r="Q333" i="7"/>
  <c r="R333" i="7" s="1"/>
  <c r="Q349" i="7"/>
  <c r="R349" i="7" s="1"/>
  <c r="Q365" i="7"/>
  <c r="R365" i="7" s="1"/>
  <c r="Q381" i="7"/>
  <c r="R381" i="7" s="1"/>
  <c r="P386" i="7"/>
  <c r="Q391" i="7"/>
  <c r="R391" i="7" s="1"/>
  <c r="O391" i="7"/>
  <c r="P396" i="7"/>
  <c r="P399" i="7"/>
  <c r="O410" i="7"/>
  <c r="P415" i="7"/>
  <c r="P421" i="7"/>
  <c r="O421" i="7"/>
  <c r="Q428" i="7"/>
  <c r="R428" i="7" s="1"/>
  <c r="Q441" i="7"/>
  <c r="R441" i="7" s="1"/>
  <c r="P441" i="7"/>
  <c r="Q455" i="7"/>
  <c r="R455" i="7" s="1"/>
  <c r="P455" i="7"/>
  <c r="O455" i="7"/>
  <c r="P458" i="7"/>
  <c r="O524" i="7"/>
  <c r="Q530" i="7"/>
  <c r="R530" i="7" s="1"/>
  <c r="P530" i="7"/>
  <c r="O530" i="7"/>
  <c r="P564" i="7"/>
  <c r="Q564" i="7"/>
  <c r="R564" i="7" s="1"/>
  <c r="O564" i="7"/>
  <c r="Q599" i="7"/>
  <c r="R599" i="7" s="1"/>
  <c r="P599" i="7"/>
  <c r="O599" i="7"/>
  <c r="Q650" i="7"/>
  <c r="R650" i="7" s="1"/>
  <c r="P650" i="7"/>
  <c r="O650" i="7"/>
  <c r="Q766" i="7"/>
  <c r="R766" i="7" s="1"/>
  <c r="P766" i="7"/>
  <c r="O766" i="7"/>
  <c r="Q876" i="7"/>
  <c r="R876" i="7" s="1"/>
  <c r="O876" i="7"/>
  <c r="P876" i="7"/>
  <c r="Q383" i="7"/>
  <c r="R383" i="7" s="1"/>
  <c r="O383" i="7"/>
  <c r="Q393" i="7"/>
  <c r="R393" i="7" s="1"/>
  <c r="P393" i="7"/>
  <c r="Q425" i="7"/>
  <c r="R425" i="7" s="1"/>
  <c r="P425" i="7"/>
  <c r="Q448" i="7"/>
  <c r="R448" i="7" s="1"/>
  <c r="P448" i="7"/>
  <c r="O448" i="7"/>
  <c r="Q485" i="7"/>
  <c r="R485" i="7" s="1"/>
  <c r="P485" i="7"/>
  <c r="O485" i="7"/>
  <c r="O504" i="7"/>
  <c r="Q504" i="7"/>
  <c r="R504" i="7" s="1"/>
  <c r="P504" i="7"/>
  <c r="Q525" i="7"/>
  <c r="R525" i="7" s="1"/>
  <c r="P525" i="7"/>
  <c r="O525" i="7"/>
  <c r="P540" i="7"/>
  <c r="Q540" i="7"/>
  <c r="R540" i="7" s="1"/>
  <c r="Q549" i="7"/>
  <c r="R549" i="7" s="1"/>
  <c r="P549" i="7"/>
  <c r="O549" i="7"/>
  <c r="Q565" i="7"/>
  <c r="R565" i="7" s="1"/>
  <c r="P565" i="7"/>
  <c r="O565" i="7"/>
  <c r="O573" i="7"/>
  <c r="Q573" i="7"/>
  <c r="R573" i="7" s="1"/>
  <c r="P573" i="7"/>
  <c r="O605" i="7"/>
  <c r="Q605" i="7"/>
  <c r="R605" i="7" s="1"/>
  <c r="P605" i="7"/>
  <c r="Q636" i="7"/>
  <c r="R636" i="7" s="1"/>
  <c r="P636" i="7"/>
  <c r="O636" i="7"/>
  <c r="O761" i="7"/>
  <c r="Q761" i="7"/>
  <c r="R761" i="7" s="1"/>
  <c r="P761" i="7"/>
  <c r="O250" i="7"/>
  <c r="O258" i="7"/>
  <c r="O278" i="7"/>
  <c r="O287" i="7"/>
  <c r="O290" i="7"/>
  <c r="O303" i="7"/>
  <c r="O306" i="7"/>
  <c r="O319" i="7"/>
  <c r="O322" i="7"/>
  <c r="Q385" i="7"/>
  <c r="R385" i="7" s="1"/>
  <c r="P385" i="7"/>
  <c r="P405" i="7"/>
  <c r="O405" i="7"/>
  <c r="Q423" i="7"/>
  <c r="R423" i="7" s="1"/>
  <c r="O423" i="7"/>
  <c r="Q433" i="7"/>
  <c r="R433" i="7" s="1"/>
  <c r="P433" i="7"/>
  <c r="Q444" i="7"/>
  <c r="R444" i="7" s="1"/>
  <c r="O444" i="7"/>
  <c r="Q449" i="7"/>
  <c r="R449" i="7" s="1"/>
  <c r="P449" i="7"/>
  <c r="Q463" i="7"/>
  <c r="R463" i="7" s="1"/>
  <c r="P463" i="7"/>
  <c r="O463" i="7"/>
  <c r="Q471" i="7"/>
  <c r="R471" i="7" s="1"/>
  <c r="P471" i="7"/>
  <c r="O471" i="7"/>
  <c r="Q482" i="7"/>
  <c r="R482" i="7" s="1"/>
  <c r="P482" i="7"/>
  <c r="O482" i="7"/>
  <c r="Q546" i="7"/>
  <c r="R546" i="7" s="1"/>
  <c r="P546" i="7"/>
  <c r="O546" i="7"/>
  <c r="Q591" i="7"/>
  <c r="R591" i="7" s="1"/>
  <c r="P591" i="7"/>
  <c r="O591" i="7"/>
  <c r="Q623" i="7"/>
  <c r="R623" i="7" s="1"/>
  <c r="P623" i="7"/>
  <c r="O623" i="7"/>
  <c r="O689" i="7"/>
  <c r="Q689" i="7"/>
  <c r="R689" i="7" s="1"/>
  <c r="P689" i="7"/>
  <c r="P749" i="7"/>
  <c r="Q749" i="7"/>
  <c r="R749" i="7" s="1"/>
  <c r="O749" i="7"/>
  <c r="Q796" i="7"/>
  <c r="R796" i="7" s="1"/>
  <c r="O796" i="7"/>
  <c r="P796" i="7"/>
  <c r="Q822" i="7"/>
  <c r="R822" i="7" s="1"/>
  <c r="P822" i="7"/>
  <c r="O822" i="7"/>
  <c r="P287" i="7"/>
  <c r="P290" i="7"/>
  <c r="P303" i="7"/>
  <c r="P306" i="7"/>
  <c r="P319" i="7"/>
  <c r="P322" i="7"/>
  <c r="P335" i="7"/>
  <c r="P338" i="7"/>
  <c r="P341" i="7"/>
  <c r="P351" i="7"/>
  <c r="P354" i="7"/>
  <c r="P357" i="7"/>
  <c r="P373" i="7"/>
  <c r="O385" i="7"/>
  <c r="Q405" i="7"/>
  <c r="R405" i="7" s="1"/>
  <c r="O418" i="7"/>
  <c r="P423" i="7"/>
  <c r="O433" i="7"/>
  <c r="O442" i="7"/>
  <c r="Q442" i="7"/>
  <c r="R442" i="7" s="1"/>
  <c r="P444" i="7"/>
  <c r="O449" i="7"/>
  <c r="Q456" i="7"/>
  <c r="R456" i="7" s="1"/>
  <c r="P456" i="7"/>
  <c r="O456" i="7"/>
  <c r="P492" i="7"/>
  <c r="Q492" i="7"/>
  <c r="R492" i="7" s="1"/>
  <c r="Q501" i="7"/>
  <c r="R501" i="7" s="1"/>
  <c r="P501" i="7"/>
  <c r="O501" i="7"/>
  <c r="O520" i="7"/>
  <c r="Q520" i="7"/>
  <c r="R520" i="7" s="1"/>
  <c r="P520" i="7"/>
  <c r="Q541" i="7"/>
  <c r="R541" i="7" s="1"/>
  <c r="P541" i="7"/>
  <c r="O541" i="7"/>
  <c r="P556" i="7"/>
  <c r="Q556" i="7"/>
  <c r="R556" i="7" s="1"/>
  <c r="O597" i="7"/>
  <c r="Q597" i="7"/>
  <c r="R597" i="7" s="1"/>
  <c r="P597" i="7"/>
  <c r="O629" i="7"/>
  <c r="Q629" i="7"/>
  <c r="R629" i="7" s="1"/>
  <c r="P629" i="7"/>
  <c r="O645" i="7"/>
  <c r="Q645" i="7"/>
  <c r="R645" i="7" s="1"/>
  <c r="P645" i="7"/>
  <c r="P669" i="7"/>
  <c r="Q669" i="7"/>
  <c r="R669" i="7" s="1"/>
  <c r="O669" i="7"/>
  <c r="O705" i="7"/>
  <c r="Q705" i="7"/>
  <c r="R705" i="7" s="1"/>
  <c r="P705" i="7"/>
  <c r="Q788" i="7"/>
  <c r="R788" i="7" s="1"/>
  <c r="O788" i="7"/>
  <c r="P788" i="7"/>
  <c r="Q466" i="7"/>
  <c r="R466" i="7" s="1"/>
  <c r="Q474" i="7"/>
  <c r="R474" i="7" s="1"/>
  <c r="P479" i="7"/>
  <c r="Q486" i="7"/>
  <c r="R486" i="7" s="1"/>
  <c r="Q489" i="7"/>
  <c r="R489" i="7" s="1"/>
  <c r="P495" i="7"/>
  <c r="Q502" i="7"/>
  <c r="R502" i="7" s="1"/>
  <c r="Q505" i="7"/>
  <c r="R505" i="7" s="1"/>
  <c r="P511" i="7"/>
  <c r="Q518" i="7"/>
  <c r="R518" i="7" s="1"/>
  <c r="Q521" i="7"/>
  <c r="R521" i="7" s="1"/>
  <c r="P527" i="7"/>
  <c r="Q534" i="7"/>
  <c r="R534" i="7" s="1"/>
  <c r="Q537" i="7"/>
  <c r="R537" i="7" s="1"/>
  <c r="P543" i="7"/>
  <c r="Q550" i="7"/>
  <c r="R550" i="7" s="1"/>
  <c r="Q553" i="7"/>
  <c r="R553" i="7" s="1"/>
  <c r="P559" i="7"/>
  <c r="Q567" i="7"/>
  <c r="R567" i="7" s="1"/>
  <c r="P569" i="7"/>
  <c r="O569" i="7"/>
  <c r="Q571" i="7"/>
  <c r="R571" i="7" s="1"/>
  <c r="O571" i="7"/>
  <c r="P577" i="7"/>
  <c r="O577" i="7"/>
  <c r="Q579" i="7"/>
  <c r="R579" i="7" s="1"/>
  <c r="O579" i="7"/>
  <c r="P585" i="7"/>
  <c r="O585" i="7"/>
  <c r="Q587" i="7"/>
  <c r="R587" i="7" s="1"/>
  <c r="O587" i="7"/>
  <c r="P593" i="7"/>
  <c r="O593" i="7"/>
  <c r="Q595" i="7"/>
  <c r="R595" i="7" s="1"/>
  <c r="O595" i="7"/>
  <c r="P601" i="7"/>
  <c r="O601" i="7"/>
  <c r="Q603" i="7"/>
  <c r="R603" i="7" s="1"/>
  <c r="O603" i="7"/>
  <c r="P609" i="7"/>
  <c r="O609" i="7"/>
  <c r="Q611" i="7"/>
  <c r="R611" i="7" s="1"/>
  <c r="O611" i="7"/>
  <c r="P617" i="7"/>
  <c r="O617" i="7"/>
  <c r="Q619" i="7"/>
  <c r="R619" i="7" s="1"/>
  <c r="O619" i="7"/>
  <c r="P625" i="7"/>
  <c r="O625" i="7"/>
  <c r="Q627" i="7"/>
  <c r="R627" i="7" s="1"/>
  <c r="O627" i="7"/>
  <c r="Q643" i="7"/>
  <c r="R643" i="7" s="1"/>
  <c r="P643" i="7"/>
  <c r="O643" i="7"/>
  <c r="P655" i="7"/>
  <c r="Q660" i="7"/>
  <c r="R660" i="7" s="1"/>
  <c r="P660" i="7"/>
  <c r="Q662" i="7"/>
  <c r="R662" i="7" s="1"/>
  <c r="O676" i="7"/>
  <c r="Q676" i="7"/>
  <c r="R676" i="7" s="1"/>
  <c r="P676" i="7"/>
  <c r="P685" i="7"/>
  <c r="Q685" i="7"/>
  <c r="R685" i="7" s="1"/>
  <c r="O685" i="7"/>
  <c r="P701" i="7"/>
  <c r="Q701" i="7"/>
  <c r="R701" i="7" s="1"/>
  <c r="O701" i="7"/>
  <c r="O708" i="7"/>
  <c r="Q708" i="7"/>
  <c r="R708" i="7" s="1"/>
  <c r="P708" i="7"/>
  <c r="Q758" i="7"/>
  <c r="R758" i="7" s="1"/>
  <c r="P758" i="7"/>
  <c r="O758" i="7"/>
  <c r="P819" i="7"/>
  <c r="Q819" i="7"/>
  <c r="R819" i="7" s="1"/>
  <c r="O819" i="7"/>
  <c r="Q844" i="7"/>
  <c r="R844" i="7" s="1"/>
  <c r="P844" i="7"/>
  <c r="O844" i="7"/>
  <c r="Q1054" i="7"/>
  <c r="R1054" i="7" s="1"/>
  <c r="P1054" i="7"/>
  <c r="O1054" i="7"/>
  <c r="Q634" i="7"/>
  <c r="R634" i="7" s="1"/>
  <c r="P634" i="7"/>
  <c r="O634" i="7"/>
  <c r="Q670" i="7"/>
  <c r="R670" i="7" s="1"/>
  <c r="O670" i="7"/>
  <c r="P674" i="7"/>
  <c r="Q674" i="7"/>
  <c r="R674" i="7" s="1"/>
  <c r="O692" i="7"/>
  <c r="Q692" i="7"/>
  <c r="R692" i="7" s="1"/>
  <c r="P692" i="7"/>
  <c r="Q711" i="7"/>
  <c r="R711" i="7" s="1"/>
  <c r="P711" i="7"/>
  <c r="O711" i="7"/>
  <c r="O732" i="7"/>
  <c r="Q732" i="7"/>
  <c r="R732" i="7" s="1"/>
  <c r="P732" i="7"/>
  <c r="Q750" i="7"/>
  <c r="R750" i="7" s="1"/>
  <c r="P750" i="7"/>
  <c r="O750" i="7"/>
  <c r="P754" i="7"/>
  <c r="O754" i="7"/>
  <c r="Q754" i="7"/>
  <c r="R754" i="7" s="1"/>
  <c r="Q780" i="7"/>
  <c r="R780" i="7" s="1"/>
  <c r="O780" i="7"/>
  <c r="P780" i="7"/>
  <c r="P797" i="7"/>
  <c r="Q797" i="7"/>
  <c r="R797" i="7" s="1"/>
  <c r="O797" i="7"/>
  <c r="P832" i="7"/>
  <c r="O832" i="7"/>
  <c r="Q832" i="7"/>
  <c r="R832" i="7" s="1"/>
  <c r="P872" i="7"/>
  <c r="O872" i="7"/>
  <c r="Q872" i="7"/>
  <c r="R872" i="7" s="1"/>
  <c r="Q900" i="7"/>
  <c r="R900" i="7" s="1"/>
  <c r="P900" i="7"/>
  <c r="O900" i="7"/>
  <c r="P561" i="7"/>
  <c r="O561" i="7"/>
  <c r="O637" i="7"/>
  <c r="Q637" i="7"/>
  <c r="R637" i="7" s="1"/>
  <c r="Q644" i="7"/>
  <c r="R644" i="7" s="1"/>
  <c r="P644" i="7"/>
  <c r="Q658" i="7"/>
  <c r="R658" i="7" s="1"/>
  <c r="P658" i="7"/>
  <c r="O658" i="7"/>
  <c r="Q667" i="7"/>
  <c r="R667" i="7" s="1"/>
  <c r="O667" i="7"/>
  <c r="P677" i="7"/>
  <c r="Q677" i="7"/>
  <c r="R677" i="7" s="1"/>
  <c r="Q679" i="7"/>
  <c r="R679" i="7" s="1"/>
  <c r="P679" i="7"/>
  <c r="O679" i="7"/>
  <c r="Q686" i="7"/>
  <c r="R686" i="7" s="1"/>
  <c r="O686" i="7"/>
  <c r="O729" i="7"/>
  <c r="Q729" i="7"/>
  <c r="R729" i="7" s="1"/>
  <c r="P729" i="7"/>
  <c r="P733" i="7"/>
  <c r="Q733" i="7"/>
  <c r="R733" i="7" s="1"/>
  <c r="O733" i="7"/>
  <c r="Q771" i="7"/>
  <c r="R771" i="7" s="1"/>
  <c r="P771" i="7"/>
  <c r="O771" i="7"/>
  <c r="P781" i="7"/>
  <c r="Q781" i="7"/>
  <c r="R781" i="7" s="1"/>
  <c r="O793" i="7"/>
  <c r="Q793" i="7"/>
  <c r="R793" i="7" s="1"/>
  <c r="P793" i="7"/>
  <c r="Q798" i="7"/>
  <c r="R798" i="7" s="1"/>
  <c r="P798" i="7"/>
  <c r="Q804" i="7"/>
  <c r="R804" i="7" s="1"/>
  <c r="O804" i="7"/>
  <c r="P804" i="7"/>
  <c r="P972" i="7"/>
  <c r="O972" i="7"/>
  <c r="Q972" i="7"/>
  <c r="R972" i="7" s="1"/>
  <c r="O429" i="7"/>
  <c r="O437" i="7"/>
  <c r="O445" i="7"/>
  <c r="O453" i="7"/>
  <c r="O461" i="7"/>
  <c r="O469" i="7"/>
  <c r="O477" i="7"/>
  <c r="O481" i="7"/>
  <c r="O484" i="7"/>
  <c r="O487" i="7"/>
  <c r="Q491" i="7"/>
  <c r="R491" i="7" s="1"/>
  <c r="O497" i="7"/>
  <c r="O500" i="7"/>
  <c r="O503" i="7"/>
  <c r="Q507" i="7"/>
  <c r="R507" i="7" s="1"/>
  <c r="O513" i="7"/>
  <c r="O516" i="7"/>
  <c r="O519" i="7"/>
  <c r="Q523" i="7"/>
  <c r="R523" i="7" s="1"/>
  <c r="O529" i="7"/>
  <c r="O532" i="7"/>
  <c r="O535" i="7"/>
  <c r="Q539" i="7"/>
  <c r="R539" i="7" s="1"/>
  <c r="O545" i="7"/>
  <c r="O548" i="7"/>
  <c r="O551" i="7"/>
  <c r="Q555" i="7"/>
  <c r="R555" i="7" s="1"/>
  <c r="Q561" i="7"/>
  <c r="R561" i="7" s="1"/>
  <c r="P568" i="7"/>
  <c r="Q570" i="7"/>
  <c r="R570" i="7" s="1"/>
  <c r="P570" i="7"/>
  <c r="Q578" i="7"/>
  <c r="R578" i="7" s="1"/>
  <c r="P578" i="7"/>
  <c r="Q586" i="7"/>
  <c r="R586" i="7" s="1"/>
  <c r="P586" i="7"/>
  <c r="Q594" i="7"/>
  <c r="R594" i="7" s="1"/>
  <c r="P594" i="7"/>
  <c r="Q602" i="7"/>
  <c r="R602" i="7" s="1"/>
  <c r="P602" i="7"/>
  <c r="Q610" i="7"/>
  <c r="R610" i="7" s="1"/>
  <c r="P610" i="7"/>
  <c r="Q618" i="7"/>
  <c r="R618" i="7" s="1"/>
  <c r="P618" i="7"/>
  <c r="Q626" i="7"/>
  <c r="R626" i="7" s="1"/>
  <c r="P626" i="7"/>
  <c r="O630" i="7"/>
  <c r="Q632" i="7"/>
  <c r="R632" i="7" s="1"/>
  <c r="P637" i="7"/>
  <c r="O644" i="7"/>
  <c r="Q651" i="7"/>
  <c r="R651" i="7" s="1"/>
  <c r="P651" i="7"/>
  <c r="O651" i="7"/>
  <c r="P656" i="7"/>
  <c r="P663" i="7"/>
  <c r="P667" i="7"/>
  <c r="O677" i="7"/>
  <c r="P686" i="7"/>
  <c r="Q695" i="7"/>
  <c r="R695" i="7" s="1"/>
  <c r="P695" i="7"/>
  <c r="O695" i="7"/>
  <c r="P741" i="7"/>
  <c r="Q741" i="7"/>
  <c r="R741" i="7" s="1"/>
  <c r="O741" i="7"/>
  <c r="Q751" i="7"/>
  <c r="R751" i="7" s="1"/>
  <c r="P751" i="7"/>
  <c r="O751" i="7"/>
  <c r="O781" i="7"/>
  <c r="Q790" i="7"/>
  <c r="R790" i="7" s="1"/>
  <c r="P790" i="7"/>
  <c r="O790" i="7"/>
  <c r="O798" i="7"/>
  <c r="Q481" i="7"/>
  <c r="R481" i="7" s="1"/>
  <c r="Q484" i="7"/>
  <c r="R484" i="7" s="1"/>
  <c r="Q497" i="7"/>
  <c r="R497" i="7" s="1"/>
  <c r="Q500" i="7"/>
  <c r="R500" i="7" s="1"/>
  <c r="Q513" i="7"/>
  <c r="R513" i="7" s="1"/>
  <c r="Q516" i="7"/>
  <c r="R516" i="7" s="1"/>
  <c r="Q529" i="7"/>
  <c r="R529" i="7" s="1"/>
  <c r="Q532" i="7"/>
  <c r="R532" i="7" s="1"/>
  <c r="Q545" i="7"/>
  <c r="R545" i="7" s="1"/>
  <c r="Q548" i="7"/>
  <c r="R548" i="7" s="1"/>
  <c r="Q642" i="7"/>
  <c r="R642" i="7" s="1"/>
  <c r="P642" i="7"/>
  <c r="O642" i="7"/>
  <c r="Q683" i="7"/>
  <c r="R683" i="7" s="1"/>
  <c r="O683" i="7"/>
  <c r="O716" i="7"/>
  <c r="Q716" i="7"/>
  <c r="R716" i="7" s="1"/>
  <c r="P716" i="7"/>
  <c r="O721" i="7"/>
  <c r="Q721" i="7"/>
  <c r="R721" i="7" s="1"/>
  <c r="Q756" i="7"/>
  <c r="R756" i="7" s="1"/>
  <c r="O756" i="7"/>
  <c r="P756" i="7"/>
  <c r="Q764" i="7"/>
  <c r="R764" i="7" s="1"/>
  <c r="O764" i="7"/>
  <c r="Q782" i="7"/>
  <c r="R782" i="7" s="1"/>
  <c r="P782" i="7"/>
  <c r="O782" i="7"/>
  <c r="P786" i="7"/>
  <c r="O786" i="7"/>
  <c r="Q786" i="7"/>
  <c r="R786" i="7" s="1"/>
  <c r="Q857" i="7"/>
  <c r="R857" i="7" s="1"/>
  <c r="P857" i="7"/>
  <c r="O857" i="7"/>
  <c r="Q635" i="7"/>
  <c r="R635" i="7" s="1"/>
  <c r="P635" i="7"/>
  <c r="O635" i="7"/>
  <c r="P640" i="7"/>
  <c r="Q652" i="7"/>
  <c r="R652" i="7" s="1"/>
  <c r="P652" i="7"/>
  <c r="P668" i="7"/>
  <c r="P683" i="7"/>
  <c r="Q699" i="7"/>
  <c r="R699" i="7" s="1"/>
  <c r="O699" i="7"/>
  <c r="O713" i="7"/>
  <c r="Q713" i="7"/>
  <c r="R713" i="7" s="1"/>
  <c r="P713" i="7"/>
  <c r="P717" i="7"/>
  <c r="Q717" i="7"/>
  <c r="R717" i="7" s="1"/>
  <c r="O717" i="7"/>
  <c r="O724" i="7"/>
  <c r="Q724" i="7"/>
  <c r="R724" i="7" s="1"/>
  <c r="P724" i="7"/>
  <c r="O815" i="7"/>
  <c r="P815" i="7"/>
  <c r="Q815" i="7"/>
  <c r="R815" i="7" s="1"/>
  <c r="O850" i="7"/>
  <c r="Q850" i="7"/>
  <c r="R850" i="7" s="1"/>
  <c r="P850" i="7"/>
  <c r="O927" i="7"/>
  <c r="Q927" i="7"/>
  <c r="R927" i="7" s="1"/>
  <c r="P927" i="7"/>
  <c r="P931" i="7"/>
  <c r="Q931" i="7"/>
  <c r="R931" i="7" s="1"/>
  <c r="O931" i="7"/>
  <c r="P483" i="7"/>
  <c r="P499" i="7"/>
  <c r="P515" i="7"/>
  <c r="P531" i="7"/>
  <c r="P547" i="7"/>
  <c r="Q562" i="7"/>
  <c r="R562" i="7" s="1"/>
  <c r="P562" i="7"/>
  <c r="O631" i="7"/>
  <c r="O638" i="7"/>
  <c r="Q640" i="7"/>
  <c r="R640" i="7" s="1"/>
  <c r="O652" i="7"/>
  <c r="Q659" i="7"/>
  <c r="R659" i="7" s="1"/>
  <c r="P659" i="7"/>
  <c r="O659" i="7"/>
  <c r="Q668" i="7"/>
  <c r="R668" i="7" s="1"/>
  <c r="O673" i="7"/>
  <c r="Q673" i="7"/>
  <c r="R673" i="7" s="1"/>
  <c r="O681" i="7"/>
  <c r="Q681" i="7"/>
  <c r="R681" i="7" s="1"/>
  <c r="P681" i="7"/>
  <c r="O684" i="7"/>
  <c r="P684" i="7"/>
  <c r="P699" i="7"/>
  <c r="Q727" i="7"/>
  <c r="R727" i="7" s="1"/>
  <c r="P727" i="7"/>
  <c r="O727" i="7"/>
  <c r="Q748" i="7"/>
  <c r="R748" i="7" s="1"/>
  <c r="O748" i="7"/>
  <c r="P748" i="7"/>
  <c r="P765" i="7"/>
  <c r="Q765" i="7"/>
  <c r="R765" i="7" s="1"/>
  <c r="O765" i="7"/>
  <c r="P773" i="7"/>
  <c r="Q773" i="7"/>
  <c r="R773" i="7" s="1"/>
  <c r="O773" i="7"/>
  <c r="Q783" i="7"/>
  <c r="R783" i="7" s="1"/>
  <c r="P783" i="7"/>
  <c r="O783" i="7"/>
  <c r="Q828" i="7"/>
  <c r="R828" i="7" s="1"/>
  <c r="P828" i="7"/>
  <c r="O828" i="7"/>
  <c r="P835" i="7"/>
  <c r="O835" i="7"/>
  <c r="Q835" i="7"/>
  <c r="R835" i="7" s="1"/>
  <c r="Q759" i="7"/>
  <c r="R759" i="7" s="1"/>
  <c r="Q791" i="7"/>
  <c r="R791" i="7" s="1"/>
  <c r="Q813" i="7"/>
  <c r="R813" i="7" s="1"/>
  <c r="O818" i="7"/>
  <c r="Q818" i="7"/>
  <c r="R818" i="7" s="1"/>
  <c r="P830" i="7"/>
  <c r="O830" i="7"/>
  <c r="O847" i="7"/>
  <c r="Q847" i="7"/>
  <c r="R847" i="7" s="1"/>
  <c r="P847" i="7"/>
  <c r="P851" i="7"/>
  <c r="O851" i="7"/>
  <c r="P869" i="7"/>
  <c r="O869" i="7"/>
  <c r="P883" i="7"/>
  <c r="Q883" i="7"/>
  <c r="R883" i="7" s="1"/>
  <c r="O883" i="7"/>
  <c r="Q908" i="7"/>
  <c r="R908" i="7" s="1"/>
  <c r="O908" i="7"/>
  <c r="Q1128" i="7"/>
  <c r="R1128" i="7" s="1"/>
  <c r="O1128" i="7"/>
  <c r="P1128" i="7"/>
  <c r="P1131" i="7"/>
  <c r="Q1131" i="7"/>
  <c r="R1131" i="7" s="1"/>
  <c r="O1131" i="7"/>
  <c r="P746" i="7"/>
  <c r="O746" i="7"/>
  <c r="Q763" i="7"/>
  <c r="R763" i="7" s="1"/>
  <c r="P763" i="7"/>
  <c r="P778" i="7"/>
  <c r="O778" i="7"/>
  <c r="Q795" i="7"/>
  <c r="R795" i="7" s="1"/>
  <c r="P795" i="7"/>
  <c r="O802" i="7"/>
  <c r="Q802" i="7"/>
  <c r="R802" i="7" s="1"/>
  <c r="Q812" i="7"/>
  <c r="R812" i="7" s="1"/>
  <c r="P812" i="7"/>
  <c r="P814" i="7"/>
  <c r="O814" i="7"/>
  <c r="P824" i="7"/>
  <c r="Q824" i="7"/>
  <c r="R824" i="7" s="1"/>
  <c r="O824" i="7"/>
  <c r="O842" i="7"/>
  <c r="Q842" i="7"/>
  <c r="R842" i="7" s="1"/>
  <c r="Q884" i="7"/>
  <c r="R884" i="7" s="1"/>
  <c r="P884" i="7"/>
  <c r="Q898" i="7"/>
  <c r="R898" i="7" s="1"/>
  <c r="O898" i="7"/>
  <c r="P898" i="7"/>
  <c r="O935" i="7"/>
  <c r="Q935" i="7"/>
  <c r="R935" i="7" s="1"/>
  <c r="P935" i="7"/>
  <c r="P939" i="7"/>
  <c r="Q939" i="7"/>
  <c r="R939" i="7" s="1"/>
  <c r="O939" i="7"/>
  <c r="O955" i="7"/>
  <c r="Q955" i="7"/>
  <c r="R955" i="7" s="1"/>
  <c r="P955" i="7"/>
  <c r="O633" i="7"/>
  <c r="O641" i="7"/>
  <c r="O649" i="7"/>
  <c r="O657" i="7"/>
  <c r="O665" i="7"/>
  <c r="O675" i="7"/>
  <c r="O678" i="7"/>
  <c r="O691" i="7"/>
  <c r="O694" i="7"/>
  <c r="O707" i="7"/>
  <c r="O710" i="7"/>
  <c r="O723" i="7"/>
  <c r="O726" i="7"/>
  <c r="O743" i="7"/>
  <c r="Q746" i="7"/>
  <c r="R746" i="7" s="1"/>
  <c r="P753" i="7"/>
  <c r="O763" i="7"/>
  <c r="O775" i="7"/>
  <c r="Q778" i="7"/>
  <c r="R778" i="7" s="1"/>
  <c r="P785" i="7"/>
  <c r="O795" i="7"/>
  <c r="P802" i="7"/>
  <c r="P808" i="7"/>
  <c r="Q808" i="7"/>
  <c r="R808" i="7" s="1"/>
  <c r="O808" i="7"/>
  <c r="P810" i="7"/>
  <c r="O812" i="7"/>
  <c r="Q814" i="7"/>
  <c r="R814" i="7" s="1"/>
  <c r="Q836" i="7"/>
  <c r="R836" i="7" s="1"/>
  <c r="O836" i="7"/>
  <c r="O838" i="7"/>
  <c r="Q838" i="7"/>
  <c r="R838" i="7" s="1"/>
  <c r="P840" i="7"/>
  <c r="Q840" i="7"/>
  <c r="R840" i="7" s="1"/>
  <c r="O840" i="7"/>
  <c r="P842" i="7"/>
  <c r="Q852" i="7"/>
  <c r="R852" i="7" s="1"/>
  <c r="O852" i="7"/>
  <c r="Q866" i="7"/>
  <c r="R866" i="7" s="1"/>
  <c r="O866" i="7"/>
  <c r="P866" i="7"/>
  <c r="O884" i="7"/>
  <c r="P923" i="7"/>
  <c r="O923" i="7"/>
  <c r="P956" i="7"/>
  <c r="O956" i="7"/>
  <c r="Q956" i="7"/>
  <c r="R956" i="7" s="1"/>
  <c r="P675" i="7"/>
  <c r="P678" i="7"/>
  <c r="P691" i="7"/>
  <c r="P694" i="7"/>
  <c r="P707" i="7"/>
  <c r="P710" i="7"/>
  <c r="P723" i="7"/>
  <c r="P726" i="7"/>
  <c r="P738" i="7"/>
  <c r="O738" i="7"/>
  <c r="Q753" i="7"/>
  <c r="R753" i="7" s="1"/>
  <c r="Q755" i="7"/>
  <c r="R755" i="7" s="1"/>
  <c r="P755" i="7"/>
  <c r="P770" i="7"/>
  <c r="O770" i="7"/>
  <c r="Q785" i="7"/>
  <c r="R785" i="7" s="1"/>
  <c r="Q787" i="7"/>
  <c r="R787" i="7" s="1"/>
  <c r="P787" i="7"/>
  <c r="Q810" i="7"/>
  <c r="R810" i="7" s="1"/>
  <c r="P836" i="7"/>
  <c r="P838" i="7"/>
  <c r="P845" i="7"/>
  <c r="O845" i="7"/>
  <c r="P852" i="7"/>
  <c r="P859" i="7"/>
  <c r="O859" i="7"/>
  <c r="P867" i="7"/>
  <c r="Q867" i="7"/>
  <c r="R867" i="7" s="1"/>
  <c r="Q874" i="7"/>
  <c r="R874" i="7" s="1"/>
  <c r="O874" i="7"/>
  <c r="P874" i="7"/>
  <c r="P891" i="7"/>
  <c r="O891" i="7"/>
  <c r="Q923" i="7"/>
  <c r="R923" i="7" s="1"/>
  <c r="Q929" i="7"/>
  <c r="R929" i="7" s="1"/>
  <c r="P929" i="7"/>
  <c r="O929" i="7"/>
  <c r="Q1013" i="7"/>
  <c r="R1013" i="7" s="1"/>
  <c r="P1013" i="7"/>
  <c r="O1013" i="7"/>
  <c r="P1017" i="7"/>
  <c r="O1017" i="7"/>
  <c r="Q1017" i="7"/>
  <c r="R1017" i="7" s="1"/>
  <c r="Q740" i="7"/>
  <c r="R740" i="7" s="1"/>
  <c r="O740" i="7"/>
  <c r="Q772" i="7"/>
  <c r="R772" i="7" s="1"/>
  <c r="O772" i="7"/>
  <c r="Q825" i="7"/>
  <c r="R825" i="7" s="1"/>
  <c r="P825" i="7"/>
  <c r="O831" i="7"/>
  <c r="P831" i="7"/>
  <c r="Q906" i="7"/>
  <c r="R906" i="7" s="1"/>
  <c r="O906" i="7"/>
  <c r="P906" i="7"/>
  <c r="P915" i="7"/>
  <c r="Q915" i="7"/>
  <c r="R915" i="7" s="1"/>
  <c r="O915" i="7"/>
  <c r="P933" i="7"/>
  <c r="Q933" i="7"/>
  <c r="R933" i="7" s="1"/>
  <c r="O933" i="7"/>
  <c r="Q747" i="7"/>
  <c r="R747" i="7" s="1"/>
  <c r="P747" i="7"/>
  <c r="P762" i="7"/>
  <c r="O762" i="7"/>
  <c r="Q779" i="7"/>
  <c r="R779" i="7" s="1"/>
  <c r="P779" i="7"/>
  <c r="P794" i="7"/>
  <c r="O794" i="7"/>
  <c r="P801" i="7"/>
  <c r="O801" i="7"/>
  <c r="O803" i="7"/>
  <c r="Q809" i="7"/>
  <c r="R809" i="7" s="1"/>
  <c r="P809" i="7"/>
  <c r="P827" i="7"/>
  <c r="Q827" i="7"/>
  <c r="R827" i="7" s="1"/>
  <c r="O827" i="7"/>
  <c r="O834" i="7"/>
  <c r="Q834" i="7"/>
  <c r="R834" i="7" s="1"/>
  <c r="P843" i="7"/>
  <c r="Q843" i="7"/>
  <c r="R843" i="7" s="1"/>
  <c r="O843" i="7"/>
  <c r="P846" i="7"/>
  <c r="O846" i="7"/>
  <c r="Q878" i="7"/>
  <c r="R878" i="7" s="1"/>
  <c r="P878" i="7"/>
  <c r="O878" i="7"/>
  <c r="Q882" i="7"/>
  <c r="R882" i="7" s="1"/>
  <c r="O882" i="7"/>
  <c r="Q937" i="7"/>
  <c r="R937" i="7" s="1"/>
  <c r="P937" i="7"/>
  <c r="O937" i="7"/>
  <c r="P950" i="7"/>
  <c r="Q950" i="7"/>
  <c r="R950" i="7" s="1"/>
  <c r="O950" i="7"/>
  <c r="Q1002" i="7"/>
  <c r="R1002" i="7" s="1"/>
  <c r="P1002" i="7"/>
  <c r="O1002" i="7"/>
  <c r="Q690" i="7"/>
  <c r="R690" i="7" s="1"/>
  <c r="Q693" i="7"/>
  <c r="R693" i="7" s="1"/>
  <c r="O702" i="7"/>
  <c r="Q706" i="7"/>
  <c r="R706" i="7" s="1"/>
  <c r="Q709" i="7"/>
  <c r="R709" i="7" s="1"/>
  <c r="O715" i="7"/>
  <c r="O718" i="7"/>
  <c r="Q722" i="7"/>
  <c r="R722" i="7" s="1"/>
  <c r="Q725" i="7"/>
  <c r="R725" i="7" s="1"/>
  <c r="O731" i="7"/>
  <c r="O734" i="7"/>
  <c r="P737" i="7"/>
  <c r="P742" i="7"/>
  <c r="O747" i="7"/>
  <c r="Q757" i="7"/>
  <c r="R757" i="7" s="1"/>
  <c r="Q762" i="7"/>
  <c r="R762" i="7" s="1"/>
  <c r="P769" i="7"/>
  <c r="P774" i="7"/>
  <c r="O779" i="7"/>
  <c r="Q789" i="7"/>
  <c r="R789" i="7" s="1"/>
  <c r="Q794" i="7"/>
  <c r="R794" i="7" s="1"/>
  <c r="Q801" i="7"/>
  <c r="R801" i="7" s="1"/>
  <c r="Q803" i="7"/>
  <c r="R803" i="7" s="1"/>
  <c r="Q807" i="7"/>
  <c r="R807" i="7" s="1"/>
  <c r="O809" i="7"/>
  <c r="P811" i="7"/>
  <c r="Q811" i="7"/>
  <c r="R811" i="7" s="1"/>
  <c r="O811" i="7"/>
  <c r="Q820" i="7"/>
  <c r="R820" i="7" s="1"/>
  <c r="O820" i="7"/>
  <c r="P834" i="7"/>
  <c r="P839" i="7"/>
  <c r="Q846" i="7"/>
  <c r="R846" i="7" s="1"/>
  <c r="Q868" i="7"/>
  <c r="R868" i="7" s="1"/>
  <c r="P868" i="7"/>
  <c r="O868" i="7"/>
  <c r="O879" i="7"/>
  <c r="Q879" i="7"/>
  <c r="R879" i="7" s="1"/>
  <c r="P879" i="7"/>
  <c r="P882" i="7"/>
  <c r="Q1069" i="7"/>
  <c r="R1069" i="7" s="1"/>
  <c r="O1069" i="7"/>
  <c r="P1069" i="7"/>
  <c r="P841" i="7"/>
  <c r="Q854" i="7"/>
  <c r="R854" i="7" s="1"/>
  <c r="P856" i="7"/>
  <c r="O856" i="7"/>
  <c r="Q871" i="7"/>
  <c r="R871" i="7" s="1"/>
  <c r="Q873" i="7"/>
  <c r="R873" i="7" s="1"/>
  <c r="P873" i="7"/>
  <c r="Q886" i="7"/>
  <c r="R886" i="7" s="1"/>
  <c r="P888" i="7"/>
  <c r="O888" i="7"/>
  <c r="Q903" i="7"/>
  <c r="R903" i="7" s="1"/>
  <c r="Q905" i="7"/>
  <c r="R905" i="7" s="1"/>
  <c r="P905" i="7"/>
  <c r="Q918" i="7"/>
  <c r="R918" i="7" s="1"/>
  <c r="P920" i="7"/>
  <c r="O920" i="7"/>
  <c r="P964" i="7"/>
  <c r="Q964" i="7"/>
  <c r="R964" i="7" s="1"/>
  <c r="O964" i="7"/>
  <c r="Q966" i="7"/>
  <c r="R966" i="7" s="1"/>
  <c r="Q1044" i="7"/>
  <c r="R1044" i="7" s="1"/>
  <c r="P1044" i="7"/>
  <c r="O1044" i="7"/>
  <c r="Q1051" i="7"/>
  <c r="R1051" i="7" s="1"/>
  <c r="P1051" i="7"/>
  <c r="O1051" i="7"/>
  <c r="Q1083" i="7"/>
  <c r="R1083" i="7" s="1"/>
  <c r="P1083" i="7"/>
  <c r="O1083" i="7"/>
  <c r="Q858" i="7"/>
  <c r="R858" i="7" s="1"/>
  <c r="O858" i="7"/>
  <c r="Q890" i="7"/>
  <c r="R890" i="7" s="1"/>
  <c r="O890" i="7"/>
  <c r="Q922" i="7"/>
  <c r="R922" i="7" s="1"/>
  <c r="O922" i="7"/>
  <c r="P948" i="7"/>
  <c r="Q948" i="7"/>
  <c r="R948" i="7" s="1"/>
  <c r="O948" i="7"/>
  <c r="P953" i="7"/>
  <c r="O953" i="7"/>
  <c r="P967" i="7"/>
  <c r="O967" i="7"/>
  <c r="Q973" i="7"/>
  <c r="R973" i="7" s="1"/>
  <c r="O973" i="7"/>
  <c r="Q1014" i="7"/>
  <c r="R1014" i="7" s="1"/>
  <c r="P1014" i="7"/>
  <c r="O1014" i="7"/>
  <c r="Q1045" i="7"/>
  <c r="R1045" i="7" s="1"/>
  <c r="P1045" i="7"/>
  <c r="O1045" i="7"/>
  <c r="Q1052" i="7"/>
  <c r="R1052" i="7" s="1"/>
  <c r="P1052" i="7"/>
  <c r="O1052" i="7"/>
  <c r="P853" i="7"/>
  <c r="P858" i="7"/>
  <c r="O860" i="7"/>
  <c r="Q863" i="7"/>
  <c r="R863" i="7" s="1"/>
  <c r="Q865" i="7"/>
  <c r="R865" i="7" s="1"/>
  <c r="P865" i="7"/>
  <c r="O870" i="7"/>
  <c r="O875" i="7"/>
  <c r="P880" i="7"/>
  <c r="O880" i="7"/>
  <c r="P885" i="7"/>
  <c r="P890" i="7"/>
  <c r="O892" i="7"/>
  <c r="Q895" i="7"/>
  <c r="R895" i="7" s="1"/>
  <c r="Q897" i="7"/>
  <c r="R897" i="7" s="1"/>
  <c r="P897" i="7"/>
  <c r="O902" i="7"/>
  <c r="O907" i="7"/>
  <c r="P912" i="7"/>
  <c r="O912" i="7"/>
  <c r="P922" i="7"/>
  <c r="O924" i="7"/>
  <c r="P944" i="7"/>
  <c r="P951" i="7"/>
  <c r="O951" i="7"/>
  <c r="Q953" i="7"/>
  <c r="R953" i="7" s="1"/>
  <c r="Q960" i="7"/>
  <c r="R960" i="7" s="1"/>
  <c r="Q965" i="7"/>
  <c r="R965" i="7" s="1"/>
  <c r="P965" i="7"/>
  <c r="Q967" i="7"/>
  <c r="R967" i="7" s="1"/>
  <c r="P973" i="7"/>
  <c r="P1004" i="7"/>
  <c r="Q1004" i="7"/>
  <c r="R1004" i="7" s="1"/>
  <c r="O1004" i="7"/>
  <c r="Q1019" i="7"/>
  <c r="R1019" i="7" s="1"/>
  <c r="O1019" i="7"/>
  <c r="P1019" i="7"/>
  <c r="Q1027" i="7"/>
  <c r="R1027" i="7" s="1"/>
  <c r="O1027" i="7"/>
  <c r="O1048" i="7"/>
  <c r="Q1048" i="7"/>
  <c r="R1048" i="7" s="1"/>
  <c r="P1048" i="7"/>
  <c r="Q1077" i="7"/>
  <c r="R1077" i="7" s="1"/>
  <c r="P1077" i="7"/>
  <c r="O1088" i="7"/>
  <c r="Q1088" i="7"/>
  <c r="R1088" i="7" s="1"/>
  <c r="P1088" i="7"/>
  <c r="Q1136" i="7"/>
  <c r="R1136" i="7" s="1"/>
  <c r="O1136" i="7"/>
  <c r="P1136" i="7"/>
  <c r="O817" i="7"/>
  <c r="O833" i="7"/>
  <c r="O849" i="7"/>
  <c r="P855" i="7"/>
  <c r="P860" i="7"/>
  <c r="O865" i="7"/>
  <c r="Q875" i="7"/>
  <c r="R875" i="7" s="1"/>
  <c r="Q880" i="7"/>
  <c r="R880" i="7" s="1"/>
  <c r="P892" i="7"/>
  <c r="Q907" i="7"/>
  <c r="R907" i="7" s="1"/>
  <c r="Q914" i="7"/>
  <c r="R914" i="7" s="1"/>
  <c r="O914" i="7"/>
  <c r="P924" i="7"/>
  <c r="O932" i="7"/>
  <c r="Q932" i="7"/>
  <c r="R932" i="7" s="1"/>
  <c r="P940" i="7"/>
  <c r="O940" i="7"/>
  <c r="Q944" i="7"/>
  <c r="R944" i="7" s="1"/>
  <c r="Q949" i="7"/>
  <c r="R949" i="7" s="1"/>
  <c r="P949" i="7"/>
  <c r="Q981" i="7"/>
  <c r="R981" i="7" s="1"/>
  <c r="P981" i="7"/>
  <c r="O984" i="7"/>
  <c r="Q984" i="7"/>
  <c r="R984" i="7" s="1"/>
  <c r="P984" i="7"/>
  <c r="O987" i="7"/>
  <c r="Q987" i="7"/>
  <c r="R987" i="7" s="1"/>
  <c r="P987" i="7"/>
  <c r="Q1059" i="7"/>
  <c r="R1059" i="7" s="1"/>
  <c r="P1059" i="7"/>
  <c r="O1059" i="7"/>
  <c r="P1121" i="7"/>
  <c r="O1121" i="7"/>
  <c r="Q1121" i="7"/>
  <c r="R1121" i="7" s="1"/>
  <c r="Q889" i="7"/>
  <c r="R889" i="7" s="1"/>
  <c r="P889" i="7"/>
  <c r="P904" i="7"/>
  <c r="O904" i="7"/>
  <c r="Q921" i="7"/>
  <c r="R921" i="7" s="1"/>
  <c r="P921" i="7"/>
  <c r="P928" i="7"/>
  <c r="O928" i="7"/>
  <c r="Q930" i="7"/>
  <c r="R930" i="7" s="1"/>
  <c r="O930" i="7"/>
  <c r="P936" i="7"/>
  <c r="O936" i="7"/>
  <c r="Q938" i="7"/>
  <c r="R938" i="7" s="1"/>
  <c r="O938" i="7"/>
  <c r="Q957" i="7"/>
  <c r="R957" i="7" s="1"/>
  <c r="O957" i="7"/>
  <c r="O963" i="7"/>
  <c r="Q963" i="7"/>
  <c r="R963" i="7" s="1"/>
  <c r="P988" i="7"/>
  <c r="O988" i="7"/>
  <c r="Q1011" i="7"/>
  <c r="R1011" i="7" s="1"/>
  <c r="O1011" i="7"/>
  <c r="P1011" i="7"/>
  <c r="P1028" i="7"/>
  <c r="Q1028" i="7"/>
  <c r="R1028" i="7" s="1"/>
  <c r="O1028" i="7"/>
  <c r="Q1034" i="7"/>
  <c r="R1034" i="7" s="1"/>
  <c r="P1034" i="7"/>
  <c r="O1034" i="7"/>
  <c r="O889" i="7"/>
  <c r="O901" i="7"/>
  <c r="Q904" i="7"/>
  <c r="R904" i="7" s="1"/>
  <c r="P911" i="7"/>
  <c r="O921" i="7"/>
  <c r="Q941" i="7"/>
  <c r="R941" i="7" s="1"/>
  <c r="O941" i="7"/>
  <c r="O947" i="7"/>
  <c r="Q947" i="7"/>
  <c r="R947" i="7" s="1"/>
  <c r="P957" i="7"/>
  <c r="O959" i="7"/>
  <c r="Q959" i="7"/>
  <c r="R959" i="7" s="1"/>
  <c r="P961" i="7"/>
  <c r="Q961" i="7"/>
  <c r="R961" i="7" s="1"/>
  <c r="O961" i="7"/>
  <c r="P963" i="7"/>
  <c r="O968" i="7"/>
  <c r="P968" i="7"/>
  <c r="Q988" i="7"/>
  <c r="R988" i="7" s="1"/>
  <c r="Q997" i="7"/>
  <c r="R997" i="7" s="1"/>
  <c r="P997" i="7"/>
  <c r="P1012" i="7"/>
  <c r="Q1012" i="7"/>
  <c r="R1012" i="7" s="1"/>
  <c r="O1024" i="7"/>
  <c r="Q1024" i="7"/>
  <c r="R1024" i="7" s="1"/>
  <c r="P1024" i="7"/>
  <c r="Q1029" i="7"/>
  <c r="R1029" i="7" s="1"/>
  <c r="P1029" i="7"/>
  <c r="Q1035" i="7"/>
  <c r="R1035" i="7" s="1"/>
  <c r="P1035" i="7"/>
  <c r="O1035" i="7"/>
  <c r="Q1067" i="7"/>
  <c r="R1067" i="7" s="1"/>
  <c r="P1067" i="7"/>
  <c r="O1067" i="7"/>
  <c r="O848" i="7"/>
  <c r="P864" i="7"/>
  <c r="O864" i="7"/>
  <c r="Q881" i="7"/>
  <c r="R881" i="7" s="1"/>
  <c r="P881" i="7"/>
  <c r="P896" i="7"/>
  <c r="O896" i="7"/>
  <c r="Q911" i="7"/>
  <c r="R911" i="7" s="1"/>
  <c r="Q913" i="7"/>
  <c r="R913" i="7" s="1"/>
  <c r="P913" i="7"/>
  <c r="P941" i="7"/>
  <c r="O943" i="7"/>
  <c r="Q943" i="7"/>
  <c r="R943" i="7" s="1"/>
  <c r="P945" i="7"/>
  <c r="Q945" i="7"/>
  <c r="R945" i="7" s="1"/>
  <c r="O945" i="7"/>
  <c r="P947" i="7"/>
  <c r="O952" i="7"/>
  <c r="P952" i="7"/>
  <c r="P959" i="7"/>
  <c r="Q968" i="7"/>
  <c r="R968" i="7" s="1"/>
  <c r="O971" i="7"/>
  <c r="Q971" i="7"/>
  <c r="R971" i="7" s="1"/>
  <c r="P971" i="7"/>
  <c r="Q989" i="7"/>
  <c r="R989" i="7" s="1"/>
  <c r="P989" i="7"/>
  <c r="O989" i="7"/>
  <c r="O997" i="7"/>
  <c r="O1012" i="7"/>
  <c r="Q1021" i="7"/>
  <c r="R1021" i="7" s="1"/>
  <c r="P1021" i="7"/>
  <c r="O1021" i="7"/>
  <c r="O1029" i="7"/>
  <c r="Q1036" i="7"/>
  <c r="R1036" i="7" s="1"/>
  <c r="P1036" i="7"/>
  <c r="Q1068" i="7"/>
  <c r="R1068" i="7" s="1"/>
  <c r="P1068" i="7"/>
  <c r="O1068" i="7"/>
  <c r="Q1075" i="7"/>
  <c r="R1075" i="7" s="1"/>
  <c r="P1075" i="7"/>
  <c r="O1075" i="7"/>
  <c r="O1104" i="7"/>
  <c r="P1104" i="7"/>
  <c r="Q1104" i="7"/>
  <c r="R1104" i="7" s="1"/>
  <c r="Q1167" i="7"/>
  <c r="R1167" i="7" s="1"/>
  <c r="O1167" i="7"/>
  <c r="P1167" i="7"/>
  <c r="P946" i="7"/>
  <c r="P962" i="7"/>
  <c r="Q975" i="7"/>
  <c r="R975" i="7" s="1"/>
  <c r="P978" i="7"/>
  <c r="Q991" i="7"/>
  <c r="R991" i="7" s="1"/>
  <c r="P994" i="7"/>
  <c r="Q1022" i="7"/>
  <c r="R1022" i="7" s="1"/>
  <c r="Q1038" i="7"/>
  <c r="R1038" i="7" s="1"/>
  <c r="Q1040" i="7"/>
  <c r="R1040" i="7" s="1"/>
  <c r="Q1042" i="7"/>
  <c r="R1042" i="7" s="1"/>
  <c r="P1042" i="7"/>
  <c r="O1042" i="7"/>
  <c r="Q1071" i="7"/>
  <c r="R1071" i="7" s="1"/>
  <c r="Q1087" i="7"/>
  <c r="R1087" i="7" s="1"/>
  <c r="P1087" i="7"/>
  <c r="O1087" i="7"/>
  <c r="O1101" i="7"/>
  <c r="Q1101" i="7"/>
  <c r="R1101" i="7" s="1"/>
  <c r="Q1103" i="7"/>
  <c r="R1103" i="7" s="1"/>
  <c r="P1103" i="7"/>
  <c r="O1103" i="7"/>
  <c r="Q1106" i="7"/>
  <c r="R1106" i="7" s="1"/>
  <c r="P1106" i="7"/>
  <c r="O1106" i="7"/>
  <c r="O1109" i="7"/>
  <c r="Q1109" i="7"/>
  <c r="R1109" i="7" s="1"/>
  <c r="P1109" i="7"/>
  <c r="O1116" i="7"/>
  <c r="Q1116" i="7"/>
  <c r="R1116" i="7" s="1"/>
  <c r="P1134" i="7"/>
  <c r="O1134" i="7"/>
  <c r="P1153" i="7"/>
  <c r="O1153" i="7"/>
  <c r="P1009" i="7"/>
  <c r="O1009" i="7"/>
  <c r="Q1026" i="7"/>
  <c r="R1026" i="7" s="1"/>
  <c r="P1026" i="7"/>
  <c r="Q1050" i="7"/>
  <c r="R1050" i="7" s="1"/>
  <c r="P1050" i="7"/>
  <c r="O1050" i="7"/>
  <c r="Q1060" i="7"/>
  <c r="R1060" i="7" s="1"/>
  <c r="P1060" i="7"/>
  <c r="Q1090" i="7"/>
  <c r="R1090" i="7" s="1"/>
  <c r="P1090" i="7"/>
  <c r="O1090" i="7"/>
  <c r="P1097" i="7"/>
  <c r="Q1097" i="7"/>
  <c r="R1097" i="7" s="1"/>
  <c r="Q1119" i="7"/>
  <c r="R1119" i="7" s="1"/>
  <c r="P1119" i="7"/>
  <c r="P1189" i="7"/>
  <c r="Q1189" i="7"/>
  <c r="R1189" i="7" s="1"/>
  <c r="O1189" i="7"/>
  <c r="Q1244" i="7"/>
  <c r="R1244" i="7" s="1"/>
  <c r="O1244" i="7"/>
  <c r="P1244" i="7"/>
  <c r="O977" i="7"/>
  <c r="O980" i="7"/>
  <c r="O983" i="7"/>
  <c r="O993" i="7"/>
  <c r="O996" i="7"/>
  <c r="O1006" i="7"/>
  <c r="Q1009" i="7"/>
  <c r="R1009" i="7" s="1"/>
  <c r="P1016" i="7"/>
  <c r="O1026" i="7"/>
  <c r="P1031" i="7"/>
  <c r="O1037" i="7"/>
  <c r="O1039" i="7"/>
  <c r="Q1056" i="7"/>
  <c r="R1056" i="7" s="1"/>
  <c r="Q1058" i="7"/>
  <c r="R1058" i="7" s="1"/>
  <c r="P1058" i="7"/>
  <c r="O1058" i="7"/>
  <c r="O1060" i="7"/>
  <c r="P1062" i="7"/>
  <c r="P1064" i="7"/>
  <c r="O1070" i="7"/>
  <c r="Q1085" i="7"/>
  <c r="R1085" i="7" s="1"/>
  <c r="O1097" i="7"/>
  <c r="O1107" i="7"/>
  <c r="Q1107" i="7"/>
  <c r="R1107" i="7" s="1"/>
  <c r="O1119" i="7"/>
  <c r="Q1140" i="7"/>
  <c r="R1140" i="7" s="1"/>
  <c r="P1140" i="7"/>
  <c r="O1140" i="7"/>
  <c r="P1145" i="7"/>
  <c r="Q1145" i="7"/>
  <c r="R1145" i="7" s="1"/>
  <c r="O1145" i="7"/>
  <c r="Q1183" i="7"/>
  <c r="R1183" i="7" s="1"/>
  <c r="P1183" i="7"/>
  <c r="O1183" i="7"/>
  <c r="Q1220" i="7"/>
  <c r="R1220" i="7" s="1"/>
  <c r="O1220" i="7"/>
  <c r="P1220" i="7"/>
  <c r="P1228" i="7"/>
  <c r="Q1228" i="7"/>
  <c r="R1228" i="7" s="1"/>
  <c r="O1228" i="7"/>
  <c r="O954" i="7"/>
  <c r="Q977" i="7"/>
  <c r="R977" i="7" s="1"/>
  <c r="Q980" i="7"/>
  <c r="R980" i="7" s="1"/>
  <c r="Q993" i="7"/>
  <c r="R993" i="7" s="1"/>
  <c r="Q996" i="7"/>
  <c r="R996" i="7" s="1"/>
  <c r="P1001" i="7"/>
  <c r="O1001" i="7"/>
  <c r="Q1016" i="7"/>
  <c r="R1016" i="7" s="1"/>
  <c r="Q1018" i="7"/>
  <c r="R1018" i="7" s="1"/>
  <c r="P1018" i="7"/>
  <c r="P1033" i="7"/>
  <c r="O1033" i="7"/>
  <c r="P1037" i="7"/>
  <c r="P1039" i="7"/>
  <c r="Q1064" i="7"/>
  <c r="R1064" i="7" s="1"/>
  <c r="Q1066" i="7"/>
  <c r="R1066" i="7" s="1"/>
  <c r="P1066" i="7"/>
  <c r="O1066" i="7"/>
  <c r="Q1076" i="7"/>
  <c r="R1076" i="7" s="1"/>
  <c r="P1076" i="7"/>
  <c r="O1093" i="7"/>
  <c r="Q1093" i="7"/>
  <c r="R1093" i="7" s="1"/>
  <c r="P1093" i="7"/>
  <c r="Q1138" i="7"/>
  <c r="R1138" i="7" s="1"/>
  <c r="O1138" i="7"/>
  <c r="O1141" i="7"/>
  <c r="Q1141" i="7"/>
  <c r="R1141" i="7" s="1"/>
  <c r="Q1162" i="7"/>
  <c r="R1162" i="7" s="1"/>
  <c r="P1162" i="7"/>
  <c r="O1162" i="7"/>
  <c r="Q1174" i="7"/>
  <c r="R1174" i="7" s="1"/>
  <c r="P1174" i="7"/>
  <c r="O1174" i="7"/>
  <c r="Q1214" i="7"/>
  <c r="R1214" i="7" s="1"/>
  <c r="O1214" i="7"/>
  <c r="P1214" i="7"/>
  <c r="P1259" i="7"/>
  <c r="O1259" i="7"/>
  <c r="Q1259" i="7"/>
  <c r="R1259" i="7" s="1"/>
  <c r="Q1003" i="7"/>
  <c r="R1003" i="7" s="1"/>
  <c r="O1003" i="7"/>
  <c r="Q1043" i="7"/>
  <c r="R1043" i="7" s="1"/>
  <c r="P1043" i="7"/>
  <c r="O1043" i="7"/>
  <c r="Q1074" i="7"/>
  <c r="R1074" i="7" s="1"/>
  <c r="P1074" i="7"/>
  <c r="O1074" i="7"/>
  <c r="P1086" i="7"/>
  <c r="O1086" i="7"/>
  <c r="P1105" i="7"/>
  <c r="O1105" i="7"/>
  <c r="Q1151" i="7"/>
  <c r="R1151" i="7" s="1"/>
  <c r="P1151" i="7"/>
  <c r="O1151" i="7"/>
  <c r="O1217" i="7"/>
  <c r="P1217" i="7"/>
  <c r="Q1217" i="7"/>
  <c r="R1217" i="7" s="1"/>
  <c r="Q1304" i="7"/>
  <c r="R1304" i="7" s="1"/>
  <c r="P1304" i="7"/>
  <c r="O1304" i="7"/>
  <c r="P979" i="7"/>
  <c r="O982" i="7"/>
  <c r="P995" i="7"/>
  <c r="P1003" i="7"/>
  <c r="O1005" i="7"/>
  <c r="Q1010" i="7"/>
  <c r="R1010" i="7" s="1"/>
  <c r="P1010" i="7"/>
  <c r="P1025" i="7"/>
  <c r="O1025" i="7"/>
  <c r="O1061" i="7"/>
  <c r="O1063" i="7"/>
  <c r="P1089" i="7"/>
  <c r="O1089" i="7"/>
  <c r="Q1100" i="7"/>
  <c r="R1100" i="7" s="1"/>
  <c r="P1100" i="7"/>
  <c r="P1113" i="7"/>
  <c r="Q1113" i="7"/>
  <c r="R1113" i="7" s="1"/>
  <c r="Q1130" i="7"/>
  <c r="R1130" i="7" s="1"/>
  <c r="P1130" i="7"/>
  <c r="O1130" i="7"/>
  <c r="Q1160" i="7"/>
  <c r="R1160" i="7" s="1"/>
  <c r="O1160" i="7"/>
  <c r="P1160" i="7"/>
  <c r="Q1169" i="7"/>
  <c r="R1169" i="7" s="1"/>
  <c r="P1169" i="7"/>
  <c r="O1169" i="7"/>
  <c r="P1181" i="7"/>
  <c r="O1181" i="7"/>
  <c r="Q1181" i="7"/>
  <c r="R1181" i="7" s="1"/>
  <c r="Q1222" i="7"/>
  <c r="R1222" i="7" s="1"/>
  <c r="P1222" i="7"/>
  <c r="O1222" i="7"/>
  <c r="Q1236" i="7"/>
  <c r="R1236" i="7" s="1"/>
  <c r="P1236" i="7"/>
  <c r="O1236" i="7"/>
  <c r="P1251" i="7"/>
  <c r="Q1251" i="7"/>
  <c r="R1251" i="7" s="1"/>
  <c r="O1251" i="7"/>
  <c r="O969" i="7"/>
  <c r="Q979" i="7"/>
  <c r="R979" i="7" s="1"/>
  <c r="O985" i="7"/>
  <c r="Q995" i="7"/>
  <c r="R995" i="7" s="1"/>
  <c r="P1000" i="7"/>
  <c r="P1005" i="7"/>
  <c r="O1010" i="7"/>
  <c r="Q1020" i="7"/>
  <c r="R1020" i="7" s="1"/>
  <c r="Q1025" i="7"/>
  <c r="R1025" i="7" s="1"/>
  <c r="P1032" i="7"/>
  <c r="P1061" i="7"/>
  <c r="Q1080" i="7"/>
  <c r="R1080" i="7" s="1"/>
  <c r="Q1082" i="7"/>
  <c r="R1082" i="7" s="1"/>
  <c r="P1082" i="7"/>
  <c r="O1082" i="7"/>
  <c r="P1084" i="7"/>
  <c r="Q1089" i="7"/>
  <c r="R1089" i="7" s="1"/>
  <c r="P1094" i="7"/>
  <c r="Q1094" i="7"/>
  <c r="R1094" i="7" s="1"/>
  <c r="O1100" i="7"/>
  <c r="O1113" i="7"/>
  <c r="O1172" i="7"/>
  <c r="P1172" i="7"/>
  <c r="Q1172" i="7"/>
  <c r="R1172" i="7" s="1"/>
  <c r="P1202" i="7"/>
  <c r="O1202" i="7"/>
  <c r="Q1202" i="7"/>
  <c r="R1202" i="7" s="1"/>
  <c r="Q1110" i="7"/>
  <c r="R1110" i="7" s="1"/>
  <c r="P1118" i="7"/>
  <c r="O1118" i="7"/>
  <c r="P1123" i="7"/>
  <c r="Q1133" i="7"/>
  <c r="R1133" i="7" s="1"/>
  <c r="Q1135" i="7"/>
  <c r="R1135" i="7" s="1"/>
  <c r="P1135" i="7"/>
  <c r="Q1148" i="7"/>
  <c r="R1148" i="7" s="1"/>
  <c r="P1150" i="7"/>
  <c r="O1150" i="7"/>
  <c r="P1155" i="7"/>
  <c r="Q1165" i="7"/>
  <c r="R1165" i="7" s="1"/>
  <c r="Q1198" i="7"/>
  <c r="R1198" i="7" s="1"/>
  <c r="P1198" i="7"/>
  <c r="O1198" i="7"/>
  <c r="P1207" i="7"/>
  <c r="Q1213" i="7"/>
  <c r="R1213" i="7" s="1"/>
  <c r="Q1215" i="7"/>
  <c r="R1215" i="7" s="1"/>
  <c r="P1226" i="7"/>
  <c r="O1226" i="7"/>
  <c r="Q1233" i="7"/>
  <c r="R1233" i="7" s="1"/>
  <c r="P1233" i="7"/>
  <c r="O1233" i="7"/>
  <c r="Q1256" i="7"/>
  <c r="R1256" i="7" s="1"/>
  <c r="P1256" i="7"/>
  <c r="O1256" i="7"/>
  <c r="Q1288" i="7"/>
  <c r="R1288" i="7" s="1"/>
  <c r="P1288" i="7"/>
  <c r="O1288" i="7"/>
  <c r="P1295" i="7"/>
  <c r="O1295" i="7"/>
  <c r="Q1295" i="7"/>
  <c r="R1295" i="7" s="1"/>
  <c r="Q1120" i="7"/>
  <c r="R1120" i="7" s="1"/>
  <c r="O1120" i="7"/>
  <c r="Q1152" i="7"/>
  <c r="R1152" i="7" s="1"/>
  <c r="O1152" i="7"/>
  <c r="Q1176" i="7"/>
  <c r="R1176" i="7" s="1"/>
  <c r="O1176" i="7"/>
  <c r="O1247" i="7"/>
  <c r="Q1247" i="7"/>
  <c r="R1247" i="7" s="1"/>
  <c r="P1247" i="7"/>
  <c r="O1268" i="7"/>
  <c r="Q1268" i="7"/>
  <c r="R1268" i="7" s="1"/>
  <c r="P1268" i="7"/>
  <c r="P1275" i="7"/>
  <c r="O1275" i="7"/>
  <c r="Q1289" i="7"/>
  <c r="R1289" i="7" s="1"/>
  <c r="P1289" i="7"/>
  <c r="O1289" i="7"/>
  <c r="Q1320" i="7"/>
  <c r="R1320" i="7" s="1"/>
  <c r="P1320" i="7"/>
  <c r="O1320" i="7"/>
  <c r="P1325" i="7"/>
  <c r="Q1325" i="7"/>
  <c r="R1325" i="7" s="1"/>
  <c r="O1325" i="7"/>
  <c r="O1041" i="7"/>
  <c r="O1049" i="7"/>
  <c r="O1057" i="7"/>
  <c r="O1065" i="7"/>
  <c r="O1073" i="7"/>
  <c r="O1081" i="7"/>
  <c r="P1096" i="7"/>
  <c r="O1099" i="7"/>
  <c r="P1112" i="7"/>
  <c r="P1115" i="7"/>
  <c r="P1120" i="7"/>
  <c r="O1122" i="7"/>
  <c r="Q1125" i="7"/>
  <c r="R1125" i="7" s="1"/>
  <c r="Q1127" i="7"/>
  <c r="R1127" i="7" s="1"/>
  <c r="P1127" i="7"/>
  <c r="O1132" i="7"/>
  <c r="O1137" i="7"/>
  <c r="P1142" i="7"/>
  <c r="O1142" i="7"/>
  <c r="P1147" i="7"/>
  <c r="P1152" i="7"/>
  <c r="O1154" i="7"/>
  <c r="Q1157" i="7"/>
  <c r="R1157" i="7" s="1"/>
  <c r="Q1159" i="7"/>
  <c r="R1159" i="7" s="1"/>
  <c r="P1159" i="7"/>
  <c r="O1164" i="7"/>
  <c r="P1176" i="7"/>
  <c r="O1178" i="7"/>
  <c r="Q1185" i="7"/>
  <c r="R1185" i="7" s="1"/>
  <c r="Q1190" i="7"/>
  <c r="R1190" i="7" s="1"/>
  <c r="O1190" i="7"/>
  <c r="Q1196" i="7"/>
  <c r="R1196" i="7" s="1"/>
  <c r="O1196" i="7"/>
  <c r="P1196" i="7"/>
  <c r="Q1205" i="7"/>
  <c r="R1205" i="7" s="1"/>
  <c r="P1218" i="7"/>
  <c r="O1218" i="7"/>
  <c r="P1221" i="7"/>
  <c r="O1221" i="7"/>
  <c r="O1231" i="7"/>
  <c r="P1231" i="7"/>
  <c r="Q1231" i="7"/>
  <c r="R1231" i="7" s="1"/>
  <c r="Q1275" i="7"/>
  <c r="R1275" i="7" s="1"/>
  <c r="Q1281" i="7"/>
  <c r="R1281" i="7" s="1"/>
  <c r="P1281" i="7"/>
  <c r="O1281" i="7"/>
  <c r="Q1321" i="7"/>
  <c r="R1321" i="7" s="1"/>
  <c r="P1321" i="7"/>
  <c r="O1321" i="7"/>
  <c r="Q1330" i="7"/>
  <c r="R1330" i="7" s="1"/>
  <c r="O1330" i="7"/>
  <c r="P1330" i="7"/>
  <c r="Q1096" i="7"/>
  <c r="R1096" i="7" s="1"/>
  <c r="Q1112" i="7"/>
  <c r="R1112" i="7" s="1"/>
  <c r="P1122" i="7"/>
  <c r="Q1137" i="7"/>
  <c r="R1137" i="7" s="1"/>
  <c r="Q1144" i="7"/>
  <c r="R1144" i="7" s="1"/>
  <c r="O1144" i="7"/>
  <c r="P1154" i="7"/>
  <c r="O1201" i="7"/>
  <c r="Q1201" i="7"/>
  <c r="R1201" i="7" s="1"/>
  <c r="P1201" i="7"/>
  <c r="Q1206" i="7"/>
  <c r="R1206" i="7" s="1"/>
  <c r="P1206" i="7"/>
  <c r="O1242" i="7"/>
  <c r="Q1242" i="7"/>
  <c r="R1242" i="7" s="1"/>
  <c r="P1248" i="7"/>
  <c r="Q1248" i="7"/>
  <c r="R1248" i="7" s="1"/>
  <c r="Q1290" i="7"/>
  <c r="R1290" i="7" s="1"/>
  <c r="O1290" i="7"/>
  <c r="P1290" i="7"/>
  <c r="P1327" i="7"/>
  <c r="O1327" i="7"/>
  <c r="Q1166" i="7"/>
  <c r="R1166" i="7" s="1"/>
  <c r="P1166" i="7"/>
  <c r="O1166" i="7"/>
  <c r="O1180" i="7"/>
  <c r="Q1180" i="7"/>
  <c r="R1180" i="7" s="1"/>
  <c r="P1180" i="7"/>
  <c r="Q1188" i="7"/>
  <c r="R1188" i="7" s="1"/>
  <c r="O1188" i="7"/>
  <c r="Q1212" i="7"/>
  <c r="R1212" i="7" s="1"/>
  <c r="O1212" i="7"/>
  <c r="P1212" i="7"/>
  <c r="O1225" i="7"/>
  <c r="Q1225" i="7"/>
  <c r="R1225" i="7" s="1"/>
  <c r="P1232" i="7"/>
  <c r="Q1232" i="7"/>
  <c r="R1232" i="7" s="1"/>
  <c r="O1250" i="7"/>
  <c r="Q1250" i="7"/>
  <c r="R1250" i="7" s="1"/>
  <c r="P1250" i="7"/>
  <c r="Q1266" i="7"/>
  <c r="R1266" i="7" s="1"/>
  <c r="O1266" i="7"/>
  <c r="P1266" i="7"/>
  <c r="Q1278" i="7"/>
  <c r="R1278" i="7" s="1"/>
  <c r="O1278" i="7"/>
  <c r="P1278" i="7"/>
  <c r="Q1297" i="7"/>
  <c r="R1297" i="7" s="1"/>
  <c r="P1297" i="7"/>
  <c r="O1300" i="7"/>
  <c r="Q1300" i="7"/>
  <c r="R1300" i="7" s="1"/>
  <c r="P1300" i="7"/>
  <c r="Q1313" i="7"/>
  <c r="R1313" i="7" s="1"/>
  <c r="P1313" i="7"/>
  <c r="O1313" i="7"/>
  <c r="Q1322" i="7"/>
  <c r="R1322" i="7" s="1"/>
  <c r="O1322" i="7"/>
  <c r="P1322" i="7"/>
  <c r="P1175" i="7"/>
  <c r="O1175" i="7"/>
  <c r="O1177" i="7"/>
  <c r="P1184" i="7"/>
  <c r="O1184" i="7"/>
  <c r="Q1195" i="7"/>
  <c r="R1195" i="7" s="1"/>
  <c r="P1195" i="7"/>
  <c r="Q1204" i="7"/>
  <c r="R1204" i="7" s="1"/>
  <c r="O1204" i="7"/>
  <c r="P1210" i="7"/>
  <c r="O1210" i="7"/>
  <c r="Q1219" i="7"/>
  <c r="R1219" i="7" s="1"/>
  <c r="P1219" i="7"/>
  <c r="O1219" i="7"/>
  <c r="O1235" i="7"/>
  <c r="Q1235" i="7"/>
  <c r="R1235" i="7" s="1"/>
  <c r="P1235" i="7"/>
  <c r="P1243" i="7"/>
  <c r="O1243" i="7"/>
  <c r="Q1243" i="7"/>
  <c r="R1243" i="7" s="1"/>
  <c r="Q1272" i="7"/>
  <c r="R1272" i="7" s="1"/>
  <c r="P1272" i="7"/>
  <c r="O1272" i="7"/>
  <c r="O1297" i="7"/>
  <c r="P1126" i="7"/>
  <c r="O1126" i="7"/>
  <c r="Q1143" i="7"/>
  <c r="R1143" i="7" s="1"/>
  <c r="P1143" i="7"/>
  <c r="P1158" i="7"/>
  <c r="O1158" i="7"/>
  <c r="Q1175" i="7"/>
  <c r="R1175" i="7" s="1"/>
  <c r="P1177" i="7"/>
  <c r="Q1184" i="7"/>
  <c r="R1184" i="7" s="1"/>
  <c r="Q1186" i="7"/>
  <c r="R1186" i="7" s="1"/>
  <c r="Q1191" i="7"/>
  <c r="R1191" i="7" s="1"/>
  <c r="O1191" i="7"/>
  <c r="O1195" i="7"/>
  <c r="Q1197" i="7"/>
  <c r="R1197" i="7" s="1"/>
  <c r="P1204" i="7"/>
  <c r="Q1210" i="7"/>
  <c r="R1210" i="7" s="1"/>
  <c r="O1238" i="7"/>
  <c r="Q1294" i="7"/>
  <c r="R1294" i="7" s="1"/>
  <c r="O1294" i="7"/>
  <c r="Q1310" i="7"/>
  <c r="R1310" i="7" s="1"/>
  <c r="O1310" i="7"/>
  <c r="P1310" i="7"/>
  <c r="P1194" i="7"/>
  <c r="O1194" i="7"/>
  <c r="Q1227" i="7"/>
  <c r="R1227" i="7" s="1"/>
  <c r="P1227" i="7"/>
  <c r="Q1262" i="7"/>
  <c r="R1262" i="7" s="1"/>
  <c r="O1262" i="7"/>
  <c r="Q1265" i="7"/>
  <c r="R1265" i="7" s="1"/>
  <c r="P1265" i="7"/>
  <c r="Q1273" i="7"/>
  <c r="R1273" i="7" s="1"/>
  <c r="P1273" i="7"/>
  <c r="O1273" i="7"/>
  <c r="O1284" i="7"/>
  <c r="Q1284" i="7"/>
  <c r="R1284" i="7" s="1"/>
  <c r="P1284" i="7"/>
  <c r="Q1306" i="7"/>
  <c r="R1306" i="7" s="1"/>
  <c r="O1306" i="7"/>
  <c r="P1311" i="7"/>
  <c r="O1311" i="7"/>
  <c r="Q1311" i="7"/>
  <c r="R1311" i="7" s="1"/>
  <c r="Q1328" i="7"/>
  <c r="R1328" i="7" s="1"/>
  <c r="P1328" i="7"/>
  <c r="O1328" i="7"/>
  <c r="O1332" i="7"/>
  <c r="Q1332" i="7"/>
  <c r="R1332" i="7" s="1"/>
  <c r="Q1314" i="7"/>
  <c r="R1314" i="7" s="1"/>
  <c r="O1314" i="7"/>
  <c r="P1314" i="7"/>
  <c r="P1323" i="7"/>
  <c r="O1323" i="7"/>
  <c r="P1335" i="7"/>
  <c r="O1335" i="7"/>
  <c r="Q1335" i="7"/>
  <c r="R1335" i="7" s="1"/>
  <c r="Q1211" i="7"/>
  <c r="R1211" i="7" s="1"/>
  <c r="P1211" i="7"/>
  <c r="Q1237" i="7"/>
  <c r="R1237" i="7" s="1"/>
  <c r="O1237" i="7"/>
  <c r="Q1258" i="7"/>
  <c r="R1258" i="7" s="1"/>
  <c r="O1258" i="7"/>
  <c r="Q1274" i="7"/>
  <c r="R1274" i="7" s="1"/>
  <c r="O1274" i="7"/>
  <c r="P1279" i="7"/>
  <c r="O1279" i="7"/>
  <c r="Q1279" i="7"/>
  <c r="R1279" i="7" s="1"/>
  <c r="Q1298" i="7"/>
  <c r="R1298" i="7" s="1"/>
  <c r="O1298" i="7"/>
  <c r="P1298" i="7"/>
  <c r="P1307" i="7"/>
  <c r="O1307" i="7"/>
  <c r="Q1323" i="7"/>
  <c r="R1323" i="7" s="1"/>
  <c r="Q1338" i="7"/>
  <c r="R1338" i="7" s="1"/>
  <c r="O1338" i="7"/>
  <c r="P1338" i="7"/>
  <c r="O1187" i="7"/>
  <c r="P1193" i="7"/>
  <c r="Q1203" i="7"/>
  <c r="R1203" i="7" s="1"/>
  <c r="P1203" i="7"/>
  <c r="O1211" i="7"/>
  <c r="P1237" i="7"/>
  <c r="P1239" i="7"/>
  <c r="Q1241" i="7"/>
  <c r="R1241" i="7" s="1"/>
  <c r="O1241" i="7"/>
  <c r="P1258" i="7"/>
  <c r="P1263" i="7"/>
  <c r="O1263" i="7"/>
  <c r="Q1263" i="7"/>
  <c r="R1263" i="7" s="1"/>
  <c r="P1274" i="7"/>
  <c r="Q1282" i="7"/>
  <c r="R1282" i="7" s="1"/>
  <c r="O1282" i="7"/>
  <c r="P1282" i="7"/>
  <c r="P1291" i="7"/>
  <c r="O1291" i="7"/>
  <c r="Q1307" i="7"/>
  <c r="R1307" i="7" s="1"/>
  <c r="Q1305" i="7"/>
  <c r="R1305" i="7" s="1"/>
  <c r="P1305" i="7"/>
  <c r="O1305" i="7"/>
  <c r="O1316" i="7"/>
  <c r="Q1316" i="7"/>
  <c r="R1316" i="7" s="1"/>
  <c r="P1316" i="7"/>
  <c r="P1331" i="7"/>
  <c r="Q1331" i="7"/>
  <c r="R1331" i="7" s="1"/>
  <c r="O1331" i="7"/>
  <c r="Q1334" i="7"/>
  <c r="R1334" i="7" s="1"/>
  <c r="O1334" i="7"/>
  <c r="Q1337" i="7"/>
  <c r="R1337" i="7" s="1"/>
  <c r="P1337" i="7"/>
  <c r="P1255" i="7"/>
  <c r="O1255" i="7"/>
  <c r="Q1257" i="7"/>
  <c r="R1257" i="7" s="1"/>
  <c r="P1257" i="7"/>
  <c r="Q1270" i="7"/>
  <c r="R1270" i="7" s="1"/>
  <c r="O1270" i="7"/>
  <c r="Q1286" i="7"/>
  <c r="R1286" i="7" s="1"/>
  <c r="O1286" i="7"/>
  <c r="Q1302" i="7"/>
  <c r="R1302" i="7" s="1"/>
  <c r="O1302" i="7"/>
  <c r="Q1318" i="7"/>
  <c r="R1318" i="7" s="1"/>
  <c r="O1318" i="7"/>
  <c r="Q1326" i="7"/>
  <c r="R1326" i="7" s="1"/>
  <c r="O1326" i="7"/>
  <c r="O1240" i="7"/>
  <c r="O1260" i="7"/>
  <c r="Q1260" i="7"/>
  <c r="R1260" i="7" s="1"/>
  <c r="Q1264" i="7"/>
  <c r="R1264" i="7" s="1"/>
  <c r="P1264" i="7"/>
  <c r="O1264" i="7"/>
  <c r="P1271" i="7"/>
  <c r="O1271" i="7"/>
  <c r="O1276" i="7"/>
  <c r="Q1276" i="7"/>
  <c r="R1276" i="7" s="1"/>
  <c r="Q1280" i="7"/>
  <c r="R1280" i="7" s="1"/>
  <c r="P1280" i="7"/>
  <c r="O1280" i="7"/>
  <c r="P1287" i="7"/>
  <c r="O1287" i="7"/>
  <c r="O1292" i="7"/>
  <c r="Q1292" i="7"/>
  <c r="R1292" i="7" s="1"/>
  <c r="Q1296" i="7"/>
  <c r="R1296" i="7" s="1"/>
  <c r="P1296" i="7"/>
  <c r="O1296" i="7"/>
  <c r="P1303" i="7"/>
  <c r="O1303" i="7"/>
  <c r="O1308" i="7"/>
  <c r="Q1308" i="7"/>
  <c r="R1308" i="7" s="1"/>
  <c r="Q1312" i="7"/>
  <c r="R1312" i="7" s="1"/>
  <c r="P1312" i="7"/>
  <c r="O1312" i="7"/>
  <c r="P1319" i="7"/>
  <c r="O1319" i="7"/>
  <c r="O1324" i="7"/>
  <c r="Q1324" i="7"/>
  <c r="R1324" i="7" s="1"/>
  <c r="P1326" i="7"/>
  <c r="Q1329" i="7"/>
  <c r="R1329" i="7" s="1"/>
  <c r="P1329" i="7"/>
  <c r="Q1336" i="7"/>
  <c r="R1336" i="7" s="1"/>
  <c r="P1336" i="7"/>
  <c r="O1336" i="7"/>
  <c r="A3" i="2"/>
  <c r="A4" i="2" s="1"/>
  <c r="A5" i="2" s="1"/>
  <c r="A6" i="2" s="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A764" i="2" s="1"/>
  <c r="A765" i="2" s="1"/>
  <c r="A766" i="2" s="1"/>
  <c r="A767" i="2" s="1"/>
  <c r="A768" i="2" s="1"/>
  <c r="A769" i="2" s="1"/>
  <c r="A770" i="2" s="1"/>
  <c r="A771" i="2" s="1"/>
  <c r="A772" i="2" s="1"/>
  <c r="A773" i="2" s="1"/>
  <c r="A774" i="2" s="1"/>
  <c r="A775" i="2" s="1"/>
  <c r="A776" i="2" s="1"/>
  <c r="A777" i="2" s="1"/>
  <c r="A778" i="2" s="1"/>
  <c r="A779" i="2" s="1"/>
  <c r="A780" i="2" s="1"/>
  <c r="A781" i="2" s="1"/>
  <c r="A782" i="2" s="1"/>
  <c r="A783" i="2" s="1"/>
  <c r="A784" i="2" s="1"/>
  <c r="A785" i="2" s="1"/>
  <c r="A786" i="2" s="1"/>
  <c r="A787" i="2" s="1"/>
  <c r="A788" i="2" s="1"/>
  <c r="A789" i="2" s="1"/>
  <c r="A790" i="2" s="1"/>
  <c r="A791" i="2" s="1"/>
  <c r="A792" i="2" s="1"/>
  <c r="A793" i="2" s="1"/>
  <c r="A794" i="2" s="1"/>
  <c r="A795" i="2" s="1"/>
  <c r="A796" i="2" s="1"/>
  <c r="A797" i="2" s="1"/>
  <c r="A798" i="2" s="1"/>
  <c r="A799" i="2" s="1"/>
  <c r="A800" i="2" s="1"/>
  <c r="A801" i="2" s="1"/>
  <c r="A802" i="2" s="1"/>
  <c r="A803" i="2" s="1"/>
  <c r="A804" i="2" s="1"/>
  <c r="A805" i="2" s="1"/>
  <c r="A806" i="2" s="1"/>
  <c r="A807" i="2" s="1"/>
  <c r="A808" i="2" s="1"/>
  <c r="A809" i="2" s="1"/>
  <c r="A810" i="2" s="1"/>
  <c r="A811" i="2" s="1"/>
  <c r="A812" i="2" s="1"/>
  <c r="A813" i="2" s="1"/>
  <c r="A814" i="2" s="1"/>
  <c r="A815" i="2" s="1"/>
  <c r="A816" i="2" s="1"/>
  <c r="A817" i="2" s="1"/>
  <c r="A818" i="2" s="1"/>
  <c r="A819" i="2" s="1"/>
  <c r="A820" i="2" s="1"/>
  <c r="A821" i="2" s="1"/>
  <c r="A822" i="2" s="1"/>
  <c r="A823" i="2" s="1"/>
  <c r="A824" i="2" s="1"/>
  <c r="A825" i="2" s="1"/>
  <c r="A826" i="2" s="1"/>
  <c r="A827" i="2" s="1"/>
  <c r="A828" i="2" s="1"/>
  <c r="A829" i="2" s="1"/>
  <c r="A830" i="2" s="1"/>
  <c r="A831" i="2" s="1"/>
  <c r="A832" i="2" s="1"/>
  <c r="A833" i="2" s="1"/>
  <c r="A834" i="2" s="1"/>
  <c r="A835" i="2" s="1"/>
  <c r="A836" i="2" s="1"/>
  <c r="A837" i="2" s="1"/>
  <c r="A838" i="2" s="1"/>
  <c r="A839" i="2" s="1"/>
  <c r="A840" i="2" s="1"/>
  <c r="A841" i="2" s="1"/>
  <c r="A842" i="2" s="1"/>
  <c r="A843" i="2" s="1"/>
  <c r="A844" i="2" s="1"/>
  <c r="A845" i="2" s="1"/>
  <c r="A846" i="2" s="1"/>
  <c r="A847" i="2" s="1"/>
  <c r="A848" i="2" s="1"/>
  <c r="A849" i="2" s="1"/>
  <c r="A850" i="2" s="1"/>
  <c r="A851" i="2" s="1"/>
  <c r="A852" i="2" s="1"/>
  <c r="A853" i="2" s="1"/>
  <c r="A854" i="2" s="1"/>
  <c r="A855" i="2" s="1"/>
  <c r="A856" i="2" s="1"/>
  <c r="A857" i="2" s="1"/>
  <c r="A858" i="2" s="1"/>
  <c r="A859" i="2" s="1"/>
  <c r="A860" i="2" s="1"/>
  <c r="A861" i="2" s="1"/>
  <c r="A862" i="2" s="1"/>
  <c r="A863" i="2" s="1"/>
  <c r="A864" i="2" s="1"/>
  <c r="A865" i="2" s="1"/>
  <c r="A866" i="2" s="1"/>
  <c r="A867" i="2" s="1"/>
  <c r="A868" i="2" s="1"/>
  <c r="A869" i="2" s="1"/>
  <c r="A870" i="2" s="1"/>
  <c r="A871" i="2" s="1"/>
  <c r="A872" i="2" s="1"/>
  <c r="A873" i="2" s="1"/>
  <c r="A874" i="2" s="1"/>
  <c r="A875" i="2" s="1"/>
  <c r="A876" i="2" s="1"/>
  <c r="A877" i="2" s="1"/>
  <c r="A878" i="2" s="1"/>
  <c r="A879" i="2" s="1"/>
  <c r="A880" i="2" s="1"/>
  <c r="A881" i="2" s="1"/>
  <c r="A882" i="2" s="1"/>
  <c r="A883" i="2" s="1"/>
  <c r="A884" i="2" s="1"/>
  <c r="A885" i="2" s="1"/>
  <c r="A886" i="2" s="1"/>
  <c r="A887" i="2" s="1"/>
  <c r="A888" i="2" s="1"/>
  <c r="A889" i="2" s="1"/>
  <c r="A890" i="2" s="1"/>
  <c r="A891" i="2" s="1"/>
  <c r="A892" i="2" s="1"/>
  <c r="A893" i="2" s="1"/>
  <c r="A894" i="2" s="1"/>
  <c r="A895" i="2" s="1"/>
  <c r="A896" i="2" s="1"/>
  <c r="A897" i="2" s="1"/>
  <c r="A898" i="2" s="1"/>
  <c r="A899" i="2" s="1"/>
  <c r="A900" i="2" s="1"/>
  <c r="A901" i="2" s="1"/>
  <c r="A902" i="2" s="1"/>
  <c r="A903" i="2" s="1"/>
  <c r="A904" i="2" s="1"/>
  <c r="A905" i="2" s="1"/>
  <c r="A906" i="2" s="1"/>
  <c r="A907" i="2" s="1"/>
  <c r="A908" i="2" s="1"/>
  <c r="A909" i="2" s="1"/>
  <c r="A910" i="2" s="1"/>
  <c r="A911" i="2" s="1"/>
  <c r="A912" i="2" s="1"/>
  <c r="A913" i="2" s="1"/>
  <c r="A914" i="2" s="1"/>
  <c r="A915" i="2" s="1"/>
  <c r="A916" i="2" s="1"/>
  <c r="A917" i="2" s="1"/>
  <c r="A918" i="2" s="1"/>
  <c r="A919" i="2" s="1"/>
  <c r="A920" i="2" s="1"/>
  <c r="A921" i="2" s="1"/>
  <c r="A922" i="2" s="1"/>
  <c r="A923" i="2" s="1"/>
  <c r="A924" i="2" s="1"/>
  <c r="A925" i="2" s="1"/>
  <c r="A926" i="2" s="1"/>
  <c r="A927" i="2" s="1"/>
  <c r="A928" i="2" s="1"/>
  <c r="A929" i="2" s="1"/>
  <c r="A930" i="2" s="1"/>
  <c r="A931" i="2" s="1"/>
  <c r="A932" i="2" s="1"/>
  <c r="A933" i="2" s="1"/>
  <c r="A934" i="2" s="1"/>
  <c r="A935" i="2" s="1"/>
  <c r="A936" i="2" s="1"/>
  <c r="A937" i="2" s="1"/>
  <c r="A938" i="2" s="1"/>
  <c r="A939" i="2" s="1"/>
  <c r="A940" i="2" s="1"/>
  <c r="A941" i="2" s="1"/>
  <c r="A942" i="2" s="1"/>
  <c r="A943" i="2" s="1"/>
  <c r="A944" i="2" s="1"/>
  <c r="A945" i="2" s="1"/>
  <c r="A946" i="2" s="1"/>
  <c r="A947" i="2" s="1"/>
  <c r="A948" i="2" s="1"/>
  <c r="A949" i="2" s="1"/>
  <c r="A950" i="2" s="1"/>
  <c r="A951" i="2" s="1"/>
  <c r="A952" i="2" s="1"/>
  <c r="A953" i="2" s="1"/>
  <c r="A954" i="2" s="1"/>
  <c r="A955" i="2" s="1"/>
  <c r="A956" i="2" s="1"/>
  <c r="A957" i="2" s="1"/>
  <c r="A958" i="2" s="1"/>
  <c r="A959" i="2" s="1"/>
  <c r="A960" i="2" s="1"/>
  <c r="A961" i="2" s="1"/>
  <c r="A962" i="2" s="1"/>
  <c r="A963" i="2" s="1"/>
  <c r="A964" i="2" s="1"/>
  <c r="A965" i="2" s="1"/>
  <c r="A966" i="2" s="1"/>
  <c r="A967" i="2" s="1"/>
  <c r="A968" i="2" s="1"/>
  <c r="A969" i="2" s="1"/>
  <c r="A970" i="2" s="1"/>
  <c r="A971" i="2" s="1"/>
  <c r="A972" i="2" s="1"/>
  <c r="A973" i="2" s="1"/>
  <c r="A974" i="2" s="1"/>
  <c r="A975" i="2" s="1"/>
  <c r="A976" i="2" s="1"/>
  <c r="A977" i="2" s="1"/>
  <c r="A978" i="2" s="1"/>
  <c r="A979" i="2" s="1"/>
  <c r="A980" i="2" s="1"/>
  <c r="A981" i="2" s="1"/>
  <c r="A982" i="2" s="1"/>
  <c r="A983" i="2" s="1"/>
  <c r="A984" i="2" s="1"/>
  <c r="A985" i="2" s="1"/>
  <c r="A986" i="2" s="1"/>
  <c r="A987" i="2" s="1"/>
  <c r="A988" i="2" s="1"/>
  <c r="A989" i="2" s="1"/>
  <c r="A990" i="2" s="1"/>
  <c r="A991" i="2" s="1"/>
  <c r="A992" i="2" s="1"/>
  <c r="A993" i="2" s="1"/>
  <c r="A994" i="2" s="1"/>
  <c r="A995" i="2" s="1"/>
  <c r="A996" i="2" s="1"/>
  <c r="A997" i="2" s="1"/>
  <c r="A998" i="2" s="1"/>
  <c r="A999" i="2" s="1"/>
  <c r="A1000" i="2" s="1"/>
  <c r="A1001" i="2" s="1"/>
  <c r="A1002" i="2" s="1"/>
  <c r="A1003" i="2" s="1"/>
  <c r="A1004" i="2" s="1"/>
  <c r="A1005" i="2" s="1"/>
  <c r="A1006" i="2" s="1"/>
  <c r="A1007" i="2" s="1"/>
  <c r="A1008" i="2" s="1"/>
  <c r="A1009" i="2" s="1"/>
  <c r="A1010" i="2" s="1"/>
  <c r="A1011" i="2" s="1"/>
  <c r="A1012" i="2" s="1"/>
  <c r="A1013" i="2" s="1"/>
  <c r="A1014" i="2" s="1"/>
  <c r="A1015" i="2" s="1"/>
  <c r="A1016" i="2" s="1"/>
  <c r="A1017" i="2" s="1"/>
  <c r="A1018" i="2" s="1"/>
  <c r="A1019" i="2" s="1"/>
  <c r="A1020" i="2" s="1"/>
  <c r="A1021" i="2" s="1"/>
  <c r="A1022" i="2" s="1"/>
  <c r="A1023" i="2" s="1"/>
  <c r="A1024" i="2" s="1"/>
  <c r="A1025" i="2" s="1"/>
  <c r="A1026" i="2" s="1"/>
  <c r="A1027" i="2" s="1"/>
  <c r="A1028" i="2" s="1"/>
  <c r="A1029" i="2" s="1"/>
  <c r="A1030" i="2" s="1"/>
  <c r="A1031" i="2" s="1"/>
  <c r="A1032" i="2" s="1"/>
  <c r="A1033" i="2" s="1"/>
  <c r="A1034" i="2" s="1"/>
  <c r="A1035" i="2" s="1"/>
  <c r="A1036" i="2" s="1"/>
  <c r="A1037" i="2" s="1"/>
  <c r="A1038" i="2" s="1"/>
  <c r="A1039" i="2" s="1"/>
  <c r="A1040" i="2" s="1"/>
  <c r="A1041" i="2" s="1"/>
  <c r="A1042" i="2" s="1"/>
  <c r="A1043" i="2" s="1"/>
  <c r="A1044" i="2" s="1"/>
  <c r="A1045" i="2" s="1"/>
  <c r="A1046" i="2" s="1"/>
  <c r="A1047" i="2" s="1"/>
  <c r="A1048" i="2" s="1"/>
  <c r="A1049" i="2" s="1"/>
  <c r="A1050" i="2" s="1"/>
  <c r="A1051" i="2" s="1"/>
  <c r="A1052" i="2" s="1"/>
  <c r="A1053" i="2" s="1"/>
  <c r="A1054" i="2" s="1"/>
  <c r="A1055" i="2" s="1"/>
  <c r="A1056" i="2" s="1"/>
  <c r="A1057" i="2" s="1"/>
  <c r="A1058" i="2" s="1"/>
  <c r="A1059" i="2" s="1"/>
  <c r="A1060" i="2" s="1"/>
  <c r="A1061" i="2" s="1"/>
  <c r="A1062" i="2" s="1"/>
  <c r="A1063" i="2" s="1"/>
  <c r="A1064" i="2" s="1"/>
  <c r="A1065" i="2" s="1"/>
  <c r="A1066" i="2" s="1"/>
  <c r="A1067" i="2" s="1"/>
  <c r="A1068" i="2" s="1"/>
  <c r="A1069" i="2" s="1"/>
  <c r="A1070" i="2" s="1"/>
  <c r="A1071" i="2" s="1"/>
  <c r="A1072" i="2" s="1"/>
  <c r="A1073" i="2" s="1"/>
  <c r="A1074" i="2" s="1"/>
  <c r="A1075" i="2" s="1"/>
  <c r="A1076" i="2" s="1"/>
  <c r="A1077" i="2" s="1"/>
  <c r="A1078" i="2" s="1"/>
  <c r="A1079" i="2" s="1"/>
  <c r="A1080" i="2" s="1"/>
  <c r="A1081" i="2" s="1"/>
  <c r="A1082" i="2" s="1"/>
  <c r="A1083" i="2" s="1"/>
  <c r="A1084" i="2" s="1"/>
  <c r="A1085" i="2" s="1"/>
  <c r="A1086" i="2" s="1"/>
  <c r="A1087" i="2" s="1"/>
  <c r="A1088" i="2" s="1"/>
  <c r="A1089" i="2" s="1"/>
  <c r="A1090" i="2" s="1"/>
  <c r="A1091" i="2" s="1"/>
  <c r="A1092" i="2" s="1"/>
  <c r="A1093" i="2" s="1"/>
  <c r="A1094" i="2" s="1"/>
  <c r="A1095" i="2" s="1"/>
  <c r="A1096" i="2" s="1"/>
  <c r="A1097" i="2" s="1"/>
  <c r="A1098" i="2" s="1"/>
  <c r="A1099" i="2" s="1"/>
  <c r="A1100" i="2" s="1"/>
  <c r="A1101" i="2" s="1"/>
  <c r="A1102" i="2" s="1"/>
  <c r="A1103" i="2" s="1"/>
  <c r="A1104" i="2" s="1"/>
  <c r="A1105" i="2" s="1"/>
  <c r="A1106" i="2" s="1"/>
  <c r="A1107" i="2" s="1"/>
  <c r="A1108" i="2" s="1"/>
  <c r="A1109" i="2" s="1"/>
  <c r="A1110" i="2" s="1"/>
  <c r="A1111" i="2" s="1"/>
  <c r="A1112" i="2" s="1"/>
  <c r="A1113" i="2" s="1"/>
  <c r="A1114" i="2" s="1"/>
  <c r="A1115" i="2" s="1"/>
  <c r="A1116" i="2" s="1"/>
  <c r="A1117" i="2" s="1"/>
  <c r="A1118" i="2" s="1"/>
  <c r="A1119" i="2" s="1"/>
  <c r="A1120" i="2" s="1"/>
  <c r="A1121" i="2" s="1"/>
  <c r="A1122" i="2" s="1"/>
  <c r="A1123" i="2" s="1"/>
  <c r="A1124" i="2" s="1"/>
  <c r="A1125" i="2" s="1"/>
  <c r="A1126" i="2" s="1"/>
  <c r="A1127" i="2" s="1"/>
  <c r="A1128" i="2" s="1"/>
  <c r="A1129" i="2" s="1"/>
  <c r="A1130" i="2" s="1"/>
  <c r="A1131" i="2" s="1"/>
  <c r="A1132" i="2" s="1"/>
  <c r="A1133" i="2" s="1"/>
  <c r="A1134" i="2" s="1"/>
  <c r="A1135" i="2" s="1"/>
  <c r="A1136" i="2" s="1"/>
  <c r="A1137" i="2" s="1"/>
  <c r="A1138" i="2" s="1"/>
  <c r="A1139" i="2" s="1"/>
  <c r="A1140" i="2" s="1"/>
  <c r="A1141" i="2" s="1"/>
  <c r="A1142" i="2" s="1"/>
  <c r="A1143" i="2" s="1"/>
  <c r="A1144" i="2" s="1"/>
  <c r="A1145" i="2" s="1"/>
  <c r="A1146" i="2" s="1"/>
  <c r="A1147" i="2" s="1"/>
  <c r="A1148" i="2" s="1"/>
  <c r="A1149" i="2" s="1"/>
  <c r="A1150" i="2" s="1"/>
  <c r="A1151" i="2" s="1"/>
  <c r="A1152" i="2" s="1"/>
  <c r="A1153" i="2" s="1"/>
  <c r="A1154" i="2" s="1"/>
  <c r="A1155" i="2" s="1"/>
  <c r="A1156" i="2" s="1"/>
  <c r="A1157" i="2" s="1"/>
  <c r="A1158" i="2" s="1"/>
  <c r="A1159" i="2" s="1"/>
  <c r="A1160" i="2" s="1"/>
  <c r="A1161" i="2" s="1"/>
  <c r="A1162" i="2" s="1"/>
  <c r="A1163" i="2" s="1"/>
  <c r="A1164" i="2" s="1"/>
  <c r="A1165" i="2" s="1"/>
  <c r="A1166" i="2" s="1"/>
  <c r="A1167" i="2" s="1"/>
  <c r="A1168" i="2" s="1"/>
  <c r="A1169" i="2" s="1"/>
  <c r="A1170" i="2" s="1"/>
  <c r="A1171" i="2" s="1"/>
  <c r="A1172" i="2" s="1"/>
  <c r="A1173" i="2" s="1"/>
  <c r="A1174" i="2" s="1"/>
  <c r="A1175" i="2" s="1"/>
  <c r="A1176" i="2" s="1"/>
  <c r="A1177" i="2" s="1"/>
  <c r="A1178" i="2" s="1"/>
  <c r="A1179" i="2" s="1"/>
  <c r="A1180" i="2" s="1"/>
  <c r="A1181" i="2" s="1"/>
  <c r="A1182" i="2" s="1"/>
  <c r="A1183" i="2" s="1"/>
  <c r="A1184" i="2" s="1"/>
  <c r="A1185" i="2" s="1"/>
  <c r="A1186" i="2" s="1"/>
  <c r="A1187" i="2" s="1"/>
  <c r="A1188" i="2" s="1"/>
  <c r="A1189" i="2" s="1"/>
  <c r="A1190" i="2" s="1"/>
  <c r="A1191" i="2" s="1"/>
  <c r="A1192" i="2" s="1"/>
  <c r="A1193" i="2" s="1"/>
  <c r="A1194" i="2" s="1"/>
  <c r="A1195" i="2" s="1"/>
  <c r="A1196" i="2" s="1"/>
  <c r="A1197" i="2" s="1"/>
  <c r="A1198" i="2" s="1"/>
  <c r="A1199" i="2" s="1"/>
  <c r="A1200" i="2" s="1"/>
  <c r="A1201" i="2" s="1"/>
  <c r="A1202" i="2" s="1"/>
  <c r="A1203" i="2" s="1"/>
  <c r="A1204" i="2" s="1"/>
  <c r="A1205" i="2" s="1"/>
  <c r="A1206" i="2" s="1"/>
  <c r="A1207" i="2" s="1"/>
  <c r="A1208" i="2" s="1"/>
  <c r="A1209" i="2" s="1"/>
  <c r="A1210" i="2" s="1"/>
  <c r="A1211" i="2" s="1"/>
  <c r="A1212" i="2" s="1"/>
  <c r="A1213" i="2" s="1"/>
  <c r="A1214" i="2" s="1"/>
  <c r="A1215" i="2" s="1"/>
  <c r="A1216" i="2" s="1"/>
  <c r="A1217" i="2" s="1"/>
  <c r="A1218" i="2" s="1"/>
  <c r="A1219" i="2" s="1"/>
  <c r="A1220" i="2" s="1"/>
  <c r="A1221" i="2" s="1"/>
  <c r="A1222" i="2" s="1"/>
  <c r="A1223" i="2" s="1"/>
  <c r="A1224" i="2" s="1"/>
  <c r="A1225" i="2" s="1"/>
  <c r="A1226" i="2" s="1"/>
  <c r="A1227" i="2" s="1"/>
  <c r="A1228" i="2" s="1"/>
  <c r="A1229" i="2" s="1"/>
  <c r="A1230" i="2" s="1"/>
  <c r="A1231" i="2" s="1"/>
  <c r="A1232" i="2" s="1"/>
  <c r="A1233" i="2" s="1"/>
  <c r="A1234" i="2" s="1"/>
  <c r="A1235" i="2" s="1"/>
  <c r="A1236" i="2" s="1"/>
  <c r="A1237" i="2" s="1"/>
  <c r="A1238" i="2" s="1"/>
  <c r="A1239" i="2" s="1"/>
  <c r="A1240" i="2" s="1"/>
  <c r="A1241" i="2" s="1"/>
  <c r="A1242" i="2" s="1"/>
  <c r="A1243" i="2" s="1"/>
  <c r="A1244" i="2" s="1"/>
  <c r="A1245" i="2" s="1"/>
  <c r="A1246" i="2" s="1"/>
  <c r="A1247" i="2" s="1"/>
  <c r="A1248" i="2" s="1"/>
  <c r="A1249" i="2" s="1"/>
  <c r="A1250" i="2" s="1"/>
  <c r="A1251" i="2" s="1"/>
  <c r="A1252" i="2" s="1"/>
  <c r="A1253" i="2" s="1"/>
  <c r="A1254" i="2" s="1"/>
  <c r="A1255" i="2" s="1"/>
  <c r="A1256" i="2" s="1"/>
  <c r="A1257" i="2" s="1"/>
  <c r="A1258" i="2" s="1"/>
  <c r="A1259" i="2" s="1"/>
  <c r="A1260" i="2" s="1"/>
  <c r="A1261" i="2" s="1"/>
  <c r="A1262" i="2" s="1"/>
  <c r="A1263" i="2" s="1"/>
  <c r="A1264" i="2" s="1"/>
  <c r="A1265" i="2" s="1"/>
  <c r="A1266" i="2" s="1"/>
  <c r="A1267" i="2" s="1"/>
  <c r="A1268" i="2" s="1"/>
  <c r="A1269" i="2" s="1"/>
  <c r="A1270" i="2" s="1"/>
  <c r="A1271" i="2" s="1"/>
  <c r="A1272" i="2" s="1"/>
  <c r="A1273" i="2" s="1"/>
  <c r="A1274" i="2" s="1"/>
  <c r="A1275" i="2" s="1"/>
  <c r="A1276" i="2" s="1"/>
  <c r="A1277" i="2" s="1"/>
  <c r="A1278" i="2" s="1"/>
  <c r="A1279" i="2" s="1"/>
  <c r="A1280" i="2" s="1"/>
  <c r="A1281" i="2" s="1"/>
  <c r="A1282" i="2" s="1"/>
  <c r="A1283" i="2" s="1"/>
  <c r="A1284" i="2" s="1"/>
  <c r="A1285" i="2" s="1"/>
  <c r="A1286" i="2" s="1"/>
  <c r="A1287" i="2" s="1"/>
  <c r="A1288" i="2" s="1"/>
  <c r="A1289" i="2" s="1"/>
  <c r="A1290" i="2" s="1"/>
  <c r="A1291" i="2" s="1"/>
  <c r="A1292" i="2" s="1"/>
  <c r="A1293" i="2" s="1"/>
  <c r="A1294" i="2" s="1"/>
  <c r="A1295" i="2" s="1"/>
  <c r="A1296" i="2" s="1"/>
  <c r="A1297" i="2" s="1"/>
  <c r="A1298" i="2" s="1"/>
  <c r="A1299" i="2" s="1"/>
  <c r="A1300" i="2" s="1"/>
  <c r="A1301" i="2" s="1"/>
  <c r="A1302" i="2" s="1"/>
  <c r="A1303" i="2" s="1"/>
  <c r="A1304" i="2" s="1"/>
  <c r="A1305" i="2" s="1"/>
  <c r="A1306" i="2" s="1"/>
  <c r="A1307" i="2" s="1"/>
  <c r="A1308" i="2" s="1"/>
  <c r="A1309" i="2" s="1"/>
  <c r="A1310" i="2" s="1"/>
  <c r="A1311" i="2" s="1"/>
  <c r="A1312" i="2" s="1"/>
  <c r="A1313" i="2" s="1"/>
  <c r="A1314" i="2" s="1"/>
  <c r="A1315" i="2" s="1"/>
  <c r="A1316" i="2" s="1"/>
  <c r="A1317" i="2" s="1"/>
  <c r="A1318" i="2" s="1"/>
  <c r="A1319" i="2" s="1"/>
  <c r="A1320" i="2" s="1"/>
  <c r="A1321" i="2" s="1"/>
  <c r="A1322" i="2" s="1"/>
  <c r="A1323" i="2" s="1"/>
  <c r="A1324" i="2" s="1"/>
  <c r="A1325" i="2" s="1"/>
  <c r="A1326" i="2" s="1"/>
  <c r="A1327" i="2" s="1"/>
  <c r="A1328" i="2" s="1"/>
  <c r="A1329" i="2" s="1"/>
  <c r="A1330" i="2" s="1"/>
  <c r="A1331" i="2" s="1"/>
  <c r="A1332" i="2" s="1"/>
  <c r="A1333" i="2" s="1"/>
  <c r="A1334" i="2" s="1"/>
  <c r="A1335" i="2" s="1"/>
  <c r="A1336" i="2" s="1"/>
  <c r="A1337" i="2" s="1"/>
  <c r="A1338" i="2" s="1"/>
  <c r="A1339" i="2" s="1"/>
  <c r="T13" i="4"/>
  <c r="T12" i="4"/>
  <c r="S8" i="5"/>
  <c r="T6" i="5"/>
  <c r="S6" i="5"/>
  <c r="T5" i="5"/>
  <c r="S5" i="5"/>
  <c r="T4" i="5"/>
  <c r="S4" i="5"/>
  <c r="O1340" i="7" l="1"/>
  <c r="C1345" i="7" s="1"/>
  <c r="B13" i="6" s="1"/>
  <c r="P1340" i="7"/>
  <c r="R1340" i="7"/>
  <c r="W7" i="4"/>
  <c r="W6" i="4"/>
  <c r="W5" i="4"/>
  <c r="V7" i="4"/>
  <c r="V6" i="4"/>
  <c r="V5" i="4"/>
  <c r="U7" i="4"/>
  <c r="U6" i="4"/>
  <c r="U5" i="4"/>
  <c r="T6" i="4"/>
  <c r="T7" i="4"/>
  <c r="T5" i="4"/>
  <c r="O250" i="2"/>
  <c r="O378" i="2"/>
  <c r="O506" i="2"/>
  <c r="N43" i="2"/>
  <c r="N123" i="2"/>
  <c r="N157" i="2"/>
  <c r="N189" i="2"/>
  <c r="N221" i="2"/>
  <c r="N253" i="2"/>
  <c r="N285" i="2"/>
  <c r="N317" i="2"/>
  <c r="N341" i="2"/>
  <c r="N349" i="2"/>
  <c r="N356" i="2"/>
  <c r="N368" i="2"/>
  <c r="N380" i="2"/>
  <c r="N382" i="2"/>
  <c r="N384" i="2"/>
  <c r="N396" i="2"/>
  <c r="N407" i="2"/>
  <c r="N412" i="2"/>
  <c r="N416" i="2"/>
  <c r="N421" i="2"/>
  <c r="N432" i="2"/>
  <c r="N446" i="2"/>
  <c r="N448" i="2"/>
  <c r="N460" i="2"/>
  <c r="N471" i="2"/>
  <c r="N485" i="2"/>
  <c r="N496" i="2"/>
  <c r="N510" i="2"/>
  <c r="N524" i="2"/>
  <c r="N535" i="2"/>
  <c r="N549" i="2"/>
  <c r="N560" i="2"/>
  <c r="N574" i="2"/>
  <c r="N588" i="2"/>
  <c r="N599" i="2"/>
  <c r="N613" i="2"/>
  <c r="N624" i="2"/>
  <c r="N634" i="2"/>
  <c r="N643" i="2"/>
  <c r="N652" i="2"/>
  <c r="N661" i="2"/>
  <c r="N670" i="2"/>
  <c r="N679" i="2"/>
  <c r="N688" i="2"/>
  <c r="N698" i="2"/>
  <c r="N707" i="2"/>
  <c r="N716" i="2"/>
  <c r="N725" i="2"/>
  <c r="N734" i="2"/>
  <c r="N743" i="2"/>
  <c r="N752" i="2"/>
  <c r="N762" i="2"/>
  <c r="N770" i="2"/>
  <c r="N778" i="2"/>
  <c r="N786" i="2"/>
  <c r="N794" i="2"/>
  <c r="N802" i="2"/>
  <c r="N810" i="2"/>
  <c r="N818" i="2"/>
  <c r="N826" i="2"/>
  <c r="N834" i="2"/>
  <c r="N842" i="2"/>
  <c r="N850" i="2"/>
  <c r="N858" i="2"/>
  <c r="N866" i="2"/>
  <c r="N874" i="2"/>
  <c r="N882" i="2"/>
  <c r="N890" i="2"/>
  <c r="N898" i="2"/>
  <c r="N906" i="2"/>
  <c r="N914" i="2"/>
  <c r="N922" i="2"/>
  <c r="N930" i="2"/>
  <c r="N938" i="2"/>
  <c r="N946" i="2"/>
  <c r="N954" i="2"/>
  <c r="N962" i="2"/>
  <c r="N970" i="2"/>
  <c r="N978" i="2"/>
  <c r="N986" i="2"/>
  <c r="N994" i="2"/>
  <c r="N1002" i="2"/>
  <c r="N1010" i="2"/>
  <c r="N1018" i="2"/>
  <c r="N1026" i="2"/>
  <c r="N1034" i="2"/>
  <c r="N1042" i="2"/>
  <c r="N1050" i="2"/>
  <c r="N1058" i="2"/>
  <c r="N1066" i="2"/>
  <c r="N1074" i="2"/>
  <c r="N1082" i="2"/>
  <c r="N1090" i="2"/>
  <c r="N1098" i="2"/>
  <c r="N1106" i="2"/>
  <c r="N1114" i="2"/>
  <c r="N1122" i="2"/>
  <c r="N1130" i="2"/>
  <c r="N1138" i="2"/>
  <c r="N1146" i="2"/>
  <c r="N1154" i="2"/>
  <c r="N1162" i="2"/>
  <c r="N1170" i="2"/>
  <c r="N1178" i="2"/>
  <c r="N1186" i="2"/>
  <c r="N1194" i="2"/>
  <c r="N1202" i="2"/>
  <c r="N1210" i="2"/>
  <c r="N1218" i="2"/>
  <c r="N1226" i="2"/>
  <c r="N1234" i="2"/>
  <c r="N1242" i="2"/>
  <c r="N1250" i="2"/>
  <c r="N1258" i="2"/>
  <c r="N1266" i="2"/>
  <c r="N1274" i="2"/>
  <c r="N1282" i="2"/>
  <c r="N1290" i="2"/>
  <c r="N1298" i="2"/>
  <c r="N1306" i="2"/>
  <c r="N1314" i="2"/>
  <c r="N1322" i="2"/>
  <c r="N1330" i="2"/>
  <c r="N1338" i="2"/>
  <c r="M332" i="2"/>
  <c r="N332" i="2" s="1"/>
  <c r="M333" i="2"/>
  <c r="N333" i="2" s="1"/>
  <c r="M334" i="2"/>
  <c r="N334" i="2" s="1"/>
  <c r="M335" i="2"/>
  <c r="N335" i="2" s="1"/>
  <c r="M336" i="2"/>
  <c r="N336" i="2" s="1"/>
  <c r="M337" i="2"/>
  <c r="N337" i="2" s="1"/>
  <c r="M338" i="2"/>
  <c r="N338" i="2" s="1"/>
  <c r="M339" i="2"/>
  <c r="N339" i="2" s="1"/>
  <c r="M340" i="2"/>
  <c r="N340" i="2" s="1"/>
  <c r="M341" i="2"/>
  <c r="M342" i="2"/>
  <c r="N342" i="2" s="1"/>
  <c r="M343" i="2"/>
  <c r="N343" i="2" s="1"/>
  <c r="M344" i="2"/>
  <c r="N344" i="2" s="1"/>
  <c r="M345" i="2"/>
  <c r="N345" i="2" s="1"/>
  <c r="M346" i="2"/>
  <c r="N346" i="2" s="1"/>
  <c r="O346" i="2" s="1"/>
  <c r="M347" i="2"/>
  <c r="N347" i="2" s="1"/>
  <c r="M348" i="2"/>
  <c r="N348" i="2" s="1"/>
  <c r="M349" i="2"/>
  <c r="M350" i="2"/>
  <c r="N350" i="2" s="1"/>
  <c r="M351" i="2"/>
  <c r="N351" i="2" s="1"/>
  <c r="M352" i="2"/>
  <c r="N352" i="2" s="1"/>
  <c r="M353" i="2"/>
  <c r="N353" i="2" s="1"/>
  <c r="M354" i="2"/>
  <c r="N354" i="2" s="1"/>
  <c r="M355" i="2"/>
  <c r="N355" i="2" s="1"/>
  <c r="M356" i="2"/>
  <c r="M357" i="2"/>
  <c r="N357" i="2" s="1"/>
  <c r="M358" i="2"/>
  <c r="N358" i="2" s="1"/>
  <c r="M359" i="2"/>
  <c r="N359" i="2" s="1"/>
  <c r="M360" i="2"/>
  <c r="N360" i="2" s="1"/>
  <c r="M361" i="2"/>
  <c r="N361" i="2" s="1"/>
  <c r="M362" i="2"/>
  <c r="N362" i="2" s="1"/>
  <c r="M363" i="2"/>
  <c r="N363" i="2" s="1"/>
  <c r="M364" i="2"/>
  <c r="N364" i="2" s="1"/>
  <c r="M365" i="2"/>
  <c r="N365" i="2" s="1"/>
  <c r="M366" i="2"/>
  <c r="N366" i="2" s="1"/>
  <c r="M367" i="2"/>
  <c r="N367" i="2" s="1"/>
  <c r="M368" i="2"/>
  <c r="M369" i="2"/>
  <c r="N369" i="2" s="1"/>
  <c r="M370" i="2"/>
  <c r="N370" i="2" s="1"/>
  <c r="M371" i="2"/>
  <c r="N371" i="2" s="1"/>
  <c r="M372" i="2"/>
  <c r="N372" i="2" s="1"/>
  <c r="M373" i="2"/>
  <c r="N373" i="2" s="1"/>
  <c r="M374" i="2"/>
  <c r="N374" i="2" s="1"/>
  <c r="M375" i="2"/>
  <c r="N375" i="2" s="1"/>
  <c r="M376" i="2"/>
  <c r="N376" i="2" s="1"/>
  <c r="M377" i="2"/>
  <c r="N377" i="2" s="1"/>
  <c r="M378" i="2"/>
  <c r="N378" i="2" s="1"/>
  <c r="M379" i="2"/>
  <c r="N379" i="2" s="1"/>
  <c r="M380" i="2"/>
  <c r="M381" i="2"/>
  <c r="N381" i="2" s="1"/>
  <c r="M382" i="2"/>
  <c r="M383" i="2"/>
  <c r="N383" i="2" s="1"/>
  <c r="M384" i="2"/>
  <c r="M385" i="2"/>
  <c r="N385" i="2" s="1"/>
  <c r="M386" i="2"/>
  <c r="N386" i="2" s="1"/>
  <c r="M387" i="2"/>
  <c r="N387" i="2" s="1"/>
  <c r="M388" i="2"/>
  <c r="N388" i="2" s="1"/>
  <c r="M389" i="2"/>
  <c r="N389" i="2" s="1"/>
  <c r="M390" i="2"/>
  <c r="N390" i="2" s="1"/>
  <c r="M391" i="2"/>
  <c r="N391" i="2" s="1"/>
  <c r="M392" i="2"/>
  <c r="N392" i="2" s="1"/>
  <c r="M393" i="2"/>
  <c r="N393" i="2" s="1"/>
  <c r="M394" i="2"/>
  <c r="N394" i="2" s="1"/>
  <c r="M395" i="2"/>
  <c r="N395" i="2" s="1"/>
  <c r="M396" i="2"/>
  <c r="M397" i="2"/>
  <c r="N397" i="2" s="1"/>
  <c r="M398" i="2"/>
  <c r="N398" i="2" s="1"/>
  <c r="M399" i="2"/>
  <c r="N399" i="2" s="1"/>
  <c r="M400" i="2"/>
  <c r="N400" i="2" s="1"/>
  <c r="M401" i="2"/>
  <c r="N401" i="2" s="1"/>
  <c r="M402" i="2"/>
  <c r="N402" i="2" s="1"/>
  <c r="M403" i="2"/>
  <c r="N403" i="2" s="1"/>
  <c r="M404" i="2"/>
  <c r="N404" i="2" s="1"/>
  <c r="M405" i="2"/>
  <c r="N405" i="2" s="1"/>
  <c r="M406" i="2"/>
  <c r="N406" i="2" s="1"/>
  <c r="M407" i="2"/>
  <c r="M408" i="2"/>
  <c r="N408" i="2" s="1"/>
  <c r="M409" i="2"/>
  <c r="N409" i="2" s="1"/>
  <c r="M410" i="2"/>
  <c r="N410" i="2" s="1"/>
  <c r="O410" i="2" s="1"/>
  <c r="M411" i="2"/>
  <c r="N411" i="2" s="1"/>
  <c r="M412" i="2"/>
  <c r="M413" i="2"/>
  <c r="N413" i="2" s="1"/>
  <c r="M414" i="2"/>
  <c r="N414" i="2" s="1"/>
  <c r="M415" i="2"/>
  <c r="N415" i="2" s="1"/>
  <c r="M416" i="2"/>
  <c r="M417" i="2"/>
  <c r="N417" i="2" s="1"/>
  <c r="M418" i="2"/>
  <c r="N418" i="2" s="1"/>
  <c r="M419" i="2"/>
  <c r="N419" i="2" s="1"/>
  <c r="M420" i="2"/>
  <c r="N420" i="2" s="1"/>
  <c r="M421" i="2"/>
  <c r="M422" i="2"/>
  <c r="N422" i="2" s="1"/>
  <c r="M423" i="2"/>
  <c r="N423" i="2" s="1"/>
  <c r="M424" i="2"/>
  <c r="N424" i="2" s="1"/>
  <c r="M425" i="2"/>
  <c r="N425" i="2" s="1"/>
  <c r="M426" i="2"/>
  <c r="N426" i="2" s="1"/>
  <c r="M427" i="2"/>
  <c r="N427" i="2" s="1"/>
  <c r="M428" i="2"/>
  <c r="N428" i="2" s="1"/>
  <c r="M429" i="2"/>
  <c r="N429" i="2" s="1"/>
  <c r="M430" i="2"/>
  <c r="N430" i="2" s="1"/>
  <c r="M431" i="2"/>
  <c r="N431" i="2" s="1"/>
  <c r="M432" i="2"/>
  <c r="M433" i="2"/>
  <c r="N433" i="2" s="1"/>
  <c r="M434" i="2"/>
  <c r="N434" i="2" s="1"/>
  <c r="M435" i="2"/>
  <c r="N435" i="2" s="1"/>
  <c r="M436" i="2"/>
  <c r="N436" i="2" s="1"/>
  <c r="M437" i="2"/>
  <c r="N437" i="2" s="1"/>
  <c r="M438" i="2"/>
  <c r="N438" i="2" s="1"/>
  <c r="M439" i="2"/>
  <c r="N439" i="2" s="1"/>
  <c r="M440" i="2"/>
  <c r="N440" i="2" s="1"/>
  <c r="M441" i="2"/>
  <c r="N441" i="2" s="1"/>
  <c r="M442" i="2"/>
  <c r="N442" i="2" s="1"/>
  <c r="O442" i="2" s="1"/>
  <c r="M443" i="2"/>
  <c r="N443" i="2" s="1"/>
  <c r="M444" i="2"/>
  <c r="N444" i="2" s="1"/>
  <c r="M445" i="2"/>
  <c r="N445" i="2" s="1"/>
  <c r="M446" i="2"/>
  <c r="M447" i="2"/>
  <c r="N447" i="2" s="1"/>
  <c r="M448" i="2"/>
  <c r="M449" i="2"/>
  <c r="N449" i="2" s="1"/>
  <c r="M450" i="2"/>
  <c r="N450" i="2" s="1"/>
  <c r="M451" i="2"/>
  <c r="N451" i="2" s="1"/>
  <c r="M452" i="2"/>
  <c r="N452" i="2" s="1"/>
  <c r="M453" i="2"/>
  <c r="N453" i="2" s="1"/>
  <c r="M454" i="2"/>
  <c r="N454" i="2" s="1"/>
  <c r="M455" i="2"/>
  <c r="N455" i="2" s="1"/>
  <c r="M456" i="2"/>
  <c r="N456" i="2" s="1"/>
  <c r="M457" i="2"/>
  <c r="N457" i="2" s="1"/>
  <c r="M458" i="2"/>
  <c r="N458" i="2" s="1"/>
  <c r="M459" i="2"/>
  <c r="N459" i="2" s="1"/>
  <c r="M460" i="2"/>
  <c r="M461" i="2"/>
  <c r="N461" i="2" s="1"/>
  <c r="M462" i="2"/>
  <c r="N462" i="2" s="1"/>
  <c r="M463" i="2"/>
  <c r="N463" i="2" s="1"/>
  <c r="M464" i="2"/>
  <c r="N464" i="2" s="1"/>
  <c r="M465" i="2"/>
  <c r="N465" i="2" s="1"/>
  <c r="M466" i="2"/>
  <c r="N466" i="2" s="1"/>
  <c r="M467" i="2"/>
  <c r="N467" i="2" s="1"/>
  <c r="M468" i="2"/>
  <c r="N468" i="2" s="1"/>
  <c r="M469" i="2"/>
  <c r="N469" i="2" s="1"/>
  <c r="M470" i="2"/>
  <c r="N470" i="2" s="1"/>
  <c r="M471" i="2"/>
  <c r="M472" i="2"/>
  <c r="N472" i="2" s="1"/>
  <c r="M473" i="2"/>
  <c r="N473" i="2" s="1"/>
  <c r="M474" i="2"/>
  <c r="N474" i="2" s="1"/>
  <c r="O474" i="2" s="1"/>
  <c r="M475" i="2"/>
  <c r="N475" i="2" s="1"/>
  <c r="M476" i="2"/>
  <c r="N476" i="2" s="1"/>
  <c r="M477" i="2"/>
  <c r="N477" i="2" s="1"/>
  <c r="M478" i="2"/>
  <c r="N478" i="2" s="1"/>
  <c r="M479" i="2"/>
  <c r="N479" i="2" s="1"/>
  <c r="M480" i="2"/>
  <c r="N480" i="2" s="1"/>
  <c r="M481" i="2"/>
  <c r="N481" i="2" s="1"/>
  <c r="M482" i="2"/>
  <c r="N482" i="2" s="1"/>
  <c r="M483" i="2"/>
  <c r="N483" i="2" s="1"/>
  <c r="M484" i="2"/>
  <c r="N484" i="2" s="1"/>
  <c r="M485" i="2"/>
  <c r="M486" i="2"/>
  <c r="N486" i="2" s="1"/>
  <c r="M487" i="2"/>
  <c r="N487" i="2" s="1"/>
  <c r="M488" i="2"/>
  <c r="N488" i="2" s="1"/>
  <c r="M489" i="2"/>
  <c r="N489" i="2" s="1"/>
  <c r="M490" i="2"/>
  <c r="N490" i="2" s="1"/>
  <c r="M491" i="2"/>
  <c r="N491" i="2" s="1"/>
  <c r="M492" i="2"/>
  <c r="N492" i="2" s="1"/>
  <c r="M493" i="2"/>
  <c r="N493" i="2" s="1"/>
  <c r="M494" i="2"/>
  <c r="N494" i="2" s="1"/>
  <c r="M495" i="2"/>
  <c r="N495" i="2" s="1"/>
  <c r="M496" i="2"/>
  <c r="M497" i="2"/>
  <c r="N497" i="2" s="1"/>
  <c r="M498" i="2"/>
  <c r="N498" i="2" s="1"/>
  <c r="M499" i="2"/>
  <c r="N499" i="2" s="1"/>
  <c r="M500" i="2"/>
  <c r="N500" i="2" s="1"/>
  <c r="M501" i="2"/>
  <c r="N501" i="2" s="1"/>
  <c r="M502" i="2"/>
  <c r="N502" i="2" s="1"/>
  <c r="M503" i="2"/>
  <c r="N503" i="2" s="1"/>
  <c r="M504" i="2"/>
  <c r="N504" i="2" s="1"/>
  <c r="M505" i="2"/>
  <c r="N505" i="2" s="1"/>
  <c r="M506" i="2"/>
  <c r="N506" i="2" s="1"/>
  <c r="M507" i="2"/>
  <c r="N507" i="2" s="1"/>
  <c r="M508" i="2"/>
  <c r="N508" i="2" s="1"/>
  <c r="M509" i="2"/>
  <c r="N509" i="2" s="1"/>
  <c r="M510" i="2"/>
  <c r="M511" i="2"/>
  <c r="N511" i="2" s="1"/>
  <c r="M512" i="2"/>
  <c r="N512" i="2" s="1"/>
  <c r="M513" i="2"/>
  <c r="N513" i="2" s="1"/>
  <c r="M514" i="2"/>
  <c r="N514" i="2" s="1"/>
  <c r="M515" i="2"/>
  <c r="N515" i="2" s="1"/>
  <c r="M516" i="2"/>
  <c r="N516" i="2" s="1"/>
  <c r="M517" i="2"/>
  <c r="N517" i="2" s="1"/>
  <c r="M518" i="2"/>
  <c r="N518" i="2" s="1"/>
  <c r="M519" i="2"/>
  <c r="N519" i="2" s="1"/>
  <c r="M520" i="2"/>
  <c r="N520" i="2" s="1"/>
  <c r="M521" i="2"/>
  <c r="N521" i="2" s="1"/>
  <c r="M522" i="2"/>
  <c r="N522" i="2" s="1"/>
  <c r="M523" i="2"/>
  <c r="N523" i="2" s="1"/>
  <c r="M524" i="2"/>
  <c r="M525" i="2"/>
  <c r="N525" i="2" s="1"/>
  <c r="M526" i="2"/>
  <c r="N526" i="2" s="1"/>
  <c r="M527" i="2"/>
  <c r="N527" i="2" s="1"/>
  <c r="M528" i="2"/>
  <c r="N528" i="2" s="1"/>
  <c r="M529" i="2"/>
  <c r="N529" i="2" s="1"/>
  <c r="M530" i="2"/>
  <c r="N530" i="2" s="1"/>
  <c r="M531" i="2"/>
  <c r="N531" i="2" s="1"/>
  <c r="M532" i="2"/>
  <c r="N532" i="2" s="1"/>
  <c r="M533" i="2"/>
  <c r="N533" i="2" s="1"/>
  <c r="M534" i="2"/>
  <c r="N534" i="2" s="1"/>
  <c r="M535" i="2"/>
  <c r="M536" i="2"/>
  <c r="N536" i="2" s="1"/>
  <c r="M537" i="2"/>
  <c r="N537" i="2" s="1"/>
  <c r="M538" i="2"/>
  <c r="N538" i="2" s="1"/>
  <c r="O538" i="2" s="1"/>
  <c r="M539" i="2"/>
  <c r="N539" i="2" s="1"/>
  <c r="M540" i="2"/>
  <c r="N540" i="2" s="1"/>
  <c r="M541" i="2"/>
  <c r="N541" i="2" s="1"/>
  <c r="M542" i="2"/>
  <c r="N542" i="2" s="1"/>
  <c r="M543" i="2"/>
  <c r="N543" i="2" s="1"/>
  <c r="M544" i="2"/>
  <c r="N544" i="2" s="1"/>
  <c r="M545" i="2"/>
  <c r="N545" i="2" s="1"/>
  <c r="M546" i="2"/>
  <c r="N546" i="2" s="1"/>
  <c r="M547" i="2"/>
  <c r="N547" i="2" s="1"/>
  <c r="M548" i="2"/>
  <c r="N548" i="2" s="1"/>
  <c r="M549" i="2"/>
  <c r="M550" i="2"/>
  <c r="N550" i="2" s="1"/>
  <c r="M551" i="2"/>
  <c r="N551" i="2" s="1"/>
  <c r="M552" i="2"/>
  <c r="N552" i="2" s="1"/>
  <c r="M553" i="2"/>
  <c r="N553" i="2" s="1"/>
  <c r="M554" i="2"/>
  <c r="N554" i="2" s="1"/>
  <c r="M555" i="2"/>
  <c r="N555" i="2" s="1"/>
  <c r="M556" i="2"/>
  <c r="N556" i="2" s="1"/>
  <c r="M557" i="2"/>
  <c r="N557" i="2" s="1"/>
  <c r="M558" i="2"/>
  <c r="N558" i="2" s="1"/>
  <c r="M559" i="2"/>
  <c r="N559" i="2" s="1"/>
  <c r="M560" i="2"/>
  <c r="M561" i="2"/>
  <c r="N561" i="2" s="1"/>
  <c r="M562" i="2"/>
  <c r="N562" i="2" s="1"/>
  <c r="M563" i="2"/>
  <c r="N563" i="2" s="1"/>
  <c r="M564" i="2"/>
  <c r="N564" i="2" s="1"/>
  <c r="M565" i="2"/>
  <c r="N565" i="2" s="1"/>
  <c r="M566" i="2"/>
  <c r="N566" i="2" s="1"/>
  <c r="M567" i="2"/>
  <c r="N567" i="2" s="1"/>
  <c r="M568" i="2"/>
  <c r="N568" i="2" s="1"/>
  <c r="M569" i="2"/>
  <c r="N569" i="2" s="1"/>
  <c r="M570" i="2"/>
  <c r="N570" i="2" s="1"/>
  <c r="O570" i="2" s="1"/>
  <c r="M571" i="2"/>
  <c r="N571" i="2" s="1"/>
  <c r="M572" i="2"/>
  <c r="N572" i="2" s="1"/>
  <c r="M573" i="2"/>
  <c r="N573" i="2" s="1"/>
  <c r="M574" i="2"/>
  <c r="M575" i="2"/>
  <c r="N575" i="2" s="1"/>
  <c r="M576" i="2"/>
  <c r="N576" i="2" s="1"/>
  <c r="M577" i="2"/>
  <c r="N577" i="2" s="1"/>
  <c r="M578" i="2"/>
  <c r="N578" i="2" s="1"/>
  <c r="M579" i="2"/>
  <c r="N579" i="2" s="1"/>
  <c r="M580" i="2"/>
  <c r="N580" i="2" s="1"/>
  <c r="M581" i="2"/>
  <c r="N581" i="2" s="1"/>
  <c r="M582" i="2"/>
  <c r="N582" i="2" s="1"/>
  <c r="M583" i="2"/>
  <c r="N583" i="2" s="1"/>
  <c r="M584" i="2"/>
  <c r="N584" i="2" s="1"/>
  <c r="M585" i="2"/>
  <c r="N585" i="2" s="1"/>
  <c r="M586" i="2"/>
  <c r="N586" i="2" s="1"/>
  <c r="M587" i="2"/>
  <c r="N587" i="2" s="1"/>
  <c r="M588" i="2"/>
  <c r="M589" i="2"/>
  <c r="N589" i="2" s="1"/>
  <c r="M590" i="2"/>
  <c r="N590" i="2" s="1"/>
  <c r="M591" i="2"/>
  <c r="N591" i="2" s="1"/>
  <c r="M592" i="2"/>
  <c r="N592" i="2" s="1"/>
  <c r="M593" i="2"/>
  <c r="N593" i="2" s="1"/>
  <c r="M594" i="2"/>
  <c r="N594" i="2" s="1"/>
  <c r="M595" i="2"/>
  <c r="N595" i="2" s="1"/>
  <c r="M596" i="2"/>
  <c r="N596" i="2" s="1"/>
  <c r="M597" i="2"/>
  <c r="N597" i="2" s="1"/>
  <c r="M598" i="2"/>
  <c r="N598" i="2" s="1"/>
  <c r="M599" i="2"/>
  <c r="M600" i="2"/>
  <c r="N600" i="2" s="1"/>
  <c r="M601" i="2"/>
  <c r="N601" i="2" s="1"/>
  <c r="M602" i="2"/>
  <c r="N602" i="2" s="1"/>
  <c r="O602" i="2" s="1"/>
  <c r="M603" i="2"/>
  <c r="N603" i="2" s="1"/>
  <c r="M604" i="2"/>
  <c r="N604" i="2" s="1"/>
  <c r="M605" i="2"/>
  <c r="N605" i="2" s="1"/>
  <c r="M606" i="2"/>
  <c r="N606" i="2" s="1"/>
  <c r="M607" i="2"/>
  <c r="N607" i="2" s="1"/>
  <c r="M608" i="2"/>
  <c r="N608" i="2" s="1"/>
  <c r="M609" i="2"/>
  <c r="N609" i="2" s="1"/>
  <c r="M610" i="2"/>
  <c r="N610" i="2" s="1"/>
  <c r="M611" i="2"/>
  <c r="N611" i="2" s="1"/>
  <c r="M612" i="2"/>
  <c r="N612" i="2" s="1"/>
  <c r="M613" i="2"/>
  <c r="M614" i="2"/>
  <c r="N614" i="2" s="1"/>
  <c r="M615" i="2"/>
  <c r="N615" i="2" s="1"/>
  <c r="M616" i="2"/>
  <c r="N616" i="2" s="1"/>
  <c r="M617" i="2"/>
  <c r="N617" i="2" s="1"/>
  <c r="M618" i="2"/>
  <c r="N618" i="2" s="1"/>
  <c r="M619" i="2"/>
  <c r="N619" i="2" s="1"/>
  <c r="M620" i="2"/>
  <c r="N620" i="2" s="1"/>
  <c r="M621" i="2"/>
  <c r="N621" i="2" s="1"/>
  <c r="M622" i="2"/>
  <c r="N622" i="2" s="1"/>
  <c r="M623" i="2"/>
  <c r="N623" i="2" s="1"/>
  <c r="M624" i="2"/>
  <c r="M625" i="2"/>
  <c r="N625" i="2" s="1"/>
  <c r="M626" i="2"/>
  <c r="N626" i="2" s="1"/>
  <c r="M627" i="2"/>
  <c r="N627" i="2" s="1"/>
  <c r="M628" i="2"/>
  <c r="N628" i="2" s="1"/>
  <c r="M629" i="2"/>
  <c r="N629" i="2" s="1"/>
  <c r="M630" i="2"/>
  <c r="N630" i="2" s="1"/>
  <c r="M631" i="2"/>
  <c r="N631" i="2" s="1"/>
  <c r="M632" i="2"/>
  <c r="N632" i="2" s="1"/>
  <c r="M633" i="2"/>
  <c r="N633" i="2" s="1"/>
  <c r="M634" i="2"/>
  <c r="M635" i="2"/>
  <c r="N635" i="2" s="1"/>
  <c r="M636" i="2"/>
  <c r="N636" i="2" s="1"/>
  <c r="M637" i="2"/>
  <c r="N637" i="2" s="1"/>
  <c r="M638" i="2"/>
  <c r="N638" i="2" s="1"/>
  <c r="M639" i="2"/>
  <c r="N639" i="2" s="1"/>
  <c r="M640" i="2"/>
  <c r="N640" i="2" s="1"/>
  <c r="M641" i="2"/>
  <c r="N641" i="2" s="1"/>
  <c r="M642" i="2"/>
  <c r="N642" i="2" s="1"/>
  <c r="M643" i="2"/>
  <c r="M644" i="2"/>
  <c r="N644" i="2" s="1"/>
  <c r="M645" i="2"/>
  <c r="N645" i="2" s="1"/>
  <c r="M646" i="2"/>
  <c r="N646" i="2" s="1"/>
  <c r="M647" i="2"/>
  <c r="N647" i="2" s="1"/>
  <c r="M648" i="2"/>
  <c r="N648" i="2" s="1"/>
  <c r="M649" i="2"/>
  <c r="N649" i="2" s="1"/>
  <c r="M650" i="2"/>
  <c r="N650" i="2" s="1"/>
  <c r="M651" i="2"/>
  <c r="N651" i="2" s="1"/>
  <c r="M652" i="2"/>
  <c r="M653" i="2"/>
  <c r="N653" i="2" s="1"/>
  <c r="M654" i="2"/>
  <c r="N654" i="2" s="1"/>
  <c r="M655" i="2"/>
  <c r="N655" i="2" s="1"/>
  <c r="M656" i="2"/>
  <c r="N656" i="2" s="1"/>
  <c r="M657" i="2"/>
  <c r="N657" i="2" s="1"/>
  <c r="M658" i="2"/>
  <c r="N658" i="2" s="1"/>
  <c r="M659" i="2"/>
  <c r="N659" i="2" s="1"/>
  <c r="M660" i="2"/>
  <c r="N660" i="2" s="1"/>
  <c r="M661" i="2"/>
  <c r="M662" i="2"/>
  <c r="N662" i="2" s="1"/>
  <c r="M663" i="2"/>
  <c r="N663" i="2" s="1"/>
  <c r="M664" i="2"/>
  <c r="N664" i="2" s="1"/>
  <c r="M665" i="2"/>
  <c r="N665" i="2" s="1"/>
  <c r="M666" i="2"/>
  <c r="N666" i="2" s="1"/>
  <c r="M667" i="2"/>
  <c r="N667" i="2" s="1"/>
  <c r="M668" i="2"/>
  <c r="N668" i="2" s="1"/>
  <c r="M669" i="2"/>
  <c r="N669" i="2" s="1"/>
  <c r="M670" i="2"/>
  <c r="M671" i="2"/>
  <c r="N671" i="2" s="1"/>
  <c r="M672" i="2"/>
  <c r="N672" i="2" s="1"/>
  <c r="M673" i="2"/>
  <c r="N673" i="2" s="1"/>
  <c r="M674" i="2"/>
  <c r="N674" i="2" s="1"/>
  <c r="M675" i="2"/>
  <c r="N675" i="2" s="1"/>
  <c r="M676" i="2"/>
  <c r="N676" i="2" s="1"/>
  <c r="M677" i="2"/>
  <c r="N677" i="2" s="1"/>
  <c r="M678" i="2"/>
  <c r="N678" i="2" s="1"/>
  <c r="M679" i="2"/>
  <c r="M680" i="2"/>
  <c r="N680" i="2" s="1"/>
  <c r="M681" i="2"/>
  <c r="N681" i="2" s="1"/>
  <c r="M682" i="2"/>
  <c r="N682" i="2" s="1"/>
  <c r="M683" i="2"/>
  <c r="N683" i="2" s="1"/>
  <c r="M684" i="2"/>
  <c r="N684" i="2" s="1"/>
  <c r="M685" i="2"/>
  <c r="N685" i="2" s="1"/>
  <c r="M686" i="2"/>
  <c r="N686" i="2" s="1"/>
  <c r="M687" i="2"/>
  <c r="N687" i="2" s="1"/>
  <c r="M688" i="2"/>
  <c r="M689" i="2"/>
  <c r="N689" i="2" s="1"/>
  <c r="M690" i="2"/>
  <c r="N690" i="2" s="1"/>
  <c r="M691" i="2"/>
  <c r="N691" i="2" s="1"/>
  <c r="M692" i="2"/>
  <c r="N692" i="2" s="1"/>
  <c r="M693" i="2"/>
  <c r="N693" i="2" s="1"/>
  <c r="M694" i="2"/>
  <c r="N694" i="2" s="1"/>
  <c r="M695" i="2"/>
  <c r="N695" i="2" s="1"/>
  <c r="M696" i="2"/>
  <c r="N696" i="2" s="1"/>
  <c r="M697" i="2"/>
  <c r="N697" i="2" s="1"/>
  <c r="M698" i="2"/>
  <c r="M699" i="2"/>
  <c r="N699" i="2" s="1"/>
  <c r="M700" i="2"/>
  <c r="N700" i="2" s="1"/>
  <c r="M701" i="2"/>
  <c r="N701" i="2" s="1"/>
  <c r="M702" i="2"/>
  <c r="N702" i="2" s="1"/>
  <c r="M703" i="2"/>
  <c r="N703" i="2" s="1"/>
  <c r="M704" i="2"/>
  <c r="N704" i="2" s="1"/>
  <c r="M705" i="2"/>
  <c r="N705" i="2" s="1"/>
  <c r="M706" i="2"/>
  <c r="N706" i="2" s="1"/>
  <c r="M707" i="2"/>
  <c r="M708" i="2"/>
  <c r="N708" i="2" s="1"/>
  <c r="M709" i="2"/>
  <c r="N709" i="2" s="1"/>
  <c r="M710" i="2"/>
  <c r="N710" i="2" s="1"/>
  <c r="M711" i="2"/>
  <c r="N711" i="2" s="1"/>
  <c r="M712" i="2"/>
  <c r="N712" i="2" s="1"/>
  <c r="M713" i="2"/>
  <c r="N713" i="2" s="1"/>
  <c r="M714" i="2"/>
  <c r="N714" i="2" s="1"/>
  <c r="M715" i="2"/>
  <c r="N715" i="2" s="1"/>
  <c r="M716" i="2"/>
  <c r="M717" i="2"/>
  <c r="N717" i="2" s="1"/>
  <c r="M718" i="2"/>
  <c r="N718" i="2" s="1"/>
  <c r="M719" i="2"/>
  <c r="N719" i="2" s="1"/>
  <c r="M720" i="2"/>
  <c r="N720" i="2" s="1"/>
  <c r="M721" i="2"/>
  <c r="N721" i="2" s="1"/>
  <c r="M722" i="2"/>
  <c r="N722" i="2" s="1"/>
  <c r="M723" i="2"/>
  <c r="N723" i="2" s="1"/>
  <c r="M724" i="2"/>
  <c r="N724" i="2" s="1"/>
  <c r="M725" i="2"/>
  <c r="M726" i="2"/>
  <c r="N726" i="2" s="1"/>
  <c r="M727" i="2"/>
  <c r="N727" i="2" s="1"/>
  <c r="M728" i="2"/>
  <c r="N728" i="2" s="1"/>
  <c r="M729" i="2"/>
  <c r="N729" i="2" s="1"/>
  <c r="M730" i="2"/>
  <c r="N730" i="2" s="1"/>
  <c r="M731" i="2"/>
  <c r="N731" i="2" s="1"/>
  <c r="M732" i="2"/>
  <c r="N732" i="2" s="1"/>
  <c r="M733" i="2"/>
  <c r="N733" i="2" s="1"/>
  <c r="M734" i="2"/>
  <c r="M735" i="2"/>
  <c r="N735" i="2" s="1"/>
  <c r="M736" i="2"/>
  <c r="N736" i="2" s="1"/>
  <c r="M737" i="2"/>
  <c r="N737" i="2" s="1"/>
  <c r="M738" i="2"/>
  <c r="N738" i="2" s="1"/>
  <c r="M739" i="2"/>
  <c r="N739" i="2" s="1"/>
  <c r="M740" i="2"/>
  <c r="N740" i="2" s="1"/>
  <c r="M741" i="2"/>
  <c r="N741" i="2" s="1"/>
  <c r="M742" i="2"/>
  <c r="N742" i="2" s="1"/>
  <c r="M743" i="2"/>
  <c r="M744" i="2"/>
  <c r="N744" i="2" s="1"/>
  <c r="M745" i="2"/>
  <c r="N745" i="2" s="1"/>
  <c r="M746" i="2"/>
  <c r="N746" i="2" s="1"/>
  <c r="M747" i="2"/>
  <c r="N747" i="2" s="1"/>
  <c r="M748" i="2"/>
  <c r="N748" i="2" s="1"/>
  <c r="M749" i="2"/>
  <c r="N749" i="2" s="1"/>
  <c r="M750" i="2"/>
  <c r="N750" i="2" s="1"/>
  <c r="M751" i="2"/>
  <c r="N751" i="2" s="1"/>
  <c r="M752" i="2"/>
  <c r="M753" i="2"/>
  <c r="N753" i="2" s="1"/>
  <c r="M754" i="2"/>
  <c r="N754" i="2" s="1"/>
  <c r="M755" i="2"/>
  <c r="N755" i="2" s="1"/>
  <c r="M756" i="2"/>
  <c r="N756" i="2" s="1"/>
  <c r="M757" i="2"/>
  <c r="N757" i="2" s="1"/>
  <c r="M758" i="2"/>
  <c r="N758" i="2" s="1"/>
  <c r="M759" i="2"/>
  <c r="N759" i="2" s="1"/>
  <c r="M760" i="2"/>
  <c r="N760" i="2" s="1"/>
  <c r="M761" i="2"/>
  <c r="N761" i="2" s="1"/>
  <c r="M762" i="2"/>
  <c r="M763" i="2"/>
  <c r="N763" i="2" s="1"/>
  <c r="M764" i="2"/>
  <c r="N764" i="2" s="1"/>
  <c r="M765" i="2"/>
  <c r="N765" i="2" s="1"/>
  <c r="M766" i="2"/>
  <c r="N766" i="2" s="1"/>
  <c r="M767" i="2"/>
  <c r="N767" i="2" s="1"/>
  <c r="M768" i="2"/>
  <c r="N768" i="2" s="1"/>
  <c r="M769" i="2"/>
  <c r="N769" i="2" s="1"/>
  <c r="M770" i="2"/>
  <c r="M771" i="2"/>
  <c r="N771" i="2" s="1"/>
  <c r="M772" i="2"/>
  <c r="N772" i="2" s="1"/>
  <c r="M773" i="2"/>
  <c r="N773" i="2" s="1"/>
  <c r="M774" i="2"/>
  <c r="N774" i="2" s="1"/>
  <c r="M775" i="2"/>
  <c r="N775" i="2" s="1"/>
  <c r="M776" i="2"/>
  <c r="N776" i="2" s="1"/>
  <c r="M777" i="2"/>
  <c r="N777" i="2" s="1"/>
  <c r="M778" i="2"/>
  <c r="M779" i="2"/>
  <c r="N779" i="2" s="1"/>
  <c r="M780" i="2"/>
  <c r="N780" i="2" s="1"/>
  <c r="M781" i="2"/>
  <c r="N781" i="2" s="1"/>
  <c r="M782" i="2"/>
  <c r="N782" i="2" s="1"/>
  <c r="M783" i="2"/>
  <c r="N783" i="2" s="1"/>
  <c r="M784" i="2"/>
  <c r="N784" i="2" s="1"/>
  <c r="M785" i="2"/>
  <c r="N785" i="2" s="1"/>
  <c r="M786" i="2"/>
  <c r="M787" i="2"/>
  <c r="N787" i="2" s="1"/>
  <c r="M788" i="2"/>
  <c r="N788" i="2" s="1"/>
  <c r="M789" i="2"/>
  <c r="N789" i="2" s="1"/>
  <c r="M790" i="2"/>
  <c r="N790" i="2" s="1"/>
  <c r="M791" i="2"/>
  <c r="N791" i="2" s="1"/>
  <c r="M792" i="2"/>
  <c r="N792" i="2" s="1"/>
  <c r="M793" i="2"/>
  <c r="N793" i="2" s="1"/>
  <c r="M794" i="2"/>
  <c r="M795" i="2"/>
  <c r="N795" i="2" s="1"/>
  <c r="M796" i="2"/>
  <c r="N796" i="2" s="1"/>
  <c r="M797" i="2"/>
  <c r="N797" i="2" s="1"/>
  <c r="M798" i="2"/>
  <c r="N798" i="2" s="1"/>
  <c r="M799" i="2"/>
  <c r="N799" i="2" s="1"/>
  <c r="M800" i="2"/>
  <c r="N800" i="2" s="1"/>
  <c r="M801" i="2"/>
  <c r="N801" i="2" s="1"/>
  <c r="M802" i="2"/>
  <c r="M803" i="2"/>
  <c r="N803" i="2" s="1"/>
  <c r="M804" i="2"/>
  <c r="N804" i="2" s="1"/>
  <c r="M805" i="2"/>
  <c r="N805" i="2" s="1"/>
  <c r="M806" i="2"/>
  <c r="N806" i="2" s="1"/>
  <c r="M807" i="2"/>
  <c r="N807" i="2" s="1"/>
  <c r="M808" i="2"/>
  <c r="N808" i="2" s="1"/>
  <c r="M809" i="2"/>
  <c r="N809" i="2" s="1"/>
  <c r="M810" i="2"/>
  <c r="M811" i="2"/>
  <c r="N811" i="2" s="1"/>
  <c r="M812" i="2"/>
  <c r="N812" i="2" s="1"/>
  <c r="M813" i="2"/>
  <c r="N813" i="2" s="1"/>
  <c r="M814" i="2"/>
  <c r="N814" i="2" s="1"/>
  <c r="M815" i="2"/>
  <c r="N815" i="2" s="1"/>
  <c r="M816" i="2"/>
  <c r="N816" i="2" s="1"/>
  <c r="M817" i="2"/>
  <c r="N817" i="2" s="1"/>
  <c r="M818" i="2"/>
  <c r="M819" i="2"/>
  <c r="N819" i="2" s="1"/>
  <c r="M820" i="2"/>
  <c r="N820" i="2" s="1"/>
  <c r="M821" i="2"/>
  <c r="N821" i="2" s="1"/>
  <c r="M822" i="2"/>
  <c r="N822" i="2" s="1"/>
  <c r="M823" i="2"/>
  <c r="N823" i="2" s="1"/>
  <c r="M824" i="2"/>
  <c r="N824" i="2" s="1"/>
  <c r="M825" i="2"/>
  <c r="N825" i="2" s="1"/>
  <c r="M826" i="2"/>
  <c r="M827" i="2"/>
  <c r="N827" i="2" s="1"/>
  <c r="M828" i="2"/>
  <c r="N828" i="2" s="1"/>
  <c r="M829" i="2"/>
  <c r="N829" i="2" s="1"/>
  <c r="M830" i="2"/>
  <c r="N830" i="2" s="1"/>
  <c r="M831" i="2"/>
  <c r="N831" i="2" s="1"/>
  <c r="M832" i="2"/>
  <c r="N832" i="2" s="1"/>
  <c r="M833" i="2"/>
  <c r="N833" i="2" s="1"/>
  <c r="M834" i="2"/>
  <c r="M835" i="2"/>
  <c r="N835" i="2" s="1"/>
  <c r="M836" i="2"/>
  <c r="N836" i="2" s="1"/>
  <c r="M837" i="2"/>
  <c r="N837" i="2" s="1"/>
  <c r="M838" i="2"/>
  <c r="N838" i="2" s="1"/>
  <c r="M839" i="2"/>
  <c r="N839" i="2" s="1"/>
  <c r="M840" i="2"/>
  <c r="N840" i="2" s="1"/>
  <c r="M841" i="2"/>
  <c r="N841" i="2" s="1"/>
  <c r="M842" i="2"/>
  <c r="M843" i="2"/>
  <c r="N843" i="2" s="1"/>
  <c r="M844" i="2"/>
  <c r="N844" i="2" s="1"/>
  <c r="M845" i="2"/>
  <c r="N845" i="2" s="1"/>
  <c r="M846" i="2"/>
  <c r="N846" i="2" s="1"/>
  <c r="M847" i="2"/>
  <c r="N847" i="2" s="1"/>
  <c r="M848" i="2"/>
  <c r="N848" i="2" s="1"/>
  <c r="M849" i="2"/>
  <c r="N849" i="2" s="1"/>
  <c r="M850" i="2"/>
  <c r="M851" i="2"/>
  <c r="N851" i="2" s="1"/>
  <c r="M852" i="2"/>
  <c r="N852" i="2" s="1"/>
  <c r="M853" i="2"/>
  <c r="N853" i="2" s="1"/>
  <c r="M854" i="2"/>
  <c r="N854" i="2" s="1"/>
  <c r="M855" i="2"/>
  <c r="N855" i="2" s="1"/>
  <c r="M856" i="2"/>
  <c r="N856" i="2" s="1"/>
  <c r="M857" i="2"/>
  <c r="N857" i="2" s="1"/>
  <c r="M858" i="2"/>
  <c r="M859" i="2"/>
  <c r="N859" i="2" s="1"/>
  <c r="M860" i="2"/>
  <c r="N860" i="2" s="1"/>
  <c r="M861" i="2"/>
  <c r="N861" i="2" s="1"/>
  <c r="M862" i="2"/>
  <c r="N862" i="2" s="1"/>
  <c r="M863" i="2"/>
  <c r="N863" i="2" s="1"/>
  <c r="M864" i="2"/>
  <c r="N864" i="2" s="1"/>
  <c r="M865" i="2"/>
  <c r="N865" i="2" s="1"/>
  <c r="M866" i="2"/>
  <c r="M867" i="2"/>
  <c r="N867" i="2" s="1"/>
  <c r="M868" i="2"/>
  <c r="N868" i="2" s="1"/>
  <c r="M869" i="2"/>
  <c r="N869" i="2" s="1"/>
  <c r="M870" i="2"/>
  <c r="N870" i="2" s="1"/>
  <c r="M871" i="2"/>
  <c r="N871" i="2" s="1"/>
  <c r="M872" i="2"/>
  <c r="N872" i="2" s="1"/>
  <c r="M873" i="2"/>
  <c r="N873" i="2" s="1"/>
  <c r="M874" i="2"/>
  <c r="M875" i="2"/>
  <c r="N875" i="2" s="1"/>
  <c r="M876" i="2"/>
  <c r="N876" i="2" s="1"/>
  <c r="M877" i="2"/>
  <c r="N877" i="2" s="1"/>
  <c r="M878" i="2"/>
  <c r="N878" i="2" s="1"/>
  <c r="M879" i="2"/>
  <c r="N879" i="2" s="1"/>
  <c r="M880" i="2"/>
  <c r="N880" i="2" s="1"/>
  <c r="M881" i="2"/>
  <c r="N881" i="2" s="1"/>
  <c r="M882" i="2"/>
  <c r="M883" i="2"/>
  <c r="N883" i="2" s="1"/>
  <c r="M884" i="2"/>
  <c r="N884" i="2" s="1"/>
  <c r="M885" i="2"/>
  <c r="N885" i="2" s="1"/>
  <c r="M886" i="2"/>
  <c r="N886" i="2" s="1"/>
  <c r="M887" i="2"/>
  <c r="N887" i="2" s="1"/>
  <c r="M888" i="2"/>
  <c r="N888" i="2" s="1"/>
  <c r="M889" i="2"/>
  <c r="N889" i="2" s="1"/>
  <c r="M890" i="2"/>
  <c r="M891" i="2"/>
  <c r="N891" i="2" s="1"/>
  <c r="M892" i="2"/>
  <c r="N892" i="2" s="1"/>
  <c r="M893" i="2"/>
  <c r="N893" i="2" s="1"/>
  <c r="M894" i="2"/>
  <c r="N894" i="2" s="1"/>
  <c r="M895" i="2"/>
  <c r="N895" i="2" s="1"/>
  <c r="M896" i="2"/>
  <c r="N896" i="2" s="1"/>
  <c r="M897" i="2"/>
  <c r="N897" i="2" s="1"/>
  <c r="M898" i="2"/>
  <c r="M899" i="2"/>
  <c r="N899" i="2" s="1"/>
  <c r="M900" i="2"/>
  <c r="N900" i="2" s="1"/>
  <c r="M901" i="2"/>
  <c r="N901" i="2" s="1"/>
  <c r="M902" i="2"/>
  <c r="N902" i="2" s="1"/>
  <c r="M903" i="2"/>
  <c r="N903" i="2" s="1"/>
  <c r="M904" i="2"/>
  <c r="N904" i="2" s="1"/>
  <c r="M905" i="2"/>
  <c r="N905" i="2" s="1"/>
  <c r="M906" i="2"/>
  <c r="M907" i="2"/>
  <c r="N907" i="2" s="1"/>
  <c r="M908" i="2"/>
  <c r="N908" i="2" s="1"/>
  <c r="M909" i="2"/>
  <c r="N909" i="2" s="1"/>
  <c r="M910" i="2"/>
  <c r="N910" i="2" s="1"/>
  <c r="M911" i="2"/>
  <c r="N911" i="2" s="1"/>
  <c r="M912" i="2"/>
  <c r="N912" i="2" s="1"/>
  <c r="M913" i="2"/>
  <c r="N913" i="2" s="1"/>
  <c r="M914" i="2"/>
  <c r="M915" i="2"/>
  <c r="N915" i="2" s="1"/>
  <c r="M916" i="2"/>
  <c r="N916" i="2" s="1"/>
  <c r="M917" i="2"/>
  <c r="N917" i="2" s="1"/>
  <c r="M918" i="2"/>
  <c r="N918" i="2" s="1"/>
  <c r="M919" i="2"/>
  <c r="N919" i="2" s="1"/>
  <c r="M920" i="2"/>
  <c r="N920" i="2" s="1"/>
  <c r="M921" i="2"/>
  <c r="N921" i="2" s="1"/>
  <c r="M922" i="2"/>
  <c r="M923" i="2"/>
  <c r="N923" i="2" s="1"/>
  <c r="M924" i="2"/>
  <c r="N924" i="2" s="1"/>
  <c r="M925" i="2"/>
  <c r="N925" i="2" s="1"/>
  <c r="M926" i="2"/>
  <c r="N926" i="2" s="1"/>
  <c r="M927" i="2"/>
  <c r="N927" i="2" s="1"/>
  <c r="M928" i="2"/>
  <c r="N928" i="2" s="1"/>
  <c r="M929" i="2"/>
  <c r="N929" i="2" s="1"/>
  <c r="M930" i="2"/>
  <c r="M931" i="2"/>
  <c r="N931" i="2" s="1"/>
  <c r="M932" i="2"/>
  <c r="N932" i="2" s="1"/>
  <c r="M933" i="2"/>
  <c r="N933" i="2" s="1"/>
  <c r="M934" i="2"/>
  <c r="N934" i="2" s="1"/>
  <c r="M935" i="2"/>
  <c r="N935" i="2" s="1"/>
  <c r="M936" i="2"/>
  <c r="N936" i="2" s="1"/>
  <c r="M937" i="2"/>
  <c r="N937" i="2" s="1"/>
  <c r="M938" i="2"/>
  <c r="M939" i="2"/>
  <c r="N939" i="2" s="1"/>
  <c r="M940" i="2"/>
  <c r="N940" i="2" s="1"/>
  <c r="M941" i="2"/>
  <c r="N941" i="2" s="1"/>
  <c r="M942" i="2"/>
  <c r="N942" i="2" s="1"/>
  <c r="M943" i="2"/>
  <c r="N943" i="2" s="1"/>
  <c r="M944" i="2"/>
  <c r="N944" i="2" s="1"/>
  <c r="M945" i="2"/>
  <c r="N945" i="2" s="1"/>
  <c r="M946" i="2"/>
  <c r="M947" i="2"/>
  <c r="N947" i="2" s="1"/>
  <c r="M948" i="2"/>
  <c r="N948" i="2" s="1"/>
  <c r="M949" i="2"/>
  <c r="N949" i="2" s="1"/>
  <c r="M950" i="2"/>
  <c r="N950" i="2" s="1"/>
  <c r="M951" i="2"/>
  <c r="N951" i="2" s="1"/>
  <c r="M952" i="2"/>
  <c r="N952" i="2" s="1"/>
  <c r="M953" i="2"/>
  <c r="N953" i="2" s="1"/>
  <c r="M954" i="2"/>
  <c r="M955" i="2"/>
  <c r="N955" i="2" s="1"/>
  <c r="M956" i="2"/>
  <c r="N956" i="2" s="1"/>
  <c r="M957" i="2"/>
  <c r="N957" i="2" s="1"/>
  <c r="M958" i="2"/>
  <c r="N958" i="2" s="1"/>
  <c r="M959" i="2"/>
  <c r="N959" i="2" s="1"/>
  <c r="M960" i="2"/>
  <c r="N960" i="2" s="1"/>
  <c r="M961" i="2"/>
  <c r="N961" i="2" s="1"/>
  <c r="M962" i="2"/>
  <c r="M963" i="2"/>
  <c r="N963" i="2" s="1"/>
  <c r="M964" i="2"/>
  <c r="N964" i="2" s="1"/>
  <c r="M965" i="2"/>
  <c r="N965" i="2" s="1"/>
  <c r="M966" i="2"/>
  <c r="N966" i="2" s="1"/>
  <c r="M967" i="2"/>
  <c r="N967" i="2" s="1"/>
  <c r="M968" i="2"/>
  <c r="N968" i="2" s="1"/>
  <c r="M969" i="2"/>
  <c r="N969" i="2" s="1"/>
  <c r="M970" i="2"/>
  <c r="M971" i="2"/>
  <c r="N971" i="2" s="1"/>
  <c r="M972" i="2"/>
  <c r="N972" i="2" s="1"/>
  <c r="M973" i="2"/>
  <c r="N973" i="2" s="1"/>
  <c r="M974" i="2"/>
  <c r="N974" i="2" s="1"/>
  <c r="M975" i="2"/>
  <c r="N975" i="2" s="1"/>
  <c r="M976" i="2"/>
  <c r="N976" i="2" s="1"/>
  <c r="M977" i="2"/>
  <c r="N977" i="2" s="1"/>
  <c r="M978" i="2"/>
  <c r="M979" i="2"/>
  <c r="N979" i="2" s="1"/>
  <c r="M980" i="2"/>
  <c r="N980" i="2" s="1"/>
  <c r="M981" i="2"/>
  <c r="N981" i="2" s="1"/>
  <c r="M982" i="2"/>
  <c r="N982" i="2" s="1"/>
  <c r="M983" i="2"/>
  <c r="N983" i="2" s="1"/>
  <c r="M984" i="2"/>
  <c r="N984" i="2" s="1"/>
  <c r="M985" i="2"/>
  <c r="N985" i="2" s="1"/>
  <c r="M986" i="2"/>
  <c r="M987" i="2"/>
  <c r="N987" i="2" s="1"/>
  <c r="M988" i="2"/>
  <c r="N988" i="2" s="1"/>
  <c r="M989" i="2"/>
  <c r="N989" i="2" s="1"/>
  <c r="M990" i="2"/>
  <c r="N990" i="2" s="1"/>
  <c r="M991" i="2"/>
  <c r="N991" i="2" s="1"/>
  <c r="M992" i="2"/>
  <c r="N992" i="2" s="1"/>
  <c r="M993" i="2"/>
  <c r="N993" i="2" s="1"/>
  <c r="M994" i="2"/>
  <c r="M995" i="2"/>
  <c r="N995" i="2" s="1"/>
  <c r="M996" i="2"/>
  <c r="N996" i="2" s="1"/>
  <c r="M997" i="2"/>
  <c r="N997" i="2" s="1"/>
  <c r="M998" i="2"/>
  <c r="N998" i="2" s="1"/>
  <c r="M999" i="2"/>
  <c r="N999" i="2" s="1"/>
  <c r="M1000" i="2"/>
  <c r="N1000" i="2" s="1"/>
  <c r="M1001" i="2"/>
  <c r="N1001" i="2" s="1"/>
  <c r="M1002" i="2"/>
  <c r="M1003" i="2"/>
  <c r="N1003" i="2" s="1"/>
  <c r="M1004" i="2"/>
  <c r="N1004" i="2" s="1"/>
  <c r="M1005" i="2"/>
  <c r="N1005" i="2" s="1"/>
  <c r="M1006" i="2"/>
  <c r="N1006" i="2" s="1"/>
  <c r="M1007" i="2"/>
  <c r="N1007" i="2" s="1"/>
  <c r="M1008" i="2"/>
  <c r="N1008" i="2" s="1"/>
  <c r="M1009" i="2"/>
  <c r="N1009" i="2" s="1"/>
  <c r="M1010" i="2"/>
  <c r="M1011" i="2"/>
  <c r="N1011" i="2" s="1"/>
  <c r="M1012" i="2"/>
  <c r="N1012" i="2" s="1"/>
  <c r="M1013" i="2"/>
  <c r="N1013" i="2" s="1"/>
  <c r="M1014" i="2"/>
  <c r="N1014" i="2" s="1"/>
  <c r="M1015" i="2"/>
  <c r="N1015" i="2" s="1"/>
  <c r="M1016" i="2"/>
  <c r="N1016" i="2" s="1"/>
  <c r="M1017" i="2"/>
  <c r="N1017" i="2" s="1"/>
  <c r="M1018" i="2"/>
  <c r="M1019" i="2"/>
  <c r="N1019" i="2" s="1"/>
  <c r="M1020" i="2"/>
  <c r="N1020" i="2" s="1"/>
  <c r="M1021" i="2"/>
  <c r="N1021" i="2" s="1"/>
  <c r="M1022" i="2"/>
  <c r="N1022" i="2" s="1"/>
  <c r="M1023" i="2"/>
  <c r="N1023" i="2" s="1"/>
  <c r="M1024" i="2"/>
  <c r="N1024" i="2" s="1"/>
  <c r="M1025" i="2"/>
  <c r="N1025" i="2" s="1"/>
  <c r="M1026" i="2"/>
  <c r="M1027" i="2"/>
  <c r="N1027" i="2" s="1"/>
  <c r="M1028" i="2"/>
  <c r="N1028" i="2" s="1"/>
  <c r="M1029" i="2"/>
  <c r="N1029" i="2" s="1"/>
  <c r="M1030" i="2"/>
  <c r="N1030" i="2" s="1"/>
  <c r="M1031" i="2"/>
  <c r="N1031" i="2" s="1"/>
  <c r="M1032" i="2"/>
  <c r="N1032" i="2" s="1"/>
  <c r="M1033" i="2"/>
  <c r="N1033" i="2" s="1"/>
  <c r="M1034" i="2"/>
  <c r="M1035" i="2"/>
  <c r="N1035" i="2" s="1"/>
  <c r="M1036" i="2"/>
  <c r="N1036" i="2" s="1"/>
  <c r="M1037" i="2"/>
  <c r="N1037" i="2" s="1"/>
  <c r="M1038" i="2"/>
  <c r="N1038" i="2" s="1"/>
  <c r="M1039" i="2"/>
  <c r="N1039" i="2" s="1"/>
  <c r="M1040" i="2"/>
  <c r="N1040" i="2" s="1"/>
  <c r="M1041" i="2"/>
  <c r="N1041" i="2" s="1"/>
  <c r="M1042" i="2"/>
  <c r="M1043" i="2"/>
  <c r="N1043" i="2" s="1"/>
  <c r="M1044" i="2"/>
  <c r="N1044" i="2" s="1"/>
  <c r="M1045" i="2"/>
  <c r="N1045" i="2" s="1"/>
  <c r="M1046" i="2"/>
  <c r="N1046" i="2" s="1"/>
  <c r="M1047" i="2"/>
  <c r="N1047" i="2" s="1"/>
  <c r="M1048" i="2"/>
  <c r="N1048" i="2" s="1"/>
  <c r="M1049" i="2"/>
  <c r="N1049" i="2" s="1"/>
  <c r="M1050" i="2"/>
  <c r="M1051" i="2"/>
  <c r="N1051" i="2" s="1"/>
  <c r="M1052" i="2"/>
  <c r="N1052" i="2" s="1"/>
  <c r="M1053" i="2"/>
  <c r="N1053" i="2" s="1"/>
  <c r="M1054" i="2"/>
  <c r="N1054" i="2" s="1"/>
  <c r="M1055" i="2"/>
  <c r="N1055" i="2" s="1"/>
  <c r="M1056" i="2"/>
  <c r="N1056" i="2" s="1"/>
  <c r="M1057" i="2"/>
  <c r="N1057" i="2" s="1"/>
  <c r="M1058" i="2"/>
  <c r="M1059" i="2"/>
  <c r="N1059" i="2" s="1"/>
  <c r="M1060" i="2"/>
  <c r="N1060" i="2" s="1"/>
  <c r="M1061" i="2"/>
  <c r="N1061" i="2" s="1"/>
  <c r="M1062" i="2"/>
  <c r="N1062" i="2" s="1"/>
  <c r="M1063" i="2"/>
  <c r="N1063" i="2" s="1"/>
  <c r="M1064" i="2"/>
  <c r="N1064" i="2" s="1"/>
  <c r="M1065" i="2"/>
  <c r="N1065" i="2" s="1"/>
  <c r="M1066" i="2"/>
  <c r="M1067" i="2"/>
  <c r="N1067" i="2" s="1"/>
  <c r="M1068" i="2"/>
  <c r="N1068" i="2" s="1"/>
  <c r="M1069" i="2"/>
  <c r="N1069" i="2" s="1"/>
  <c r="M1070" i="2"/>
  <c r="N1070" i="2" s="1"/>
  <c r="M1071" i="2"/>
  <c r="N1071" i="2" s="1"/>
  <c r="M1072" i="2"/>
  <c r="N1072" i="2" s="1"/>
  <c r="M1073" i="2"/>
  <c r="N1073" i="2" s="1"/>
  <c r="M1074" i="2"/>
  <c r="M1075" i="2"/>
  <c r="N1075" i="2" s="1"/>
  <c r="M1076" i="2"/>
  <c r="N1076" i="2" s="1"/>
  <c r="M1077" i="2"/>
  <c r="N1077" i="2" s="1"/>
  <c r="M1078" i="2"/>
  <c r="N1078" i="2" s="1"/>
  <c r="M1079" i="2"/>
  <c r="N1079" i="2" s="1"/>
  <c r="M1080" i="2"/>
  <c r="N1080" i="2" s="1"/>
  <c r="M1081" i="2"/>
  <c r="N1081" i="2" s="1"/>
  <c r="M1082" i="2"/>
  <c r="M1083" i="2"/>
  <c r="N1083" i="2" s="1"/>
  <c r="M1084" i="2"/>
  <c r="N1084" i="2" s="1"/>
  <c r="M1085" i="2"/>
  <c r="N1085" i="2" s="1"/>
  <c r="M1086" i="2"/>
  <c r="N1086" i="2" s="1"/>
  <c r="M1087" i="2"/>
  <c r="N1087" i="2" s="1"/>
  <c r="M1088" i="2"/>
  <c r="N1088" i="2" s="1"/>
  <c r="M1089" i="2"/>
  <c r="N1089" i="2" s="1"/>
  <c r="M1090" i="2"/>
  <c r="M1091" i="2"/>
  <c r="N1091" i="2" s="1"/>
  <c r="M1092" i="2"/>
  <c r="N1092" i="2" s="1"/>
  <c r="M1093" i="2"/>
  <c r="N1093" i="2" s="1"/>
  <c r="M1094" i="2"/>
  <c r="N1094" i="2" s="1"/>
  <c r="M1095" i="2"/>
  <c r="N1095" i="2" s="1"/>
  <c r="M1096" i="2"/>
  <c r="N1096" i="2" s="1"/>
  <c r="M1097" i="2"/>
  <c r="N1097" i="2" s="1"/>
  <c r="M1098" i="2"/>
  <c r="M1099" i="2"/>
  <c r="N1099" i="2" s="1"/>
  <c r="M1100" i="2"/>
  <c r="N1100" i="2" s="1"/>
  <c r="M1101" i="2"/>
  <c r="N1101" i="2" s="1"/>
  <c r="M1102" i="2"/>
  <c r="N1102" i="2" s="1"/>
  <c r="M1103" i="2"/>
  <c r="N1103" i="2" s="1"/>
  <c r="M1104" i="2"/>
  <c r="N1104" i="2" s="1"/>
  <c r="M1105" i="2"/>
  <c r="N1105" i="2" s="1"/>
  <c r="M1106" i="2"/>
  <c r="M1107" i="2"/>
  <c r="N1107" i="2" s="1"/>
  <c r="M1108" i="2"/>
  <c r="N1108" i="2" s="1"/>
  <c r="M1109" i="2"/>
  <c r="N1109" i="2" s="1"/>
  <c r="M1110" i="2"/>
  <c r="N1110" i="2" s="1"/>
  <c r="M1111" i="2"/>
  <c r="N1111" i="2" s="1"/>
  <c r="M1112" i="2"/>
  <c r="N1112" i="2" s="1"/>
  <c r="M1113" i="2"/>
  <c r="N1113" i="2" s="1"/>
  <c r="M1114" i="2"/>
  <c r="M1115" i="2"/>
  <c r="N1115" i="2" s="1"/>
  <c r="M1116" i="2"/>
  <c r="N1116" i="2" s="1"/>
  <c r="M1117" i="2"/>
  <c r="N1117" i="2" s="1"/>
  <c r="M1118" i="2"/>
  <c r="N1118" i="2" s="1"/>
  <c r="M1119" i="2"/>
  <c r="N1119" i="2" s="1"/>
  <c r="M1120" i="2"/>
  <c r="N1120" i="2" s="1"/>
  <c r="M1121" i="2"/>
  <c r="N1121" i="2" s="1"/>
  <c r="M1122" i="2"/>
  <c r="M1123" i="2"/>
  <c r="N1123" i="2" s="1"/>
  <c r="M1124" i="2"/>
  <c r="N1124" i="2" s="1"/>
  <c r="M1125" i="2"/>
  <c r="N1125" i="2" s="1"/>
  <c r="M1126" i="2"/>
  <c r="N1126" i="2" s="1"/>
  <c r="M1127" i="2"/>
  <c r="N1127" i="2" s="1"/>
  <c r="M1128" i="2"/>
  <c r="N1128" i="2" s="1"/>
  <c r="M1129" i="2"/>
  <c r="N1129" i="2" s="1"/>
  <c r="M1130" i="2"/>
  <c r="M1131" i="2"/>
  <c r="N1131" i="2" s="1"/>
  <c r="M1132" i="2"/>
  <c r="N1132" i="2" s="1"/>
  <c r="M1133" i="2"/>
  <c r="N1133" i="2" s="1"/>
  <c r="M1134" i="2"/>
  <c r="N1134" i="2" s="1"/>
  <c r="M1135" i="2"/>
  <c r="N1135" i="2" s="1"/>
  <c r="M1136" i="2"/>
  <c r="N1136" i="2" s="1"/>
  <c r="M1137" i="2"/>
  <c r="N1137" i="2" s="1"/>
  <c r="M1138" i="2"/>
  <c r="M1139" i="2"/>
  <c r="N1139" i="2" s="1"/>
  <c r="M1140" i="2"/>
  <c r="N1140" i="2" s="1"/>
  <c r="M1141" i="2"/>
  <c r="N1141" i="2" s="1"/>
  <c r="M1142" i="2"/>
  <c r="N1142" i="2" s="1"/>
  <c r="M1143" i="2"/>
  <c r="N1143" i="2" s="1"/>
  <c r="M1144" i="2"/>
  <c r="N1144" i="2" s="1"/>
  <c r="M1145" i="2"/>
  <c r="N1145" i="2" s="1"/>
  <c r="M1146" i="2"/>
  <c r="M1147" i="2"/>
  <c r="N1147" i="2" s="1"/>
  <c r="M1148" i="2"/>
  <c r="N1148" i="2" s="1"/>
  <c r="M1149" i="2"/>
  <c r="N1149" i="2" s="1"/>
  <c r="M1150" i="2"/>
  <c r="N1150" i="2" s="1"/>
  <c r="M1151" i="2"/>
  <c r="N1151" i="2" s="1"/>
  <c r="M1152" i="2"/>
  <c r="N1152" i="2" s="1"/>
  <c r="M1153" i="2"/>
  <c r="N1153" i="2" s="1"/>
  <c r="M1154" i="2"/>
  <c r="M1155" i="2"/>
  <c r="N1155" i="2" s="1"/>
  <c r="M1156" i="2"/>
  <c r="N1156" i="2" s="1"/>
  <c r="M1157" i="2"/>
  <c r="N1157" i="2" s="1"/>
  <c r="M1158" i="2"/>
  <c r="N1158" i="2" s="1"/>
  <c r="M1159" i="2"/>
  <c r="N1159" i="2" s="1"/>
  <c r="M1160" i="2"/>
  <c r="N1160" i="2" s="1"/>
  <c r="M1161" i="2"/>
  <c r="N1161" i="2" s="1"/>
  <c r="M1162" i="2"/>
  <c r="M1163" i="2"/>
  <c r="N1163" i="2" s="1"/>
  <c r="M1164" i="2"/>
  <c r="N1164" i="2" s="1"/>
  <c r="M1165" i="2"/>
  <c r="N1165" i="2" s="1"/>
  <c r="M1166" i="2"/>
  <c r="N1166" i="2" s="1"/>
  <c r="M1167" i="2"/>
  <c r="N1167" i="2" s="1"/>
  <c r="M1168" i="2"/>
  <c r="N1168" i="2" s="1"/>
  <c r="M1169" i="2"/>
  <c r="N1169" i="2" s="1"/>
  <c r="M1170" i="2"/>
  <c r="M1171" i="2"/>
  <c r="N1171" i="2" s="1"/>
  <c r="M1172" i="2"/>
  <c r="N1172" i="2" s="1"/>
  <c r="M1173" i="2"/>
  <c r="N1173" i="2" s="1"/>
  <c r="M1174" i="2"/>
  <c r="N1174" i="2" s="1"/>
  <c r="M1175" i="2"/>
  <c r="N1175" i="2" s="1"/>
  <c r="M1176" i="2"/>
  <c r="N1176" i="2" s="1"/>
  <c r="M1177" i="2"/>
  <c r="N1177" i="2" s="1"/>
  <c r="M1178" i="2"/>
  <c r="M1179" i="2"/>
  <c r="N1179" i="2" s="1"/>
  <c r="M1180" i="2"/>
  <c r="N1180" i="2" s="1"/>
  <c r="M1181" i="2"/>
  <c r="N1181" i="2" s="1"/>
  <c r="M1182" i="2"/>
  <c r="N1182" i="2" s="1"/>
  <c r="M1183" i="2"/>
  <c r="N1183" i="2" s="1"/>
  <c r="M1184" i="2"/>
  <c r="N1184" i="2" s="1"/>
  <c r="M1185" i="2"/>
  <c r="N1185" i="2" s="1"/>
  <c r="M1186" i="2"/>
  <c r="M1187" i="2"/>
  <c r="N1187" i="2" s="1"/>
  <c r="M1188" i="2"/>
  <c r="N1188" i="2" s="1"/>
  <c r="M1189" i="2"/>
  <c r="N1189" i="2" s="1"/>
  <c r="M1190" i="2"/>
  <c r="N1190" i="2" s="1"/>
  <c r="M1191" i="2"/>
  <c r="N1191" i="2" s="1"/>
  <c r="M1192" i="2"/>
  <c r="N1192" i="2" s="1"/>
  <c r="M1193" i="2"/>
  <c r="N1193" i="2" s="1"/>
  <c r="M1194" i="2"/>
  <c r="M1195" i="2"/>
  <c r="N1195" i="2" s="1"/>
  <c r="M1196" i="2"/>
  <c r="N1196" i="2" s="1"/>
  <c r="M1197" i="2"/>
  <c r="N1197" i="2" s="1"/>
  <c r="M1198" i="2"/>
  <c r="N1198" i="2" s="1"/>
  <c r="M1199" i="2"/>
  <c r="N1199" i="2" s="1"/>
  <c r="M1200" i="2"/>
  <c r="N1200" i="2" s="1"/>
  <c r="M1201" i="2"/>
  <c r="N1201" i="2" s="1"/>
  <c r="M1202" i="2"/>
  <c r="M1203" i="2"/>
  <c r="N1203" i="2" s="1"/>
  <c r="M1204" i="2"/>
  <c r="N1204" i="2" s="1"/>
  <c r="M1205" i="2"/>
  <c r="N1205" i="2" s="1"/>
  <c r="M1206" i="2"/>
  <c r="N1206" i="2" s="1"/>
  <c r="M1207" i="2"/>
  <c r="N1207" i="2" s="1"/>
  <c r="M1208" i="2"/>
  <c r="N1208" i="2" s="1"/>
  <c r="M1209" i="2"/>
  <c r="N1209" i="2" s="1"/>
  <c r="M1210" i="2"/>
  <c r="M1211" i="2"/>
  <c r="N1211" i="2" s="1"/>
  <c r="M1212" i="2"/>
  <c r="N1212" i="2" s="1"/>
  <c r="M1213" i="2"/>
  <c r="N1213" i="2" s="1"/>
  <c r="M1214" i="2"/>
  <c r="N1214" i="2" s="1"/>
  <c r="M1215" i="2"/>
  <c r="N1215" i="2" s="1"/>
  <c r="M1216" i="2"/>
  <c r="N1216" i="2" s="1"/>
  <c r="M1217" i="2"/>
  <c r="N1217" i="2" s="1"/>
  <c r="M1218" i="2"/>
  <c r="M1219" i="2"/>
  <c r="N1219" i="2" s="1"/>
  <c r="M1220" i="2"/>
  <c r="N1220" i="2" s="1"/>
  <c r="M1221" i="2"/>
  <c r="N1221" i="2" s="1"/>
  <c r="M1222" i="2"/>
  <c r="N1222" i="2" s="1"/>
  <c r="M1223" i="2"/>
  <c r="N1223" i="2" s="1"/>
  <c r="M1224" i="2"/>
  <c r="N1224" i="2" s="1"/>
  <c r="M1225" i="2"/>
  <c r="N1225" i="2" s="1"/>
  <c r="M1226" i="2"/>
  <c r="M1227" i="2"/>
  <c r="N1227" i="2" s="1"/>
  <c r="M1228" i="2"/>
  <c r="N1228" i="2" s="1"/>
  <c r="M1229" i="2"/>
  <c r="N1229" i="2" s="1"/>
  <c r="M1230" i="2"/>
  <c r="N1230" i="2" s="1"/>
  <c r="M1231" i="2"/>
  <c r="N1231" i="2" s="1"/>
  <c r="M1232" i="2"/>
  <c r="N1232" i="2" s="1"/>
  <c r="M1233" i="2"/>
  <c r="N1233" i="2" s="1"/>
  <c r="M1234" i="2"/>
  <c r="M1235" i="2"/>
  <c r="N1235" i="2" s="1"/>
  <c r="M1236" i="2"/>
  <c r="N1236" i="2" s="1"/>
  <c r="M1237" i="2"/>
  <c r="N1237" i="2" s="1"/>
  <c r="M1238" i="2"/>
  <c r="N1238" i="2" s="1"/>
  <c r="M1239" i="2"/>
  <c r="N1239" i="2" s="1"/>
  <c r="M1240" i="2"/>
  <c r="N1240" i="2" s="1"/>
  <c r="M1241" i="2"/>
  <c r="N1241" i="2" s="1"/>
  <c r="M1242" i="2"/>
  <c r="M1243" i="2"/>
  <c r="N1243" i="2" s="1"/>
  <c r="M1244" i="2"/>
  <c r="N1244" i="2" s="1"/>
  <c r="M1245" i="2"/>
  <c r="N1245" i="2" s="1"/>
  <c r="M1246" i="2"/>
  <c r="N1246" i="2" s="1"/>
  <c r="M1247" i="2"/>
  <c r="N1247" i="2" s="1"/>
  <c r="M1248" i="2"/>
  <c r="N1248" i="2" s="1"/>
  <c r="M1249" i="2"/>
  <c r="N1249" i="2" s="1"/>
  <c r="M1250" i="2"/>
  <c r="M1251" i="2"/>
  <c r="N1251" i="2" s="1"/>
  <c r="M1252" i="2"/>
  <c r="N1252" i="2" s="1"/>
  <c r="M1253" i="2"/>
  <c r="N1253" i="2" s="1"/>
  <c r="M1254" i="2"/>
  <c r="N1254" i="2" s="1"/>
  <c r="M1255" i="2"/>
  <c r="N1255" i="2" s="1"/>
  <c r="M1256" i="2"/>
  <c r="N1256" i="2" s="1"/>
  <c r="M1257" i="2"/>
  <c r="N1257" i="2" s="1"/>
  <c r="M1258" i="2"/>
  <c r="M1259" i="2"/>
  <c r="N1259" i="2" s="1"/>
  <c r="M1260" i="2"/>
  <c r="N1260" i="2" s="1"/>
  <c r="M1261" i="2"/>
  <c r="N1261" i="2" s="1"/>
  <c r="M1262" i="2"/>
  <c r="N1262" i="2" s="1"/>
  <c r="M1263" i="2"/>
  <c r="N1263" i="2" s="1"/>
  <c r="M1264" i="2"/>
  <c r="N1264" i="2" s="1"/>
  <c r="M1265" i="2"/>
  <c r="N1265" i="2" s="1"/>
  <c r="M1266" i="2"/>
  <c r="M1267" i="2"/>
  <c r="N1267" i="2" s="1"/>
  <c r="M1268" i="2"/>
  <c r="N1268" i="2" s="1"/>
  <c r="M1269" i="2"/>
  <c r="N1269" i="2" s="1"/>
  <c r="M1270" i="2"/>
  <c r="N1270" i="2" s="1"/>
  <c r="M1271" i="2"/>
  <c r="N1271" i="2" s="1"/>
  <c r="M1272" i="2"/>
  <c r="N1272" i="2" s="1"/>
  <c r="M1273" i="2"/>
  <c r="N1273" i="2" s="1"/>
  <c r="M1274" i="2"/>
  <c r="M1275" i="2"/>
  <c r="N1275" i="2" s="1"/>
  <c r="M1276" i="2"/>
  <c r="N1276" i="2" s="1"/>
  <c r="M1277" i="2"/>
  <c r="N1277" i="2" s="1"/>
  <c r="M1278" i="2"/>
  <c r="N1278" i="2" s="1"/>
  <c r="M1279" i="2"/>
  <c r="N1279" i="2" s="1"/>
  <c r="M1280" i="2"/>
  <c r="N1280" i="2" s="1"/>
  <c r="M1281" i="2"/>
  <c r="N1281" i="2" s="1"/>
  <c r="M1282" i="2"/>
  <c r="M1283" i="2"/>
  <c r="N1283" i="2" s="1"/>
  <c r="M1284" i="2"/>
  <c r="N1284" i="2" s="1"/>
  <c r="M1285" i="2"/>
  <c r="N1285" i="2" s="1"/>
  <c r="M1286" i="2"/>
  <c r="N1286" i="2" s="1"/>
  <c r="M1287" i="2"/>
  <c r="N1287" i="2" s="1"/>
  <c r="M1288" i="2"/>
  <c r="N1288" i="2" s="1"/>
  <c r="M1289" i="2"/>
  <c r="N1289" i="2" s="1"/>
  <c r="M1290" i="2"/>
  <c r="M1291" i="2"/>
  <c r="N1291" i="2" s="1"/>
  <c r="M1292" i="2"/>
  <c r="N1292" i="2" s="1"/>
  <c r="M1293" i="2"/>
  <c r="N1293" i="2" s="1"/>
  <c r="M1294" i="2"/>
  <c r="N1294" i="2" s="1"/>
  <c r="M1295" i="2"/>
  <c r="N1295" i="2" s="1"/>
  <c r="M1296" i="2"/>
  <c r="N1296" i="2" s="1"/>
  <c r="M1297" i="2"/>
  <c r="N1297" i="2" s="1"/>
  <c r="M1298" i="2"/>
  <c r="M1299" i="2"/>
  <c r="N1299" i="2" s="1"/>
  <c r="M1300" i="2"/>
  <c r="N1300" i="2" s="1"/>
  <c r="M1301" i="2"/>
  <c r="N1301" i="2" s="1"/>
  <c r="M1302" i="2"/>
  <c r="N1302" i="2" s="1"/>
  <c r="M1303" i="2"/>
  <c r="N1303" i="2" s="1"/>
  <c r="M1304" i="2"/>
  <c r="N1304" i="2" s="1"/>
  <c r="M1305" i="2"/>
  <c r="N1305" i="2" s="1"/>
  <c r="M1306" i="2"/>
  <c r="M1307" i="2"/>
  <c r="N1307" i="2" s="1"/>
  <c r="M1308" i="2"/>
  <c r="N1308" i="2" s="1"/>
  <c r="M1309" i="2"/>
  <c r="N1309" i="2" s="1"/>
  <c r="M1310" i="2"/>
  <c r="N1310" i="2" s="1"/>
  <c r="M1311" i="2"/>
  <c r="N1311" i="2" s="1"/>
  <c r="M1312" i="2"/>
  <c r="N1312" i="2" s="1"/>
  <c r="M1313" i="2"/>
  <c r="N1313" i="2" s="1"/>
  <c r="M1314" i="2"/>
  <c r="M1315" i="2"/>
  <c r="N1315" i="2" s="1"/>
  <c r="M1316" i="2"/>
  <c r="N1316" i="2" s="1"/>
  <c r="M1317" i="2"/>
  <c r="N1317" i="2" s="1"/>
  <c r="M1318" i="2"/>
  <c r="N1318" i="2" s="1"/>
  <c r="M1319" i="2"/>
  <c r="N1319" i="2" s="1"/>
  <c r="M1320" i="2"/>
  <c r="N1320" i="2" s="1"/>
  <c r="M1321" i="2"/>
  <c r="N1321" i="2" s="1"/>
  <c r="M1322" i="2"/>
  <c r="M1323" i="2"/>
  <c r="N1323" i="2" s="1"/>
  <c r="M1324" i="2"/>
  <c r="N1324" i="2" s="1"/>
  <c r="M1325" i="2"/>
  <c r="N1325" i="2" s="1"/>
  <c r="M1326" i="2"/>
  <c r="N1326" i="2" s="1"/>
  <c r="M1327" i="2"/>
  <c r="N1327" i="2" s="1"/>
  <c r="M1328" i="2"/>
  <c r="N1328" i="2" s="1"/>
  <c r="M1329" i="2"/>
  <c r="N1329" i="2" s="1"/>
  <c r="M1330" i="2"/>
  <c r="M1331" i="2"/>
  <c r="N1331" i="2" s="1"/>
  <c r="M1332" i="2"/>
  <c r="N1332" i="2" s="1"/>
  <c r="M1333" i="2"/>
  <c r="N1333" i="2" s="1"/>
  <c r="M1334" i="2"/>
  <c r="N1334" i="2" s="1"/>
  <c r="M1335" i="2"/>
  <c r="N1335" i="2" s="1"/>
  <c r="M1336" i="2"/>
  <c r="N1336" i="2" s="1"/>
  <c r="M1337" i="2"/>
  <c r="N1337" i="2" s="1"/>
  <c r="M1338" i="2"/>
  <c r="M1339" i="2"/>
  <c r="N1339" i="2" s="1"/>
  <c r="M331" i="2"/>
  <c r="N331" i="2" s="1"/>
  <c r="M330" i="2"/>
  <c r="N330" i="2" s="1"/>
  <c r="M329" i="2"/>
  <c r="N329" i="2" s="1"/>
  <c r="M328" i="2"/>
  <c r="N328" i="2" s="1"/>
  <c r="M327" i="2"/>
  <c r="N327" i="2" s="1"/>
  <c r="M326" i="2"/>
  <c r="N326" i="2" s="1"/>
  <c r="M325" i="2"/>
  <c r="N325" i="2" s="1"/>
  <c r="M324" i="2"/>
  <c r="N324" i="2" s="1"/>
  <c r="M323" i="2"/>
  <c r="N323" i="2" s="1"/>
  <c r="M322" i="2"/>
  <c r="N322" i="2" s="1"/>
  <c r="M321" i="2"/>
  <c r="N321" i="2" s="1"/>
  <c r="M320" i="2"/>
  <c r="N320" i="2" s="1"/>
  <c r="M319" i="2"/>
  <c r="N319" i="2" s="1"/>
  <c r="M318" i="2"/>
  <c r="N318" i="2" s="1"/>
  <c r="M317" i="2"/>
  <c r="M316" i="2"/>
  <c r="N316" i="2" s="1"/>
  <c r="M315" i="2"/>
  <c r="N315" i="2" s="1"/>
  <c r="M314" i="2"/>
  <c r="N314" i="2" s="1"/>
  <c r="M313" i="2"/>
  <c r="N313" i="2" s="1"/>
  <c r="M312" i="2"/>
  <c r="N312" i="2" s="1"/>
  <c r="M311" i="2"/>
  <c r="N311" i="2" s="1"/>
  <c r="M310" i="2"/>
  <c r="N310" i="2" s="1"/>
  <c r="M309" i="2"/>
  <c r="N309" i="2" s="1"/>
  <c r="M308" i="2"/>
  <c r="N308" i="2" s="1"/>
  <c r="M307" i="2"/>
  <c r="N307" i="2" s="1"/>
  <c r="M306" i="2"/>
  <c r="N306" i="2" s="1"/>
  <c r="M305" i="2"/>
  <c r="N305" i="2" s="1"/>
  <c r="M304" i="2"/>
  <c r="N304" i="2" s="1"/>
  <c r="M303" i="2"/>
  <c r="N303" i="2" s="1"/>
  <c r="M302" i="2"/>
  <c r="N302" i="2" s="1"/>
  <c r="M301" i="2"/>
  <c r="N301" i="2" s="1"/>
  <c r="M300" i="2"/>
  <c r="N300" i="2" s="1"/>
  <c r="M299" i="2"/>
  <c r="N299" i="2" s="1"/>
  <c r="M298" i="2"/>
  <c r="N298" i="2" s="1"/>
  <c r="M297" i="2"/>
  <c r="N297" i="2" s="1"/>
  <c r="M296" i="2"/>
  <c r="N296" i="2" s="1"/>
  <c r="M295" i="2"/>
  <c r="N295" i="2" s="1"/>
  <c r="M294" i="2"/>
  <c r="N294" i="2" s="1"/>
  <c r="M293" i="2"/>
  <c r="N293" i="2" s="1"/>
  <c r="M292" i="2"/>
  <c r="N292" i="2" s="1"/>
  <c r="M291" i="2"/>
  <c r="N291" i="2" s="1"/>
  <c r="M290" i="2"/>
  <c r="N290" i="2" s="1"/>
  <c r="M289" i="2"/>
  <c r="N289" i="2" s="1"/>
  <c r="M288" i="2"/>
  <c r="N288" i="2" s="1"/>
  <c r="M287" i="2"/>
  <c r="N287" i="2" s="1"/>
  <c r="M286" i="2"/>
  <c r="N286" i="2" s="1"/>
  <c r="M285" i="2"/>
  <c r="M284" i="2"/>
  <c r="N284" i="2" s="1"/>
  <c r="M283" i="2"/>
  <c r="N283" i="2" s="1"/>
  <c r="M282" i="2"/>
  <c r="N282" i="2" s="1"/>
  <c r="M281" i="2"/>
  <c r="N281" i="2" s="1"/>
  <c r="M280" i="2"/>
  <c r="N280" i="2" s="1"/>
  <c r="M279" i="2"/>
  <c r="N279" i="2" s="1"/>
  <c r="M278" i="2"/>
  <c r="N278" i="2" s="1"/>
  <c r="M277" i="2"/>
  <c r="N277" i="2" s="1"/>
  <c r="M276" i="2"/>
  <c r="N276" i="2" s="1"/>
  <c r="M275" i="2"/>
  <c r="N275" i="2" s="1"/>
  <c r="M274" i="2"/>
  <c r="N274" i="2" s="1"/>
  <c r="M273" i="2"/>
  <c r="N273" i="2" s="1"/>
  <c r="M272" i="2"/>
  <c r="N272" i="2" s="1"/>
  <c r="M271" i="2"/>
  <c r="N271" i="2" s="1"/>
  <c r="M270" i="2"/>
  <c r="N270" i="2" s="1"/>
  <c r="M269" i="2"/>
  <c r="N269" i="2" s="1"/>
  <c r="M268" i="2"/>
  <c r="N268" i="2" s="1"/>
  <c r="M267" i="2"/>
  <c r="N267" i="2" s="1"/>
  <c r="M266" i="2"/>
  <c r="N266" i="2" s="1"/>
  <c r="M265" i="2"/>
  <c r="N265" i="2" s="1"/>
  <c r="M264" i="2"/>
  <c r="N264" i="2" s="1"/>
  <c r="M263" i="2"/>
  <c r="N263" i="2" s="1"/>
  <c r="M262" i="2"/>
  <c r="N262" i="2" s="1"/>
  <c r="M261" i="2"/>
  <c r="N261" i="2" s="1"/>
  <c r="M260" i="2"/>
  <c r="N260" i="2" s="1"/>
  <c r="M259" i="2"/>
  <c r="N259" i="2" s="1"/>
  <c r="M258" i="2"/>
  <c r="N258" i="2" s="1"/>
  <c r="M257" i="2"/>
  <c r="N257" i="2" s="1"/>
  <c r="M256" i="2"/>
  <c r="N256" i="2" s="1"/>
  <c r="M255" i="2"/>
  <c r="N255" i="2" s="1"/>
  <c r="M254" i="2"/>
  <c r="N254" i="2" s="1"/>
  <c r="M253" i="2"/>
  <c r="M252" i="2"/>
  <c r="N252" i="2" s="1"/>
  <c r="M251" i="2"/>
  <c r="N251" i="2" s="1"/>
  <c r="M250" i="2"/>
  <c r="N250" i="2" s="1"/>
  <c r="M249" i="2"/>
  <c r="N249" i="2" s="1"/>
  <c r="M248" i="2"/>
  <c r="N248" i="2" s="1"/>
  <c r="O248" i="2" s="1"/>
  <c r="M247" i="2"/>
  <c r="N247" i="2" s="1"/>
  <c r="M246" i="2"/>
  <c r="N246" i="2" s="1"/>
  <c r="M245" i="2"/>
  <c r="N245" i="2" s="1"/>
  <c r="M244" i="2"/>
  <c r="N244" i="2" s="1"/>
  <c r="M243" i="2"/>
  <c r="N243" i="2" s="1"/>
  <c r="M242" i="2"/>
  <c r="N242" i="2" s="1"/>
  <c r="M241" i="2"/>
  <c r="N241" i="2" s="1"/>
  <c r="M240" i="2"/>
  <c r="N240" i="2" s="1"/>
  <c r="M239" i="2"/>
  <c r="N239" i="2" s="1"/>
  <c r="M238" i="2"/>
  <c r="N238" i="2" s="1"/>
  <c r="M237" i="2"/>
  <c r="N237" i="2" s="1"/>
  <c r="M236" i="2"/>
  <c r="N236" i="2" s="1"/>
  <c r="M235" i="2"/>
  <c r="N235" i="2" s="1"/>
  <c r="M234" i="2"/>
  <c r="N234" i="2" s="1"/>
  <c r="M233" i="2"/>
  <c r="N233" i="2" s="1"/>
  <c r="M232" i="2"/>
  <c r="N232" i="2" s="1"/>
  <c r="M231" i="2"/>
  <c r="N231" i="2" s="1"/>
  <c r="M230" i="2"/>
  <c r="N230" i="2" s="1"/>
  <c r="M229" i="2"/>
  <c r="N229" i="2" s="1"/>
  <c r="M228" i="2"/>
  <c r="N228" i="2" s="1"/>
  <c r="M227" i="2"/>
  <c r="N227" i="2" s="1"/>
  <c r="M226" i="2"/>
  <c r="N226" i="2" s="1"/>
  <c r="M225" i="2"/>
  <c r="N225" i="2" s="1"/>
  <c r="M224" i="2"/>
  <c r="N224" i="2" s="1"/>
  <c r="M223" i="2"/>
  <c r="N223" i="2" s="1"/>
  <c r="M222" i="2"/>
  <c r="N222" i="2" s="1"/>
  <c r="M221" i="2"/>
  <c r="M220" i="2"/>
  <c r="N220" i="2" s="1"/>
  <c r="M219" i="2"/>
  <c r="N219" i="2" s="1"/>
  <c r="M218" i="2"/>
  <c r="N218" i="2" s="1"/>
  <c r="O218" i="2" s="1"/>
  <c r="M217" i="2"/>
  <c r="N217" i="2" s="1"/>
  <c r="M216" i="2"/>
  <c r="N216" i="2" s="1"/>
  <c r="M215" i="2"/>
  <c r="N215" i="2" s="1"/>
  <c r="M214" i="2"/>
  <c r="N214" i="2" s="1"/>
  <c r="M213" i="2"/>
  <c r="N213" i="2" s="1"/>
  <c r="M212" i="2"/>
  <c r="N212" i="2" s="1"/>
  <c r="M211" i="2"/>
  <c r="N211" i="2" s="1"/>
  <c r="M210" i="2"/>
  <c r="N210" i="2" s="1"/>
  <c r="M209" i="2"/>
  <c r="N209" i="2" s="1"/>
  <c r="M208" i="2"/>
  <c r="N208" i="2" s="1"/>
  <c r="M207" i="2"/>
  <c r="N207" i="2" s="1"/>
  <c r="M206" i="2"/>
  <c r="N206" i="2" s="1"/>
  <c r="M205" i="2"/>
  <c r="N205" i="2" s="1"/>
  <c r="M204" i="2"/>
  <c r="N204" i="2" s="1"/>
  <c r="M203" i="2"/>
  <c r="N203" i="2" s="1"/>
  <c r="M202" i="2"/>
  <c r="N202" i="2" s="1"/>
  <c r="M201" i="2"/>
  <c r="N201" i="2" s="1"/>
  <c r="M200" i="2"/>
  <c r="N200" i="2" s="1"/>
  <c r="M199" i="2"/>
  <c r="N199" i="2" s="1"/>
  <c r="M198" i="2"/>
  <c r="N198" i="2" s="1"/>
  <c r="M197" i="2"/>
  <c r="N197" i="2" s="1"/>
  <c r="M196" i="2"/>
  <c r="N196" i="2" s="1"/>
  <c r="M195" i="2"/>
  <c r="N195" i="2" s="1"/>
  <c r="M194" i="2"/>
  <c r="N194" i="2" s="1"/>
  <c r="M193" i="2"/>
  <c r="N193" i="2" s="1"/>
  <c r="M192" i="2"/>
  <c r="N192" i="2" s="1"/>
  <c r="M191" i="2"/>
  <c r="N191" i="2" s="1"/>
  <c r="M190" i="2"/>
  <c r="N190" i="2" s="1"/>
  <c r="M189" i="2"/>
  <c r="M188" i="2"/>
  <c r="N188" i="2" s="1"/>
  <c r="M187" i="2"/>
  <c r="N187" i="2" s="1"/>
  <c r="M186" i="2"/>
  <c r="N186" i="2" s="1"/>
  <c r="M185" i="2"/>
  <c r="N185" i="2" s="1"/>
  <c r="M184" i="2"/>
  <c r="N184" i="2" s="1"/>
  <c r="M183" i="2"/>
  <c r="N183" i="2" s="1"/>
  <c r="M182" i="2"/>
  <c r="N182" i="2" s="1"/>
  <c r="M181" i="2"/>
  <c r="N181" i="2" s="1"/>
  <c r="M180" i="2"/>
  <c r="N180" i="2" s="1"/>
  <c r="M179" i="2"/>
  <c r="N179" i="2" s="1"/>
  <c r="M178" i="2"/>
  <c r="N178" i="2" s="1"/>
  <c r="M177" i="2"/>
  <c r="N177" i="2" s="1"/>
  <c r="M176" i="2"/>
  <c r="N176" i="2" s="1"/>
  <c r="M175" i="2"/>
  <c r="N175" i="2" s="1"/>
  <c r="M174" i="2"/>
  <c r="N174" i="2" s="1"/>
  <c r="M173" i="2"/>
  <c r="N173" i="2" s="1"/>
  <c r="M172" i="2"/>
  <c r="N172" i="2" s="1"/>
  <c r="M171" i="2"/>
  <c r="N171" i="2" s="1"/>
  <c r="M170" i="2"/>
  <c r="N170" i="2" s="1"/>
  <c r="M169" i="2"/>
  <c r="N169" i="2" s="1"/>
  <c r="M168" i="2"/>
  <c r="N168" i="2" s="1"/>
  <c r="M167" i="2"/>
  <c r="N167" i="2" s="1"/>
  <c r="M166" i="2"/>
  <c r="N166" i="2" s="1"/>
  <c r="M165" i="2"/>
  <c r="N165" i="2" s="1"/>
  <c r="M164" i="2"/>
  <c r="N164" i="2" s="1"/>
  <c r="M163" i="2"/>
  <c r="N163" i="2" s="1"/>
  <c r="M162" i="2"/>
  <c r="N162" i="2" s="1"/>
  <c r="M161" i="2"/>
  <c r="N161" i="2" s="1"/>
  <c r="M160" i="2"/>
  <c r="N160" i="2" s="1"/>
  <c r="M159" i="2"/>
  <c r="N159" i="2" s="1"/>
  <c r="M158" i="2"/>
  <c r="N158" i="2" s="1"/>
  <c r="M157" i="2"/>
  <c r="M156" i="2"/>
  <c r="N156" i="2" s="1"/>
  <c r="M155" i="2"/>
  <c r="N155" i="2" s="1"/>
  <c r="M154" i="2"/>
  <c r="N154" i="2" s="1"/>
  <c r="M153" i="2"/>
  <c r="N153" i="2" s="1"/>
  <c r="M152" i="2"/>
  <c r="N152" i="2" s="1"/>
  <c r="M151" i="2"/>
  <c r="N151" i="2" s="1"/>
  <c r="M150" i="2"/>
  <c r="N150" i="2" s="1"/>
  <c r="M149" i="2"/>
  <c r="N149" i="2" s="1"/>
  <c r="M148" i="2"/>
  <c r="N148" i="2" s="1"/>
  <c r="M147" i="2"/>
  <c r="N147" i="2" s="1"/>
  <c r="M146" i="2"/>
  <c r="N146" i="2" s="1"/>
  <c r="M145" i="2"/>
  <c r="N145" i="2" s="1"/>
  <c r="M144" i="2"/>
  <c r="N144" i="2" s="1"/>
  <c r="M143" i="2"/>
  <c r="N143" i="2" s="1"/>
  <c r="M142" i="2"/>
  <c r="N142" i="2" s="1"/>
  <c r="M141" i="2"/>
  <c r="N141" i="2" s="1"/>
  <c r="M140" i="2"/>
  <c r="N140" i="2" s="1"/>
  <c r="M139" i="2"/>
  <c r="N139" i="2" s="1"/>
  <c r="M138" i="2"/>
  <c r="N138" i="2" s="1"/>
  <c r="M137" i="2"/>
  <c r="N137" i="2" s="1"/>
  <c r="M136" i="2"/>
  <c r="N136" i="2" s="1"/>
  <c r="M135" i="2"/>
  <c r="N135" i="2" s="1"/>
  <c r="M134" i="2"/>
  <c r="N134" i="2" s="1"/>
  <c r="M133" i="2"/>
  <c r="N133" i="2" s="1"/>
  <c r="M132" i="2"/>
  <c r="N132" i="2" s="1"/>
  <c r="M131" i="2"/>
  <c r="N131" i="2" s="1"/>
  <c r="M130" i="2"/>
  <c r="N130" i="2" s="1"/>
  <c r="M129" i="2"/>
  <c r="N129" i="2" s="1"/>
  <c r="M128" i="2"/>
  <c r="N128" i="2" s="1"/>
  <c r="M127" i="2"/>
  <c r="N127" i="2" s="1"/>
  <c r="M126" i="2"/>
  <c r="N126" i="2" s="1"/>
  <c r="M125" i="2"/>
  <c r="N125" i="2" s="1"/>
  <c r="M124" i="2"/>
  <c r="N124" i="2" s="1"/>
  <c r="M123" i="2"/>
  <c r="M122" i="2"/>
  <c r="N122" i="2" s="1"/>
  <c r="M121" i="2"/>
  <c r="N121" i="2" s="1"/>
  <c r="M120" i="2"/>
  <c r="N120" i="2" s="1"/>
  <c r="O120" i="2" s="1"/>
  <c r="M119" i="2"/>
  <c r="N119" i="2" s="1"/>
  <c r="M118" i="2"/>
  <c r="N118" i="2" s="1"/>
  <c r="M117" i="2"/>
  <c r="N117" i="2" s="1"/>
  <c r="M116" i="2"/>
  <c r="N116" i="2" s="1"/>
  <c r="M115" i="2"/>
  <c r="N115" i="2" s="1"/>
  <c r="M114" i="2"/>
  <c r="N114" i="2" s="1"/>
  <c r="M113" i="2"/>
  <c r="N113" i="2" s="1"/>
  <c r="M112" i="2"/>
  <c r="N112" i="2" s="1"/>
  <c r="M111" i="2"/>
  <c r="N111" i="2" s="1"/>
  <c r="M110" i="2"/>
  <c r="N110" i="2" s="1"/>
  <c r="M109" i="2"/>
  <c r="N109" i="2" s="1"/>
  <c r="M108" i="2"/>
  <c r="N108" i="2" s="1"/>
  <c r="M107" i="2"/>
  <c r="N107" i="2" s="1"/>
  <c r="M106" i="2"/>
  <c r="N106" i="2" s="1"/>
  <c r="M105" i="2"/>
  <c r="N105" i="2" s="1"/>
  <c r="M104" i="2"/>
  <c r="N104" i="2" s="1"/>
  <c r="M103" i="2"/>
  <c r="N103" i="2" s="1"/>
  <c r="M102" i="2"/>
  <c r="N102" i="2" s="1"/>
  <c r="M101" i="2"/>
  <c r="N101" i="2" s="1"/>
  <c r="M100" i="2"/>
  <c r="N100" i="2" s="1"/>
  <c r="M99" i="2"/>
  <c r="N99" i="2" s="1"/>
  <c r="M98" i="2"/>
  <c r="N98" i="2" s="1"/>
  <c r="M97" i="2"/>
  <c r="N97" i="2" s="1"/>
  <c r="M96" i="2"/>
  <c r="N96" i="2" s="1"/>
  <c r="M95" i="2"/>
  <c r="N95" i="2" s="1"/>
  <c r="M94" i="2"/>
  <c r="N94" i="2" s="1"/>
  <c r="M93" i="2"/>
  <c r="N93" i="2" s="1"/>
  <c r="M92" i="2"/>
  <c r="N92" i="2" s="1"/>
  <c r="M91" i="2"/>
  <c r="N91" i="2" s="1"/>
  <c r="M90" i="2"/>
  <c r="N90" i="2" s="1"/>
  <c r="O90" i="2" s="1"/>
  <c r="M89" i="2"/>
  <c r="N89" i="2" s="1"/>
  <c r="M88" i="2"/>
  <c r="N88" i="2" s="1"/>
  <c r="M87" i="2"/>
  <c r="N87" i="2" s="1"/>
  <c r="M86" i="2"/>
  <c r="N86" i="2" s="1"/>
  <c r="M85" i="2"/>
  <c r="N85" i="2" s="1"/>
  <c r="M84" i="2"/>
  <c r="N84" i="2" s="1"/>
  <c r="M83" i="2"/>
  <c r="N83" i="2" s="1"/>
  <c r="M82" i="2"/>
  <c r="N82" i="2" s="1"/>
  <c r="M81" i="2"/>
  <c r="N81" i="2" s="1"/>
  <c r="M80" i="2"/>
  <c r="N80" i="2" s="1"/>
  <c r="M79" i="2"/>
  <c r="N79" i="2" s="1"/>
  <c r="M78" i="2"/>
  <c r="N78" i="2" s="1"/>
  <c r="M77" i="2"/>
  <c r="N77" i="2" s="1"/>
  <c r="M76" i="2"/>
  <c r="N76" i="2" s="1"/>
  <c r="M75" i="2"/>
  <c r="N75" i="2" s="1"/>
  <c r="M74" i="2"/>
  <c r="N74" i="2" s="1"/>
  <c r="M73" i="2"/>
  <c r="N73" i="2" s="1"/>
  <c r="M72" i="2"/>
  <c r="N72" i="2" s="1"/>
  <c r="M71" i="2"/>
  <c r="N71" i="2" s="1"/>
  <c r="M70" i="2"/>
  <c r="N70" i="2" s="1"/>
  <c r="M69" i="2"/>
  <c r="N69" i="2" s="1"/>
  <c r="M68" i="2"/>
  <c r="N68" i="2" s="1"/>
  <c r="M67" i="2"/>
  <c r="N67" i="2" s="1"/>
  <c r="M66" i="2"/>
  <c r="N66" i="2" s="1"/>
  <c r="M65" i="2"/>
  <c r="N65" i="2" s="1"/>
  <c r="M64" i="2"/>
  <c r="N64" i="2" s="1"/>
  <c r="M63" i="2"/>
  <c r="N63" i="2" s="1"/>
  <c r="M62" i="2"/>
  <c r="N62" i="2" s="1"/>
  <c r="M61" i="2"/>
  <c r="N61" i="2" s="1"/>
  <c r="M60" i="2"/>
  <c r="N60" i="2" s="1"/>
  <c r="M59" i="2"/>
  <c r="N59" i="2" s="1"/>
  <c r="M58" i="2"/>
  <c r="N58" i="2" s="1"/>
  <c r="M57" i="2"/>
  <c r="N57" i="2" s="1"/>
  <c r="M56" i="2"/>
  <c r="N56" i="2" s="1"/>
  <c r="M55" i="2"/>
  <c r="N55" i="2" s="1"/>
  <c r="M54" i="2"/>
  <c r="N54" i="2" s="1"/>
  <c r="M53" i="2"/>
  <c r="N53" i="2" s="1"/>
  <c r="M52" i="2"/>
  <c r="N52" i="2" s="1"/>
  <c r="M51" i="2"/>
  <c r="N51" i="2" s="1"/>
  <c r="M50" i="2"/>
  <c r="N50" i="2" s="1"/>
  <c r="M49" i="2"/>
  <c r="N49" i="2" s="1"/>
  <c r="M48" i="2"/>
  <c r="N48" i="2" s="1"/>
  <c r="M47" i="2"/>
  <c r="N47" i="2" s="1"/>
  <c r="M46" i="2"/>
  <c r="N46" i="2" s="1"/>
  <c r="M45" i="2"/>
  <c r="N45" i="2" s="1"/>
  <c r="M44" i="2"/>
  <c r="N44" i="2" s="1"/>
  <c r="M43" i="2"/>
  <c r="M42" i="2"/>
  <c r="N42" i="2" s="1"/>
  <c r="M41" i="2"/>
  <c r="N41" i="2" s="1"/>
  <c r="M40" i="2"/>
  <c r="N40" i="2" s="1"/>
  <c r="M39" i="2"/>
  <c r="N39" i="2" s="1"/>
  <c r="M38" i="2"/>
  <c r="N38" i="2" s="1"/>
  <c r="M37" i="2"/>
  <c r="N37" i="2" s="1"/>
  <c r="M36" i="2"/>
  <c r="N36" i="2" s="1"/>
  <c r="M35" i="2"/>
  <c r="N35" i="2" s="1"/>
  <c r="M34" i="2"/>
  <c r="N34" i="2" s="1"/>
  <c r="M33" i="2"/>
  <c r="N33" i="2" s="1"/>
  <c r="M32" i="2"/>
  <c r="N32" i="2" s="1"/>
  <c r="M31" i="2"/>
  <c r="N31" i="2" s="1"/>
  <c r="M30" i="2"/>
  <c r="N30" i="2" s="1"/>
  <c r="M29" i="2"/>
  <c r="N29" i="2" s="1"/>
  <c r="M28" i="2"/>
  <c r="N28" i="2" s="1"/>
  <c r="M27" i="2"/>
  <c r="N27" i="2" s="1"/>
  <c r="M26" i="2"/>
  <c r="N26" i="2" s="1"/>
  <c r="M25" i="2"/>
  <c r="N25" i="2" s="1"/>
  <c r="M24" i="2"/>
  <c r="N24" i="2" s="1"/>
  <c r="M23" i="2"/>
  <c r="N23" i="2" s="1"/>
  <c r="M22" i="2"/>
  <c r="N22" i="2" s="1"/>
  <c r="M21" i="2"/>
  <c r="N21" i="2" s="1"/>
  <c r="M20" i="2"/>
  <c r="N20" i="2" s="1"/>
  <c r="M19" i="2"/>
  <c r="N19" i="2" s="1"/>
  <c r="M18" i="2"/>
  <c r="N18" i="2" s="1"/>
  <c r="M17" i="2"/>
  <c r="N17" i="2" s="1"/>
  <c r="M16" i="2"/>
  <c r="N16" i="2" s="1"/>
  <c r="M15" i="2"/>
  <c r="N15" i="2" s="1"/>
  <c r="M14" i="2"/>
  <c r="N14" i="2" s="1"/>
  <c r="M13" i="2"/>
  <c r="N13" i="2" s="1"/>
  <c r="M12" i="2"/>
  <c r="N12" i="2" s="1"/>
  <c r="M11" i="2"/>
  <c r="N11" i="2" s="1"/>
  <c r="M10" i="2"/>
  <c r="N10" i="2" s="1"/>
  <c r="M9" i="2"/>
  <c r="N9" i="2" s="1"/>
  <c r="M8" i="2"/>
  <c r="N8" i="2" s="1"/>
  <c r="M7" i="2"/>
  <c r="N7" i="2" s="1"/>
  <c r="M6" i="2"/>
  <c r="N6" i="2" s="1"/>
  <c r="M5" i="2"/>
  <c r="N5" i="2" s="1"/>
  <c r="M4" i="2"/>
  <c r="N4" i="2" s="1"/>
  <c r="M3" i="2"/>
  <c r="N3" i="2" s="1"/>
  <c r="M2" i="2"/>
  <c r="N2" i="2" s="1"/>
  <c r="C1342" i="7" l="1"/>
  <c r="C1347" i="7"/>
  <c r="D13" i="6" s="1"/>
  <c r="G1342" i="7"/>
  <c r="C1346" i="7"/>
  <c r="P22" i="2"/>
  <c r="Q22" i="2"/>
  <c r="R22" i="2" s="1"/>
  <c r="O22" i="2"/>
  <c r="P102" i="2"/>
  <c r="Q102" i="2"/>
  <c r="R102" i="2" s="1"/>
  <c r="O102" i="2"/>
  <c r="P158" i="2"/>
  <c r="Q158" i="2"/>
  <c r="R158" i="2" s="1"/>
  <c r="O158" i="2"/>
  <c r="P190" i="2"/>
  <c r="Q190" i="2"/>
  <c r="R190" i="2" s="1"/>
  <c r="O190" i="2"/>
  <c r="Q238" i="2"/>
  <c r="R238" i="2" s="1"/>
  <c r="P238" i="2"/>
  <c r="O238" i="2"/>
  <c r="P302" i="2"/>
  <c r="Q302" i="2"/>
  <c r="R302" i="2" s="1"/>
  <c r="O302" i="2"/>
  <c r="P1305" i="2"/>
  <c r="Q1305" i="2"/>
  <c r="R1305" i="2" s="1"/>
  <c r="O1305" i="2"/>
  <c r="P1249" i="2"/>
  <c r="Q1249" i="2"/>
  <c r="R1249" i="2" s="1"/>
  <c r="O1249" i="2"/>
  <c r="P1097" i="2"/>
  <c r="Q1097" i="2"/>
  <c r="R1097" i="2" s="1"/>
  <c r="O1097" i="2"/>
  <c r="Q19" i="2"/>
  <c r="R19" i="2" s="1"/>
  <c r="P19" i="2"/>
  <c r="O19" i="2"/>
  <c r="P75" i="2"/>
  <c r="Q75" i="2"/>
  <c r="R75" i="2" s="1"/>
  <c r="O75" i="2"/>
  <c r="P131" i="2"/>
  <c r="Q131" i="2"/>
  <c r="R131" i="2" s="1"/>
  <c r="O131" i="2"/>
  <c r="P1332" i="2"/>
  <c r="Q1332" i="2"/>
  <c r="R1332" i="2" s="1"/>
  <c r="O1332" i="2"/>
  <c r="P1324" i="2"/>
  <c r="Q1324" i="2"/>
  <c r="R1324" i="2" s="1"/>
  <c r="O1324" i="2"/>
  <c r="Q1316" i="2"/>
  <c r="R1316" i="2" s="1"/>
  <c r="P1316" i="2"/>
  <c r="O1316" i="2"/>
  <c r="Q1308" i="2"/>
  <c r="R1308" i="2" s="1"/>
  <c r="P1308" i="2"/>
  <c r="O1308" i="2"/>
  <c r="P1300" i="2"/>
  <c r="Q1300" i="2"/>
  <c r="R1300" i="2" s="1"/>
  <c r="O1300" i="2"/>
  <c r="Q1292" i="2"/>
  <c r="R1292" i="2" s="1"/>
  <c r="P1292" i="2"/>
  <c r="O1292" i="2"/>
  <c r="P1284" i="2"/>
  <c r="Q1284" i="2"/>
  <c r="R1284" i="2" s="1"/>
  <c r="O1284" i="2"/>
  <c r="P1276" i="2"/>
  <c r="Q1276" i="2"/>
  <c r="R1276" i="2" s="1"/>
  <c r="O1276" i="2"/>
  <c r="P1268" i="2"/>
  <c r="Q1268" i="2"/>
  <c r="R1268" i="2" s="1"/>
  <c r="O1268" i="2"/>
  <c r="P1260" i="2"/>
  <c r="Q1260" i="2"/>
  <c r="R1260" i="2" s="1"/>
  <c r="O1260" i="2"/>
  <c r="P1252" i="2"/>
  <c r="Q1252" i="2"/>
  <c r="R1252" i="2" s="1"/>
  <c r="O1252" i="2"/>
  <c r="P1244" i="2"/>
  <c r="Q1244" i="2"/>
  <c r="R1244" i="2" s="1"/>
  <c r="O1244" i="2"/>
  <c r="P1236" i="2"/>
  <c r="Q1236" i="2"/>
  <c r="R1236" i="2" s="1"/>
  <c r="O1236" i="2"/>
  <c r="P1228" i="2"/>
  <c r="Q1228" i="2"/>
  <c r="R1228" i="2" s="1"/>
  <c r="O1228" i="2"/>
  <c r="P1220" i="2"/>
  <c r="Q1220" i="2"/>
  <c r="R1220" i="2" s="1"/>
  <c r="O1220" i="2"/>
  <c r="P1212" i="2"/>
  <c r="Q1212" i="2"/>
  <c r="R1212" i="2" s="1"/>
  <c r="O1212" i="2"/>
  <c r="P1204" i="2"/>
  <c r="Q1204" i="2"/>
  <c r="R1204" i="2" s="1"/>
  <c r="O1204" i="2"/>
  <c r="P1196" i="2"/>
  <c r="Q1196" i="2"/>
  <c r="R1196" i="2" s="1"/>
  <c r="O1196" i="2"/>
  <c r="P1188" i="2"/>
  <c r="Q1188" i="2"/>
  <c r="R1188" i="2" s="1"/>
  <c r="O1188" i="2"/>
  <c r="P1180" i="2"/>
  <c r="Q1180" i="2"/>
  <c r="R1180" i="2" s="1"/>
  <c r="O1180" i="2"/>
  <c r="P1172" i="2"/>
  <c r="Q1172" i="2"/>
  <c r="R1172" i="2" s="1"/>
  <c r="O1172" i="2"/>
  <c r="P1164" i="2"/>
  <c r="Q1164" i="2"/>
  <c r="R1164" i="2" s="1"/>
  <c r="O1164" i="2"/>
  <c r="P1156" i="2"/>
  <c r="Q1156" i="2"/>
  <c r="R1156" i="2" s="1"/>
  <c r="O1156" i="2"/>
  <c r="Q1148" i="2"/>
  <c r="R1148" i="2" s="1"/>
  <c r="P1148" i="2"/>
  <c r="O1148" i="2"/>
  <c r="Q1140" i="2"/>
  <c r="R1140" i="2" s="1"/>
  <c r="P1140" i="2"/>
  <c r="O1140" i="2"/>
  <c r="P1132" i="2"/>
  <c r="Q1132" i="2"/>
  <c r="R1132" i="2" s="1"/>
  <c r="O1132" i="2"/>
  <c r="P1124" i="2"/>
  <c r="Q1124" i="2"/>
  <c r="R1124" i="2" s="1"/>
  <c r="O1124" i="2"/>
  <c r="Q1116" i="2"/>
  <c r="R1116" i="2" s="1"/>
  <c r="P1116" i="2"/>
  <c r="O1116" i="2"/>
  <c r="P1108" i="2"/>
  <c r="Q1108" i="2"/>
  <c r="R1108" i="2" s="1"/>
  <c r="O1108" i="2"/>
  <c r="Q1100" i="2"/>
  <c r="R1100" i="2" s="1"/>
  <c r="P1100" i="2"/>
  <c r="O1100" i="2"/>
  <c r="P1092" i="2"/>
  <c r="Q1092" i="2"/>
  <c r="R1092" i="2" s="1"/>
  <c r="O1092" i="2"/>
  <c r="Q1084" i="2"/>
  <c r="R1084" i="2" s="1"/>
  <c r="P1084" i="2"/>
  <c r="O1084" i="2"/>
  <c r="P1076" i="2"/>
  <c r="Q1076" i="2"/>
  <c r="R1076" i="2" s="1"/>
  <c r="O1076" i="2"/>
  <c r="P1068" i="2"/>
  <c r="Q1068" i="2"/>
  <c r="R1068" i="2" s="1"/>
  <c r="O1068" i="2"/>
  <c r="P1060" i="2"/>
  <c r="Q1060" i="2"/>
  <c r="R1060" i="2" s="1"/>
  <c r="O1060" i="2"/>
  <c r="Q1052" i="2"/>
  <c r="R1052" i="2" s="1"/>
  <c r="P1052" i="2"/>
  <c r="O1052" i="2"/>
  <c r="P1044" i="2"/>
  <c r="Q1044" i="2"/>
  <c r="R1044" i="2" s="1"/>
  <c r="O1044" i="2"/>
  <c r="P1036" i="2"/>
  <c r="Q1036" i="2"/>
  <c r="R1036" i="2" s="1"/>
  <c r="O1036" i="2"/>
  <c r="P1028" i="2"/>
  <c r="Q1028" i="2"/>
  <c r="R1028" i="2" s="1"/>
  <c r="O1028" i="2"/>
  <c r="Q1020" i="2"/>
  <c r="R1020" i="2" s="1"/>
  <c r="P1020" i="2"/>
  <c r="O1020" i="2"/>
  <c r="P1012" i="2"/>
  <c r="Q1012" i="2"/>
  <c r="R1012" i="2" s="1"/>
  <c r="O1012" i="2"/>
  <c r="P1004" i="2"/>
  <c r="Q1004" i="2"/>
  <c r="R1004" i="2" s="1"/>
  <c r="O1004" i="2"/>
  <c r="P996" i="2"/>
  <c r="Q996" i="2"/>
  <c r="R996" i="2" s="1"/>
  <c r="O996" i="2"/>
  <c r="Q988" i="2"/>
  <c r="R988" i="2" s="1"/>
  <c r="P988" i="2"/>
  <c r="O988" i="2"/>
  <c r="P980" i="2"/>
  <c r="Q980" i="2"/>
  <c r="R980" i="2" s="1"/>
  <c r="O980" i="2"/>
  <c r="P972" i="2"/>
  <c r="Q972" i="2"/>
  <c r="R972" i="2" s="1"/>
  <c r="O972" i="2"/>
  <c r="P964" i="2"/>
  <c r="Q964" i="2"/>
  <c r="R964" i="2" s="1"/>
  <c r="O964" i="2"/>
  <c r="P956" i="2"/>
  <c r="Q956" i="2"/>
  <c r="R956" i="2" s="1"/>
  <c r="O956" i="2"/>
  <c r="Q948" i="2"/>
  <c r="R948" i="2" s="1"/>
  <c r="P948" i="2"/>
  <c r="O948" i="2"/>
  <c r="Q940" i="2"/>
  <c r="R940" i="2" s="1"/>
  <c r="P940" i="2"/>
  <c r="O940" i="2"/>
  <c r="P932" i="2"/>
  <c r="Q932" i="2"/>
  <c r="R932" i="2" s="1"/>
  <c r="O932" i="2"/>
  <c r="P924" i="2"/>
  <c r="Q924" i="2"/>
  <c r="R924" i="2" s="1"/>
  <c r="O924" i="2"/>
  <c r="Q916" i="2"/>
  <c r="R916" i="2" s="1"/>
  <c r="P916" i="2"/>
  <c r="O916" i="2"/>
  <c r="P908" i="2"/>
  <c r="Q908" i="2"/>
  <c r="R908" i="2" s="1"/>
  <c r="O908" i="2"/>
  <c r="Q900" i="2"/>
  <c r="R900" i="2" s="1"/>
  <c r="P900" i="2"/>
  <c r="O900" i="2"/>
  <c r="P892" i="2"/>
  <c r="Q892" i="2"/>
  <c r="R892" i="2" s="1"/>
  <c r="O892" i="2"/>
  <c r="Q884" i="2"/>
  <c r="R884" i="2" s="1"/>
  <c r="P884" i="2"/>
  <c r="O884" i="2"/>
  <c r="P876" i="2"/>
  <c r="Q876" i="2"/>
  <c r="R876" i="2" s="1"/>
  <c r="O876" i="2"/>
  <c r="Q868" i="2"/>
  <c r="R868" i="2" s="1"/>
  <c r="P868" i="2"/>
  <c r="O868" i="2"/>
  <c r="P860" i="2"/>
  <c r="Q860" i="2"/>
  <c r="R860" i="2" s="1"/>
  <c r="O860" i="2"/>
  <c r="Q852" i="2"/>
  <c r="R852" i="2" s="1"/>
  <c r="P852" i="2"/>
  <c r="O852" i="2"/>
  <c r="P844" i="2"/>
  <c r="Q844" i="2"/>
  <c r="R844" i="2" s="1"/>
  <c r="O844" i="2"/>
  <c r="Q836" i="2"/>
  <c r="R836" i="2" s="1"/>
  <c r="P836" i="2"/>
  <c r="O836" i="2"/>
  <c r="P828" i="2"/>
  <c r="Q828" i="2"/>
  <c r="R828" i="2" s="1"/>
  <c r="O828" i="2"/>
  <c r="P820" i="2"/>
  <c r="Q820" i="2"/>
  <c r="R820" i="2" s="1"/>
  <c r="O820" i="2"/>
  <c r="P812" i="2"/>
  <c r="Q812" i="2"/>
  <c r="R812" i="2" s="1"/>
  <c r="O812" i="2"/>
  <c r="P804" i="2"/>
  <c r="Q804" i="2"/>
  <c r="R804" i="2" s="1"/>
  <c r="O804" i="2"/>
  <c r="P796" i="2"/>
  <c r="Q796" i="2"/>
  <c r="R796" i="2" s="1"/>
  <c r="O796" i="2"/>
  <c r="Q788" i="2"/>
  <c r="R788" i="2" s="1"/>
  <c r="P788" i="2"/>
  <c r="O788" i="2"/>
  <c r="P780" i="2"/>
  <c r="Q780" i="2"/>
  <c r="R780" i="2" s="1"/>
  <c r="O780" i="2"/>
  <c r="Q772" i="2"/>
  <c r="R772" i="2" s="1"/>
  <c r="P772" i="2"/>
  <c r="O772" i="2"/>
  <c r="P764" i="2"/>
  <c r="Q764" i="2"/>
  <c r="R764" i="2" s="1"/>
  <c r="O764" i="2"/>
  <c r="Q756" i="2"/>
  <c r="R756" i="2" s="1"/>
  <c r="P756" i="2"/>
  <c r="O756" i="2"/>
  <c r="P748" i="2"/>
  <c r="Q748" i="2"/>
  <c r="R748" i="2" s="1"/>
  <c r="O748" i="2"/>
  <c r="Q740" i="2"/>
  <c r="R740" i="2" s="1"/>
  <c r="P740" i="2"/>
  <c r="O740" i="2"/>
  <c r="P732" i="2"/>
  <c r="Q732" i="2"/>
  <c r="R732" i="2" s="1"/>
  <c r="O732" i="2"/>
  <c r="Q724" i="2"/>
  <c r="R724" i="2" s="1"/>
  <c r="P724" i="2"/>
  <c r="O724" i="2"/>
  <c r="P708" i="2"/>
  <c r="Q708" i="2"/>
  <c r="R708" i="2" s="1"/>
  <c r="O708" i="2"/>
  <c r="P700" i="2"/>
  <c r="Q700" i="2"/>
  <c r="R700" i="2" s="1"/>
  <c r="O700" i="2"/>
  <c r="P692" i="2"/>
  <c r="Q692" i="2"/>
  <c r="R692" i="2" s="1"/>
  <c r="O692" i="2"/>
  <c r="P684" i="2"/>
  <c r="Q684" i="2"/>
  <c r="R684" i="2" s="1"/>
  <c r="O684" i="2"/>
  <c r="P676" i="2"/>
  <c r="Q676" i="2"/>
  <c r="R676" i="2" s="1"/>
  <c r="O676" i="2"/>
  <c r="P668" i="2"/>
  <c r="Q668" i="2"/>
  <c r="R668" i="2" s="1"/>
  <c r="O668" i="2"/>
  <c r="Q660" i="2"/>
  <c r="R660" i="2" s="1"/>
  <c r="P660" i="2"/>
  <c r="O660" i="2"/>
  <c r="P644" i="2"/>
  <c r="Q644" i="2"/>
  <c r="R644" i="2" s="1"/>
  <c r="O644" i="2"/>
  <c r="P636" i="2"/>
  <c r="Q636" i="2"/>
  <c r="R636" i="2" s="1"/>
  <c r="O636" i="2"/>
  <c r="Q628" i="2"/>
  <c r="R628" i="2" s="1"/>
  <c r="P628" i="2"/>
  <c r="O628" i="2"/>
  <c r="Q620" i="2"/>
  <c r="R620" i="2" s="1"/>
  <c r="P620" i="2"/>
  <c r="O620" i="2"/>
  <c r="P612" i="2"/>
  <c r="Q612" i="2"/>
  <c r="R612" i="2" s="1"/>
  <c r="O612" i="2"/>
  <c r="P604" i="2"/>
  <c r="Q604" i="2"/>
  <c r="R604" i="2" s="1"/>
  <c r="O604" i="2"/>
  <c r="Q596" i="2"/>
  <c r="R596" i="2" s="1"/>
  <c r="P596" i="2"/>
  <c r="O596" i="2"/>
  <c r="Q580" i="2"/>
  <c r="R580" i="2" s="1"/>
  <c r="P580" i="2"/>
  <c r="O580" i="2"/>
  <c r="Q572" i="2"/>
  <c r="R572" i="2" s="1"/>
  <c r="P572" i="2"/>
  <c r="O572" i="2"/>
  <c r="P564" i="2"/>
  <c r="Q564" i="2"/>
  <c r="R564" i="2" s="1"/>
  <c r="O564" i="2"/>
  <c r="P556" i="2"/>
  <c r="Q556" i="2"/>
  <c r="R556" i="2" s="1"/>
  <c r="O556" i="2"/>
  <c r="P548" i="2"/>
  <c r="Q548" i="2"/>
  <c r="R548" i="2" s="1"/>
  <c r="O548" i="2"/>
  <c r="Q540" i="2"/>
  <c r="R540" i="2" s="1"/>
  <c r="P540" i="2"/>
  <c r="O540" i="2"/>
  <c r="P532" i="2"/>
  <c r="Q532" i="2"/>
  <c r="R532" i="2" s="1"/>
  <c r="O532" i="2"/>
  <c r="P516" i="2"/>
  <c r="Q516" i="2"/>
  <c r="R516" i="2" s="1"/>
  <c r="O516" i="2"/>
  <c r="P508" i="2"/>
  <c r="Q508" i="2"/>
  <c r="R508" i="2" s="1"/>
  <c r="O508" i="2"/>
  <c r="P500" i="2"/>
  <c r="Q500" i="2"/>
  <c r="R500" i="2" s="1"/>
  <c r="O500" i="2"/>
  <c r="P492" i="2"/>
  <c r="Q492" i="2"/>
  <c r="R492" i="2" s="1"/>
  <c r="O492" i="2"/>
  <c r="P484" i="2"/>
  <c r="Q484" i="2"/>
  <c r="R484" i="2" s="1"/>
  <c r="O484" i="2"/>
  <c r="P476" i="2"/>
  <c r="Q476" i="2"/>
  <c r="R476" i="2" s="1"/>
  <c r="O476" i="2"/>
  <c r="P468" i="2"/>
  <c r="Q468" i="2"/>
  <c r="R468" i="2" s="1"/>
  <c r="O468" i="2"/>
  <c r="P452" i="2"/>
  <c r="Q452" i="2"/>
  <c r="R452" i="2" s="1"/>
  <c r="O452" i="2"/>
  <c r="Q444" i="2"/>
  <c r="R444" i="2" s="1"/>
  <c r="P444" i="2"/>
  <c r="O444" i="2"/>
  <c r="P436" i="2"/>
  <c r="Q436" i="2"/>
  <c r="R436" i="2" s="1"/>
  <c r="O436" i="2"/>
  <c r="Q428" i="2"/>
  <c r="R428" i="2" s="1"/>
  <c r="P428" i="2"/>
  <c r="O428" i="2"/>
  <c r="P420" i="2"/>
  <c r="Q420" i="2"/>
  <c r="R420" i="2" s="1"/>
  <c r="O420" i="2"/>
  <c r="P404" i="2"/>
  <c r="Q404" i="2"/>
  <c r="R404" i="2" s="1"/>
  <c r="O404" i="2"/>
  <c r="P388" i="2"/>
  <c r="Q388" i="2"/>
  <c r="R388" i="2" s="1"/>
  <c r="O388" i="2"/>
  <c r="P372" i="2"/>
  <c r="Q372" i="2"/>
  <c r="R372" i="2" s="1"/>
  <c r="O372" i="2"/>
  <c r="Q364" i="2"/>
  <c r="R364" i="2" s="1"/>
  <c r="P364" i="2"/>
  <c r="O364" i="2"/>
  <c r="P348" i="2"/>
  <c r="Q348" i="2"/>
  <c r="R348" i="2" s="1"/>
  <c r="O348" i="2"/>
  <c r="P340" i="2"/>
  <c r="Q340" i="2"/>
  <c r="R340" i="2" s="1"/>
  <c r="O340" i="2"/>
  <c r="Q332" i="2"/>
  <c r="R332" i="2" s="1"/>
  <c r="P332" i="2"/>
  <c r="O332" i="2"/>
  <c r="P1282" i="2"/>
  <c r="Q1282" i="2"/>
  <c r="R1282" i="2" s="1"/>
  <c r="O1282" i="2"/>
  <c r="P1218" i="2"/>
  <c r="Q1218" i="2"/>
  <c r="R1218" i="2" s="1"/>
  <c r="O1218" i="2"/>
  <c r="Q1154" i="2"/>
  <c r="R1154" i="2" s="1"/>
  <c r="P1154" i="2"/>
  <c r="O1154" i="2"/>
  <c r="Q1090" i="2"/>
  <c r="R1090" i="2" s="1"/>
  <c r="P1090" i="2"/>
  <c r="O1090" i="2"/>
  <c r="Q1026" i="2"/>
  <c r="R1026" i="2" s="1"/>
  <c r="P1026" i="2"/>
  <c r="O1026" i="2"/>
  <c r="P962" i="2"/>
  <c r="Q962" i="2"/>
  <c r="R962" i="2" s="1"/>
  <c r="O962" i="2"/>
  <c r="P898" i="2"/>
  <c r="Q898" i="2"/>
  <c r="R898" i="2" s="1"/>
  <c r="O898" i="2"/>
  <c r="P834" i="2"/>
  <c r="Q834" i="2"/>
  <c r="R834" i="2" s="1"/>
  <c r="O834" i="2"/>
  <c r="P770" i="2"/>
  <c r="Q770" i="2"/>
  <c r="R770" i="2" s="1"/>
  <c r="O770" i="2"/>
  <c r="P698" i="2"/>
  <c r="Q698" i="2"/>
  <c r="R698" i="2" s="1"/>
  <c r="O698" i="2"/>
  <c r="P624" i="2"/>
  <c r="Q624" i="2"/>
  <c r="R624" i="2" s="1"/>
  <c r="O624" i="2"/>
  <c r="P524" i="2"/>
  <c r="Q524" i="2"/>
  <c r="R524" i="2" s="1"/>
  <c r="O524" i="2"/>
  <c r="Q432" i="2"/>
  <c r="R432" i="2" s="1"/>
  <c r="P432" i="2"/>
  <c r="O432" i="2"/>
  <c r="P132" i="2"/>
  <c r="Q132" i="2"/>
  <c r="R132" i="2" s="1"/>
  <c r="O132" i="2"/>
  <c r="Q140" i="2"/>
  <c r="R140" i="2" s="1"/>
  <c r="P140" i="2"/>
  <c r="O140" i="2"/>
  <c r="P148" i="2"/>
  <c r="Q148" i="2"/>
  <c r="R148" i="2" s="1"/>
  <c r="O148" i="2"/>
  <c r="P156" i="2"/>
  <c r="Q156" i="2"/>
  <c r="R156" i="2" s="1"/>
  <c r="O156" i="2"/>
  <c r="P164" i="2"/>
  <c r="Q164" i="2"/>
  <c r="R164" i="2" s="1"/>
  <c r="O164" i="2"/>
  <c r="Q172" i="2"/>
  <c r="R172" i="2" s="1"/>
  <c r="P172" i="2"/>
  <c r="O172" i="2"/>
  <c r="P180" i="2"/>
  <c r="Q180" i="2"/>
  <c r="R180" i="2" s="1"/>
  <c r="O180" i="2"/>
  <c r="P188" i="2"/>
  <c r="Q188" i="2"/>
  <c r="R188" i="2" s="1"/>
  <c r="O188" i="2"/>
  <c r="P196" i="2"/>
  <c r="Q196" i="2"/>
  <c r="R196" i="2" s="1"/>
  <c r="O196" i="2"/>
  <c r="Q204" i="2"/>
  <c r="R204" i="2" s="1"/>
  <c r="P204" i="2"/>
  <c r="O204" i="2"/>
  <c r="Q212" i="2"/>
  <c r="R212" i="2" s="1"/>
  <c r="P212" i="2"/>
  <c r="O212" i="2"/>
  <c r="P220" i="2"/>
  <c r="Q220" i="2"/>
  <c r="R220" i="2" s="1"/>
  <c r="O220" i="2"/>
  <c r="P228" i="2"/>
  <c r="Q228" i="2"/>
  <c r="R228" i="2" s="1"/>
  <c r="O228" i="2"/>
  <c r="Q236" i="2"/>
  <c r="R236" i="2" s="1"/>
  <c r="P236" i="2"/>
  <c r="O236" i="2"/>
  <c r="P244" i="2"/>
  <c r="Q244" i="2"/>
  <c r="R244" i="2" s="1"/>
  <c r="O244" i="2"/>
  <c r="P252" i="2"/>
  <c r="Q252" i="2"/>
  <c r="R252" i="2" s="1"/>
  <c r="O252" i="2"/>
  <c r="P260" i="2"/>
  <c r="Q260" i="2"/>
  <c r="R260" i="2" s="1"/>
  <c r="O260" i="2"/>
  <c r="Q268" i="2"/>
  <c r="R268" i="2" s="1"/>
  <c r="P268" i="2"/>
  <c r="O268" i="2"/>
  <c r="P276" i="2"/>
  <c r="Q276" i="2"/>
  <c r="R276" i="2" s="1"/>
  <c r="O276" i="2"/>
  <c r="P284" i="2"/>
  <c r="Q284" i="2"/>
  <c r="R284" i="2" s="1"/>
  <c r="O284" i="2"/>
  <c r="P292" i="2"/>
  <c r="Q292" i="2"/>
  <c r="R292" i="2" s="1"/>
  <c r="O292" i="2"/>
  <c r="Q300" i="2"/>
  <c r="R300" i="2" s="1"/>
  <c r="P300" i="2"/>
  <c r="O300" i="2"/>
  <c r="P308" i="2"/>
  <c r="Q308" i="2"/>
  <c r="R308" i="2" s="1"/>
  <c r="O308" i="2"/>
  <c r="P316" i="2"/>
  <c r="Q316" i="2"/>
  <c r="R316" i="2" s="1"/>
  <c r="O316" i="2"/>
  <c r="P324" i="2"/>
  <c r="Q324" i="2"/>
  <c r="R324" i="2" s="1"/>
  <c r="O324" i="2"/>
  <c r="P1339" i="2"/>
  <c r="Q1339" i="2"/>
  <c r="R1339" i="2" s="1"/>
  <c r="O1339" i="2"/>
  <c r="P1331" i="2"/>
  <c r="Q1331" i="2"/>
  <c r="R1331" i="2" s="1"/>
  <c r="O1331" i="2"/>
  <c r="Q1323" i="2"/>
  <c r="R1323" i="2" s="1"/>
  <c r="P1323" i="2"/>
  <c r="O1323" i="2"/>
  <c r="P1315" i="2"/>
  <c r="Q1315" i="2"/>
  <c r="R1315" i="2" s="1"/>
  <c r="O1315" i="2"/>
  <c r="Q1307" i="2"/>
  <c r="R1307" i="2" s="1"/>
  <c r="P1307" i="2"/>
  <c r="O1307" i="2"/>
  <c r="P1299" i="2"/>
  <c r="Q1299" i="2"/>
  <c r="R1299" i="2" s="1"/>
  <c r="O1299" i="2"/>
  <c r="P1291" i="2"/>
  <c r="Q1291" i="2"/>
  <c r="R1291" i="2" s="1"/>
  <c r="O1291" i="2"/>
  <c r="P1283" i="2"/>
  <c r="Q1283" i="2"/>
  <c r="R1283" i="2" s="1"/>
  <c r="O1283" i="2"/>
  <c r="P1275" i="2"/>
  <c r="Q1275" i="2"/>
  <c r="R1275" i="2" s="1"/>
  <c r="O1275" i="2"/>
  <c r="P1267" i="2"/>
  <c r="Q1267" i="2"/>
  <c r="R1267" i="2" s="1"/>
  <c r="O1267" i="2"/>
  <c r="Q1259" i="2"/>
  <c r="R1259" i="2" s="1"/>
  <c r="P1259" i="2"/>
  <c r="O1259" i="2"/>
  <c r="P1251" i="2"/>
  <c r="Q1251" i="2"/>
  <c r="R1251" i="2" s="1"/>
  <c r="O1251" i="2"/>
  <c r="P1243" i="2"/>
  <c r="Q1243" i="2"/>
  <c r="R1243" i="2" s="1"/>
  <c r="O1243" i="2"/>
  <c r="P1235" i="2"/>
  <c r="Q1235" i="2"/>
  <c r="R1235" i="2" s="1"/>
  <c r="O1235" i="2"/>
  <c r="P1227" i="2"/>
  <c r="Q1227" i="2"/>
  <c r="R1227" i="2" s="1"/>
  <c r="O1227" i="2"/>
  <c r="P1219" i="2"/>
  <c r="Q1219" i="2"/>
  <c r="R1219" i="2" s="1"/>
  <c r="O1219" i="2"/>
  <c r="P1211" i="2"/>
  <c r="Q1211" i="2"/>
  <c r="R1211" i="2" s="1"/>
  <c r="O1211" i="2"/>
  <c r="Q1203" i="2"/>
  <c r="R1203" i="2" s="1"/>
  <c r="P1203" i="2"/>
  <c r="O1203" i="2"/>
  <c r="P1195" i="2"/>
  <c r="Q1195" i="2"/>
  <c r="R1195" i="2" s="1"/>
  <c r="O1195" i="2"/>
  <c r="P1187" i="2"/>
  <c r="Q1187" i="2"/>
  <c r="R1187" i="2" s="1"/>
  <c r="O1187" i="2"/>
  <c r="Q1179" i="2"/>
  <c r="R1179" i="2" s="1"/>
  <c r="P1179" i="2"/>
  <c r="O1179" i="2"/>
  <c r="P1171" i="2"/>
  <c r="Q1171" i="2"/>
  <c r="R1171" i="2" s="1"/>
  <c r="O1171" i="2"/>
  <c r="Q1163" i="2"/>
  <c r="R1163" i="2" s="1"/>
  <c r="P1163" i="2"/>
  <c r="O1163" i="2"/>
  <c r="P1155" i="2"/>
  <c r="Q1155" i="2"/>
  <c r="R1155" i="2" s="1"/>
  <c r="O1155" i="2"/>
  <c r="Q1147" i="2"/>
  <c r="R1147" i="2" s="1"/>
  <c r="P1147" i="2"/>
  <c r="O1147" i="2"/>
  <c r="P1139" i="2"/>
  <c r="Q1139" i="2"/>
  <c r="R1139" i="2" s="1"/>
  <c r="O1139" i="2"/>
  <c r="P1131" i="2"/>
  <c r="Q1131" i="2"/>
  <c r="R1131" i="2" s="1"/>
  <c r="O1131" i="2"/>
  <c r="P1123" i="2"/>
  <c r="Q1123" i="2"/>
  <c r="R1123" i="2" s="1"/>
  <c r="O1123" i="2"/>
  <c r="P1115" i="2"/>
  <c r="Q1115" i="2"/>
  <c r="R1115" i="2" s="1"/>
  <c r="O1115" i="2"/>
  <c r="P1107" i="2"/>
  <c r="Q1107" i="2"/>
  <c r="R1107" i="2" s="1"/>
  <c r="O1107" i="2"/>
  <c r="P1099" i="2"/>
  <c r="Q1099" i="2"/>
  <c r="R1099" i="2" s="1"/>
  <c r="O1099" i="2"/>
  <c r="P1091" i="2"/>
  <c r="Q1091" i="2"/>
  <c r="R1091" i="2" s="1"/>
  <c r="O1091" i="2"/>
  <c r="P1083" i="2"/>
  <c r="Q1083" i="2"/>
  <c r="R1083" i="2" s="1"/>
  <c r="O1083" i="2"/>
  <c r="Q1075" i="2"/>
  <c r="R1075" i="2" s="1"/>
  <c r="P1075" i="2"/>
  <c r="O1075" i="2"/>
  <c r="P1067" i="2"/>
  <c r="Q1067" i="2"/>
  <c r="R1067" i="2" s="1"/>
  <c r="O1067" i="2"/>
  <c r="P1059" i="2"/>
  <c r="Q1059" i="2"/>
  <c r="R1059" i="2" s="1"/>
  <c r="O1059" i="2"/>
  <c r="P1051" i="2"/>
  <c r="Q1051" i="2"/>
  <c r="R1051" i="2" s="1"/>
  <c r="O1051" i="2"/>
  <c r="P1043" i="2"/>
  <c r="Q1043" i="2"/>
  <c r="R1043" i="2" s="1"/>
  <c r="O1043" i="2"/>
  <c r="P1035" i="2"/>
  <c r="Q1035" i="2"/>
  <c r="R1035" i="2" s="1"/>
  <c r="O1035" i="2"/>
  <c r="P1027" i="2"/>
  <c r="Q1027" i="2"/>
  <c r="R1027" i="2" s="1"/>
  <c r="O1027" i="2"/>
  <c r="P1019" i="2"/>
  <c r="Q1019" i="2"/>
  <c r="R1019" i="2" s="1"/>
  <c r="O1019" i="2"/>
  <c r="P1011" i="2"/>
  <c r="Q1011" i="2"/>
  <c r="R1011" i="2" s="1"/>
  <c r="O1011" i="2"/>
  <c r="P1003" i="2"/>
  <c r="Q1003" i="2"/>
  <c r="R1003" i="2" s="1"/>
  <c r="O1003" i="2"/>
  <c r="P995" i="2"/>
  <c r="Q995" i="2"/>
  <c r="R995" i="2" s="1"/>
  <c r="O995" i="2"/>
  <c r="P987" i="2"/>
  <c r="Q987" i="2"/>
  <c r="R987" i="2" s="1"/>
  <c r="O987" i="2"/>
  <c r="P979" i="2"/>
  <c r="Q979" i="2"/>
  <c r="R979" i="2" s="1"/>
  <c r="O979" i="2"/>
  <c r="Q971" i="2"/>
  <c r="R971" i="2" s="1"/>
  <c r="P971" i="2"/>
  <c r="O971" i="2"/>
  <c r="Q963" i="2"/>
  <c r="R963" i="2" s="1"/>
  <c r="P963" i="2"/>
  <c r="O963" i="2"/>
  <c r="P955" i="2"/>
  <c r="Q955" i="2"/>
  <c r="R955" i="2" s="1"/>
  <c r="O955" i="2"/>
  <c r="P947" i="2"/>
  <c r="Q947" i="2"/>
  <c r="R947" i="2" s="1"/>
  <c r="O947" i="2"/>
  <c r="P939" i="2"/>
  <c r="Q939" i="2"/>
  <c r="R939" i="2" s="1"/>
  <c r="O939" i="2"/>
  <c r="P931" i="2"/>
  <c r="Q931" i="2"/>
  <c r="R931" i="2" s="1"/>
  <c r="O931" i="2"/>
  <c r="P923" i="2"/>
  <c r="Q923" i="2"/>
  <c r="R923" i="2" s="1"/>
  <c r="O923" i="2"/>
  <c r="P915" i="2"/>
  <c r="Q915" i="2"/>
  <c r="R915" i="2" s="1"/>
  <c r="O915" i="2"/>
  <c r="P907" i="2"/>
  <c r="Q907" i="2"/>
  <c r="R907" i="2" s="1"/>
  <c r="O907" i="2"/>
  <c r="P899" i="2"/>
  <c r="Q899" i="2"/>
  <c r="R899" i="2" s="1"/>
  <c r="O899" i="2"/>
  <c r="P891" i="2"/>
  <c r="Q891" i="2"/>
  <c r="R891" i="2" s="1"/>
  <c r="O891" i="2"/>
  <c r="P883" i="2"/>
  <c r="Q883" i="2"/>
  <c r="R883" i="2" s="1"/>
  <c r="O883" i="2"/>
  <c r="P875" i="2"/>
  <c r="Q875" i="2"/>
  <c r="R875" i="2" s="1"/>
  <c r="O875" i="2"/>
  <c r="P867" i="2"/>
  <c r="Q867" i="2"/>
  <c r="R867" i="2" s="1"/>
  <c r="O867" i="2"/>
  <c r="P859" i="2"/>
  <c r="Q859" i="2"/>
  <c r="R859" i="2" s="1"/>
  <c r="O859" i="2"/>
  <c r="P851" i="2"/>
  <c r="Q851" i="2"/>
  <c r="R851" i="2" s="1"/>
  <c r="O851" i="2"/>
  <c r="P843" i="2"/>
  <c r="Q843" i="2"/>
  <c r="R843" i="2" s="1"/>
  <c r="O843" i="2"/>
  <c r="P835" i="2"/>
  <c r="Q835" i="2"/>
  <c r="R835" i="2" s="1"/>
  <c r="O835" i="2"/>
  <c r="P827" i="2"/>
  <c r="Q827" i="2"/>
  <c r="R827" i="2" s="1"/>
  <c r="O827" i="2"/>
  <c r="P819" i="2"/>
  <c r="Q819" i="2"/>
  <c r="R819" i="2" s="1"/>
  <c r="O819" i="2"/>
  <c r="P811" i="2"/>
  <c r="Q811" i="2"/>
  <c r="R811" i="2" s="1"/>
  <c r="O811" i="2"/>
  <c r="P803" i="2"/>
  <c r="Q803" i="2"/>
  <c r="R803" i="2" s="1"/>
  <c r="O803" i="2"/>
  <c r="P795" i="2"/>
  <c r="Q795" i="2"/>
  <c r="R795" i="2" s="1"/>
  <c r="O795" i="2"/>
  <c r="P787" i="2"/>
  <c r="Q787" i="2"/>
  <c r="R787" i="2" s="1"/>
  <c r="O787" i="2"/>
  <c r="P779" i="2"/>
  <c r="Q779" i="2"/>
  <c r="R779" i="2" s="1"/>
  <c r="O779" i="2"/>
  <c r="P771" i="2"/>
  <c r="Q771" i="2"/>
  <c r="R771" i="2" s="1"/>
  <c r="O771" i="2"/>
  <c r="P763" i="2"/>
  <c r="Q763" i="2"/>
  <c r="R763" i="2" s="1"/>
  <c r="O763" i="2"/>
  <c r="P755" i="2"/>
  <c r="Q755" i="2"/>
  <c r="R755" i="2" s="1"/>
  <c r="O755" i="2"/>
  <c r="P747" i="2"/>
  <c r="Q747" i="2"/>
  <c r="R747" i="2" s="1"/>
  <c r="O747" i="2"/>
  <c r="P739" i="2"/>
  <c r="Q739" i="2"/>
  <c r="R739" i="2" s="1"/>
  <c r="O739" i="2"/>
  <c r="P731" i="2"/>
  <c r="Q731" i="2"/>
  <c r="R731" i="2" s="1"/>
  <c r="O731" i="2"/>
  <c r="P723" i="2"/>
  <c r="Q723" i="2"/>
  <c r="R723" i="2" s="1"/>
  <c r="O723" i="2"/>
  <c r="P715" i="2"/>
  <c r="Q715" i="2"/>
  <c r="R715" i="2" s="1"/>
  <c r="O715" i="2"/>
  <c r="P699" i="2"/>
  <c r="Q699" i="2"/>
  <c r="R699" i="2" s="1"/>
  <c r="O699" i="2"/>
  <c r="Q691" i="2"/>
  <c r="R691" i="2" s="1"/>
  <c r="P691" i="2"/>
  <c r="O691" i="2"/>
  <c r="P683" i="2"/>
  <c r="Q683" i="2"/>
  <c r="R683" i="2" s="1"/>
  <c r="O683" i="2"/>
  <c r="Q675" i="2"/>
  <c r="R675" i="2" s="1"/>
  <c r="P675" i="2"/>
  <c r="O675" i="2"/>
  <c r="Q667" i="2"/>
  <c r="R667" i="2" s="1"/>
  <c r="P667" i="2"/>
  <c r="O667" i="2"/>
  <c r="Q659" i="2"/>
  <c r="R659" i="2" s="1"/>
  <c r="P659" i="2"/>
  <c r="O659" i="2"/>
  <c r="Q651" i="2"/>
  <c r="R651" i="2" s="1"/>
  <c r="P651" i="2"/>
  <c r="O651" i="2"/>
  <c r="Q635" i="2"/>
  <c r="R635" i="2" s="1"/>
  <c r="P635" i="2"/>
  <c r="O635" i="2"/>
  <c r="Q627" i="2"/>
  <c r="R627" i="2" s="1"/>
  <c r="P627" i="2"/>
  <c r="O627" i="2"/>
  <c r="Q1338" i="2"/>
  <c r="R1338" i="2" s="1"/>
  <c r="P1338" i="2"/>
  <c r="O1338" i="2"/>
  <c r="Q1274" i="2"/>
  <c r="R1274" i="2" s="1"/>
  <c r="P1274" i="2"/>
  <c r="O1274" i="2"/>
  <c r="P1210" i="2"/>
  <c r="Q1210" i="2"/>
  <c r="R1210" i="2" s="1"/>
  <c r="O1210" i="2"/>
  <c r="P1146" i="2"/>
  <c r="Q1146" i="2"/>
  <c r="R1146" i="2" s="1"/>
  <c r="O1146" i="2"/>
  <c r="P1082" i="2"/>
  <c r="Q1082" i="2"/>
  <c r="R1082" i="2" s="1"/>
  <c r="O1082" i="2"/>
  <c r="P1018" i="2"/>
  <c r="Q1018" i="2"/>
  <c r="R1018" i="2" s="1"/>
  <c r="O1018" i="2"/>
  <c r="Q954" i="2"/>
  <c r="R954" i="2" s="1"/>
  <c r="P954" i="2"/>
  <c r="O954" i="2"/>
  <c r="P890" i="2"/>
  <c r="Q890" i="2"/>
  <c r="R890" i="2" s="1"/>
  <c r="O890" i="2"/>
  <c r="P826" i="2"/>
  <c r="Q826" i="2"/>
  <c r="R826" i="2" s="1"/>
  <c r="O826" i="2"/>
  <c r="P762" i="2"/>
  <c r="Q762" i="2"/>
  <c r="R762" i="2" s="1"/>
  <c r="O762" i="2"/>
  <c r="P688" i="2"/>
  <c r="Q688" i="2"/>
  <c r="R688" i="2" s="1"/>
  <c r="O688" i="2"/>
  <c r="P613" i="2"/>
  <c r="Q613" i="2"/>
  <c r="R613" i="2" s="1"/>
  <c r="O613" i="2"/>
  <c r="P510" i="2"/>
  <c r="Q510" i="2"/>
  <c r="R510" i="2" s="1"/>
  <c r="O510" i="2"/>
  <c r="P421" i="2"/>
  <c r="Q421" i="2"/>
  <c r="R421" i="2" s="1"/>
  <c r="O421" i="2"/>
  <c r="P6" i="2"/>
  <c r="Q6" i="2"/>
  <c r="R6" i="2" s="1"/>
  <c r="O6" i="2"/>
  <c r="P70" i="2"/>
  <c r="Q70" i="2"/>
  <c r="R70" i="2" s="1"/>
  <c r="O70" i="2"/>
  <c r="Q142" i="2"/>
  <c r="R142" i="2" s="1"/>
  <c r="P142" i="2"/>
  <c r="O142" i="2"/>
  <c r="Q206" i="2"/>
  <c r="R206" i="2" s="1"/>
  <c r="P206" i="2"/>
  <c r="O206" i="2"/>
  <c r="Q270" i="2"/>
  <c r="R270" i="2" s="1"/>
  <c r="P270" i="2"/>
  <c r="O270" i="2"/>
  <c r="Q1337" i="2"/>
  <c r="R1337" i="2" s="1"/>
  <c r="P1337" i="2"/>
  <c r="O1337" i="2"/>
  <c r="P1281" i="2"/>
  <c r="Q1281" i="2"/>
  <c r="R1281" i="2" s="1"/>
  <c r="O1281" i="2"/>
  <c r="Q1209" i="2"/>
  <c r="R1209" i="2" s="1"/>
  <c r="P1209" i="2"/>
  <c r="O1209" i="2"/>
  <c r="P1065" i="2"/>
  <c r="Q1065" i="2"/>
  <c r="R1065" i="2" s="1"/>
  <c r="O1065" i="2"/>
  <c r="P53" i="2"/>
  <c r="Q53" i="2"/>
  <c r="R53" i="2" s="1"/>
  <c r="O53" i="2"/>
  <c r="P85" i="2"/>
  <c r="Q85" i="2"/>
  <c r="R85" i="2" s="1"/>
  <c r="O85" i="2"/>
  <c r="P141" i="2"/>
  <c r="Q141" i="2"/>
  <c r="R141" i="2" s="1"/>
  <c r="O141" i="2"/>
  <c r="P149" i="2"/>
  <c r="Q149" i="2"/>
  <c r="R149" i="2" s="1"/>
  <c r="O149" i="2"/>
  <c r="Q165" i="2"/>
  <c r="R165" i="2" s="1"/>
  <c r="P165" i="2"/>
  <c r="O165" i="2"/>
  <c r="P173" i="2"/>
  <c r="Q173" i="2"/>
  <c r="R173" i="2" s="1"/>
  <c r="O173" i="2"/>
  <c r="P181" i="2"/>
  <c r="Q181" i="2"/>
  <c r="R181" i="2" s="1"/>
  <c r="O181" i="2"/>
  <c r="P197" i="2"/>
  <c r="Q197" i="2"/>
  <c r="R197" i="2" s="1"/>
  <c r="O197" i="2"/>
  <c r="P205" i="2"/>
  <c r="Q205" i="2"/>
  <c r="R205" i="2" s="1"/>
  <c r="O205" i="2"/>
  <c r="P213" i="2"/>
  <c r="Q213" i="2"/>
  <c r="R213" i="2" s="1"/>
  <c r="O213" i="2"/>
  <c r="P229" i="2"/>
  <c r="Q229" i="2"/>
  <c r="R229" i="2" s="1"/>
  <c r="O229" i="2"/>
  <c r="P237" i="2"/>
  <c r="Q237" i="2"/>
  <c r="R237" i="2" s="1"/>
  <c r="O237" i="2"/>
  <c r="P245" i="2"/>
  <c r="Q245" i="2"/>
  <c r="R245" i="2" s="1"/>
  <c r="O245" i="2"/>
  <c r="P261" i="2"/>
  <c r="Q261" i="2"/>
  <c r="R261" i="2" s="1"/>
  <c r="O261" i="2"/>
  <c r="P269" i="2"/>
  <c r="Q269" i="2"/>
  <c r="R269" i="2" s="1"/>
  <c r="O269" i="2"/>
  <c r="P277" i="2"/>
  <c r="Q277" i="2"/>
  <c r="R277" i="2" s="1"/>
  <c r="O277" i="2"/>
  <c r="P293" i="2"/>
  <c r="Q293" i="2"/>
  <c r="R293" i="2" s="1"/>
  <c r="O293" i="2"/>
  <c r="P301" i="2"/>
  <c r="Q301" i="2"/>
  <c r="R301" i="2" s="1"/>
  <c r="O301" i="2"/>
  <c r="P309" i="2"/>
  <c r="Q309" i="2"/>
  <c r="R309" i="2" s="1"/>
  <c r="O309" i="2"/>
  <c r="P325" i="2"/>
  <c r="Q325" i="2"/>
  <c r="R325" i="2" s="1"/>
  <c r="O325" i="2"/>
  <c r="P754" i="2"/>
  <c r="Q754" i="2"/>
  <c r="R754" i="2" s="1"/>
  <c r="O754" i="2"/>
  <c r="P746" i="2"/>
  <c r="Q746" i="2"/>
  <c r="R746" i="2" s="1"/>
  <c r="O746" i="2"/>
  <c r="P738" i="2"/>
  <c r="Q738" i="2"/>
  <c r="R738" i="2" s="1"/>
  <c r="O738" i="2"/>
  <c r="P730" i="2"/>
  <c r="Q730" i="2"/>
  <c r="R730" i="2" s="1"/>
  <c r="O730" i="2"/>
  <c r="P722" i="2"/>
  <c r="Q722" i="2"/>
  <c r="R722" i="2" s="1"/>
  <c r="O722" i="2"/>
  <c r="P714" i="2"/>
  <c r="Q714" i="2"/>
  <c r="R714" i="2" s="1"/>
  <c r="O714" i="2"/>
  <c r="Q706" i="2"/>
  <c r="R706" i="2" s="1"/>
  <c r="P706" i="2"/>
  <c r="O706" i="2"/>
  <c r="Q690" i="2"/>
  <c r="R690" i="2" s="1"/>
  <c r="P690" i="2"/>
  <c r="O690" i="2"/>
  <c r="P682" i="2"/>
  <c r="Q682" i="2"/>
  <c r="R682" i="2" s="1"/>
  <c r="O682" i="2"/>
  <c r="Q674" i="2"/>
  <c r="R674" i="2" s="1"/>
  <c r="P674" i="2"/>
  <c r="O674" i="2"/>
  <c r="Q666" i="2"/>
  <c r="R666" i="2" s="1"/>
  <c r="P666" i="2"/>
  <c r="O666" i="2"/>
  <c r="Q658" i="2"/>
  <c r="R658" i="2" s="1"/>
  <c r="P658" i="2"/>
  <c r="O658" i="2"/>
  <c r="P650" i="2"/>
  <c r="Q650" i="2"/>
  <c r="R650" i="2" s="1"/>
  <c r="O650" i="2"/>
  <c r="Q642" i="2"/>
  <c r="R642" i="2" s="1"/>
  <c r="P642" i="2"/>
  <c r="O642" i="2"/>
  <c r="Q626" i="2"/>
  <c r="R626" i="2" s="1"/>
  <c r="P626" i="2"/>
  <c r="O626" i="2"/>
  <c r="P1330" i="2"/>
  <c r="Q1330" i="2"/>
  <c r="R1330" i="2" s="1"/>
  <c r="O1330" i="2"/>
  <c r="P1266" i="2"/>
  <c r="Q1266" i="2"/>
  <c r="R1266" i="2" s="1"/>
  <c r="O1266" i="2"/>
  <c r="P1202" i="2"/>
  <c r="Q1202" i="2"/>
  <c r="R1202" i="2" s="1"/>
  <c r="O1202" i="2"/>
  <c r="Q1138" i="2"/>
  <c r="R1138" i="2" s="1"/>
  <c r="P1138" i="2"/>
  <c r="O1138" i="2"/>
  <c r="Q1074" i="2"/>
  <c r="R1074" i="2" s="1"/>
  <c r="P1074" i="2"/>
  <c r="O1074" i="2"/>
  <c r="Q1010" i="2"/>
  <c r="R1010" i="2" s="1"/>
  <c r="P1010" i="2"/>
  <c r="O1010" i="2"/>
  <c r="P946" i="2"/>
  <c r="Q946" i="2"/>
  <c r="R946" i="2" s="1"/>
  <c r="O946" i="2"/>
  <c r="P882" i="2"/>
  <c r="Q882" i="2"/>
  <c r="R882" i="2" s="1"/>
  <c r="O882" i="2"/>
  <c r="P818" i="2"/>
  <c r="Q818" i="2"/>
  <c r="R818" i="2" s="1"/>
  <c r="O818" i="2"/>
  <c r="Q752" i="2"/>
  <c r="R752" i="2" s="1"/>
  <c r="P752" i="2"/>
  <c r="O752" i="2"/>
  <c r="P679" i="2"/>
  <c r="Q679" i="2"/>
  <c r="R679" i="2" s="1"/>
  <c r="O679" i="2"/>
  <c r="P599" i="2"/>
  <c r="Q599" i="2"/>
  <c r="R599" i="2" s="1"/>
  <c r="O599" i="2"/>
  <c r="P496" i="2"/>
  <c r="Q496" i="2"/>
  <c r="R496" i="2" s="1"/>
  <c r="O496" i="2"/>
  <c r="P38" i="2"/>
  <c r="Q38" i="2"/>
  <c r="R38" i="2" s="1"/>
  <c r="O38" i="2"/>
  <c r="Q110" i="2"/>
  <c r="R110" i="2" s="1"/>
  <c r="P110" i="2"/>
  <c r="O110" i="2"/>
  <c r="P214" i="2"/>
  <c r="Q214" i="2"/>
  <c r="R214" i="2" s="1"/>
  <c r="O214" i="2"/>
  <c r="P286" i="2"/>
  <c r="Q286" i="2"/>
  <c r="R286" i="2" s="1"/>
  <c r="O286" i="2"/>
  <c r="Q1313" i="2"/>
  <c r="R1313" i="2" s="1"/>
  <c r="P1313" i="2"/>
  <c r="O1313" i="2"/>
  <c r="P1257" i="2"/>
  <c r="Q1257" i="2"/>
  <c r="R1257" i="2" s="1"/>
  <c r="O1257" i="2"/>
  <c r="P1185" i="2"/>
  <c r="Q1185" i="2"/>
  <c r="R1185" i="2" s="1"/>
  <c r="O1185" i="2"/>
  <c r="P1161" i="2"/>
  <c r="Q1161" i="2"/>
  <c r="R1161" i="2" s="1"/>
  <c r="O1161" i="2"/>
  <c r="P1137" i="2"/>
  <c r="Q1137" i="2"/>
  <c r="R1137" i="2" s="1"/>
  <c r="O1137" i="2"/>
  <c r="Q1113" i="2"/>
  <c r="R1113" i="2" s="1"/>
  <c r="P1113" i="2"/>
  <c r="O1113" i="2"/>
  <c r="Q1049" i="2"/>
  <c r="R1049" i="2" s="1"/>
  <c r="P1049" i="2"/>
  <c r="O1049" i="2"/>
  <c r="P1025" i="2"/>
  <c r="Q1025" i="2"/>
  <c r="R1025" i="2" s="1"/>
  <c r="O1025" i="2"/>
  <c r="P993" i="2"/>
  <c r="Q993" i="2"/>
  <c r="R993" i="2" s="1"/>
  <c r="O993" i="2"/>
  <c r="P969" i="2"/>
  <c r="Q969" i="2"/>
  <c r="R969" i="2" s="1"/>
  <c r="O969" i="2"/>
  <c r="Q937" i="2"/>
  <c r="R937" i="2" s="1"/>
  <c r="P937" i="2"/>
  <c r="O937" i="2"/>
  <c r="P905" i="2"/>
  <c r="Q905" i="2"/>
  <c r="R905" i="2" s="1"/>
  <c r="O905" i="2"/>
  <c r="P873" i="2"/>
  <c r="Q873" i="2"/>
  <c r="R873" i="2" s="1"/>
  <c r="O873" i="2"/>
  <c r="Q849" i="2"/>
  <c r="R849" i="2" s="1"/>
  <c r="P849" i="2"/>
  <c r="O849" i="2"/>
  <c r="P825" i="2"/>
  <c r="Q825" i="2"/>
  <c r="R825" i="2" s="1"/>
  <c r="O825" i="2"/>
  <c r="P817" i="2"/>
  <c r="Q817" i="2"/>
  <c r="R817" i="2" s="1"/>
  <c r="O817" i="2"/>
  <c r="P809" i="2"/>
  <c r="Q809" i="2"/>
  <c r="R809" i="2" s="1"/>
  <c r="O809" i="2"/>
  <c r="Q801" i="2"/>
  <c r="R801" i="2" s="1"/>
  <c r="P801" i="2"/>
  <c r="O801" i="2"/>
  <c r="P793" i="2"/>
  <c r="Q793" i="2"/>
  <c r="R793" i="2" s="1"/>
  <c r="O793" i="2"/>
  <c r="Q785" i="2"/>
  <c r="R785" i="2" s="1"/>
  <c r="P785" i="2"/>
  <c r="O785" i="2"/>
  <c r="Q769" i="2"/>
  <c r="R769" i="2" s="1"/>
  <c r="P769" i="2"/>
  <c r="O769" i="2"/>
  <c r="Q753" i="2"/>
  <c r="R753" i="2" s="1"/>
  <c r="P753" i="2"/>
  <c r="O753" i="2"/>
  <c r="Q745" i="2"/>
  <c r="R745" i="2" s="1"/>
  <c r="P745" i="2"/>
  <c r="O745" i="2"/>
  <c r="Q737" i="2"/>
  <c r="R737" i="2" s="1"/>
  <c r="P737" i="2"/>
  <c r="O737" i="2"/>
  <c r="P729" i="2"/>
  <c r="Q729" i="2"/>
  <c r="R729" i="2" s="1"/>
  <c r="O729" i="2"/>
  <c r="Q721" i="2"/>
  <c r="R721" i="2" s="1"/>
  <c r="P721" i="2"/>
  <c r="O721" i="2"/>
  <c r="P713" i="2"/>
  <c r="Q713" i="2"/>
  <c r="R713" i="2" s="1"/>
  <c r="O713" i="2"/>
  <c r="P705" i="2"/>
  <c r="Q705" i="2"/>
  <c r="R705" i="2" s="1"/>
  <c r="O705" i="2"/>
  <c r="P697" i="2"/>
  <c r="Q697" i="2"/>
  <c r="R697" i="2" s="1"/>
  <c r="O697" i="2"/>
  <c r="P689" i="2"/>
  <c r="Q689" i="2"/>
  <c r="R689" i="2" s="1"/>
  <c r="O689" i="2"/>
  <c r="P681" i="2"/>
  <c r="Q681" i="2"/>
  <c r="R681" i="2" s="1"/>
  <c r="O681" i="2"/>
  <c r="Q673" i="2"/>
  <c r="R673" i="2" s="1"/>
  <c r="P673" i="2"/>
  <c r="O673" i="2"/>
  <c r="P665" i="2"/>
  <c r="Q665" i="2"/>
  <c r="R665" i="2" s="1"/>
  <c r="O665" i="2"/>
  <c r="P657" i="2"/>
  <c r="Q657" i="2"/>
  <c r="R657" i="2" s="1"/>
  <c r="O657" i="2"/>
  <c r="P649" i="2"/>
  <c r="Q649" i="2"/>
  <c r="R649" i="2" s="1"/>
  <c r="O649" i="2"/>
  <c r="Q641" i="2"/>
  <c r="R641" i="2" s="1"/>
  <c r="P641" i="2"/>
  <c r="O641" i="2"/>
  <c r="P633" i="2"/>
  <c r="Q633" i="2"/>
  <c r="R633" i="2" s="1"/>
  <c r="O633" i="2"/>
  <c r="P625" i="2"/>
  <c r="Q625" i="2"/>
  <c r="R625" i="2" s="1"/>
  <c r="O625" i="2"/>
  <c r="P617" i="2"/>
  <c r="Q617" i="2"/>
  <c r="R617" i="2" s="1"/>
  <c r="O617" i="2"/>
  <c r="Q609" i="2"/>
  <c r="R609" i="2" s="1"/>
  <c r="P609" i="2"/>
  <c r="O609" i="2"/>
  <c r="P601" i="2"/>
  <c r="Q601" i="2"/>
  <c r="R601" i="2" s="1"/>
  <c r="O601" i="2"/>
  <c r="P593" i="2"/>
  <c r="Q593" i="2"/>
  <c r="R593" i="2" s="1"/>
  <c r="O593" i="2"/>
  <c r="P585" i="2"/>
  <c r="Q585" i="2"/>
  <c r="R585" i="2" s="1"/>
  <c r="O585" i="2"/>
  <c r="P577" i="2"/>
  <c r="Q577" i="2"/>
  <c r="R577" i="2" s="1"/>
  <c r="O577" i="2"/>
  <c r="P569" i="2"/>
  <c r="Q569" i="2"/>
  <c r="R569" i="2" s="1"/>
  <c r="O569" i="2"/>
  <c r="P561" i="2"/>
  <c r="Q561" i="2"/>
  <c r="R561" i="2" s="1"/>
  <c r="O561" i="2"/>
  <c r="Q553" i="2"/>
  <c r="R553" i="2" s="1"/>
  <c r="P553" i="2"/>
  <c r="O553" i="2"/>
  <c r="P545" i="2"/>
  <c r="Q545" i="2"/>
  <c r="R545" i="2" s="1"/>
  <c r="O545" i="2"/>
  <c r="P537" i="2"/>
  <c r="Q537" i="2"/>
  <c r="R537" i="2" s="1"/>
  <c r="O537" i="2"/>
  <c r="P529" i="2"/>
  <c r="Q529" i="2"/>
  <c r="R529" i="2" s="1"/>
  <c r="O529" i="2"/>
  <c r="Q521" i="2"/>
  <c r="R521" i="2" s="1"/>
  <c r="P521" i="2"/>
  <c r="O521" i="2"/>
  <c r="P513" i="2"/>
  <c r="Q513" i="2"/>
  <c r="R513" i="2" s="1"/>
  <c r="O513" i="2"/>
  <c r="P505" i="2"/>
  <c r="Q505" i="2"/>
  <c r="R505" i="2" s="1"/>
  <c r="O505" i="2"/>
  <c r="P497" i="2"/>
  <c r="Q497" i="2"/>
  <c r="R497" i="2" s="1"/>
  <c r="O497" i="2"/>
  <c r="Q489" i="2"/>
  <c r="R489" i="2" s="1"/>
  <c r="P489" i="2"/>
  <c r="O489" i="2"/>
  <c r="P481" i="2"/>
  <c r="Q481" i="2"/>
  <c r="R481" i="2" s="1"/>
  <c r="O481" i="2"/>
  <c r="P473" i="2"/>
  <c r="Q473" i="2"/>
  <c r="R473" i="2" s="1"/>
  <c r="O473" i="2"/>
  <c r="P465" i="2"/>
  <c r="Q465" i="2"/>
  <c r="R465" i="2" s="1"/>
  <c r="O465" i="2"/>
  <c r="Q457" i="2"/>
  <c r="R457" i="2" s="1"/>
  <c r="P457" i="2"/>
  <c r="O457" i="2"/>
  <c r="P449" i="2"/>
  <c r="Q449" i="2"/>
  <c r="R449" i="2" s="1"/>
  <c r="O449" i="2"/>
  <c r="P441" i="2"/>
  <c r="Q441" i="2"/>
  <c r="R441" i="2" s="1"/>
  <c r="O441" i="2"/>
  <c r="P433" i="2"/>
  <c r="Q433" i="2"/>
  <c r="R433" i="2" s="1"/>
  <c r="O433" i="2"/>
  <c r="Q425" i="2"/>
  <c r="R425" i="2" s="1"/>
  <c r="P425" i="2"/>
  <c r="O425" i="2"/>
  <c r="P417" i="2"/>
  <c r="Q417" i="2"/>
  <c r="R417" i="2" s="1"/>
  <c r="O417" i="2"/>
  <c r="Q409" i="2"/>
  <c r="R409" i="2" s="1"/>
  <c r="P409" i="2"/>
  <c r="O409" i="2"/>
  <c r="P401" i="2"/>
  <c r="Q401" i="2"/>
  <c r="R401" i="2" s="1"/>
  <c r="O401" i="2"/>
  <c r="Q393" i="2"/>
  <c r="R393" i="2" s="1"/>
  <c r="P393" i="2"/>
  <c r="O393" i="2"/>
  <c r="P385" i="2"/>
  <c r="Q385" i="2"/>
  <c r="R385" i="2" s="1"/>
  <c r="O385" i="2"/>
  <c r="P377" i="2"/>
  <c r="Q377" i="2"/>
  <c r="R377" i="2" s="1"/>
  <c r="O377" i="2"/>
  <c r="P369" i="2"/>
  <c r="Q369" i="2"/>
  <c r="R369" i="2" s="1"/>
  <c r="O369" i="2"/>
  <c r="P361" i="2"/>
  <c r="Q361" i="2"/>
  <c r="R361" i="2" s="1"/>
  <c r="O361" i="2"/>
  <c r="P353" i="2"/>
  <c r="Q353" i="2"/>
  <c r="R353" i="2" s="1"/>
  <c r="O353" i="2"/>
  <c r="P345" i="2"/>
  <c r="Q345" i="2"/>
  <c r="R345" i="2" s="1"/>
  <c r="O345" i="2"/>
  <c r="P337" i="2"/>
  <c r="Q337" i="2"/>
  <c r="R337" i="2" s="1"/>
  <c r="O337" i="2"/>
  <c r="P1322" i="2"/>
  <c r="Q1322" i="2"/>
  <c r="R1322" i="2" s="1"/>
  <c r="O1322" i="2"/>
  <c r="Q1258" i="2"/>
  <c r="R1258" i="2" s="1"/>
  <c r="P1258" i="2"/>
  <c r="O1258" i="2"/>
  <c r="P1194" i="2"/>
  <c r="Q1194" i="2"/>
  <c r="R1194" i="2" s="1"/>
  <c r="O1194" i="2"/>
  <c r="P1130" i="2"/>
  <c r="Q1130" i="2"/>
  <c r="R1130" i="2" s="1"/>
  <c r="O1130" i="2"/>
  <c r="P1066" i="2"/>
  <c r="Q1066" i="2"/>
  <c r="R1066" i="2" s="1"/>
  <c r="O1066" i="2"/>
  <c r="P1002" i="2"/>
  <c r="Q1002" i="2"/>
  <c r="R1002" i="2" s="1"/>
  <c r="O1002" i="2"/>
  <c r="P938" i="2"/>
  <c r="Q938" i="2"/>
  <c r="R938" i="2" s="1"/>
  <c r="O938" i="2"/>
  <c r="P874" i="2"/>
  <c r="Q874" i="2"/>
  <c r="R874" i="2" s="1"/>
  <c r="O874" i="2"/>
  <c r="P810" i="2"/>
  <c r="Q810" i="2"/>
  <c r="R810" i="2" s="1"/>
  <c r="O810" i="2"/>
  <c r="P743" i="2"/>
  <c r="Q743" i="2"/>
  <c r="R743" i="2" s="1"/>
  <c r="O743" i="2"/>
  <c r="Q670" i="2"/>
  <c r="R670" i="2" s="1"/>
  <c r="P670" i="2"/>
  <c r="O670" i="2"/>
  <c r="Q588" i="2"/>
  <c r="R588" i="2" s="1"/>
  <c r="P588" i="2"/>
  <c r="O588" i="2"/>
  <c r="Q485" i="2"/>
  <c r="R485" i="2" s="1"/>
  <c r="P485" i="2"/>
  <c r="O485" i="2"/>
  <c r="Q54" i="2"/>
  <c r="R54" i="2" s="1"/>
  <c r="P54" i="2"/>
  <c r="O54" i="2"/>
  <c r="P86" i="2"/>
  <c r="Q86" i="2"/>
  <c r="R86" i="2" s="1"/>
  <c r="O86" i="2"/>
  <c r="P126" i="2"/>
  <c r="Q126" i="2"/>
  <c r="R126" i="2" s="1"/>
  <c r="O126" i="2"/>
  <c r="Q174" i="2"/>
  <c r="R174" i="2" s="1"/>
  <c r="P174" i="2"/>
  <c r="O174" i="2"/>
  <c r="P230" i="2"/>
  <c r="Q230" i="2"/>
  <c r="R230" i="2" s="1"/>
  <c r="O230" i="2"/>
  <c r="P278" i="2"/>
  <c r="Q278" i="2"/>
  <c r="R278" i="2" s="1"/>
  <c r="O278" i="2"/>
  <c r="P310" i="2"/>
  <c r="Q310" i="2"/>
  <c r="R310" i="2" s="1"/>
  <c r="O310" i="2"/>
  <c r="P1321" i="2"/>
  <c r="Q1321" i="2"/>
  <c r="R1321" i="2" s="1"/>
  <c r="O1321" i="2"/>
  <c r="Q1265" i="2"/>
  <c r="R1265" i="2" s="1"/>
  <c r="P1265" i="2"/>
  <c r="O1265" i="2"/>
  <c r="P1233" i="2"/>
  <c r="Q1233" i="2"/>
  <c r="R1233" i="2" s="1"/>
  <c r="O1233" i="2"/>
  <c r="P1201" i="2"/>
  <c r="Q1201" i="2"/>
  <c r="R1201" i="2" s="1"/>
  <c r="O1201" i="2"/>
  <c r="P1169" i="2"/>
  <c r="Q1169" i="2"/>
  <c r="R1169" i="2" s="1"/>
  <c r="O1169" i="2"/>
  <c r="Q1145" i="2"/>
  <c r="R1145" i="2" s="1"/>
  <c r="P1145" i="2"/>
  <c r="O1145" i="2"/>
  <c r="P1121" i="2"/>
  <c r="Q1121" i="2"/>
  <c r="R1121" i="2" s="1"/>
  <c r="O1121" i="2"/>
  <c r="P1105" i="2"/>
  <c r="Q1105" i="2"/>
  <c r="R1105" i="2" s="1"/>
  <c r="O1105" i="2"/>
  <c r="P1057" i="2"/>
  <c r="Q1057" i="2"/>
  <c r="R1057" i="2" s="1"/>
  <c r="O1057" i="2"/>
  <c r="P1033" i="2"/>
  <c r="Q1033" i="2"/>
  <c r="R1033" i="2" s="1"/>
  <c r="O1033" i="2"/>
  <c r="Q1017" i="2"/>
  <c r="R1017" i="2" s="1"/>
  <c r="P1017" i="2"/>
  <c r="O1017" i="2"/>
  <c r="P1001" i="2"/>
  <c r="Q1001" i="2"/>
  <c r="R1001" i="2" s="1"/>
  <c r="O1001" i="2"/>
  <c r="P977" i="2"/>
  <c r="Q977" i="2"/>
  <c r="R977" i="2" s="1"/>
  <c r="O977" i="2"/>
  <c r="P961" i="2"/>
  <c r="Q961" i="2"/>
  <c r="R961" i="2" s="1"/>
  <c r="O961" i="2"/>
  <c r="P945" i="2"/>
  <c r="Q945" i="2"/>
  <c r="R945" i="2" s="1"/>
  <c r="O945" i="2"/>
  <c r="P921" i="2"/>
  <c r="Q921" i="2"/>
  <c r="R921" i="2" s="1"/>
  <c r="O921" i="2"/>
  <c r="Q897" i="2"/>
  <c r="R897" i="2" s="1"/>
  <c r="P897" i="2"/>
  <c r="O897" i="2"/>
  <c r="Q881" i="2"/>
  <c r="R881" i="2" s="1"/>
  <c r="P881" i="2"/>
  <c r="O881" i="2"/>
  <c r="Q865" i="2"/>
  <c r="R865" i="2" s="1"/>
  <c r="P865" i="2"/>
  <c r="O865" i="2"/>
  <c r="P841" i="2"/>
  <c r="Q841" i="2"/>
  <c r="R841" i="2" s="1"/>
  <c r="O841" i="2"/>
  <c r="P777" i="2"/>
  <c r="Q777" i="2"/>
  <c r="R777" i="2" s="1"/>
  <c r="O777" i="2"/>
  <c r="Q1328" i="2"/>
  <c r="R1328" i="2" s="1"/>
  <c r="P1328" i="2"/>
  <c r="O1328" i="2"/>
  <c r="P1312" i="2"/>
  <c r="Q1312" i="2"/>
  <c r="R1312" i="2" s="1"/>
  <c r="O1312" i="2"/>
  <c r="P1288" i="2"/>
  <c r="Q1288" i="2"/>
  <c r="R1288" i="2" s="1"/>
  <c r="O1288" i="2"/>
  <c r="Q1264" i="2"/>
  <c r="R1264" i="2" s="1"/>
  <c r="P1264" i="2"/>
  <c r="O1264" i="2"/>
  <c r="P1248" i="2"/>
  <c r="Q1248" i="2"/>
  <c r="R1248" i="2" s="1"/>
  <c r="O1248" i="2"/>
  <c r="P1232" i="2"/>
  <c r="Q1232" i="2"/>
  <c r="R1232" i="2" s="1"/>
  <c r="O1232" i="2"/>
  <c r="Q1216" i="2"/>
  <c r="R1216" i="2" s="1"/>
  <c r="P1216" i="2"/>
  <c r="O1216" i="2"/>
  <c r="Q1200" i="2"/>
  <c r="R1200" i="2" s="1"/>
  <c r="P1200" i="2"/>
  <c r="O1200" i="2"/>
  <c r="Q1184" i="2"/>
  <c r="R1184" i="2" s="1"/>
  <c r="P1184" i="2"/>
  <c r="O1184" i="2"/>
  <c r="Q1176" i="2"/>
  <c r="R1176" i="2" s="1"/>
  <c r="P1176" i="2"/>
  <c r="O1176" i="2"/>
  <c r="P1160" i="2"/>
  <c r="Q1160" i="2"/>
  <c r="R1160" i="2" s="1"/>
  <c r="O1160" i="2"/>
  <c r="P1152" i="2"/>
  <c r="Q1152" i="2"/>
  <c r="R1152" i="2" s="1"/>
  <c r="O1152" i="2"/>
  <c r="Q1144" i="2"/>
  <c r="R1144" i="2" s="1"/>
  <c r="P1144" i="2"/>
  <c r="O1144" i="2"/>
  <c r="P1136" i="2"/>
  <c r="Q1136" i="2"/>
  <c r="R1136" i="2" s="1"/>
  <c r="O1136" i="2"/>
  <c r="Q1128" i="2"/>
  <c r="R1128" i="2" s="1"/>
  <c r="P1128" i="2"/>
  <c r="O1128" i="2"/>
  <c r="P1120" i="2"/>
  <c r="Q1120" i="2"/>
  <c r="R1120" i="2" s="1"/>
  <c r="O1120" i="2"/>
  <c r="P1112" i="2"/>
  <c r="Q1112" i="2"/>
  <c r="R1112" i="2" s="1"/>
  <c r="O1112" i="2"/>
  <c r="P1104" i="2"/>
  <c r="Q1104" i="2"/>
  <c r="R1104" i="2" s="1"/>
  <c r="O1104" i="2"/>
  <c r="P1088" i="2"/>
  <c r="Q1088" i="2"/>
  <c r="R1088" i="2" s="1"/>
  <c r="O1088" i="2"/>
  <c r="P1072" i="2"/>
  <c r="Q1072" i="2"/>
  <c r="R1072" i="2" s="1"/>
  <c r="O1072" i="2"/>
  <c r="P1048" i="2"/>
  <c r="Q1048" i="2"/>
  <c r="R1048" i="2" s="1"/>
  <c r="O1048" i="2"/>
  <c r="Q1032" i="2"/>
  <c r="R1032" i="2" s="1"/>
  <c r="P1032" i="2"/>
  <c r="O1032" i="2"/>
  <c r="P1008" i="2"/>
  <c r="Q1008" i="2"/>
  <c r="R1008" i="2" s="1"/>
  <c r="O1008" i="2"/>
  <c r="P992" i="2"/>
  <c r="Q992" i="2"/>
  <c r="R992" i="2" s="1"/>
  <c r="O992" i="2"/>
  <c r="P960" i="2"/>
  <c r="Q960" i="2"/>
  <c r="R960" i="2" s="1"/>
  <c r="O960" i="2"/>
  <c r="P920" i="2"/>
  <c r="Q920" i="2"/>
  <c r="R920" i="2" s="1"/>
  <c r="O920" i="2"/>
  <c r="P856" i="2"/>
  <c r="Q856" i="2"/>
  <c r="R856" i="2" s="1"/>
  <c r="O856" i="2"/>
  <c r="P640" i="2"/>
  <c r="Q640" i="2"/>
  <c r="R640" i="2" s="1"/>
  <c r="O640" i="2"/>
  <c r="Q632" i="2"/>
  <c r="R632" i="2" s="1"/>
  <c r="P632" i="2"/>
  <c r="O632" i="2"/>
  <c r="Q616" i="2"/>
  <c r="R616" i="2" s="1"/>
  <c r="P616" i="2"/>
  <c r="O616" i="2"/>
  <c r="P608" i="2"/>
  <c r="Q608" i="2"/>
  <c r="R608" i="2" s="1"/>
  <c r="O608" i="2"/>
  <c r="Q600" i="2"/>
  <c r="R600" i="2" s="1"/>
  <c r="P600" i="2"/>
  <c r="O600" i="2"/>
  <c r="P592" i="2"/>
  <c r="Q592" i="2"/>
  <c r="R592" i="2" s="1"/>
  <c r="O592" i="2"/>
  <c r="Q584" i="2"/>
  <c r="R584" i="2" s="1"/>
  <c r="P584" i="2"/>
  <c r="O584" i="2"/>
  <c r="P576" i="2"/>
  <c r="Q576" i="2"/>
  <c r="R576" i="2" s="1"/>
  <c r="O576" i="2"/>
  <c r="P568" i="2"/>
  <c r="Q568" i="2"/>
  <c r="R568" i="2" s="1"/>
  <c r="O568" i="2"/>
  <c r="P552" i="2"/>
  <c r="Q552" i="2"/>
  <c r="R552" i="2" s="1"/>
  <c r="O552" i="2"/>
  <c r="Q544" i="2"/>
  <c r="R544" i="2" s="1"/>
  <c r="P544" i="2"/>
  <c r="O544" i="2"/>
  <c r="Q536" i="2"/>
  <c r="R536" i="2" s="1"/>
  <c r="P536" i="2"/>
  <c r="O536" i="2"/>
  <c r="P528" i="2"/>
  <c r="Q528" i="2"/>
  <c r="R528" i="2" s="1"/>
  <c r="O528" i="2"/>
  <c r="P520" i="2"/>
  <c r="Q520" i="2"/>
  <c r="R520" i="2" s="1"/>
  <c r="O520" i="2"/>
  <c r="P512" i="2"/>
  <c r="Q512" i="2"/>
  <c r="R512" i="2" s="1"/>
  <c r="O512" i="2"/>
  <c r="P504" i="2"/>
  <c r="Q504" i="2"/>
  <c r="R504" i="2" s="1"/>
  <c r="O504" i="2"/>
  <c r="P480" i="2"/>
  <c r="Q480" i="2"/>
  <c r="R480" i="2" s="1"/>
  <c r="O480" i="2"/>
  <c r="Q472" i="2"/>
  <c r="R472" i="2" s="1"/>
  <c r="P472" i="2"/>
  <c r="O472" i="2"/>
  <c r="P464" i="2"/>
  <c r="Q464" i="2"/>
  <c r="R464" i="2" s="1"/>
  <c r="O464" i="2"/>
  <c r="Q456" i="2"/>
  <c r="R456" i="2" s="1"/>
  <c r="P456" i="2"/>
  <c r="O456" i="2"/>
  <c r="Q440" i="2"/>
  <c r="R440" i="2" s="1"/>
  <c r="P440" i="2"/>
  <c r="O440" i="2"/>
  <c r="Q424" i="2"/>
  <c r="R424" i="2" s="1"/>
  <c r="P424" i="2"/>
  <c r="O424" i="2"/>
  <c r="P408" i="2"/>
  <c r="Q408" i="2"/>
  <c r="R408" i="2" s="1"/>
  <c r="O408" i="2"/>
  <c r="P400" i="2"/>
  <c r="Q400" i="2"/>
  <c r="R400" i="2" s="1"/>
  <c r="O400" i="2"/>
  <c r="P392" i="2"/>
  <c r="Q392" i="2"/>
  <c r="R392" i="2" s="1"/>
  <c r="O392" i="2"/>
  <c r="Q376" i="2"/>
  <c r="R376" i="2" s="1"/>
  <c r="P376" i="2"/>
  <c r="O376" i="2"/>
  <c r="Q360" i="2"/>
  <c r="R360" i="2" s="1"/>
  <c r="P360" i="2"/>
  <c r="O360" i="2"/>
  <c r="P352" i="2"/>
  <c r="Q352" i="2"/>
  <c r="R352" i="2" s="1"/>
  <c r="O352" i="2"/>
  <c r="P1314" i="2"/>
  <c r="Q1314" i="2"/>
  <c r="R1314" i="2" s="1"/>
  <c r="O1314" i="2"/>
  <c r="P1250" i="2"/>
  <c r="Q1250" i="2"/>
  <c r="R1250" i="2" s="1"/>
  <c r="O1250" i="2"/>
  <c r="P1186" i="2"/>
  <c r="Q1186" i="2"/>
  <c r="R1186" i="2" s="1"/>
  <c r="O1186" i="2"/>
  <c r="Q1122" i="2"/>
  <c r="R1122" i="2" s="1"/>
  <c r="P1122" i="2"/>
  <c r="O1122" i="2"/>
  <c r="Q1058" i="2"/>
  <c r="R1058" i="2" s="1"/>
  <c r="P1058" i="2"/>
  <c r="O1058" i="2"/>
  <c r="Q994" i="2"/>
  <c r="R994" i="2" s="1"/>
  <c r="P994" i="2"/>
  <c r="O994" i="2"/>
  <c r="P930" i="2"/>
  <c r="Q930" i="2"/>
  <c r="R930" i="2" s="1"/>
  <c r="O930" i="2"/>
  <c r="P866" i="2"/>
  <c r="Q866" i="2"/>
  <c r="R866" i="2" s="1"/>
  <c r="O866" i="2"/>
  <c r="P802" i="2"/>
  <c r="Q802" i="2"/>
  <c r="R802" i="2" s="1"/>
  <c r="O802" i="2"/>
  <c r="P734" i="2"/>
  <c r="Q734" i="2"/>
  <c r="R734" i="2" s="1"/>
  <c r="O734" i="2"/>
  <c r="Q661" i="2"/>
  <c r="R661" i="2" s="1"/>
  <c r="P661" i="2"/>
  <c r="O661" i="2"/>
  <c r="Q574" i="2"/>
  <c r="R574" i="2" s="1"/>
  <c r="P574" i="2"/>
  <c r="O574" i="2"/>
  <c r="Q471" i="2"/>
  <c r="R471" i="2" s="1"/>
  <c r="P471" i="2"/>
  <c r="O471" i="2"/>
  <c r="P407" i="2"/>
  <c r="Q407" i="2"/>
  <c r="R407" i="2" s="1"/>
  <c r="O407" i="2"/>
  <c r="P30" i="2"/>
  <c r="Q30" i="2"/>
  <c r="R30" i="2" s="1"/>
  <c r="O30" i="2"/>
  <c r="P94" i="2"/>
  <c r="Q94" i="2"/>
  <c r="R94" i="2" s="1"/>
  <c r="O94" i="2"/>
  <c r="P150" i="2"/>
  <c r="Q150" i="2"/>
  <c r="R150" i="2" s="1"/>
  <c r="O150" i="2"/>
  <c r="P198" i="2"/>
  <c r="Q198" i="2"/>
  <c r="R198" i="2" s="1"/>
  <c r="O198" i="2"/>
  <c r="P246" i="2"/>
  <c r="Q246" i="2"/>
  <c r="R246" i="2" s="1"/>
  <c r="O246" i="2"/>
  <c r="P318" i="2"/>
  <c r="Q318" i="2"/>
  <c r="R318" i="2" s="1"/>
  <c r="O318" i="2"/>
  <c r="P1297" i="2"/>
  <c r="Q1297" i="2"/>
  <c r="R1297" i="2" s="1"/>
  <c r="O1297" i="2"/>
  <c r="P1241" i="2"/>
  <c r="Q1241" i="2"/>
  <c r="R1241" i="2" s="1"/>
  <c r="O1241" i="2"/>
  <c r="P1193" i="2"/>
  <c r="Q1193" i="2"/>
  <c r="R1193" i="2" s="1"/>
  <c r="O1193" i="2"/>
  <c r="Q1153" i="2"/>
  <c r="R1153" i="2" s="1"/>
  <c r="P1153" i="2"/>
  <c r="O1153" i="2"/>
  <c r="P1129" i="2"/>
  <c r="Q1129" i="2"/>
  <c r="R1129" i="2" s="1"/>
  <c r="O1129" i="2"/>
  <c r="P1089" i="2"/>
  <c r="Q1089" i="2"/>
  <c r="R1089" i="2" s="1"/>
  <c r="O1089" i="2"/>
  <c r="P1041" i="2"/>
  <c r="Q1041" i="2"/>
  <c r="R1041" i="2" s="1"/>
  <c r="O1041" i="2"/>
  <c r="P1009" i="2"/>
  <c r="Q1009" i="2"/>
  <c r="R1009" i="2" s="1"/>
  <c r="O1009" i="2"/>
  <c r="Q985" i="2"/>
  <c r="R985" i="2" s="1"/>
  <c r="P985" i="2"/>
  <c r="O985" i="2"/>
  <c r="P953" i="2"/>
  <c r="Q953" i="2"/>
  <c r="R953" i="2" s="1"/>
  <c r="O953" i="2"/>
  <c r="P929" i="2"/>
  <c r="Q929" i="2"/>
  <c r="R929" i="2" s="1"/>
  <c r="O929" i="2"/>
  <c r="Q913" i="2"/>
  <c r="R913" i="2" s="1"/>
  <c r="P913" i="2"/>
  <c r="O913" i="2"/>
  <c r="P889" i="2"/>
  <c r="Q889" i="2"/>
  <c r="R889" i="2" s="1"/>
  <c r="O889" i="2"/>
  <c r="P857" i="2"/>
  <c r="Q857" i="2"/>
  <c r="R857" i="2" s="1"/>
  <c r="O857" i="2"/>
  <c r="Q833" i="2"/>
  <c r="R833" i="2" s="1"/>
  <c r="P833" i="2"/>
  <c r="O833" i="2"/>
  <c r="P761" i="2"/>
  <c r="Q761" i="2"/>
  <c r="R761" i="2" s="1"/>
  <c r="O761" i="2"/>
  <c r="P1336" i="2"/>
  <c r="Q1336" i="2"/>
  <c r="R1336" i="2" s="1"/>
  <c r="O1336" i="2"/>
  <c r="Q1320" i="2"/>
  <c r="R1320" i="2" s="1"/>
  <c r="P1320" i="2"/>
  <c r="O1320" i="2"/>
  <c r="Q1304" i="2"/>
  <c r="R1304" i="2" s="1"/>
  <c r="P1304" i="2"/>
  <c r="O1304" i="2"/>
  <c r="P1296" i="2"/>
  <c r="Q1296" i="2"/>
  <c r="R1296" i="2" s="1"/>
  <c r="O1296" i="2"/>
  <c r="P1280" i="2"/>
  <c r="Q1280" i="2"/>
  <c r="R1280" i="2" s="1"/>
  <c r="O1280" i="2"/>
  <c r="P1272" i="2"/>
  <c r="Q1272" i="2"/>
  <c r="R1272" i="2" s="1"/>
  <c r="O1272" i="2"/>
  <c r="Q1256" i="2"/>
  <c r="R1256" i="2" s="1"/>
  <c r="P1256" i="2"/>
  <c r="O1256" i="2"/>
  <c r="Q1240" i="2"/>
  <c r="R1240" i="2" s="1"/>
  <c r="P1240" i="2"/>
  <c r="O1240" i="2"/>
  <c r="Q1224" i="2"/>
  <c r="R1224" i="2" s="1"/>
  <c r="P1224" i="2"/>
  <c r="O1224" i="2"/>
  <c r="Q1208" i="2"/>
  <c r="R1208" i="2" s="1"/>
  <c r="P1208" i="2"/>
  <c r="O1208" i="2"/>
  <c r="Q1192" i="2"/>
  <c r="R1192" i="2" s="1"/>
  <c r="P1192" i="2"/>
  <c r="O1192" i="2"/>
  <c r="Q1168" i="2"/>
  <c r="R1168" i="2" s="1"/>
  <c r="P1168" i="2"/>
  <c r="O1168" i="2"/>
  <c r="Q1096" i="2"/>
  <c r="R1096" i="2" s="1"/>
  <c r="P1096" i="2"/>
  <c r="O1096" i="2"/>
  <c r="P1080" i="2"/>
  <c r="Q1080" i="2"/>
  <c r="R1080" i="2" s="1"/>
  <c r="O1080" i="2"/>
  <c r="Q1064" i="2"/>
  <c r="R1064" i="2" s="1"/>
  <c r="P1064" i="2"/>
  <c r="O1064" i="2"/>
  <c r="P1056" i="2"/>
  <c r="Q1056" i="2"/>
  <c r="R1056" i="2" s="1"/>
  <c r="O1056" i="2"/>
  <c r="P1040" i="2"/>
  <c r="Q1040" i="2"/>
  <c r="R1040" i="2" s="1"/>
  <c r="O1040" i="2"/>
  <c r="P1024" i="2"/>
  <c r="Q1024" i="2"/>
  <c r="R1024" i="2" s="1"/>
  <c r="O1024" i="2"/>
  <c r="P1016" i="2"/>
  <c r="Q1016" i="2"/>
  <c r="R1016" i="2" s="1"/>
  <c r="O1016" i="2"/>
  <c r="Q1000" i="2"/>
  <c r="R1000" i="2" s="1"/>
  <c r="P1000" i="2"/>
  <c r="O1000" i="2"/>
  <c r="P984" i="2"/>
  <c r="Q984" i="2"/>
  <c r="R984" i="2" s="1"/>
  <c r="O984" i="2"/>
  <c r="P976" i="2"/>
  <c r="Q976" i="2"/>
  <c r="R976" i="2" s="1"/>
  <c r="O976" i="2"/>
  <c r="Q968" i="2"/>
  <c r="R968" i="2" s="1"/>
  <c r="P968" i="2"/>
  <c r="O968" i="2"/>
  <c r="P952" i="2"/>
  <c r="Q952" i="2"/>
  <c r="R952" i="2" s="1"/>
  <c r="O952" i="2"/>
  <c r="P944" i="2"/>
  <c r="Q944" i="2"/>
  <c r="R944" i="2" s="1"/>
  <c r="O944" i="2"/>
  <c r="P936" i="2"/>
  <c r="Q936" i="2"/>
  <c r="R936" i="2" s="1"/>
  <c r="O936" i="2"/>
  <c r="P928" i="2"/>
  <c r="Q928" i="2"/>
  <c r="R928" i="2" s="1"/>
  <c r="O928" i="2"/>
  <c r="P912" i="2"/>
  <c r="Q912" i="2"/>
  <c r="R912" i="2" s="1"/>
  <c r="O912" i="2"/>
  <c r="P904" i="2"/>
  <c r="Q904" i="2"/>
  <c r="R904" i="2" s="1"/>
  <c r="O904" i="2"/>
  <c r="P896" i="2"/>
  <c r="Q896" i="2"/>
  <c r="R896" i="2" s="1"/>
  <c r="O896" i="2"/>
  <c r="P888" i="2"/>
  <c r="Q888" i="2"/>
  <c r="R888" i="2" s="1"/>
  <c r="O888" i="2"/>
  <c r="P880" i="2"/>
  <c r="Q880" i="2"/>
  <c r="R880" i="2" s="1"/>
  <c r="O880" i="2"/>
  <c r="P872" i="2"/>
  <c r="Q872" i="2"/>
  <c r="R872" i="2" s="1"/>
  <c r="O872" i="2"/>
  <c r="P864" i="2"/>
  <c r="Q864" i="2"/>
  <c r="R864" i="2" s="1"/>
  <c r="O864" i="2"/>
  <c r="P848" i="2"/>
  <c r="Q848" i="2"/>
  <c r="R848" i="2" s="1"/>
  <c r="O848" i="2"/>
  <c r="P840" i="2"/>
  <c r="Q840" i="2"/>
  <c r="R840" i="2" s="1"/>
  <c r="O840" i="2"/>
  <c r="P832" i="2"/>
  <c r="Q832" i="2"/>
  <c r="R832" i="2" s="1"/>
  <c r="O832" i="2"/>
  <c r="P824" i="2"/>
  <c r="Q824" i="2"/>
  <c r="R824" i="2" s="1"/>
  <c r="O824" i="2"/>
  <c r="Q816" i="2"/>
  <c r="R816" i="2" s="1"/>
  <c r="P816" i="2"/>
  <c r="O816" i="2"/>
  <c r="P808" i="2"/>
  <c r="Q808" i="2"/>
  <c r="R808" i="2" s="1"/>
  <c r="O808" i="2"/>
  <c r="Q800" i="2"/>
  <c r="R800" i="2" s="1"/>
  <c r="P800" i="2"/>
  <c r="O800" i="2"/>
  <c r="P792" i="2"/>
  <c r="Q792" i="2"/>
  <c r="R792" i="2" s="1"/>
  <c r="O792" i="2"/>
  <c r="Q784" i="2"/>
  <c r="R784" i="2" s="1"/>
  <c r="P784" i="2"/>
  <c r="O784" i="2"/>
  <c r="P776" i="2"/>
  <c r="Q776" i="2"/>
  <c r="R776" i="2" s="1"/>
  <c r="O776" i="2"/>
  <c r="Q768" i="2"/>
  <c r="R768" i="2" s="1"/>
  <c r="P768" i="2"/>
  <c r="O768" i="2"/>
  <c r="P760" i="2"/>
  <c r="Q760" i="2"/>
  <c r="R760" i="2" s="1"/>
  <c r="O760" i="2"/>
  <c r="P744" i="2"/>
  <c r="Q744" i="2"/>
  <c r="R744" i="2" s="1"/>
  <c r="O744" i="2"/>
  <c r="Q736" i="2"/>
  <c r="R736" i="2" s="1"/>
  <c r="P736" i="2"/>
  <c r="O736" i="2"/>
  <c r="P728" i="2"/>
  <c r="Q728" i="2"/>
  <c r="R728" i="2" s="1"/>
  <c r="O728" i="2"/>
  <c r="Q720" i="2"/>
  <c r="R720" i="2" s="1"/>
  <c r="P720" i="2"/>
  <c r="O720" i="2"/>
  <c r="P712" i="2"/>
  <c r="Q712" i="2"/>
  <c r="R712" i="2" s="1"/>
  <c r="O712" i="2"/>
  <c r="P704" i="2"/>
  <c r="Q704" i="2"/>
  <c r="R704" i="2" s="1"/>
  <c r="O704" i="2"/>
  <c r="Q696" i="2"/>
  <c r="R696" i="2" s="1"/>
  <c r="P696" i="2"/>
  <c r="O696" i="2"/>
  <c r="P680" i="2"/>
  <c r="Q680" i="2"/>
  <c r="R680" i="2" s="1"/>
  <c r="O680" i="2"/>
  <c r="P672" i="2"/>
  <c r="Q672" i="2"/>
  <c r="R672" i="2" s="1"/>
  <c r="O672" i="2"/>
  <c r="Q664" i="2"/>
  <c r="R664" i="2" s="1"/>
  <c r="P664" i="2"/>
  <c r="O664" i="2"/>
  <c r="P656" i="2"/>
  <c r="Q656" i="2"/>
  <c r="R656" i="2" s="1"/>
  <c r="O656" i="2"/>
  <c r="Q648" i="2"/>
  <c r="R648" i="2" s="1"/>
  <c r="P648" i="2"/>
  <c r="O648" i="2"/>
  <c r="P488" i="2"/>
  <c r="Q488" i="2"/>
  <c r="R488" i="2" s="1"/>
  <c r="O488" i="2"/>
  <c r="P8" i="2"/>
  <c r="Q8" i="2"/>
  <c r="R8" i="2" s="1"/>
  <c r="O8" i="2"/>
  <c r="P32" i="2"/>
  <c r="Q32" i="2"/>
  <c r="R32" i="2" s="1"/>
  <c r="O32" i="2"/>
  <c r="P64" i="2"/>
  <c r="Q64" i="2"/>
  <c r="R64" i="2" s="1"/>
  <c r="O64" i="2"/>
  <c r="P96" i="2"/>
  <c r="Q96" i="2"/>
  <c r="R96" i="2" s="1"/>
  <c r="O96" i="2"/>
  <c r="P104" i="2"/>
  <c r="Q104" i="2"/>
  <c r="R104" i="2" s="1"/>
  <c r="O104" i="2"/>
  <c r="P1335" i="2"/>
  <c r="Q1335" i="2"/>
  <c r="R1335" i="2" s="1"/>
  <c r="O1335" i="2"/>
  <c r="P1327" i="2"/>
  <c r="Q1327" i="2"/>
  <c r="R1327" i="2" s="1"/>
  <c r="O1327" i="2"/>
  <c r="P1319" i="2"/>
  <c r="Q1319" i="2"/>
  <c r="R1319" i="2" s="1"/>
  <c r="O1319" i="2"/>
  <c r="Q1311" i="2"/>
  <c r="R1311" i="2" s="1"/>
  <c r="P1311" i="2"/>
  <c r="O1311" i="2"/>
  <c r="P1303" i="2"/>
  <c r="Q1303" i="2"/>
  <c r="R1303" i="2" s="1"/>
  <c r="O1303" i="2"/>
  <c r="P1295" i="2"/>
  <c r="Q1295" i="2"/>
  <c r="R1295" i="2" s="1"/>
  <c r="O1295" i="2"/>
  <c r="P1287" i="2"/>
  <c r="Q1287" i="2"/>
  <c r="R1287" i="2" s="1"/>
  <c r="O1287" i="2"/>
  <c r="P1279" i="2"/>
  <c r="Q1279" i="2"/>
  <c r="R1279" i="2" s="1"/>
  <c r="O1279" i="2"/>
  <c r="P1271" i="2"/>
  <c r="Q1271" i="2"/>
  <c r="R1271" i="2" s="1"/>
  <c r="O1271" i="2"/>
  <c r="P1263" i="2"/>
  <c r="Q1263" i="2"/>
  <c r="R1263" i="2" s="1"/>
  <c r="O1263" i="2"/>
  <c r="P1255" i="2"/>
  <c r="Q1255" i="2"/>
  <c r="R1255" i="2" s="1"/>
  <c r="O1255" i="2"/>
  <c r="P1247" i="2"/>
  <c r="Q1247" i="2"/>
  <c r="R1247" i="2" s="1"/>
  <c r="O1247" i="2"/>
  <c r="P1239" i="2"/>
  <c r="Q1239" i="2"/>
  <c r="R1239" i="2" s="1"/>
  <c r="O1239" i="2"/>
  <c r="P1231" i="2"/>
  <c r="Q1231" i="2"/>
  <c r="R1231" i="2" s="1"/>
  <c r="O1231" i="2"/>
  <c r="P1223" i="2"/>
  <c r="Q1223" i="2"/>
  <c r="R1223" i="2" s="1"/>
  <c r="O1223" i="2"/>
  <c r="P1215" i="2"/>
  <c r="Q1215" i="2"/>
  <c r="R1215" i="2" s="1"/>
  <c r="O1215" i="2"/>
  <c r="P1207" i="2"/>
  <c r="Q1207" i="2"/>
  <c r="R1207" i="2" s="1"/>
  <c r="O1207" i="2"/>
  <c r="P1199" i="2"/>
  <c r="Q1199" i="2"/>
  <c r="R1199" i="2" s="1"/>
  <c r="O1199" i="2"/>
  <c r="P1191" i="2"/>
  <c r="Q1191" i="2"/>
  <c r="R1191" i="2" s="1"/>
  <c r="O1191" i="2"/>
  <c r="P1183" i="2"/>
  <c r="Q1183" i="2"/>
  <c r="R1183" i="2" s="1"/>
  <c r="O1183" i="2"/>
  <c r="P1175" i="2"/>
  <c r="Q1175" i="2"/>
  <c r="R1175" i="2" s="1"/>
  <c r="O1175" i="2"/>
  <c r="Q1167" i="2"/>
  <c r="R1167" i="2" s="1"/>
  <c r="P1167" i="2"/>
  <c r="O1167" i="2"/>
  <c r="P1159" i="2"/>
  <c r="Q1159" i="2"/>
  <c r="R1159" i="2" s="1"/>
  <c r="O1159" i="2"/>
  <c r="Q1151" i="2"/>
  <c r="R1151" i="2" s="1"/>
  <c r="P1151" i="2"/>
  <c r="O1151" i="2"/>
  <c r="P1143" i="2"/>
  <c r="Q1143" i="2"/>
  <c r="R1143" i="2" s="1"/>
  <c r="O1143" i="2"/>
  <c r="P1135" i="2"/>
  <c r="Q1135" i="2"/>
  <c r="R1135" i="2" s="1"/>
  <c r="O1135" i="2"/>
  <c r="P1127" i="2"/>
  <c r="Q1127" i="2"/>
  <c r="R1127" i="2" s="1"/>
  <c r="O1127" i="2"/>
  <c r="Q1119" i="2"/>
  <c r="R1119" i="2" s="1"/>
  <c r="P1119" i="2"/>
  <c r="O1119" i="2"/>
  <c r="P1111" i="2"/>
  <c r="Q1111" i="2"/>
  <c r="R1111" i="2" s="1"/>
  <c r="O1111" i="2"/>
  <c r="P1103" i="2"/>
  <c r="Q1103" i="2"/>
  <c r="R1103" i="2" s="1"/>
  <c r="O1103" i="2"/>
  <c r="P1095" i="2"/>
  <c r="Q1095" i="2"/>
  <c r="R1095" i="2" s="1"/>
  <c r="O1095" i="2"/>
  <c r="Q1087" i="2"/>
  <c r="R1087" i="2" s="1"/>
  <c r="P1087" i="2"/>
  <c r="O1087" i="2"/>
  <c r="P1079" i="2"/>
  <c r="Q1079" i="2"/>
  <c r="R1079" i="2" s="1"/>
  <c r="O1079" i="2"/>
  <c r="P1071" i="2"/>
  <c r="Q1071" i="2"/>
  <c r="R1071" i="2" s="1"/>
  <c r="O1071" i="2"/>
  <c r="P1063" i="2"/>
  <c r="Q1063" i="2"/>
  <c r="R1063" i="2" s="1"/>
  <c r="O1063" i="2"/>
  <c r="Q1055" i="2"/>
  <c r="R1055" i="2" s="1"/>
  <c r="P1055" i="2"/>
  <c r="O1055" i="2"/>
  <c r="P1047" i="2"/>
  <c r="Q1047" i="2"/>
  <c r="R1047" i="2" s="1"/>
  <c r="O1047" i="2"/>
  <c r="P1039" i="2"/>
  <c r="Q1039" i="2"/>
  <c r="R1039" i="2" s="1"/>
  <c r="O1039" i="2"/>
  <c r="P1031" i="2"/>
  <c r="Q1031" i="2"/>
  <c r="R1031" i="2" s="1"/>
  <c r="O1031" i="2"/>
  <c r="Q1023" i="2"/>
  <c r="R1023" i="2" s="1"/>
  <c r="P1023" i="2"/>
  <c r="O1023" i="2"/>
  <c r="P1015" i="2"/>
  <c r="Q1015" i="2"/>
  <c r="R1015" i="2" s="1"/>
  <c r="O1015" i="2"/>
  <c r="P1007" i="2"/>
  <c r="Q1007" i="2"/>
  <c r="R1007" i="2" s="1"/>
  <c r="O1007" i="2"/>
  <c r="P999" i="2"/>
  <c r="Q999" i="2"/>
  <c r="R999" i="2" s="1"/>
  <c r="O999" i="2"/>
  <c r="Q991" i="2"/>
  <c r="R991" i="2" s="1"/>
  <c r="P991" i="2"/>
  <c r="O991" i="2"/>
  <c r="P983" i="2"/>
  <c r="Q983" i="2"/>
  <c r="R983" i="2" s="1"/>
  <c r="O983" i="2"/>
  <c r="P975" i="2"/>
  <c r="Q975" i="2"/>
  <c r="R975" i="2" s="1"/>
  <c r="O975" i="2"/>
  <c r="P967" i="2"/>
  <c r="Q967" i="2"/>
  <c r="R967" i="2" s="1"/>
  <c r="O967" i="2"/>
  <c r="P959" i="2"/>
  <c r="Q959" i="2"/>
  <c r="R959" i="2" s="1"/>
  <c r="O959" i="2"/>
  <c r="Q951" i="2"/>
  <c r="R951" i="2" s="1"/>
  <c r="P951" i="2"/>
  <c r="O951" i="2"/>
  <c r="Q943" i="2"/>
  <c r="R943" i="2" s="1"/>
  <c r="P943" i="2"/>
  <c r="O943" i="2"/>
  <c r="P935" i="2"/>
  <c r="Q935" i="2"/>
  <c r="R935" i="2" s="1"/>
  <c r="O935" i="2"/>
  <c r="P927" i="2"/>
  <c r="Q927" i="2"/>
  <c r="R927" i="2" s="1"/>
  <c r="O927" i="2"/>
  <c r="P919" i="2"/>
  <c r="Q919" i="2"/>
  <c r="R919" i="2" s="1"/>
  <c r="O919" i="2"/>
  <c r="P911" i="2"/>
  <c r="Q911" i="2"/>
  <c r="R911" i="2" s="1"/>
  <c r="O911" i="2"/>
  <c r="P903" i="2"/>
  <c r="Q903" i="2"/>
  <c r="R903" i="2" s="1"/>
  <c r="O903" i="2"/>
  <c r="P895" i="2"/>
  <c r="Q895" i="2"/>
  <c r="R895" i="2" s="1"/>
  <c r="O895" i="2"/>
  <c r="P887" i="2"/>
  <c r="Q887" i="2"/>
  <c r="R887" i="2" s="1"/>
  <c r="O887" i="2"/>
  <c r="P879" i="2"/>
  <c r="Q879" i="2"/>
  <c r="R879" i="2" s="1"/>
  <c r="O879" i="2"/>
  <c r="P871" i="2"/>
  <c r="Q871" i="2"/>
  <c r="R871" i="2" s="1"/>
  <c r="O871" i="2"/>
  <c r="P863" i="2"/>
  <c r="Q863" i="2"/>
  <c r="R863" i="2" s="1"/>
  <c r="O863" i="2"/>
  <c r="P855" i="2"/>
  <c r="Q855" i="2"/>
  <c r="R855" i="2" s="1"/>
  <c r="O855" i="2"/>
  <c r="P847" i="2"/>
  <c r="Q847" i="2"/>
  <c r="R847" i="2" s="1"/>
  <c r="O847" i="2"/>
  <c r="P839" i="2"/>
  <c r="Q839" i="2"/>
  <c r="R839" i="2" s="1"/>
  <c r="O839" i="2"/>
  <c r="P831" i="2"/>
  <c r="Q831" i="2"/>
  <c r="R831" i="2" s="1"/>
  <c r="O831" i="2"/>
  <c r="Q823" i="2"/>
  <c r="R823" i="2" s="1"/>
  <c r="P823" i="2"/>
  <c r="O823" i="2"/>
  <c r="P815" i="2"/>
  <c r="Q815" i="2"/>
  <c r="R815" i="2" s="1"/>
  <c r="O815" i="2"/>
  <c r="P807" i="2"/>
  <c r="Q807" i="2"/>
  <c r="R807" i="2" s="1"/>
  <c r="O807" i="2"/>
  <c r="P799" i="2"/>
  <c r="Q799" i="2"/>
  <c r="R799" i="2" s="1"/>
  <c r="O799" i="2"/>
  <c r="P791" i="2"/>
  <c r="Q791" i="2"/>
  <c r="R791" i="2" s="1"/>
  <c r="O791" i="2"/>
  <c r="P783" i="2"/>
  <c r="Q783" i="2"/>
  <c r="R783" i="2" s="1"/>
  <c r="O783" i="2"/>
  <c r="P775" i="2"/>
  <c r="Q775" i="2"/>
  <c r="R775" i="2" s="1"/>
  <c r="O775" i="2"/>
  <c r="P767" i="2"/>
  <c r="Q767" i="2"/>
  <c r="R767" i="2" s="1"/>
  <c r="O767" i="2"/>
  <c r="P759" i="2"/>
  <c r="Q759" i="2"/>
  <c r="R759" i="2" s="1"/>
  <c r="O759" i="2"/>
  <c r="P751" i="2"/>
  <c r="Q751" i="2"/>
  <c r="R751" i="2" s="1"/>
  <c r="O751" i="2"/>
  <c r="P735" i="2"/>
  <c r="Q735" i="2"/>
  <c r="R735" i="2" s="1"/>
  <c r="O735" i="2"/>
  <c r="P727" i="2"/>
  <c r="Q727" i="2"/>
  <c r="R727" i="2" s="1"/>
  <c r="O727" i="2"/>
  <c r="P719" i="2"/>
  <c r="Q719" i="2"/>
  <c r="R719" i="2" s="1"/>
  <c r="O719" i="2"/>
  <c r="P711" i="2"/>
  <c r="Q711" i="2"/>
  <c r="R711" i="2" s="1"/>
  <c r="O711" i="2"/>
  <c r="Q703" i="2"/>
  <c r="R703" i="2" s="1"/>
  <c r="P703" i="2"/>
  <c r="O703" i="2"/>
  <c r="P695" i="2"/>
  <c r="Q695" i="2"/>
  <c r="R695" i="2" s="1"/>
  <c r="O695" i="2"/>
  <c r="Q687" i="2"/>
  <c r="R687" i="2" s="1"/>
  <c r="P687" i="2"/>
  <c r="O687" i="2"/>
  <c r="P671" i="2"/>
  <c r="Q671" i="2"/>
  <c r="R671" i="2" s="1"/>
  <c r="O671" i="2"/>
  <c r="P663" i="2"/>
  <c r="Q663" i="2"/>
  <c r="R663" i="2" s="1"/>
  <c r="O663" i="2"/>
  <c r="P655" i="2"/>
  <c r="Q655" i="2"/>
  <c r="R655" i="2" s="1"/>
  <c r="O655" i="2"/>
  <c r="Q647" i="2"/>
  <c r="R647" i="2" s="1"/>
  <c r="P647" i="2"/>
  <c r="O647" i="2"/>
  <c r="P639" i="2"/>
  <c r="Q639" i="2"/>
  <c r="R639" i="2" s="1"/>
  <c r="O639" i="2"/>
  <c r="P631" i="2"/>
  <c r="Q631" i="2"/>
  <c r="R631" i="2" s="1"/>
  <c r="O631" i="2"/>
  <c r="P623" i="2"/>
  <c r="Q623" i="2"/>
  <c r="R623" i="2" s="1"/>
  <c r="O623" i="2"/>
  <c r="Q615" i="2"/>
  <c r="R615" i="2" s="1"/>
  <c r="P615" i="2"/>
  <c r="O615" i="2"/>
  <c r="P607" i="2"/>
  <c r="Q607" i="2"/>
  <c r="R607" i="2" s="1"/>
  <c r="O607" i="2"/>
  <c r="P591" i="2"/>
  <c r="Q591" i="2"/>
  <c r="R591" i="2" s="1"/>
  <c r="O591" i="2"/>
  <c r="Q583" i="2"/>
  <c r="R583" i="2" s="1"/>
  <c r="P583" i="2"/>
  <c r="O583" i="2"/>
  <c r="Q575" i="2"/>
  <c r="R575" i="2" s="1"/>
  <c r="P575" i="2"/>
  <c r="O575" i="2"/>
  <c r="Q567" i="2"/>
  <c r="R567" i="2" s="1"/>
  <c r="P567" i="2"/>
  <c r="O567" i="2"/>
  <c r="Q559" i="2"/>
  <c r="R559" i="2" s="1"/>
  <c r="P559" i="2"/>
  <c r="O559" i="2"/>
  <c r="P551" i="2"/>
  <c r="Q551" i="2"/>
  <c r="R551" i="2" s="1"/>
  <c r="O551" i="2"/>
  <c r="Q543" i="2"/>
  <c r="R543" i="2" s="1"/>
  <c r="P543" i="2"/>
  <c r="O543" i="2"/>
  <c r="Q527" i="2"/>
  <c r="R527" i="2" s="1"/>
  <c r="P527" i="2"/>
  <c r="O527" i="2"/>
  <c r="P519" i="2"/>
  <c r="Q519" i="2"/>
  <c r="R519" i="2" s="1"/>
  <c r="O519" i="2"/>
  <c r="Q511" i="2"/>
  <c r="R511" i="2" s="1"/>
  <c r="P511" i="2"/>
  <c r="O511" i="2"/>
  <c r="Q503" i="2"/>
  <c r="R503" i="2" s="1"/>
  <c r="P503" i="2"/>
  <c r="O503" i="2"/>
  <c r="Q495" i="2"/>
  <c r="R495" i="2" s="1"/>
  <c r="P495" i="2"/>
  <c r="O495" i="2"/>
  <c r="P487" i="2"/>
  <c r="Q487" i="2"/>
  <c r="R487" i="2" s="1"/>
  <c r="O487" i="2"/>
  <c r="Q479" i="2"/>
  <c r="R479" i="2" s="1"/>
  <c r="P479" i="2"/>
  <c r="O479" i="2"/>
  <c r="Q463" i="2"/>
  <c r="R463" i="2" s="1"/>
  <c r="P463" i="2"/>
  <c r="O463" i="2"/>
  <c r="P455" i="2"/>
  <c r="Q455" i="2"/>
  <c r="R455" i="2" s="1"/>
  <c r="O455" i="2"/>
  <c r="Q447" i="2"/>
  <c r="R447" i="2" s="1"/>
  <c r="P447" i="2"/>
  <c r="O447" i="2"/>
  <c r="P439" i="2"/>
  <c r="Q439" i="2"/>
  <c r="R439" i="2" s="1"/>
  <c r="O439" i="2"/>
  <c r="Q431" i="2"/>
  <c r="R431" i="2" s="1"/>
  <c r="P431" i="2"/>
  <c r="O431" i="2"/>
  <c r="P423" i="2"/>
  <c r="Q423" i="2"/>
  <c r="R423" i="2" s="1"/>
  <c r="O423" i="2"/>
  <c r="Q415" i="2"/>
  <c r="R415" i="2" s="1"/>
  <c r="P415" i="2"/>
  <c r="O415" i="2"/>
  <c r="Q399" i="2"/>
  <c r="R399" i="2" s="1"/>
  <c r="P399" i="2"/>
  <c r="O399" i="2"/>
  <c r="P391" i="2"/>
  <c r="Q391" i="2"/>
  <c r="R391" i="2" s="1"/>
  <c r="O391" i="2"/>
  <c r="P383" i="2"/>
  <c r="Q383" i="2"/>
  <c r="R383" i="2" s="1"/>
  <c r="O383" i="2"/>
  <c r="P375" i="2"/>
  <c r="Q375" i="2"/>
  <c r="R375" i="2" s="1"/>
  <c r="O375" i="2"/>
  <c r="Q367" i="2"/>
  <c r="R367" i="2" s="1"/>
  <c r="P367" i="2"/>
  <c r="O367" i="2"/>
  <c r="P1306" i="2"/>
  <c r="Q1306" i="2"/>
  <c r="R1306" i="2" s="1"/>
  <c r="O1306" i="2"/>
  <c r="P1242" i="2"/>
  <c r="Q1242" i="2"/>
  <c r="R1242" i="2" s="1"/>
  <c r="O1242" i="2"/>
  <c r="P1178" i="2"/>
  <c r="Q1178" i="2"/>
  <c r="R1178" i="2" s="1"/>
  <c r="O1178" i="2"/>
  <c r="P1114" i="2"/>
  <c r="Q1114" i="2"/>
  <c r="R1114" i="2" s="1"/>
  <c r="O1114" i="2"/>
  <c r="P1050" i="2"/>
  <c r="Q1050" i="2"/>
  <c r="R1050" i="2" s="1"/>
  <c r="O1050" i="2"/>
  <c r="P986" i="2"/>
  <c r="Q986" i="2"/>
  <c r="R986" i="2" s="1"/>
  <c r="O986" i="2"/>
  <c r="P922" i="2"/>
  <c r="Q922" i="2"/>
  <c r="R922" i="2" s="1"/>
  <c r="O922" i="2"/>
  <c r="P858" i="2"/>
  <c r="Q858" i="2"/>
  <c r="R858" i="2" s="1"/>
  <c r="O858" i="2"/>
  <c r="P794" i="2"/>
  <c r="Q794" i="2"/>
  <c r="R794" i="2" s="1"/>
  <c r="O794" i="2"/>
  <c r="P725" i="2"/>
  <c r="Q725" i="2"/>
  <c r="R725" i="2" s="1"/>
  <c r="O725" i="2"/>
  <c r="Q652" i="2"/>
  <c r="R652" i="2" s="1"/>
  <c r="P652" i="2"/>
  <c r="O652" i="2"/>
  <c r="P560" i="2"/>
  <c r="Q560" i="2"/>
  <c r="R560" i="2" s="1"/>
  <c r="O560" i="2"/>
  <c r="P460" i="2"/>
  <c r="Q460" i="2"/>
  <c r="R460" i="2" s="1"/>
  <c r="O460" i="2"/>
  <c r="Q396" i="2"/>
  <c r="R396" i="2" s="1"/>
  <c r="P396" i="2"/>
  <c r="O396" i="2"/>
  <c r="Q14" i="2"/>
  <c r="R14" i="2" s="1"/>
  <c r="P14" i="2"/>
  <c r="O14" i="2"/>
  <c r="P62" i="2"/>
  <c r="Q62" i="2"/>
  <c r="R62" i="2" s="1"/>
  <c r="O62" i="2"/>
  <c r="P134" i="2"/>
  <c r="Q134" i="2"/>
  <c r="R134" i="2" s="1"/>
  <c r="O134" i="2"/>
  <c r="P182" i="2"/>
  <c r="Q182" i="2"/>
  <c r="R182" i="2" s="1"/>
  <c r="O182" i="2"/>
  <c r="P254" i="2"/>
  <c r="Q254" i="2"/>
  <c r="R254" i="2" s="1"/>
  <c r="O254" i="2"/>
  <c r="P326" i="2"/>
  <c r="Q326" i="2"/>
  <c r="R326" i="2" s="1"/>
  <c r="O326" i="2"/>
  <c r="P1289" i="2"/>
  <c r="Q1289" i="2"/>
  <c r="R1289" i="2" s="1"/>
  <c r="O1289" i="2"/>
  <c r="P1217" i="2"/>
  <c r="Q1217" i="2"/>
  <c r="R1217" i="2" s="1"/>
  <c r="O1217" i="2"/>
  <c r="Q1081" i="2"/>
  <c r="R1081" i="2" s="1"/>
  <c r="P1081" i="2"/>
  <c r="O1081" i="2"/>
  <c r="P113" i="2"/>
  <c r="Q113" i="2"/>
  <c r="R113" i="2" s="1"/>
  <c r="O113" i="2"/>
  <c r="P1318" i="2"/>
  <c r="Q1318" i="2"/>
  <c r="R1318" i="2" s="1"/>
  <c r="O1318" i="2"/>
  <c r="P1294" i="2"/>
  <c r="Q1294" i="2"/>
  <c r="R1294" i="2" s="1"/>
  <c r="O1294" i="2"/>
  <c r="P1270" i="2"/>
  <c r="Q1270" i="2"/>
  <c r="R1270" i="2" s="1"/>
  <c r="O1270" i="2"/>
  <c r="P1254" i="2"/>
  <c r="Q1254" i="2"/>
  <c r="R1254" i="2" s="1"/>
  <c r="O1254" i="2"/>
  <c r="P1230" i="2"/>
  <c r="Q1230" i="2"/>
  <c r="R1230" i="2" s="1"/>
  <c r="O1230" i="2"/>
  <c r="P1214" i="2"/>
  <c r="Q1214" i="2"/>
  <c r="R1214" i="2" s="1"/>
  <c r="O1214" i="2"/>
  <c r="P1198" i="2"/>
  <c r="Q1198" i="2"/>
  <c r="R1198" i="2" s="1"/>
  <c r="O1198" i="2"/>
  <c r="P1182" i="2"/>
  <c r="Q1182" i="2"/>
  <c r="R1182" i="2" s="1"/>
  <c r="O1182" i="2"/>
  <c r="P1166" i="2"/>
  <c r="Q1166" i="2"/>
  <c r="R1166" i="2" s="1"/>
  <c r="O1166" i="2"/>
  <c r="P1158" i="2"/>
  <c r="Q1158" i="2"/>
  <c r="R1158" i="2" s="1"/>
  <c r="O1158" i="2"/>
  <c r="Q1150" i="2"/>
  <c r="R1150" i="2" s="1"/>
  <c r="P1150" i="2"/>
  <c r="O1150" i="2"/>
  <c r="P1142" i="2"/>
  <c r="Q1142" i="2"/>
  <c r="R1142" i="2" s="1"/>
  <c r="O1142" i="2"/>
  <c r="P1134" i="2"/>
  <c r="Q1134" i="2"/>
  <c r="R1134" i="2" s="1"/>
  <c r="O1134" i="2"/>
  <c r="Q1126" i="2"/>
  <c r="R1126" i="2" s="1"/>
  <c r="P1126" i="2"/>
  <c r="O1126" i="2"/>
  <c r="P1118" i="2"/>
  <c r="Q1118" i="2"/>
  <c r="R1118" i="2" s="1"/>
  <c r="O1118" i="2"/>
  <c r="P1110" i="2"/>
  <c r="Q1110" i="2"/>
  <c r="R1110" i="2" s="1"/>
  <c r="O1110" i="2"/>
  <c r="P1102" i="2"/>
  <c r="Q1102" i="2"/>
  <c r="R1102" i="2" s="1"/>
  <c r="O1102" i="2"/>
  <c r="P1094" i="2"/>
  <c r="Q1094" i="2"/>
  <c r="R1094" i="2" s="1"/>
  <c r="O1094" i="2"/>
  <c r="P1086" i="2"/>
  <c r="Q1086" i="2"/>
  <c r="R1086" i="2" s="1"/>
  <c r="O1086" i="2"/>
  <c r="P1078" i="2"/>
  <c r="Q1078" i="2"/>
  <c r="R1078" i="2" s="1"/>
  <c r="O1078" i="2"/>
  <c r="P1070" i="2"/>
  <c r="Q1070" i="2"/>
  <c r="R1070" i="2" s="1"/>
  <c r="O1070" i="2"/>
  <c r="P1062" i="2"/>
  <c r="Q1062" i="2"/>
  <c r="R1062" i="2" s="1"/>
  <c r="O1062" i="2"/>
  <c r="P1054" i="2"/>
  <c r="Q1054" i="2"/>
  <c r="R1054" i="2" s="1"/>
  <c r="O1054" i="2"/>
  <c r="P1046" i="2"/>
  <c r="Q1046" i="2"/>
  <c r="R1046" i="2" s="1"/>
  <c r="O1046" i="2"/>
  <c r="P1038" i="2"/>
  <c r="Q1038" i="2"/>
  <c r="R1038" i="2" s="1"/>
  <c r="O1038" i="2"/>
  <c r="P1022" i="2"/>
  <c r="Q1022" i="2"/>
  <c r="R1022" i="2" s="1"/>
  <c r="O1022" i="2"/>
  <c r="P1014" i="2"/>
  <c r="Q1014" i="2"/>
  <c r="R1014" i="2" s="1"/>
  <c r="O1014" i="2"/>
  <c r="P1006" i="2"/>
  <c r="Q1006" i="2"/>
  <c r="R1006" i="2" s="1"/>
  <c r="O1006" i="2"/>
  <c r="Q998" i="2"/>
  <c r="R998" i="2" s="1"/>
  <c r="P998" i="2"/>
  <c r="O998" i="2"/>
  <c r="P990" i="2"/>
  <c r="Q990" i="2"/>
  <c r="R990" i="2" s="1"/>
  <c r="O990" i="2"/>
  <c r="P982" i="2"/>
  <c r="Q982" i="2"/>
  <c r="R982" i="2" s="1"/>
  <c r="O982" i="2"/>
  <c r="P974" i="2"/>
  <c r="Q974" i="2"/>
  <c r="R974" i="2" s="1"/>
  <c r="O974" i="2"/>
  <c r="P966" i="2"/>
  <c r="Q966" i="2"/>
  <c r="R966" i="2" s="1"/>
  <c r="O966" i="2"/>
  <c r="P958" i="2"/>
  <c r="Q958" i="2"/>
  <c r="R958" i="2" s="1"/>
  <c r="O958" i="2"/>
  <c r="P950" i="2"/>
  <c r="Q950" i="2"/>
  <c r="R950" i="2" s="1"/>
  <c r="O950" i="2"/>
  <c r="P942" i="2"/>
  <c r="Q942" i="2"/>
  <c r="R942" i="2" s="1"/>
  <c r="O942" i="2"/>
  <c r="Q934" i="2"/>
  <c r="R934" i="2" s="1"/>
  <c r="P934" i="2"/>
  <c r="O934" i="2"/>
  <c r="Q926" i="2"/>
  <c r="R926" i="2" s="1"/>
  <c r="P926" i="2"/>
  <c r="O926" i="2"/>
  <c r="P918" i="2"/>
  <c r="Q918" i="2"/>
  <c r="R918" i="2" s="1"/>
  <c r="O918" i="2"/>
  <c r="P910" i="2"/>
  <c r="Q910" i="2"/>
  <c r="R910" i="2" s="1"/>
  <c r="O910" i="2"/>
  <c r="P902" i="2"/>
  <c r="Q902" i="2"/>
  <c r="R902" i="2" s="1"/>
  <c r="O902" i="2"/>
  <c r="P894" i="2"/>
  <c r="Q894" i="2"/>
  <c r="R894" i="2" s="1"/>
  <c r="O894" i="2"/>
  <c r="P886" i="2"/>
  <c r="Q886" i="2"/>
  <c r="R886" i="2" s="1"/>
  <c r="O886" i="2"/>
  <c r="P878" i="2"/>
  <c r="Q878" i="2"/>
  <c r="R878" i="2" s="1"/>
  <c r="O878" i="2"/>
  <c r="P870" i="2"/>
  <c r="Q870" i="2"/>
  <c r="R870" i="2" s="1"/>
  <c r="O870" i="2"/>
  <c r="P862" i="2"/>
  <c r="Q862" i="2"/>
  <c r="R862" i="2" s="1"/>
  <c r="O862" i="2"/>
  <c r="P854" i="2"/>
  <c r="Q854" i="2"/>
  <c r="R854" i="2" s="1"/>
  <c r="O854" i="2"/>
  <c r="P846" i="2"/>
  <c r="Q846" i="2"/>
  <c r="R846" i="2" s="1"/>
  <c r="O846" i="2"/>
  <c r="P838" i="2"/>
  <c r="Q838" i="2"/>
  <c r="R838" i="2" s="1"/>
  <c r="O838" i="2"/>
  <c r="P830" i="2"/>
  <c r="Q830" i="2"/>
  <c r="R830" i="2" s="1"/>
  <c r="O830" i="2"/>
  <c r="Q822" i="2"/>
  <c r="R822" i="2" s="1"/>
  <c r="P822" i="2"/>
  <c r="O822" i="2"/>
  <c r="P814" i="2"/>
  <c r="Q814" i="2"/>
  <c r="R814" i="2" s="1"/>
  <c r="O814" i="2"/>
  <c r="Q806" i="2"/>
  <c r="R806" i="2" s="1"/>
  <c r="P806" i="2"/>
  <c r="O806" i="2"/>
  <c r="P798" i="2"/>
  <c r="Q798" i="2"/>
  <c r="R798" i="2" s="1"/>
  <c r="O798" i="2"/>
  <c r="Q790" i="2"/>
  <c r="R790" i="2" s="1"/>
  <c r="P790" i="2"/>
  <c r="O790" i="2"/>
  <c r="P782" i="2"/>
  <c r="Q782" i="2"/>
  <c r="R782" i="2" s="1"/>
  <c r="O782" i="2"/>
  <c r="Q774" i="2"/>
  <c r="R774" i="2" s="1"/>
  <c r="P774" i="2"/>
  <c r="O774" i="2"/>
  <c r="P766" i="2"/>
  <c r="Q766" i="2"/>
  <c r="R766" i="2" s="1"/>
  <c r="O766" i="2"/>
  <c r="Q758" i="2"/>
  <c r="R758" i="2" s="1"/>
  <c r="P758" i="2"/>
  <c r="O758" i="2"/>
  <c r="P750" i="2"/>
  <c r="Q750" i="2"/>
  <c r="R750" i="2" s="1"/>
  <c r="O750" i="2"/>
  <c r="Q742" i="2"/>
  <c r="R742" i="2" s="1"/>
  <c r="P742" i="2"/>
  <c r="O742" i="2"/>
  <c r="Q726" i="2"/>
  <c r="R726" i="2" s="1"/>
  <c r="P726" i="2"/>
  <c r="O726" i="2"/>
  <c r="P718" i="2"/>
  <c r="Q718" i="2"/>
  <c r="R718" i="2" s="1"/>
  <c r="O718" i="2"/>
  <c r="P710" i="2"/>
  <c r="Q710" i="2"/>
  <c r="R710" i="2" s="1"/>
  <c r="O710" i="2"/>
  <c r="P702" i="2"/>
  <c r="Q702" i="2"/>
  <c r="R702" i="2" s="1"/>
  <c r="O702" i="2"/>
  <c r="Q694" i="2"/>
  <c r="R694" i="2" s="1"/>
  <c r="P694" i="2"/>
  <c r="O694" i="2"/>
  <c r="P686" i="2"/>
  <c r="Q686" i="2"/>
  <c r="R686" i="2" s="1"/>
  <c r="O686" i="2"/>
  <c r="P678" i="2"/>
  <c r="Q678" i="2"/>
  <c r="R678" i="2" s="1"/>
  <c r="O678" i="2"/>
  <c r="P662" i="2"/>
  <c r="Q662" i="2"/>
  <c r="R662" i="2" s="1"/>
  <c r="O662" i="2"/>
  <c r="Q654" i="2"/>
  <c r="R654" i="2" s="1"/>
  <c r="P654" i="2"/>
  <c r="O654" i="2"/>
  <c r="Q646" i="2"/>
  <c r="R646" i="2" s="1"/>
  <c r="P646" i="2"/>
  <c r="O646" i="2"/>
  <c r="Q638" i="2"/>
  <c r="R638" i="2" s="1"/>
  <c r="P638" i="2"/>
  <c r="O638" i="2"/>
  <c r="P630" i="2"/>
  <c r="Q630" i="2"/>
  <c r="R630" i="2" s="1"/>
  <c r="O630" i="2"/>
  <c r="Q622" i="2"/>
  <c r="R622" i="2" s="1"/>
  <c r="P622" i="2"/>
  <c r="O622" i="2"/>
  <c r="Q614" i="2"/>
  <c r="R614" i="2" s="1"/>
  <c r="P614" i="2"/>
  <c r="O614" i="2"/>
  <c r="Q606" i="2"/>
  <c r="R606" i="2" s="1"/>
  <c r="P606" i="2"/>
  <c r="O606" i="2"/>
  <c r="P598" i="2"/>
  <c r="Q598" i="2"/>
  <c r="R598" i="2" s="1"/>
  <c r="O598" i="2"/>
  <c r="Q590" i="2"/>
  <c r="R590" i="2" s="1"/>
  <c r="P590" i="2"/>
  <c r="O590" i="2"/>
  <c r="P582" i="2"/>
  <c r="Q582" i="2"/>
  <c r="R582" i="2" s="1"/>
  <c r="O582" i="2"/>
  <c r="Q566" i="2"/>
  <c r="R566" i="2" s="1"/>
  <c r="P566" i="2"/>
  <c r="O566" i="2"/>
  <c r="Q558" i="2"/>
  <c r="R558" i="2" s="1"/>
  <c r="P558" i="2"/>
  <c r="O558" i="2"/>
  <c r="P550" i="2"/>
  <c r="Q550" i="2"/>
  <c r="R550" i="2" s="1"/>
  <c r="O550" i="2"/>
  <c r="P542" i="2"/>
  <c r="Q542" i="2"/>
  <c r="R542" i="2" s="1"/>
  <c r="O542" i="2"/>
  <c r="Q534" i="2"/>
  <c r="R534" i="2" s="1"/>
  <c r="P534" i="2"/>
  <c r="O534" i="2"/>
  <c r="P526" i="2"/>
  <c r="Q526" i="2"/>
  <c r="R526" i="2" s="1"/>
  <c r="O526" i="2"/>
  <c r="P518" i="2"/>
  <c r="Q518" i="2"/>
  <c r="R518" i="2" s="1"/>
  <c r="O518" i="2"/>
  <c r="Q502" i="2"/>
  <c r="R502" i="2" s="1"/>
  <c r="P502" i="2"/>
  <c r="O502" i="2"/>
  <c r="P494" i="2"/>
  <c r="Q494" i="2"/>
  <c r="R494" i="2" s="1"/>
  <c r="O494" i="2"/>
  <c r="P486" i="2"/>
  <c r="Q486" i="2"/>
  <c r="R486" i="2" s="1"/>
  <c r="O486" i="2"/>
  <c r="P478" i="2"/>
  <c r="Q478" i="2"/>
  <c r="R478" i="2" s="1"/>
  <c r="O478" i="2"/>
  <c r="Q470" i="2"/>
  <c r="R470" i="2" s="1"/>
  <c r="P470" i="2"/>
  <c r="O470" i="2"/>
  <c r="P462" i="2"/>
  <c r="Q462" i="2"/>
  <c r="R462" i="2" s="1"/>
  <c r="O462" i="2"/>
  <c r="P454" i="2"/>
  <c r="Q454" i="2"/>
  <c r="R454" i="2" s="1"/>
  <c r="O454" i="2"/>
  <c r="Q438" i="2"/>
  <c r="R438" i="2" s="1"/>
  <c r="P438" i="2"/>
  <c r="O438" i="2"/>
  <c r="P430" i="2"/>
  <c r="Q430" i="2"/>
  <c r="R430" i="2" s="1"/>
  <c r="O430" i="2"/>
  <c r="Q422" i="2"/>
  <c r="R422" i="2" s="1"/>
  <c r="P422" i="2"/>
  <c r="O422" i="2"/>
  <c r="Q414" i="2"/>
  <c r="R414" i="2" s="1"/>
  <c r="P414" i="2"/>
  <c r="O414" i="2"/>
  <c r="P406" i="2"/>
  <c r="Q406" i="2"/>
  <c r="R406" i="2" s="1"/>
  <c r="O406" i="2"/>
  <c r="Q398" i="2"/>
  <c r="R398" i="2" s="1"/>
  <c r="P398" i="2"/>
  <c r="O398" i="2"/>
  <c r="Q390" i="2"/>
  <c r="R390" i="2" s="1"/>
  <c r="P390" i="2"/>
  <c r="O390" i="2"/>
  <c r="P374" i="2"/>
  <c r="Q374" i="2"/>
  <c r="R374" i="2" s="1"/>
  <c r="O374" i="2"/>
  <c r="P1298" i="2"/>
  <c r="Q1298" i="2"/>
  <c r="R1298" i="2" s="1"/>
  <c r="O1298" i="2"/>
  <c r="P1234" i="2"/>
  <c r="Q1234" i="2"/>
  <c r="R1234" i="2" s="1"/>
  <c r="O1234" i="2"/>
  <c r="P1170" i="2"/>
  <c r="Q1170" i="2"/>
  <c r="R1170" i="2" s="1"/>
  <c r="O1170" i="2"/>
  <c r="Q1106" i="2"/>
  <c r="R1106" i="2" s="1"/>
  <c r="P1106" i="2"/>
  <c r="O1106" i="2"/>
  <c r="Q1042" i="2"/>
  <c r="R1042" i="2" s="1"/>
  <c r="P1042" i="2"/>
  <c r="O1042" i="2"/>
  <c r="Q978" i="2"/>
  <c r="R978" i="2" s="1"/>
  <c r="P978" i="2"/>
  <c r="O978" i="2"/>
  <c r="P914" i="2"/>
  <c r="Q914" i="2"/>
  <c r="R914" i="2" s="1"/>
  <c r="O914" i="2"/>
  <c r="P850" i="2"/>
  <c r="Q850" i="2"/>
  <c r="R850" i="2" s="1"/>
  <c r="O850" i="2"/>
  <c r="P786" i="2"/>
  <c r="Q786" i="2"/>
  <c r="R786" i="2" s="1"/>
  <c r="O786" i="2"/>
  <c r="P716" i="2"/>
  <c r="Q716" i="2"/>
  <c r="R716" i="2" s="1"/>
  <c r="O716" i="2"/>
  <c r="Q643" i="2"/>
  <c r="R643" i="2" s="1"/>
  <c r="P643" i="2"/>
  <c r="O643" i="2"/>
  <c r="P549" i="2"/>
  <c r="Q549" i="2"/>
  <c r="R549" i="2" s="1"/>
  <c r="O549" i="2"/>
  <c r="Q46" i="2"/>
  <c r="R46" i="2" s="1"/>
  <c r="P46" i="2"/>
  <c r="O46" i="2"/>
  <c r="Q78" i="2"/>
  <c r="R78" i="2" s="1"/>
  <c r="P78" i="2"/>
  <c r="O78" i="2"/>
  <c r="P118" i="2"/>
  <c r="Q118" i="2"/>
  <c r="R118" i="2" s="1"/>
  <c r="O118" i="2"/>
  <c r="P166" i="2"/>
  <c r="Q166" i="2"/>
  <c r="R166" i="2" s="1"/>
  <c r="O166" i="2"/>
  <c r="P222" i="2"/>
  <c r="Q222" i="2"/>
  <c r="R222" i="2" s="1"/>
  <c r="O222" i="2"/>
  <c r="P262" i="2"/>
  <c r="Q262" i="2"/>
  <c r="R262" i="2" s="1"/>
  <c r="O262" i="2"/>
  <c r="Q294" i="2"/>
  <c r="R294" i="2" s="1"/>
  <c r="P294" i="2"/>
  <c r="O294" i="2"/>
  <c r="Q1329" i="2"/>
  <c r="R1329" i="2" s="1"/>
  <c r="P1329" i="2"/>
  <c r="O1329" i="2"/>
  <c r="P1273" i="2"/>
  <c r="Q1273" i="2"/>
  <c r="R1273" i="2" s="1"/>
  <c r="O1273" i="2"/>
  <c r="P1225" i="2"/>
  <c r="Q1225" i="2"/>
  <c r="R1225" i="2" s="1"/>
  <c r="O1225" i="2"/>
  <c r="Q1177" i="2"/>
  <c r="R1177" i="2" s="1"/>
  <c r="P1177" i="2"/>
  <c r="O1177" i="2"/>
  <c r="P1073" i="2"/>
  <c r="Q1073" i="2"/>
  <c r="R1073" i="2" s="1"/>
  <c r="O1073" i="2"/>
  <c r="Q9" i="2"/>
  <c r="R9" i="2" s="1"/>
  <c r="P9" i="2"/>
  <c r="O9" i="2"/>
  <c r="P33" i="2"/>
  <c r="Q33" i="2"/>
  <c r="R33" i="2" s="1"/>
  <c r="O33" i="2"/>
  <c r="P65" i="2"/>
  <c r="Q65" i="2"/>
  <c r="R65" i="2" s="1"/>
  <c r="O65" i="2"/>
  <c r="Q105" i="2"/>
  <c r="R105" i="2" s="1"/>
  <c r="P105" i="2"/>
  <c r="O105" i="2"/>
  <c r="P1334" i="2"/>
  <c r="Q1334" i="2"/>
  <c r="R1334" i="2" s="1"/>
  <c r="O1334" i="2"/>
  <c r="P1326" i="2"/>
  <c r="Q1326" i="2"/>
  <c r="R1326" i="2" s="1"/>
  <c r="O1326" i="2"/>
  <c r="Q1310" i="2"/>
  <c r="R1310" i="2" s="1"/>
  <c r="P1310" i="2"/>
  <c r="O1310" i="2"/>
  <c r="Q1302" i="2"/>
  <c r="R1302" i="2" s="1"/>
  <c r="P1302" i="2"/>
  <c r="O1302" i="2"/>
  <c r="Q1286" i="2"/>
  <c r="R1286" i="2" s="1"/>
  <c r="P1286" i="2"/>
  <c r="O1286" i="2"/>
  <c r="P1278" i="2"/>
  <c r="Q1278" i="2"/>
  <c r="R1278" i="2" s="1"/>
  <c r="O1278" i="2"/>
  <c r="P1262" i="2"/>
  <c r="Q1262" i="2"/>
  <c r="R1262" i="2" s="1"/>
  <c r="O1262" i="2"/>
  <c r="Q1246" i="2"/>
  <c r="R1246" i="2" s="1"/>
  <c r="P1246" i="2"/>
  <c r="O1246" i="2"/>
  <c r="P1238" i="2"/>
  <c r="Q1238" i="2"/>
  <c r="R1238" i="2" s="1"/>
  <c r="O1238" i="2"/>
  <c r="P1222" i="2"/>
  <c r="Q1222" i="2"/>
  <c r="R1222" i="2" s="1"/>
  <c r="O1222" i="2"/>
  <c r="P1206" i="2"/>
  <c r="Q1206" i="2"/>
  <c r="R1206" i="2" s="1"/>
  <c r="O1206" i="2"/>
  <c r="P1190" i="2"/>
  <c r="Q1190" i="2"/>
  <c r="R1190" i="2" s="1"/>
  <c r="O1190" i="2"/>
  <c r="Q1174" i="2"/>
  <c r="R1174" i="2" s="1"/>
  <c r="P1174" i="2"/>
  <c r="O1174" i="2"/>
  <c r="P1030" i="2"/>
  <c r="Q1030" i="2"/>
  <c r="R1030" i="2" s="1"/>
  <c r="O1030" i="2"/>
  <c r="Q2" i="2"/>
  <c r="R2" i="2" s="1"/>
  <c r="P2" i="2"/>
  <c r="O2" i="2"/>
  <c r="P42" i="2"/>
  <c r="Q42" i="2"/>
  <c r="R42" i="2" s="1"/>
  <c r="O42" i="2"/>
  <c r="P74" i="2"/>
  <c r="Q74" i="2"/>
  <c r="R74" i="2" s="1"/>
  <c r="O74" i="2"/>
  <c r="P114" i="2"/>
  <c r="Q114" i="2"/>
  <c r="R114" i="2" s="1"/>
  <c r="O114" i="2"/>
  <c r="Q122" i="2"/>
  <c r="R122" i="2" s="1"/>
  <c r="P122" i="2"/>
  <c r="O122" i="2"/>
  <c r="P1333" i="2"/>
  <c r="Q1333" i="2"/>
  <c r="R1333" i="2" s="1"/>
  <c r="O1333" i="2"/>
  <c r="P1325" i="2"/>
  <c r="Q1325" i="2"/>
  <c r="R1325" i="2" s="1"/>
  <c r="O1325" i="2"/>
  <c r="P1317" i="2"/>
  <c r="Q1317" i="2"/>
  <c r="R1317" i="2" s="1"/>
  <c r="O1317" i="2"/>
  <c r="P1309" i="2"/>
  <c r="Q1309" i="2"/>
  <c r="R1309" i="2" s="1"/>
  <c r="O1309" i="2"/>
  <c r="Q1301" i="2"/>
  <c r="R1301" i="2" s="1"/>
  <c r="P1301" i="2"/>
  <c r="O1301" i="2"/>
  <c r="Q1293" i="2"/>
  <c r="R1293" i="2" s="1"/>
  <c r="P1293" i="2"/>
  <c r="O1293" i="2"/>
  <c r="P1285" i="2"/>
  <c r="Q1285" i="2"/>
  <c r="R1285" i="2" s="1"/>
  <c r="O1285" i="2"/>
  <c r="Q1277" i="2"/>
  <c r="R1277" i="2" s="1"/>
  <c r="P1277" i="2"/>
  <c r="O1277" i="2"/>
  <c r="P1269" i="2"/>
  <c r="Q1269" i="2"/>
  <c r="R1269" i="2" s="1"/>
  <c r="O1269" i="2"/>
  <c r="P1261" i="2"/>
  <c r="Q1261" i="2"/>
  <c r="R1261" i="2" s="1"/>
  <c r="O1261" i="2"/>
  <c r="P1253" i="2"/>
  <c r="Q1253" i="2"/>
  <c r="R1253" i="2" s="1"/>
  <c r="O1253" i="2"/>
  <c r="P1245" i="2"/>
  <c r="Q1245" i="2"/>
  <c r="R1245" i="2" s="1"/>
  <c r="O1245" i="2"/>
  <c r="P1237" i="2"/>
  <c r="Q1237" i="2"/>
  <c r="R1237" i="2" s="1"/>
  <c r="O1237" i="2"/>
  <c r="Q1229" i="2"/>
  <c r="R1229" i="2" s="1"/>
  <c r="P1229" i="2"/>
  <c r="O1229" i="2"/>
  <c r="P1221" i="2"/>
  <c r="Q1221" i="2"/>
  <c r="R1221" i="2" s="1"/>
  <c r="O1221" i="2"/>
  <c r="P1213" i="2"/>
  <c r="Q1213" i="2"/>
  <c r="R1213" i="2" s="1"/>
  <c r="O1213" i="2"/>
  <c r="Q1205" i="2"/>
  <c r="R1205" i="2" s="1"/>
  <c r="P1205" i="2"/>
  <c r="O1205" i="2"/>
  <c r="P1197" i="2"/>
  <c r="Q1197" i="2"/>
  <c r="R1197" i="2" s="1"/>
  <c r="O1197" i="2"/>
  <c r="P1189" i="2"/>
  <c r="Q1189" i="2"/>
  <c r="R1189" i="2" s="1"/>
  <c r="O1189" i="2"/>
  <c r="P1181" i="2"/>
  <c r="Q1181" i="2"/>
  <c r="R1181" i="2" s="1"/>
  <c r="O1181" i="2"/>
  <c r="Q1173" i="2"/>
  <c r="R1173" i="2" s="1"/>
  <c r="P1173" i="2"/>
  <c r="O1173" i="2"/>
  <c r="Q1165" i="2"/>
  <c r="R1165" i="2" s="1"/>
  <c r="P1165" i="2"/>
  <c r="O1165" i="2"/>
  <c r="Q1157" i="2"/>
  <c r="R1157" i="2" s="1"/>
  <c r="P1157" i="2"/>
  <c r="O1157" i="2"/>
  <c r="P1149" i="2"/>
  <c r="Q1149" i="2"/>
  <c r="R1149" i="2" s="1"/>
  <c r="O1149" i="2"/>
  <c r="P1141" i="2"/>
  <c r="Q1141" i="2"/>
  <c r="R1141" i="2" s="1"/>
  <c r="O1141" i="2"/>
  <c r="Q1133" i="2"/>
  <c r="R1133" i="2" s="1"/>
  <c r="P1133" i="2"/>
  <c r="O1133" i="2"/>
  <c r="P1125" i="2"/>
  <c r="Q1125" i="2"/>
  <c r="R1125" i="2" s="1"/>
  <c r="O1125" i="2"/>
  <c r="P1117" i="2"/>
  <c r="Q1117" i="2"/>
  <c r="R1117" i="2" s="1"/>
  <c r="O1117" i="2"/>
  <c r="P1109" i="2"/>
  <c r="Q1109" i="2"/>
  <c r="R1109" i="2" s="1"/>
  <c r="O1109" i="2"/>
  <c r="P1101" i="2"/>
  <c r="Q1101" i="2"/>
  <c r="R1101" i="2" s="1"/>
  <c r="O1101" i="2"/>
  <c r="P1093" i="2"/>
  <c r="Q1093" i="2"/>
  <c r="R1093" i="2" s="1"/>
  <c r="O1093" i="2"/>
  <c r="P1085" i="2"/>
  <c r="Q1085" i="2"/>
  <c r="R1085" i="2" s="1"/>
  <c r="O1085" i="2"/>
  <c r="P1077" i="2"/>
  <c r="Q1077" i="2"/>
  <c r="R1077" i="2" s="1"/>
  <c r="O1077" i="2"/>
  <c r="P1069" i="2"/>
  <c r="Q1069" i="2"/>
  <c r="R1069" i="2" s="1"/>
  <c r="O1069" i="2"/>
  <c r="P1061" i="2"/>
  <c r="Q1061" i="2"/>
  <c r="R1061" i="2" s="1"/>
  <c r="O1061" i="2"/>
  <c r="P1053" i="2"/>
  <c r="Q1053" i="2"/>
  <c r="R1053" i="2" s="1"/>
  <c r="O1053" i="2"/>
  <c r="P1045" i="2"/>
  <c r="Q1045" i="2"/>
  <c r="R1045" i="2" s="1"/>
  <c r="O1045" i="2"/>
  <c r="P1037" i="2"/>
  <c r="Q1037" i="2"/>
  <c r="R1037" i="2" s="1"/>
  <c r="O1037" i="2"/>
  <c r="P1029" i="2"/>
  <c r="Q1029" i="2"/>
  <c r="R1029" i="2" s="1"/>
  <c r="O1029" i="2"/>
  <c r="P1021" i="2"/>
  <c r="Q1021" i="2"/>
  <c r="R1021" i="2" s="1"/>
  <c r="O1021" i="2"/>
  <c r="P1013" i="2"/>
  <c r="Q1013" i="2"/>
  <c r="R1013" i="2" s="1"/>
  <c r="O1013" i="2"/>
  <c r="P1005" i="2"/>
  <c r="Q1005" i="2"/>
  <c r="R1005" i="2" s="1"/>
  <c r="O1005" i="2"/>
  <c r="P997" i="2"/>
  <c r="Q997" i="2"/>
  <c r="R997" i="2" s="1"/>
  <c r="O997" i="2"/>
  <c r="P989" i="2"/>
  <c r="Q989" i="2"/>
  <c r="R989" i="2" s="1"/>
  <c r="O989" i="2"/>
  <c r="P981" i="2"/>
  <c r="Q981" i="2"/>
  <c r="R981" i="2" s="1"/>
  <c r="O981" i="2"/>
  <c r="Q973" i="2"/>
  <c r="R973" i="2" s="1"/>
  <c r="P973" i="2"/>
  <c r="O973" i="2"/>
  <c r="P965" i="2"/>
  <c r="Q965" i="2"/>
  <c r="R965" i="2" s="1"/>
  <c r="O965" i="2"/>
  <c r="Q957" i="2"/>
  <c r="R957" i="2" s="1"/>
  <c r="P957" i="2"/>
  <c r="O957" i="2"/>
  <c r="P949" i="2"/>
  <c r="Q949" i="2"/>
  <c r="R949" i="2" s="1"/>
  <c r="O949" i="2"/>
  <c r="P941" i="2"/>
  <c r="Q941" i="2"/>
  <c r="R941" i="2" s="1"/>
  <c r="O941" i="2"/>
  <c r="P933" i="2"/>
  <c r="Q933" i="2"/>
  <c r="R933" i="2" s="1"/>
  <c r="O933" i="2"/>
  <c r="P925" i="2"/>
  <c r="Q925" i="2"/>
  <c r="R925" i="2" s="1"/>
  <c r="O925" i="2"/>
  <c r="P917" i="2"/>
  <c r="Q917" i="2"/>
  <c r="R917" i="2" s="1"/>
  <c r="O917" i="2"/>
  <c r="P909" i="2"/>
  <c r="Q909" i="2"/>
  <c r="R909" i="2" s="1"/>
  <c r="O909" i="2"/>
  <c r="P901" i="2"/>
  <c r="Q901" i="2"/>
  <c r="R901" i="2" s="1"/>
  <c r="O901" i="2"/>
  <c r="P893" i="2"/>
  <c r="Q893" i="2"/>
  <c r="R893" i="2" s="1"/>
  <c r="O893" i="2"/>
  <c r="P885" i="2"/>
  <c r="Q885" i="2"/>
  <c r="R885" i="2" s="1"/>
  <c r="O885" i="2"/>
  <c r="P877" i="2"/>
  <c r="Q877" i="2"/>
  <c r="R877" i="2" s="1"/>
  <c r="O877" i="2"/>
  <c r="P869" i="2"/>
  <c r="Q869" i="2"/>
  <c r="R869" i="2" s="1"/>
  <c r="O869" i="2"/>
  <c r="P861" i="2"/>
  <c r="Q861" i="2"/>
  <c r="R861" i="2" s="1"/>
  <c r="O861" i="2"/>
  <c r="P853" i="2"/>
  <c r="Q853" i="2"/>
  <c r="R853" i="2" s="1"/>
  <c r="O853" i="2"/>
  <c r="P845" i="2"/>
  <c r="Q845" i="2"/>
  <c r="R845" i="2" s="1"/>
  <c r="O845" i="2"/>
  <c r="P837" i="2"/>
  <c r="Q837" i="2"/>
  <c r="R837" i="2" s="1"/>
  <c r="O837" i="2"/>
  <c r="P829" i="2"/>
  <c r="Q829" i="2"/>
  <c r="R829" i="2" s="1"/>
  <c r="O829" i="2"/>
  <c r="P821" i="2"/>
  <c r="Q821" i="2"/>
  <c r="R821" i="2" s="1"/>
  <c r="O821" i="2"/>
  <c r="P813" i="2"/>
  <c r="Q813" i="2"/>
  <c r="R813" i="2" s="1"/>
  <c r="O813" i="2"/>
  <c r="P805" i="2"/>
  <c r="Q805" i="2"/>
  <c r="R805" i="2" s="1"/>
  <c r="O805" i="2"/>
  <c r="Q797" i="2"/>
  <c r="R797" i="2" s="1"/>
  <c r="P797" i="2"/>
  <c r="O797" i="2"/>
  <c r="Q789" i="2"/>
  <c r="R789" i="2" s="1"/>
  <c r="P789" i="2"/>
  <c r="O789" i="2"/>
  <c r="P781" i="2"/>
  <c r="Q781" i="2"/>
  <c r="R781" i="2" s="1"/>
  <c r="O781" i="2"/>
  <c r="P773" i="2"/>
  <c r="Q773" i="2"/>
  <c r="R773" i="2" s="1"/>
  <c r="O773" i="2"/>
  <c r="P765" i="2"/>
  <c r="Q765" i="2"/>
  <c r="R765" i="2" s="1"/>
  <c r="O765" i="2"/>
  <c r="P757" i="2"/>
  <c r="Q757" i="2"/>
  <c r="R757" i="2" s="1"/>
  <c r="O757" i="2"/>
  <c r="P749" i="2"/>
  <c r="Q749" i="2"/>
  <c r="R749" i="2" s="1"/>
  <c r="O749" i="2"/>
  <c r="P741" i="2"/>
  <c r="Q741" i="2"/>
  <c r="R741" i="2" s="1"/>
  <c r="O741" i="2"/>
  <c r="P733" i="2"/>
  <c r="Q733" i="2"/>
  <c r="R733" i="2" s="1"/>
  <c r="O733" i="2"/>
  <c r="P717" i="2"/>
  <c r="Q717" i="2"/>
  <c r="R717" i="2" s="1"/>
  <c r="O717" i="2"/>
  <c r="Q709" i="2"/>
  <c r="R709" i="2" s="1"/>
  <c r="P709" i="2"/>
  <c r="O709" i="2"/>
  <c r="P701" i="2"/>
  <c r="Q701" i="2"/>
  <c r="R701" i="2" s="1"/>
  <c r="O701" i="2"/>
  <c r="Q693" i="2"/>
  <c r="R693" i="2" s="1"/>
  <c r="P693" i="2"/>
  <c r="O693" i="2"/>
  <c r="P685" i="2"/>
  <c r="Q685" i="2"/>
  <c r="R685" i="2" s="1"/>
  <c r="O685" i="2"/>
  <c r="P677" i="2"/>
  <c r="Q677" i="2"/>
  <c r="R677" i="2" s="1"/>
  <c r="O677" i="2"/>
  <c r="P669" i="2"/>
  <c r="Q669" i="2"/>
  <c r="R669" i="2" s="1"/>
  <c r="O669" i="2"/>
  <c r="Q653" i="2"/>
  <c r="R653" i="2" s="1"/>
  <c r="P653" i="2"/>
  <c r="O653" i="2"/>
  <c r="P645" i="2"/>
  <c r="Q645" i="2"/>
  <c r="R645" i="2" s="1"/>
  <c r="O645" i="2"/>
  <c r="P637" i="2"/>
  <c r="Q637" i="2"/>
  <c r="R637" i="2" s="1"/>
  <c r="O637" i="2"/>
  <c r="Q629" i="2"/>
  <c r="R629" i="2" s="1"/>
  <c r="P629" i="2"/>
  <c r="O629" i="2"/>
  <c r="Q621" i="2"/>
  <c r="R621" i="2" s="1"/>
  <c r="P621" i="2"/>
  <c r="O621" i="2"/>
  <c r="P605" i="2"/>
  <c r="Q605" i="2"/>
  <c r="R605" i="2" s="1"/>
  <c r="O605" i="2"/>
  <c r="Q597" i="2"/>
  <c r="R597" i="2" s="1"/>
  <c r="P597" i="2"/>
  <c r="O597" i="2"/>
  <c r="Q589" i="2"/>
  <c r="R589" i="2" s="1"/>
  <c r="P589" i="2"/>
  <c r="O589" i="2"/>
  <c r="P581" i="2"/>
  <c r="Q581" i="2"/>
  <c r="R581" i="2" s="1"/>
  <c r="O581" i="2"/>
  <c r="P573" i="2"/>
  <c r="Q573" i="2"/>
  <c r="R573" i="2" s="1"/>
  <c r="O573" i="2"/>
  <c r="P565" i="2"/>
  <c r="Q565" i="2"/>
  <c r="R565" i="2" s="1"/>
  <c r="O565" i="2"/>
  <c r="P557" i="2"/>
  <c r="Q557" i="2"/>
  <c r="R557" i="2" s="1"/>
  <c r="O557" i="2"/>
  <c r="P541" i="2"/>
  <c r="Q541" i="2"/>
  <c r="R541" i="2" s="1"/>
  <c r="O541" i="2"/>
  <c r="Q533" i="2"/>
  <c r="R533" i="2" s="1"/>
  <c r="P533" i="2"/>
  <c r="O533" i="2"/>
  <c r="P525" i="2"/>
  <c r="Q525" i="2"/>
  <c r="R525" i="2" s="1"/>
  <c r="O525" i="2"/>
  <c r="P517" i="2"/>
  <c r="Q517" i="2"/>
  <c r="R517" i="2" s="1"/>
  <c r="O517" i="2"/>
  <c r="P509" i="2"/>
  <c r="Q509" i="2"/>
  <c r="R509" i="2" s="1"/>
  <c r="O509" i="2"/>
  <c r="P501" i="2"/>
  <c r="Q501" i="2"/>
  <c r="R501" i="2" s="1"/>
  <c r="O501" i="2"/>
  <c r="P493" i="2"/>
  <c r="Q493" i="2"/>
  <c r="R493" i="2" s="1"/>
  <c r="O493" i="2"/>
  <c r="P477" i="2"/>
  <c r="Q477" i="2"/>
  <c r="R477" i="2" s="1"/>
  <c r="O477" i="2"/>
  <c r="P469" i="2"/>
  <c r="Q469" i="2"/>
  <c r="R469" i="2" s="1"/>
  <c r="O469" i="2"/>
  <c r="P461" i="2"/>
  <c r="Q461" i="2"/>
  <c r="R461" i="2" s="1"/>
  <c r="O461" i="2"/>
  <c r="P453" i="2"/>
  <c r="Q453" i="2"/>
  <c r="R453" i="2" s="1"/>
  <c r="O453" i="2"/>
  <c r="Q445" i="2"/>
  <c r="R445" i="2" s="1"/>
  <c r="P445" i="2"/>
  <c r="O445" i="2"/>
  <c r="P437" i="2"/>
  <c r="Q437" i="2"/>
  <c r="R437" i="2" s="1"/>
  <c r="O437" i="2"/>
  <c r="P429" i="2"/>
  <c r="Q429" i="2"/>
  <c r="R429" i="2" s="1"/>
  <c r="O429" i="2"/>
  <c r="P413" i="2"/>
  <c r="Q413" i="2"/>
  <c r="R413" i="2" s="1"/>
  <c r="O413" i="2"/>
  <c r="Q405" i="2"/>
  <c r="R405" i="2" s="1"/>
  <c r="P405" i="2"/>
  <c r="O405" i="2"/>
  <c r="P397" i="2"/>
  <c r="Q397" i="2"/>
  <c r="R397" i="2" s="1"/>
  <c r="O397" i="2"/>
  <c r="P389" i="2"/>
  <c r="Q389" i="2"/>
  <c r="R389" i="2" s="1"/>
  <c r="O389" i="2"/>
  <c r="P381" i="2"/>
  <c r="Q381" i="2"/>
  <c r="R381" i="2" s="1"/>
  <c r="O381" i="2"/>
  <c r="Q373" i="2"/>
  <c r="R373" i="2" s="1"/>
  <c r="P373" i="2"/>
  <c r="O373" i="2"/>
  <c r="P365" i="2"/>
  <c r="Q365" i="2"/>
  <c r="R365" i="2" s="1"/>
  <c r="O365" i="2"/>
  <c r="Q357" i="2"/>
  <c r="R357" i="2" s="1"/>
  <c r="P357" i="2"/>
  <c r="O357" i="2"/>
  <c r="Q333" i="2"/>
  <c r="R333" i="2" s="1"/>
  <c r="P333" i="2"/>
  <c r="O333" i="2"/>
  <c r="P1290" i="2"/>
  <c r="Q1290" i="2"/>
  <c r="R1290" i="2" s="1"/>
  <c r="O1290" i="2"/>
  <c r="P1226" i="2"/>
  <c r="Q1226" i="2"/>
  <c r="R1226" i="2" s="1"/>
  <c r="O1226" i="2"/>
  <c r="P1162" i="2"/>
  <c r="Q1162" i="2"/>
  <c r="R1162" i="2" s="1"/>
  <c r="O1162" i="2"/>
  <c r="P1098" i="2"/>
  <c r="Q1098" i="2"/>
  <c r="R1098" i="2" s="1"/>
  <c r="O1098" i="2"/>
  <c r="P1034" i="2"/>
  <c r="Q1034" i="2"/>
  <c r="R1034" i="2" s="1"/>
  <c r="O1034" i="2"/>
  <c r="P970" i="2"/>
  <c r="Q970" i="2"/>
  <c r="R970" i="2" s="1"/>
  <c r="O970" i="2"/>
  <c r="P906" i="2"/>
  <c r="Q906" i="2"/>
  <c r="R906" i="2" s="1"/>
  <c r="O906" i="2"/>
  <c r="P842" i="2"/>
  <c r="Q842" i="2"/>
  <c r="R842" i="2" s="1"/>
  <c r="O842" i="2"/>
  <c r="P778" i="2"/>
  <c r="Q778" i="2"/>
  <c r="R778" i="2" s="1"/>
  <c r="O778" i="2"/>
  <c r="Q707" i="2"/>
  <c r="R707" i="2" s="1"/>
  <c r="P707" i="2"/>
  <c r="O707" i="2"/>
  <c r="Q634" i="2"/>
  <c r="R634" i="2" s="1"/>
  <c r="P634" i="2"/>
  <c r="O634" i="2"/>
  <c r="Q535" i="2"/>
  <c r="R535" i="2" s="1"/>
  <c r="P535" i="2"/>
  <c r="O535" i="2"/>
  <c r="Q446" i="2"/>
  <c r="R446" i="2" s="1"/>
  <c r="P446" i="2"/>
  <c r="O446" i="2"/>
  <c r="P382" i="2"/>
  <c r="Q382" i="2"/>
  <c r="R382" i="2" s="1"/>
  <c r="O382" i="2"/>
  <c r="Q253" i="2"/>
  <c r="R253" i="2" s="1"/>
  <c r="P253" i="2"/>
  <c r="O253" i="2"/>
  <c r="Q285" i="2"/>
  <c r="R285" i="2" s="1"/>
  <c r="P285" i="2"/>
  <c r="O285" i="2"/>
  <c r="P47" i="2"/>
  <c r="Q47" i="2"/>
  <c r="R47" i="2" s="1"/>
  <c r="O47" i="2"/>
  <c r="Q71" i="2"/>
  <c r="R71" i="2" s="1"/>
  <c r="P71" i="2"/>
  <c r="O71" i="2"/>
  <c r="P79" i="2"/>
  <c r="Q79" i="2"/>
  <c r="R79" i="2" s="1"/>
  <c r="O79" i="2"/>
  <c r="P87" i="2"/>
  <c r="Q87" i="2"/>
  <c r="R87" i="2" s="1"/>
  <c r="O87" i="2"/>
  <c r="P95" i="2"/>
  <c r="Q95" i="2"/>
  <c r="R95" i="2" s="1"/>
  <c r="O95" i="2"/>
  <c r="Q103" i="2"/>
  <c r="R103" i="2" s="1"/>
  <c r="P103" i="2"/>
  <c r="O103" i="2"/>
  <c r="P111" i="2"/>
  <c r="Q111" i="2"/>
  <c r="R111" i="2" s="1"/>
  <c r="O111" i="2"/>
  <c r="P151" i="2"/>
  <c r="Q151" i="2"/>
  <c r="R151" i="2" s="1"/>
  <c r="O151" i="2"/>
  <c r="Q263" i="2"/>
  <c r="R263" i="2" s="1"/>
  <c r="P263" i="2"/>
  <c r="O263" i="2"/>
  <c r="P327" i="2"/>
  <c r="Q327" i="2"/>
  <c r="R327" i="2" s="1"/>
  <c r="O327" i="2"/>
  <c r="Q344" i="2"/>
  <c r="R344" i="2" s="1"/>
  <c r="P344" i="2"/>
  <c r="P336" i="2"/>
  <c r="Q336" i="2"/>
  <c r="R336" i="2" s="1"/>
  <c r="O336" i="2"/>
  <c r="Q7" i="2"/>
  <c r="R7" i="2" s="1"/>
  <c r="P7" i="2"/>
  <c r="O7" i="2"/>
  <c r="P303" i="2"/>
  <c r="Q303" i="2"/>
  <c r="R303" i="2" s="1"/>
  <c r="O303" i="2"/>
  <c r="P16" i="2"/>
  <c r="Q16" i="2"/>
  <c r="R16" i="2" s="1"/>
  <c r="O16" i="2"/>
  <c r="P48" i="2"/>
  <c r="Q48" i="2"/>
  <c r="R48" i="2" s="1"/>
  <c r="O48" i="2"/>
  <c r="P72" i="2"/>
  <c r="Q72" i="2"/>
  <c r="R72" i="2" s="1"/>
  <c r="O72" i="2"/>
  <c r="Q88" i="2"/>
  <c r="R88" i="2" s="1"/>
  <c r="P88" i="2"/>
  <c r="Q120" i="2"/>
  <c r="R120" i="2" s="1"/>
  <c r="P120" i="2"/>
  <c r="P144" i="2"/>
  <c r="Q144" i="2"/>
  <c r="R144" i="2" s="1"/>
  <c r="O144" i="2"/>
  <c r="P160" i="2"/>
  <c r="Q160" i="2"/>
  <c r="R160" i="2" s="1"/>
  <c r="O160" i="2"/>
  <c r="P176" i="2"/>
  <c r="Q176" i="2"/>
  <c r="R176" i="2" s="1"/>
  <c r="O176" i="2"/>
  <c r="P192" i="2"/>
  <c r="Q192" i="2"/>
  <c r="R192" i="2" s="1"/>
  <c r="O192" i="2"/>
  <c r="P208" i="2"/>
  <c r="Q208" i="2"/>
  <c r="R208" i="2" s="1"/>
  <c r="O208" i="2"/>
  <c r="Q216" i="2"/>
  <c r="R216" i="2" s="1"/>
  <c r="P216" i="2"/>
  <c r="P224" i="2"/>
  <c r="Q224" i="2"/>
  <c r="R224" i="2" s="1"/>
  <c r="O224" i="2"/>
  <c r="P232" i="2"/>
  <c r="Q232" i="2"/>
  <c r="R232" i="2" s="1"/>
  <c r="O232" i="2"/>
  <c r="Q248" i="2"/>
  <c r="R248" i="2" s="1"/>
  <c r="P248" i="2"/>
  <c r="P256" i="2"/>
  <c r="Q256" i="2"/>
  <c r="R256" i="2" s="1"/>
  <c r="O256" i="2"/>
  <c r="P272" i="2"/>
  <c r="Q272" i="2"/>
  <c r="R272" i="2" s="1"/>
  <c r="O272" i="2"/>
  <c r="Q280" i="2"/>
  <c r="R280" i="2" s="1"/>
  <c r="P280" i="2"/>
  <c r="P288" i="2"/>
  <c r="Q288" i="2"/>
  <c r="R288" i="2" s="1"/>
  <c r="O288" i="2"/>
  <c r="Q296" i="2"/>
  <c r="R296" i="2" s="1"/>
  <c r="P296" i="2"/>
  <c r="O296" i="2"/>
  <c r="Q304" i="2"/>
  <c r="R304" i="2" s="1"/>
  <c r="P304" i="2"/>
  <c r="O304" i="2"/>
  <c r="P312" i="2"/>
  <c r="Q312" i="2"/>
  <c r="R312" i="2" s="1"/>
  <c r="Q320" i="2"/>
  <c r="R320" i="2" s="1"/>
  <c r="P320" i="2"/>
  <c r="O320" i="2"/>
  <c r="P328" i="2"/>
  <c r="Q328" i="2"/>
  <c r="R328" i="2" s="1"/>
  <c r="O328" i="2"/>
  <c r="P359" i="2"/>
  <c r="Q359" i="2"/>
  <c r="R359" i="2" s="1"/>
  <c r="O359" i="2"/>
  <c r="P351" i="2"/>
  <c r="Q351" i="2"/>
  <c r="R351" i="2" s="1"/>
  <c r="O351" i="2"/>
  <c r="P343" i="2"/>
  <c r="Q343" i="2"/>
  <c r="R343" i="2" s="1"/>
  <c r="O343" i="2"/>
  <c r="P335" i="2"/>
  <c r="Q335" i="2"/>
  <c r="R335" i="2" s="1"/>
  <c r="O335" i="2"/>
  <c r="P416" i="2"/>
  <c r="Q416" i="2"/>
  <c r="R416" i="2" s="1"/>
  <c r="O416" i="2"/>
  <c r="Q380" i="2"/>
  <c r="R380" i="2" s="1"/>
  <c r="P380" i="2"/>
  <c r="O380" i="2"/>
  <c r="Q341" i="2"/>
  <c r="R341" i="2" s="1"/>
  <c r="P341" i="2"/>
  <c r="O341" i="2"/>
  <c r="Q39" i="2"/>
  <c r="R39" i="2" s="1"/>
  <c r="P39" i="2"/>
  <c r="O39" i="2"/>
  <c r="P127" i="2"/>
  <c r="Q127" i="2"/>
  <c r="R127" i="2" s="1"/>
  <c r="O127" i="2"/>
  <c r="P159" i="2"/>
  <c r="Q159" i="2"/>
  <c r="R159" i="2" s="1"/>
  <c r="O159" i="2"/>
  <c r="Q199" i="2"/>
  <c r="R199" i="2" s="1"/>
  <c r="P199" i="2"/>
  <c r="O199" i="2"/>
  <c r="P223" i="2"/>
  <c r="Q223" i="2"/>
  <c r="R223" i="2" s="1"/>
  <c r="O223" i="2"/>
  <c r="P239" i="2"/>
  <c r="Q239" i="2"/>
  <c r="R239" i="2" s="1"/>
  <c r="O239" i="2"/>
  <c r="P255" i="2"/>
  <c r="Q255" i="2"/>
  <c r="R255" i="2" s="1"/>
  <c r="O255" i="2"/>
  <c r="P271" i="2"/>
  <c r="Q271" i="2"/>
  <c r="R271" i="2" s="1"/>
  <c r="O271" i="2"/>
  <c r="P279" i="2"/>
  <c r="Q279" i="2"/>
  <c r="R279" i="2" s="1"/>
  <c r="O279" i="2"/>
  <c r="P287" i="2"/>
  <c r="Q287" i="2"/>
  <c r="R287" i="2" s="1"/>
  <c r="O287" i="2"/>
  <c r="Q319" i="2"/>
  <c r="R319" i="2" s="1"/>
  <c r="P319" i="2"/>
  <c r="O319" i="2"/>
  <c r="Q24" i="2"/>
  <c r="R24" i="2" s="1"/>
  <c r="P24" i="2"/>
  <c r="P40" i="2"/>
  <c r="Q40" i="2"/>
  <c r="R40" i="2" s="1"/>
  <c r="O40" i="2"/>
  <c r="Q56" i="2"/>
  <c r="R56" i="2" s="1"/>
  <c r="P56" i="2"/>
  <c r="P80" i="2"/>
  <c r="Q80" i="2"/>
  <c r="R80" i="2" s="1"/>
  <c r="O80" i="2"/>
  <c r="P112" i="2"/>
  <c r="Q112" i="2"/>
  <c r="R112" i="2" s="1"/>
  <c r="O112" i="2"/>
  <c r="P128" i="2"/>
  <c r="Q128" i="2"/>
  <c r="R128" i="2" s="1"/>
  <c r="O128" i="2"/>
  <c r="P136" i="2"/>
  <c r="Q136" i="2"/>
  <c r="R136" i="2" s="1"/>
  <c r="O136" i="2"/>
  <c r="Q152" i="2"/>
  <c r="R152" i="2" s="1"/>
  <c r="P152" i="2"/>
  <c r="P168" i="2"/>
  <c r="Q168" i="2"/>
  <c r="R168" i="2" s="1"/>
  <c r="O168" i="2"/>
  <c r="Q184" i="2"/>
  <c r="R184" i="2" s="1"/>
  <c r="P184" i="2"/>
  <c r="P200" i="2"/>
  <c r="Q200" i="2"/>
  <c r="R200" i="2" s="1"/>
  <c r="O200" i="2"/>
  <c r="P240" i="2"/>
  <c r="Q240" i="2"/>
  <c r="R240" i="2" s="1"/>
  <c r="O240" i="2"/>
  <c r="Q17" i="2"/>
  <c r="R17" i="2" s="1"/>
  <c r="P17" i="2"/>
  <c r="O17" i="2"/>
  <c r="P57" i="2"/>
  <c r="Q57" i="2"/>
  <c r="R57" i="2" s="1"/>
  <c r="O57" i="2"/>
  <c r="Q73" i="2"/>
  <c r="R73" i="2" s="1"/>
  <c r="P73" i="2"/>
  <c r="O73" i="2"/>
  <c r="P97" i="2"/>
  <c r="Q97" i="2"/>
  <c r="R97" i="2" s="1"/>
  <c r="O97" i="2"/>
  <c r="Q137" i="2"/>
  <c r="R137" i="2" s="1"/>
  <c r="P137" i="2"/>
  <c r="O137" i="2"/>
  <c r="P153" i="2"/>
  <c r="Q153" i="2"/>
  <c r="R153" i="2" s="1"/>
  <c r="O153" i="2"/>
  <c r="P177" i="2"/>
  <c r="Q177" i="2"/>
  <c r="R177" i="2" s="1"/>
  <c r="O177" i="2"/>
  <c r="P193" i="2"/>
  <c r="Q193" i="2"/>
  <c r="R193" i="2" s="1"/>
  <c r="O193" i="2"/>
  <c r="P217" i="2"/>
  <c r="Q217" i="2"/>
  <c r="R217" i="2" s="1"/>
  <c r="O217" i="2"/>
  <c r="P225" i="2"/>
  <c r="Q225" i="2"/>
  <c r="R225" i="2" s="1"/>
  <c r="O225" i="2"/>
  <c r="Q233" i="2"/>
  <c r="R233" i="2" s="1"/>
  <c r="P233" i="2"/>
  <c r="O233" i="2"/>
  <c r="P249" i="2"/>
  <c r="Q249" i="2"/>
  <c r="R249" i="2" s="1"/>
  <c r="O249" i="2"/>
  <c r="P257" i="2"/>
  <c r="Q257" i="2"/>
  <c r="R257" i="2" s="1"/>
  <c r="O257" i="2"/>
  <c r="Q265" i="2"/>
  <c r="R265" i="2" s="1"/>
  <c r="P265" i="2"/>
  <c r="O265" i="2"/>
  <c r="Q273" i="2"/>
  <c r="R273" i="2" s="1"/>
  <c r="P273" i="2"/>
  <c r="O273" i="2"/>
  <c r="P281" i="2"/>
  <c r="Q281" i="2"/>
  <c r="R281" i="2" s="1"/>
  <c r="O281" i="2"/>
  <c r="P289" i="2"/>
  <c r="Q289" i="2"/>
  <c r="R289" i="2" s="1"/>
  <c r="O289" i="2"/>
  <c r="P297" i="2"/>
  <c r="Q297" i="2"/>
  <c r="R297" i="2" s="1"/>
  <c r="O297" i="2"/>
  <c r="P305" i="2"/>
  <c r="Q305" i="2"/>
  <c r="R305" i="2" s="1"/>
  <c r="O305" i="2"/>
  <c r="Q313" i="2"/>
  <c r="R313" i="2" s="1"/>
  <c r="P313" i="2"/>
  <c r="O313" i="2"/>
  <c r="P321" i="2"/>
  <c r="Q321" i="2"/>
  <c r="R321" i="2" s="1"/>
  <c r="O321" i="2"/>
  <c r="Q329" i="2"/>
  <c r="R329" i="2" s="1"/>
  <c r="P329" i="2"/>
  <c r="O329" i="2"/>
  <c r="P366" i="2"/>
  <c r="Q366" i="2"/>
  <c r="R366" i="2" s="1"/>
  <c r="O366" i="2"/>
  <c r="Q358" i="2"/>
  <c r="R358" i="2" s="1"/>
  <c r="P358" i="2"/>
  <c r="O358" i="2"/>
  <c r="Q350" i="2"/>
  <c r="R350" i="2" s="1"/>
  <c r="P350" i="2"/>
  <c r="O350" i="2"/>
  <c r="Q342" i="2"/>
  <c r="R342" i="2" s="1"/>
  <c r="P342" i="2"/>
  <c r="O342" i="2"/>
  <c r="P334" i="2"/>
  <c r="Q334" i="2"/>
  <c r="R334" i="2" s="1"/>
  <c r="O334" i="2"/>
  <c r="O344" i="2"/>
  <c r="O216" i="2"/>
  <c r="O88" i="2"/>
  <c r="P264" i="2"/>
  <c r="Q264" i="2"/>
  <c r="R264" i="2" s="1"/>
  <c r="O264" i="2"/>
  <c r="P25" i="2"/>
  <c r="Q25" i="2"/>
  <c r="R25" i="2" s="1"/>
  <c r="O25" i="2"/>
  <c r="Q41" i="2"/>
  <c r="R41" i="2" s="1"/>
  <c r="P41" i="2"/>
  <c r="O41" i="2"/>
  <c r="P49" i="2"/>
  <c r="Q49" i="2"/>
  <c r="R49" i="2" s="1"/>
  <c r="O49" i="2"/>
  <c r="Q81" i="2"/>
  <c r="R81" i="2" s="1"/>
  <c r="P81" i="2"/>
  <c r="O81" i="2"/>
  <c r="P89" i="2"/>
  <c r="Q89" i="2"/>
  <c r="R89" i="2" s="1"/>
  <c r="O89" i="2"/>
  <c r="P121" i="2"/>
  <c r="Q121" i="2"/>
  <c r="R121" i="2" s="1"/>
  <c r="O121" i="2"/>
  <c r="P129" i="2"/>
  <c r="Q129" i="2"/>
  <c r="R129" i="2" s="1"/>
  <c r="O129" i="2"/>
  <c r="P145" i="2"/>
  <c r="Q145" i="2"/>
  <c r="R145" i="2" s="1"/>
  <c r="O145" i="2"/>
  <c r="P161" i="2"/>
  <c r="Q161" i="2"/>
  <c r="R161" i="2" s="1"/>
  <c r="O161" i="2"/>
  <c r="Q169" i="2"/>
  <c r="R169" i="2" s="1"/>
  <c r="P169" i="2"/>
  <c r="O169" i="2"/>
  <c r="P185" i="2"/>
  <c r="Q185" i="2"/>
  <c r="R185" i="2" s="1"/>
  <c r="O185" i="2"/>
  <c r="Q201" i="2"/>
  <c r="R201" i="2" s="1"/>
  <c r="P201" i="2"/>
  <c r="O201" i="2"/>
  <c r="P209" i="2"/>
  <c r="Q209" i="2"/>
  <c r="R209" i="2" s="1"/>
  <c r="O209" i="2"/>
  <c r="P241" i="2"/>
  <c r="Q241" i="2"/>
  <c r="R241" i="2" s="1"/>
  <c r="O241" i="2"/>
  <c r="P10" i="2"/>
  <c r="Q10" i="2"/>
  <c r="R10" i="2" s="1"/>
  <c r="O10" i="2"/>
  <c r="P18" i="2"/>
  <c r="Q18" i="2"/>
  <c r="R18" i="2" s="1"/>
  <c r="O18" i="2"/>
  <c r="Q26" i="2"/>
  <c r="R26" i="2" s="1"/>
  <c r="P26" i="2"/>
  <c r="P34" i="2"/>
  <c r="Q34" i="2"/>
  <c r="R34" i="2" s="1"/>
  <c r="O34" i="2"/>
  <c r="P50" i="2"/>
  <c r="Q50" i="2"/>
  <c r="R50" i="2" s="1"/>
  <c r="O50" i="2"/>
  <c r="Q58" i="2"/>
  <c r="R58" i="2" s="1"/>
  <c r="P58" i="2"/>
  <c r="P66" i="2"/>
  <c r="Q66" i="2"/>
  <c r="R66" i="2" s="1"/>
  <c r="O66" i="2"/>
  <c r="P82" i="2"/>
  <c r="Q82" i="2"/>
  <c r="R82" i="2" s="1"/>
  <c r="O82" i="2"/>
  <c r="Q90" i="2"/>
  <c r="R90" i="2" s="1"/>
  <c r="P90" i="2"/>
  <c r="Q98" i="2"/>
  <c r="R98" i="2" s="1"/>
  <c r="P98" i="2"/>
  <c r="O98" i="2"/>
  <c r="P106" i="2"/>
  <c r="Q106" i="2"/>
  <c r="R106" i="2" s="1"/>
  <c r="O106" i="2"/>
  <c r="P130" i="2"/>
  <c r="Q130" i="2"/>
  <c r="R130" i="2" s="1"/>
  <c r="O130" i="2"/>
  <c r="P138" i="2"/>
  <c r="Q138" i="2"/>
  <c r="R138" i="2" s="1"/>
  <c r="O138" i="2"/>
  <c r="P146" i="2"/>
  <c r="Q146" i="2"/>
  <c r="R146" i="2" s="1"/>
  <c r="O146" i="2"/>
  <c r="Q154" i="2"/>
  <c r="R154" i="2" s="1"/>
  <c r="P154" i="2"/>
  <c r="P162" i="2"/>
  <c r="Q162" i="2"/>
  <c r="R162" i="2" s="1"/>
  <c r="O162" i="2"/>
  <c r="P170" i="2"/>
  <c r="Q170" i="2"/>
  <c r="R170" i="2" s="1"/>
  <c r="O170" i="2"/>
  <c r="P178" i="2"/>
  <c r="Q178" i="2"/>
  <c r="R178" i="2" s="1"/>
  <c r="O178" i="2"/>
  <c r="Q186" i="2"/>
  <c r="R186" i="2" s="1"/>
  <c r="P186" i="2"/>
  <c r="P194" i="2"/>
  <c r="Q194" i="2"/>
  <c r="R194" i="2" s="1"/>
  <c r="O194" i="2"/>
  <c r="P202" i="2"/>
  <c r="Q202" i="2"/>
  <c r="R202" i="2" s="1"/>
  <c r="O202" i="2"/>
  <c r="P210" i="2"/>
  <c r="Q210" i="2"/>
  <c r="R210" i="2" s="1"/>
  <c r="O210" i="2"/>
  <c r="Q218" i="2"/>
  <c r="R218" i="2" s="1"/>
  <c r="P218" i="2"/>
  <c r="Q226" i="2"/>
  <c r="R226" i="2" s="1"/>
  <c r="P226" i="2"/>
  <c r="O226" i="2"/>
  <c r="P234" i="2"/>
  <c r="Q234" i="2"/>
  <c r="R234" i="2" s="1"/>
  <c r="O234" i="2"/>
  <c r="P242" i="2"/>
  <c r="Q242" i="2"/>
  <c r="R242" i="2" s="1"/>
  <c r="O242" i="2"/>
  <c r="Q250" i="2"/>
  <c r="R250" i="2" s="1"/>
  <c r="P250" i="2"/>
  <c r="P258" i="2"/>
  <c r="Q258" i="2"/>
  <c r="R258" i="2" s="1"/>
  <c r="O258" i="2"/>
  <c r="P266" i="2"/>
  <c r="Q266" i="2"/>
  <c r="R266" i="2" s="1"/>
  <c r="O266" i="2"/>
  <c r="P274" i="2"/>
  <c r="Q274" i="2"/>
  <c r="R274" i="2" s="1"/>
  <c r="O274" i="2"/>
  <c r="Q282" i="2"/>
  <c r="R282" i="2" s="1"/>
  <c r="P282" i="2"/>
  <c r="P290" i="2"/>
  <c r="Q290" i="2"/>
  <c r="R290" i="2" s="1"/>
  <c r="O290" i="2"/>
  <c r="P298" i="2"/>
  <c r="Q298" i="2"/>
  <c r="R298" i="2" s="1"/>
  <c r="O298" i="2"/>
  <c r="P306" i="2"/>
  <c r="Q306" i="2"/>
  <c r="R306" i="2" s="1"/>
  <c r="O306" i="2"/>
  <c r="Q314" i="2"/>
  <c r="R314" i="2" s="1"/>
  <c r="P314" i="2"/>
  <c r="P322" i="2"/>
  <c r="Q322" i="2"/>
  <c r="R322" i="2" s="1"/>
  <c r="O322" i="2"/>
  <c r="Q330" i="2"/>
  <c r="R330" i="2" s="1"/>
  <c r="P330" i="2"/>
  <c r="O330" i="2"/>
  <c r="O314" i="2"/>
  <c r="O186" i="2"/>
  <c r="O58" i="2"/>
  <c r="P23" i="2"/>
  <c r="Q23" i="2"/>
  <c r="R23" i="2" s="1"/>
  <c r="O23" i="2"/>
  <c r="P183" i="2"/>
  <c r="Q183" i="2"/>
  <c r="R183" i="2" s="1"/>
  <c r="O183" i="2"/>
  <c r="P99" i="2"/>
  <c r="Q99" i="2"/>
  <c r="R99" i="2" s="1"/>
  <c r="O99" i="2"/>
  <c r="Q147" i="2"/>
  <c r="R147" i="2" s="1"/>
  <c r="P147" i="2"/>
  <c r="O147" i="2"/>
  <c r="P203" i="2"/>
  <c r="Q203" i="2"/>
  <c r="R203" i="2" s="1"/>
  <c r="O203" i="2"/>
  <c r="P251" i="2"/>
  <c r="Q251" i="2"/>
  <c r="R251" i="2" s="1"/>
  <c r="O251" i="2"/>
  <c r="Q307" i="2"/>
  <c r="R307" i="2" s="1"/>
  <c r="P307" i="2"/>
  <c r="O307" i="2"/>
  <c r="O312" i="2"/>
  <c r="O184" i="2"/>
  <c r="O56" i="2"/>
  <c r="P55" i="2"/>
  <c r="Q55" i="2"/>
  <c r="R55" i="2" s="1"/>
  <c r="O55" i="2"/>
  <c r="Q135" i="2"/>
  <c r="R135" i="2" s="1"/>
  <c r="P135" i="2"/>
  <c r="O135" i="2"/>
  <c r="Q167" i="2"/>
  <c r="R167" i="2" s="1"/>
  <c r="P167" i="2"/>
  <c r="O167" i="2"/>
  <c r="P207" i="2"/>
  <c r="Q207" i="2"/>
  <c r="R207" i="2" s="1"/>
  <c r="O207" i="2"/>
  <c r="P295" i="2"/>
  <c r="Q295" i="2"/>
  <c r="R295" i="2" s="1"/>
  <c r="O295" i="2"/>
  <c r="P11" i="2"/>
  <c r="Q11" i="2"/>
  <c r="R11" i="2" s="1"/>
  <c r="O11" i="2"/>
  <c r="P35" i="2"/>
  <c r="Q35" i="2"/>
  <c r="R35" i="2" s="1"/>
  <c r="O35" i="2"/>
  <c r="P59" i="2"/>
  <c r="Q59" i="2"/>
  <c r="R59" i="2" s="1"/>
  <c r="O59" i="2"/>
  <c r="Q83" i="2"/>
  <c r="R83" i="2" s="1"/>
  <c r="P83" i="2"/>
  <c r="O83" i="2"/>
  <c r="P107" i="2"/>
  <c r="Q107" i="2"/>
  <c r="R107" i="2" s="1"/>
  <c r="O107" i="2"/>
  <c r="P163" i="2"/>
  <c r="Q163" i="2"/>
  <c r="R163" i="2" s="1"/>
  <c r="O163" i="2"/>
  <c r="P187" i="2"/>
  <c r="Q187" i="2"/>
  <c r="R187" i="2" s="1"/>
  <c r="O187" i="2"/>
  <c r="P227" i="2"/>
  <c r="Q227" i="2"/>
  <c r="R227" i="2" s="1"/>
  <c r="O227" i="2"/>
  <c r="P259" i="2"/>
  <c r="Q259" i="2"/>
  <c r="R259" i="2" s="1"/>
  <c r="O259" i="2"/>
  <c r="Q275" i="2"/>
  <c r="R275" i="2" s="1"/>
  <c r="P275" i="2"/>
  <c r="O275" i="2"/>
  <c r="P299" i="2"/>
  <c r="Q299" i="2"/>
  <c r="R299" i="2" s="1"/>
  <c r="O299" i="2"/>
  <c r="P323" i="2"/>
  <c r="Q323" i="2"/>
  <c r="R323" i="2" s="1"/>
  <c r="O323" i="2"/>
  <c r="P4" i="2"/>
  <c r="Q4" i="2"/>
  <c r="R4" i="2" s="1"/>
  <c r="O4" i="2"/>
  <c r="Q20" i="2"/>
  <c r="R20" i="2" s="1"/>
  <c r="P20" i="2"/>
  <c r="O20" i="2"/>
  <c r="Q44" i="2"/>
  <c r="R44" i="2" s="1"/>
  <c r="P44" i="2"/>
  <c r="O44" i="2"/>
  <c r="P68" i="2"/>
  <c r="Q68" i="2"/>
  <c r="R68" i="2" s="1"/>
  <c r="O68" i="2"/>
  <c r="Q84" i="2"/>
  <c r="R84" i="2" s="1"/>
  <c r="P84" i="2"/>
  <c r="O84" i="2"/>
  <c r="P100" i="2"/>
  <c r="Q100" i="2"/>
  <c r="R100" i="2" s="1"/>
  <c r="O100" i="2"/>
  <c r="P116" i="2"/>
  <c r="Q116" i="2"/>
  <c r="R116" i="2" s="1"/>
  <c r="O116" i="2"/>
  <c r="Q619" i="2"/>
  <c r="R619" i="2" s="1"/>
  <c r="P619" i="2"/>
  <c r="O619" i="2"/>
  <c r="Q611" i="2"/>
  <c r="R611" i="2" s="1"/>
  <c r="P611" i="2"/>
  <c r="O611" i="2"/>
  <c r="Q603" i="2"/>
  <c r="R603" i="2" s="1"/>
  <c r="P603" i="2"/>
  <c r="O603" i="2"/>
  <c r="Q595" i="2"/>
  <c r="R595" i="2" s="1"/>
  <c r="P595" i="2"/>
  <c r="O595" i="2"/>
  <c r="Q587" i="2"/>
  <c r="R587" i="2" s="1"/>
  <c r="P587" i="2"/>
  <c r="O587" i="2"/>
  <c r="P579" i="2"/>
  <c r="Q579" i="2"/>
  <c r="R579" i="2" s="1"/>
  <c r="O579" i="2"/>
  <c r="P571" i="2"/>
  <c r="Q571" i="2"/>
  <c r="R571" i="2" s="1"/>
  <c r="O571" i="2"/>
  <c r="P563" i="2"/>
  <c r="Q563" i="2"/>
  <c r="R563" i="2" s="1"/>
  <c r="O563" i="2"/>
  <c r="Q555" i="2"/>
  <c r="R555" i="2" s="1"/>
  <c r="P555" i="2"/>
  <c r="O555" i="2"/>
  <c r="P547" i="2"/>
  <c r="Q547" i="2"/>
  <c r="R547" i="2" s="1"/>
  <c r="O547" i="2"/>
  <c r="P539" i="2"/>
  <c r="Q539" i="2"/>
  <c r="R539" i="2" s="1"/>
  <c r="O539" i="2"/>
  <c r="P531" i="2"/>
  <c r="Q531" i="2"/>
  <c r="R531" i="2" s="1"/>
  <c r="O531" i="2"/>
  <c r="P523" i="2"/>
  <c r="Q523" i="2"/>
  <c r="R523" i="2" s="1"/>
  <c r="O523" i="2"/>
  <c r="P515" i="2"/>
  <c r="Q515" i="2"/>
  <c r="R515" i="2" s="1"/>
  <c r="O515" i="2"/>
  <c r="P507" i="2"/>
  <c r="Q507" i="2"/>
  <c r="R507" i="2" s="1"/>
  <c r="O507" i="2"/>
  <c r="P499" i="2"/>
  <c r="Q499" i="2"/>
  <c r="R499" i="2" s="1"/>
  <c r="O499" i="2"/>
  <c r="Q491" i="2"/>
  <c r="R491" i="2" s="1"/>
  <c r="P491" i="2"/>
  <c r="O491" i="2"/>
  <c r="P483" i="2"/>
  <c r="Q483" i="2"/>
  <c r="R483" i="2" s="1"/>
  <c r="O483" i="2"/>
  <c r="P475" i="2"/>
  <c r="Q475" i="2"/>
  <c r="R475" i="2" s="1"/>
  <c r="O475" i="2"/>
  <c r="P467" i="2"/>
  <c r="Q467" i="2"/>
  <c r="R467" i="2" s="1"/>
  <c r="O467" i="2"/>
  <c r="P459" i="2"/>
  <c r="Q459" i="2"/>
  <c r="R459" i="2" s="1"/>
  <c r="O459" i="2"/>
  <c r="P451" i="2"/>
  <c r="Q451" i="2"/>
  <c r="R451" i="2" s="1"/>
  <c r="O451" i="2"/>
  <c r="Q443" i="2"/>
  <c r="R443" i="2" s="1"/>
  <c r="P443" i="2"/>
  <c r="O443" i="2"/>
  <c r="P435" i="2"/>
  <c r="Q435" i="2"/>
  <c r="R435" i="2" s="1"/>
  <c r="O435" i="2"/>
  <c r="Q427" i="2"/>
  <c r="R427" i="2" s="1"/>
  <c r="P427" i="2"/>
  <c r="O427" i="2"/>
  <c r="Q419" i="2"/>
  <c r="R419" i="2" s="1"/>
  <c r="P419" i="2"/>
  <c r="O419" i="2"/>
  <c r="P411" i="2"/>
  <c r="Q411" i="2"/>
  <c r="R411" i="2" s="1"/>
  <c r="O411" i="2"/>
  <c r="Q403" i="2"/>
  <c r="R403" i="2" s="1"/>
  <c r="P403" i="2"/>
  <c r="O403" i="2"/>
  <c r="P395" i="2"/>
  <c r="Q395" i="2"/>
  <c r="R395" i="2" s="1"/>
  <c r="O395" i="2"/>
  <c r="Q387" i="2"/>
  <c r="R387" i="2" s="1"/>
  <c r="P387" i="2"/>
  <c r="O387" i="2"/>
  <c r="P379" i="2"/>
  <c r="Q379" i="2"/>
  <c r="R379" i="2" s="1"/>
  <c r="O379" i="2"/>
  <c r="Q371" i="2"/>
  <c r="R371" i="2" s="1"/>
  <c r="P371" i="2"/>
  <c r="O371" i="2"/>
  <c r="P363" i="2"/>
  <c r="Q363" i="2"/>
  <c r="R363" i="2" s="1"/>
  <c r="O363" i="2"/>
  <c r="Q355" i="2"/>
  <c r="R355" i="2" s="1"/>
  <c r="P355" i="2"/>
  <c r="O355" i="2"/>
  <c r="P347" i="2"/>
  <c r="Q347" i="2"/>
  <c r="R347" i="2" s="1"/>
  <c r="O347" i="2"/>
  <c r="Q339" i="2"/>
  <c r="R339" i="2" s="1"/>
  <c r="P339" i="2"/>
  <c r="O339" i="2"/>
  <c r="P448" i="2"/>
  <c r="Q448" i="2"/>
  <c r="R448" i="2" s="1"/>
  <c r="O448" i="2"/>
  <c r="Q412" i="2"/>
  <c r="R412" i="2" s="1"/>
  <c r="P412" i="2"/>
  <c r="O412" i="2"/>
  <c r="P384" i="2"/>
  <c r="Q384" i="2"/>
  <c r="R384" i="2" s="1"/>
  <c r="O384" i="2"/>
  <c r="P356" i="2"/>
  <c r="Q356" i="2"/>
  <c r="R356" i="2" s="1"/>
  <c r="O356" i="2"/>
  <c r="O282" i="2"/>
  <c r="O154" i="2"/>
  <c r="O26" i="2"/>
  <c r="P368" i="2"/>
  <c r="Q368" i="2"/>
  <c r="R368" i="2" s="1"/>
  <c r="O368" i="2"/>
  <c r="P349" i="2"/>
  <c r="Q349" i="2"/>
  <c r="R349" i="2" s="1"/>
  <c r="O349" i="2"/>
  <c r="Q317" i="2"/>
  <c r="R317" i="2" s="1"/>
  <c r="P317" i="2"/>
  <c r="O317" i="2"/>
  <c r="Q221" i="2"/>
  <c r="R221" i="2" s="1"/>
  <c r="P221" i="2"/>
  <c r="O221" i="2"/>
  <c r="Q189" i="2"/>
  <c r="R189" i="2" s="1"/>
  <c r="P189" i="2"/>
  <c r="O189" i="2"/>
  <c r="Q157" i="2"/>
  <c r="R157" i="2" s="1"/>
  <c r="P157" i="2"/>
  <c r="O157" i="2"/>
  <c r="P123" i="2"/>
  <c r="Q123" i="2"/>
  <c r="R123" i="2" s="1"/>
  <c r="O123" i="2"/>
  <c r="P43" i="2"/>
  <c r="Q43" i="2"/>
  <c r="R43" i="2" s="1"/>
  <c r="O43" i="2"/>
  <c r="P15" i="2"/>
  <c r="Q15" i="2"/>
  <c r="R15" i="2" s="1"/>
  <c r="O15" i="2"/>
  <c r="P31" i="2"/>
  <c r="Q31" i="2"/>
  <c r="R31" i="2" s="1"/>
  <c r="O31" i="2"/>
  <c r="P63" i="2"/>
  <c r="Q63" i="2"/>
  <c r="R63" i="2" s="1"/>
  <c r="O63" i="2"/>
  <c r="P119" i="2"/>
  <c r="Q119" i="2"/>
  <c r="R119" i="2" s="1"/>
  <c r="O119" i="2"/>
  <c r="P143" i="2"/>
  <c r="Q143" i="2"/>
  <c r="R143" i="2" s="1"/>
  <c r="O143" i="2"/>
  <c r="P175" i="2"/>
  <c r="Q175" i="2"/>
  <c r="R175" i="2" s="1"/>
  <c r="O175" i="2"/>
  <c r="P191" i="2"/>
  <c r="Q191" i="2"/>
  <c r="R191" i="2" s="1"/>
  <c r="O191" i="2"/>
  <c r="P215" i="2"/>
  <c r="Q215" i="2"/>
  <c r="R215" i="2" s="1"/>
  <c r="O215" i="2"/>
  <c r="Q231" i="2"/>
  <c r="R231" i="2" s="1"/>
  <c r="P231" i="2"/>
  <c r="O231" i="2"/>
  <c r="P247" i="2"/>
  <c r="Q247" i="2"/>
  <c r="R247" i="2" s="1"/>
  <c r="O247" i="2"/>
  <c r="P311" i="2"/>
  <c r="Q311" i="2"/>
  <c r="R311" i="2" s="1"/>
  <c r="O311" i="2"/>
  <c r="P3" i="2"/>
  <c r="Q3" i="2"/>
  <c r="R3" i="2" s="1"/>
  <c r="O3" i="2"/>
  <c r="Q27" i="2"/>
  <c r="R27" i="2" s="1"/>
  <c r="P27" i="2"/>
  <c r="O27" i="2"/>
  <c r="Q51" i="2"/>
  <c r="R51" i="2" s="1"/>
  <c r="P51" i="2"/>
  <c r="O51" i="2"/>
  <c r="P67" i="2"/>
  <c r="Q67" i="2"/>
  <c r="R67" i="2" s="1"/>
  <c r="O67" i="2"/>
  <c r="P91" i="2"/>
  <c r="Q91" i="2"/>
  <c r="R91" i="2" s="1"/>
  <c r="O91" i="2"/>
  <c r="Q115" i="2"/>
  <c r="R115" i="2" s="1"/>
  <c r="P115" i="2"/>
  <c r="O115" i="2"/>
  <c r="P139" i="2"/>
  <c r="Q139" i="2"/>
  <c r="R139" i="2" s="1"/>
  <c r="O139" i="2"/>
  <c r="P155" i="2"/>
  <c r="Q155" i="2"/>
  <c r="R155" i="2" s="1"/>
  <c r="O155" i="2"/>
  <c r="P171" i="2"/>
  <c r="Q171" i="2"/>
  <c r="R171" i="2" s="1"/>
  <c r="O171" i="2"/>
  <c r="Q179" i="2"/>
  <c r="R179" i="2" s="1"/>
  <c r="P179" i="2"/>
  <c r="O179" i="2"/>
  <c r="P195" i="2"/>
  <c r="Q195" i="2"/>
  <c r="R195" i="2" s="1"/>
  <c r="O195" i="2"/>
  <c r="Q211" i="2"/>
  <c r="R211" i="2" s="1"/>
  <c r="P211" i="2"/>
  <c r="O211" i="2"/>
  <c r="Q219" i="2"/>
  <c r="R219" i="2" s="1"/>
  <c r="P219" i="2"/>
  <c r="O219" i="2"/>
  <c r="P235" i="2"/>
  <c r="Q235" i="2"/>
  <c r="R235" i="2" s="1"/>
  <c r="O235" i="2"/>
  <c r="Q243" i="2"/>
  <c r="R243" i="2" s="1"/>
  <c r="P243" i="2"/>
  <c r="O243" i="2"/>
  <c r="P267" i="2"/>
  <c r="Q267" i="2"/>
  <c r="R267" i="2" s="1"/>
  <c r="O267" i="2"/>
  <c r="P283" i="2"/>
  <c r="Q283" i="2"/>
  <c r="R283" i="2" s="1"/>
  <c r="O283" i="2"/>
  <c r="P291" i="2"/>
  <c r="Q291" i="2"/>
  <c r="R291" i="2" s="1"/>
  <c r="O291" i="2"/>
  <c r="P315" i="2"/>
  <c r="Q315" i="2"/>
  <c r="R315" i="2" s="1"/>
  <c r="O315" i="2"/>
  <c r="P331" i="2"/>
  <c r="Q331" i="2"/>
  <c r="R331" i="2" s="1"/>
  <c r="O331" i="2"/>
  <c r="Q12" i="2"/>
  <c r="R12" i="2" s="1"/>
  <c r="P12" i="2"/>
  <c r="O12" i="2"/>
  <c r="P28" i="2"/>
  <c r="Q28" i="2"/>
  <c r="R28" i="2" s="1"/>
  <c r="O28" i="2"/>
  <c r="P36" i="2"/>
  <c r="Q36" i="2"/>
  <c r="R36" i="2" s="1"/>
  <c r="O36" i="2"/>
  <c r="P52" i="2"/>
  <c r="Q52" i="2"/>
  <c r="R52" i="2" s="1"/>
  <c r="O52" i="2"/>
  <c r="P60" i="2"/>
  <c r="Q60" i="2"/>
  <c r="R60" i="2" s="1"/>
  <c r="O60" i="2"/>
  <c r="Q76" i="2"/>
  <c r="R76" i="2" s="1"/>
  <c r="P76" i="2"/>
  <c r="O76" i="2"/>
  <c r="P92" i="2"/>
  <c r="Q92" i="2"/>
  <c r="R92" i="2" s="1"/>
  <c r="O92" i="2"/>
  <c r="Q108" i="2"/>
  <c r="R108" i="2" s="1"/>
  <c r="P108" i="2"/>
  <c r="O108" i="2"/>
  <c r="P124" i="2"/>
  <c r="Q124" i="2"/>
  <c r="R124" i="2" s="1"/>
  <c r="O124" i="2"/>
  <c r="P5" i="2"/>
  <c r="Q5" i="2"/>
  <c r="R5" i="2" s="1"/>
  <c r="O5" i="2"/>
  <c r="P13" i="2"/>
  <c r="Q13" i="2"/>
  <c r="R13" i="2" s="1"/>
  <c r="O13" i="2"/>
  <c r="P21" i="2"/>
  <c r="Q21" i="2"/>
  <c r="R21" i="2" s="1"/>
  <c r="O21" i="2"/>
  <c r="Q29" i="2"/>
  <c r="R29" i="2" s="1"/>
  <c r="P29" i="2"/>
  <c r="O29" i="2"/>
  <c r="P37" i="2"/>
  <c r="Q37" i="2"/>
  <c r="R37" i="2" s="1"/>
  <c r="O37" i="2"/>
  <c r="P45" i="2"/>
  <c r="Q45" i="2"/>
  <c r="R45" i="2" s="1"/>
  <c r="O45" i="2"/>
  <c r="Q61" i="2"/>
  <c r="R61" i="2" s="1"/>
  <c r="P61" i="2"/>
  <c r="O61" i="2"/>
  <c r="P69" i="2"/>
  <c r="Q69" i="2"/>
  <c r="R69" i="2" s="1"/>
  <c r="O69" i="2"/>
  <c r="P77" i="2"/>
  <c r="Q77" i="2"/>
  <c r="R77" i="2" s="1"/>
  <c r="O77" i="2"/>
  <c r="Q93" i="2"/>
  <c r="R93" i="2" s="1"/>
  <c r="P93" i="2"/>
  <c r="O93" i="2"/>
  <c r="P101" i="2"/>
  <c r="Q101" i="2"/>
  <c r="R101" i="2" s="1"/>
  <c r="O101" i="2"/>
  <c r="P109" i="2"/>
  <c r="Q109" i="2"/>
  <c r="R109" i="2" s="1"/>
  <c r="O109" i="2"/>
  <c r="P117" i="2"/>
  <c r="Q117" i="2"/>
  <c r="R117" i="2" s="1"/>
  <c r="O117" i="2"/>
  <c r="Q125" i="2"/>
  <c r="R125" i="2" s="1"/>
  <c r="P125" i="2"/>
  <c r="O125" i="2"/>
  <c r="P133" i="2"/>
  <c r="Q133" i="2"/>
  <c r="R133" i="2" s="1"/>
  <c r="O133" i="2"/>
  <c r="P618" i="2"/>
  <c r="Q618" i="2"/>
  <c r="R618" i="2" s="1"/>
  <c r="O618" i="2"/>
  <c r="Q610" i="2"/>
  <c r="R610" i="2" s="1"/>
  <c r="P610" i="2"/>
  <c r="O610" i="2"/>
  <c r="Q602" i="2"/>
  <c r="R602" i="2" s="1"/>
  <c r="P602" i="2"/>
  <c r="Q594" i="2"/>
  <c r="R594" i="2" s="1"/>
  <c r="P594" i="2"/>
  <c r="O594" i="2"/>
  <c r="P586" i="2"/>
  <c r="Q586" i="2"/>
  <c r="R586" i="2" s="1"/>
  <c r="O586" i="2"/>
  <c r="P578" i="2"/>
  <c r="Q578" i="2"/>
  <c r="R578" i="2" s="1"/>
  <c r="O578" i="2"/>
  <c r="P570" i="2"/>
  <c r="Q570" i="2"/>
  <c r="R570" i="2" s="1"/>
  <c r="P562" i="2"/>
  <c r="Q562" i="2"/>
  <c r="R562" i="2" s="1"/>
  <c r="O562" i="2"/>
  <c r="Q554" i="2"/>
  <c r="R554" i="2" s="1"/>
  <c r="P554" i="2"/>
  <c r="O554" i="2"/>
  <c r="P546" i="2"/>
  <c r="Q546" i="2"/>
  <c r="R546" i="2" s="1"/>
  <c r="O546" i="2"/>
  <c r="P538" i="2"/>
  <c r="Q538" i="2"/>
  <c r="R538" i="2" s="1"/>
  <c r="Q530" i="2"/>
  <c r="R530" i="2" s="1"/>
  <c r="P530" i="2"/>
  <c r="O530" i="2"/>
  <c r="Q522" i="2"/>
  <c r="R522" i="2" s="1"/>
  <c r="P522" i="2"/>
  <c r="O522" i="2"/>
  <c r="P514" i="2"/>
  <c r="Q514" i="2"/>
  <c r="R514" i="2" s="1"/>
  <c r="O514" i="2"/>
  <c r="P506" i="2"/>
  <c r="Q506" i="2"/>
  <c r="R506" i="2" s="1"/>
  <c r="P498" i="2"/>
  <c r="Q498" i="2"/>
  <c r="R498" i="2" s="1"/>
  <c r="O498" i="2"/>
  <c r="Q490" i="2"/>
  <c r="R490" i="2" s="1"/>
  <c r="P490" i="2"/>
  <c r="O490" i="2"/>
  <c r="Q482" i="2"/>
  <c r="R482" i="2" s="1"/>
  <c r="P482" i="2"/>
  <c r="O482" i="2"/>
  <c r="P474" i="2"/>
  <c r="Q474" i="2"/>
  <c r="R474" i="2" s="1"/>
  <c r="P466" i="2"/>
  <c r="Q466" i="2"/>
  <c r="R466" i="2" s="1"/>
  <c r="O466" i="2"/>
  <c r="Q458" i="2"/>
  <c r="R458" i="2" s="1"/>
  <c r="P458" i="2"/>
  <c r="O458" i="2"/>
  <c r="P450" i="2"/>
  <c r="Q450" i="2"/>
  <c r="R450" i="2" s="1"/>
  <c r="O450" i="2"/>
  <c r="Q442" i="2"/>
  <c r="R442" i="2" s="1"/>
  <c r="P442" i="2"/>
  <c r="Q434" i="2"/>
  <c r="R434" i="2" s="1"/>
  <c r="P434" i="2"/>
  <c r="O434" i="2"/>
  <c r="P426" i="2"/>
  <c r="Q426" i="2"/>
  <c r="R426" i="2" s="1"/>
  <c r="O426" i="2"/>
  <c r="P418" i="2"/>
  <c r="Q418" i="2"/>
  <c r="R418" i="2" s="1"/>
  <c r="O418" i="2"/>
  <c r="Q410" i="2"/>
  <c r="R410" i="2" s="1"/>
  <c r="P410" i="2"/>
  <c r="Q402" i="2"/>
  <c r="R402" i="2" s="1"/>
  <c r="P402" i="2"/>
  <c r="O402" i="2"/>
  <c r="P394" i="2"/>
  <c r="Q394" i="2"/>
  <c r="R394" i="2" s="1"/>
  <c r="O394" i="2"/>
  <c r="P386" i="2"/>
  <c r="Q386" i="2"/>
  <c r="R386" i="2" s="1"/>
  <c r="O386" i="2"/>
  <c r="Q378" i="2"/>
  <c r="R378" i="2" s="1"/>
  <c r="P378" i="2"/>
  <c r="P370" i="2"/>
  <c r="Q370" i="2"/>
  <c r="R370" i="2" s="1"/>
  <c r="O370" i="2"/>
  <c r="P362" i="2"/>
  <c r="Q362" i="2"/>
  <c r="R362" i="2" s="1"/>
  <c r="O362" i="2"/>
  <c r="P354" i="2"/>
  <c r="Q354" i="2"/>
  <c r="R354" i="2" s="1"/>
  <c r="O354" i="2"/>
  <c r="P346" i="2"/>
  <c r="Q346" i="2"/>
  <c r="R346" i="2" s="1"/>
  <c r="Q338" i="2"/>
  <c r="R338" i="2" s="1"/>
  <c r="P338" i="2"/>
  <c r="O338" i="2"/>
  <c r="O280" i="2"/>
  <c r="O152" i="2"/>
  <c r="O24" i="2"/>
  <c r="C13" i="6" l="1"/>
  <c r="C1348" i="7"/>
  <c r="E13" i="6" s="1"/>
  <c r="O1340" i="2"/>
  <c r="P1340" i="2"/>
  <c r="R1340" i="2"/>
  <c r="C1342" i="2" s="1"/>
</calcChain>
</file>

<file path=xl/sharedStrings.xml><?xml version="1.0" encoding="utf-8"?>
<sst xmlns="http://schemas.openxmlformats.org/spreadsheetml/2006/main" count="563" uniqueCount="146">
  <si>
    <t>age</t>
  </si>
  <si>
    <t>bmi</t>
  </si>
  <si>
    <t>children</t>
  </si>
  <si>
    <t>charges</t>
  </si>
  <si>
    <t>southwest</t>
  </si>
  <si>
    <t>southeast</t>
  </si>
  <si>
    <t>northwest</t>
  </si>
  <si>
    <t>northeast</t>
  </si>
  <si>
    <t>Questions?</t>
  </si>
  <si>
    <t>How much of medical insurance are you charged with given your credentials?</t>
  </si>
  <si>
    <t>The regression analysis, is it sufficient to predict the datas accurately?</t>
  </si>
  <si>
    <t xml:space="preserve">What is the correlation of each of these variables with the insurance charges? </t>
  </si>
  <si>
    <t>Are people paying more based on their gender?</t>
  </si>
  <si>
    <t>How much more are they paying with increase in every child ?</t>
  </si>
  <si>
    <t>How much more are smokers charged with based on their smoking status?</t>
  </si>
  <si>
    <t>Male</t>
  </si>
  <si>
    <t>Female</t>
  </si>
  <si>
    <t>Smoker</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</si>
  <si>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</si>
  <si>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</si>
  <si>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</si>
  <si>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</si>
  <si>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</si>
  <si>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</si>
  <si>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</si>
  <si>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</si>
  <si>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</si>
  <si>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</si>
  <si>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</si>
  <si>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</si>
  <si>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</si>
  <si>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</si>
  <si>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</si>
  <si>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</si>
  <si>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</si>
  <si>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</si>
  <si>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</si>
  <si>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</si>
  <si>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</si>
  <si>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</si>
  <si>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</si>
  <si>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</si>
  <si>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would the location matter when been charged with insurance?</t>
  </si>
  <si>
    <t>Prediction problem</t>
  </si>
  <si>
    <t>Regression analysis, looking into r square</t>
  </si>
  <si>
    <t>Correlation</t>
  </si>
  <si>
    <t>Metrics to see how much accurately we can predict</t>
  </si>
  <si>
    <t xml:space="preserve">Hypotheitical testing </t>
  </si>
  <si>
    <t>Predicted Charges</t>
  </si>
  <si>
    <t>Absolute error</t>
  </si>
  <si>
    <t xml:space="preserve">Standard Deviation </t>
  </si>
  <si>
    <t>Also, Calculate expected mean and standard error</t>
  </si>
  <si>
    <t>Hypothesis testing :</t>
  </si>
  <si>
    <t>Hypothesis: Girls pay more than guys ?</t>
  </si>
  <si>
    <t>Significant difference</t>
  </si>
  <si>
    <t>Is there significant difference between being in the northwestern or northeastern regions…</t>
  </si>
  <si>
    <t>Significant Difference</t>
  </si>
  <si>
    <t>Insurance Charges</t>
  </si>
  <si>
    <t>Northeast</t>
  </si>
  <si>
    <t xml:space="preserve">Northwest </t>
  </si>
  <si>
    <t>Southeast</t>
  </si>
  <si>
    <t>Southwest</t>
  </si>
  <si>
    <t>Mean</t>
  </si>
  <si>
    <t>No. of observations</t>
  </si>
  <si>
    <t>Northeastern and southeastern</t>
  </si>
  <si>
    <t>P(t-test:2tailed)</t>
  </si>
  <si>
    <t>P(t-test:2 tailed)</t>
  </si>
  <si>
    <t>Northwestern and southwestern</t>
  </si>
  <si>
    <t>Not. Significantly different asuming 95% CF</t>
  </si>
  <si>
    <t xml:space="preserve">Std Deviation </t>
  </si>
  <si>
    <t xml:space="preserve">No. of observation </t>
  </si>
  <si>
    <t>P (test)</t>
  </si>
  <si>
    <t>Significant Difference, since the P value of the t test is lower than 5%</t>
  </si>
  <si>
    <t>P(test-tes)</t>
  </si>
  <si>
    <t>Significant difference exists in the south, between south east and south west</t>
  </si>
  <si>
    <t>Regression Analysis</t>
  </si>
  <si>
    <t>r square error</t>
  </si>
  <si>
    <t>how much can the attributes explain the target variable</t>
  </si>
  <si>
    <t xml:space="preserve">Correlation </t>
  </si>
  <si>
    <t>how are the variables related to each other</t>
  </si>
  <si>
    <t>Difference in insurnce charges if you are a male or a female</t>
  </si>
  <si>
    <t>Difference in insurance charges based on where you are located.</t>
  </si>
  <si>
    <t xml:space="preserve">Prediction </t>
  </si>
  <si>
    <t>Using the regression Model and the dummy variables and how much of insurance charges can be predict given the attributes</t>
  </si>
  <si>
    <t>Performance Metrics</t>
  </si>
  <si>
    <t>How well is our prediction model performing in terms of the real target variable datas</t>
  </si>
  <si>
    <t xml:space="preserve">Based on Location </t>
  </si>
  <si>
    <t>People living innorthwest pay less as compared to northeast and southwest pay less as compared to south east</t>
  </si>
  <si>
    <t>Forecast Error</t>
  </si>
  <si>
    <t>Squared Error</t>
  </si>
  <si>
    <t>Percentage Error</t>
  </si>
  <si>
    <t>Absolute Percentage Error</t>
  </si>
  <si>
    <t xml:space="preserve">Mean Absolute Percentage Error </t>
  </si>
  <si>
    <t>Divide the training and testing dataset</t>
  </si>
  <si>
    <t>Index</t>
  </si>
  <si>
    <t>RMSE</t>
  </si>
  <si>
    <t>Predicted value - observed value</t>
  </si>
  <si>
    <t>Absolute Error</t>
  </si>
  <si>
    <t>Absolute Percentage Errro</t>
  </si>
  <si>
    <t>Whole worksheet</t>
  </si>
  <si>
    <t>Testing data</t>
  </si>
  <si>
    <t>Training data</t>
  </si>
  <si>
    <t>Variance</t>
  </si>
  <si>
    <t>Lowest</t>
  </si>
  <si>
    <t>Low Medium</t>
  </si>
  <si>
    <t>Medium</t>
  </si>
  <si>
    <t>Medium-High</t>
  </si>
  <si>
    <t>Highest</t>
  </si>
  <si>
    <t xml:space="preserve">Lowest </t>
  </si>
  <si>
    <t>Medium High</t>
  </si>
  <si>
    <t>Median</t>
  </si>
  <si>
    <t>Mode</t>
  </si>
  <si>
    <t>Standard Deviation</t>
  </si>
  <si>
    <t>Sample Variance</t>
  </si>
  <si>
    <t>Kurtosis</t>
  </si>
  <si>
    <t>Skewness</t>
  </si>
  <si>
    <t>Range</t>
  </si>
  <si>
    <t>Minimum</t>
  </si>
  <si>
    <t>Maximum</t>
  </si>
  <si>
    <t>Sum</t>
  </si>
  <si>
    <t>Count</t>
  </si>
  <si>
    <t>Third Quartile</t>
  </si>
  <si>
    <t>First Quartile</t>
  </si>
  <si>
    <t>Interquartile Range</t>
  </si>
  <si>
    <t xml:space="preserve">Interquartile range </t>
  </si>
  <si>
    <t>lowest</t>
  </si>
  <si>
    <t>highest</t>
  </si>
  <si>
    <t xml:space="preserve">Actual Range </t>
  </si>
  <si>
    <t xml:space="preserve">Expected Range </t>
  </si>
  <si>
    <t xml:space="preserve">Total </t>
  </si>
  <si>
    <t>Chi test</t>
  </si>
  <si>
    <t xml:space="preserve">* Since the chi squared test is 0.05 and we have assumed that the significant level is 0.05 as well, we can assume that there are situation where the gender has significant association with the total insurance charge. </t>
  </si>
  <si>
    <t>Northwest</t>
  </si>
  <si>
    <t>Chi test ( southwest vs. southeast)</t>
  </si>
  <si>
    <t>Chi test (northwest vs. northeast)</t>
  </si>
  <si>
    <t>chi test (southwest vs. northwest)</t>
  </si>
  <si>
    <t>chi test (northeast vs. southeast</t>
  </si>
  <si>
    <t>Lower_Range</t>
  </si>
  <si>
    <t>Upper_Range</t>
  </si>
  <si>
    <t>Insurance Charges Index</t>
  </si>
  <si>
    <t xml:space="preserve">Number of observations </t>
  </si>
  <si>
    <t>Parameters used</t>
  </si>
  <si>
    <t xml:space="preserve">Age </t>
  </si>
  <si>
    <t>Max</t>
  </si>
  <si>
    <t>Min</t>
  </si>
  <si>
    <t>Standard deviation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</si>
</sst>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000_);_(* \(#,##0.000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i/>
      <sz val="11"/>
      <color theme="1"/>
      <name val="Calibri"/>
      <family val="2"/>
      <scheme val="minor"/>
    </font>
    <font>
      <b/>
      <i/>
      <u/>
      <sz val="11"/>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tint="-0.249977111117893"/>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5" tint="0.79998168889431442"/>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46">
    <xf numFmtId="0" fontId="0" fillId="0" borderId="0" xfId="0"/>
    <xf numFmtId="0" fontId="16" fillId="0" borderId="0" xfId="0" applyFont="1"/>
    <xf numFmtId="0" fontId="0" fillId="0" borderId="10" xfId="0" applyBorder="1"/>
    <xf numFmtId="0" fontId="18" fillId="0" borderId="11" xfId="0" applyFont="1" applyBorder="1" applyAlignment="1">
      <alignment horizontal="center"/>
    </xf>
    <xf numFmtId="0" fontId="18" fillId="0" borderId="11" xfId="0" applyFont="1" applyBorder="1" applyAlignment="1">
      <alignment horizontal="centerContinuous"/>
    </xf>
    <xf numFmtId="0" fontId="0" fillId="33" borderId="0" xfId="0" applyFill="1"/>
    <xf numFmtId="0" fontId="0" fillId="33" borderId="10" xfId="0" applyFill="1" applyBorder="1"/>
    <xf numFmtId="43" fontId="0" fillId="0" borderId="0" xfId="42" applyFont="1"/>
    <xf numFmtId="43" fontId="16" fillId="0" borderId="0" xfId="42" applyFont="1"/>
    <xf numFmtId="0" fontId="0" fillId="0" borderId="12" xfId="0" applyBorder="1"/>
    <xf numFmtId="43" fontId="0" fillId="0" borderId="13" xfId="42" applyFont="1" applyBorder="1"/>
    <xf numFmtId="0" fontId="0" fillId="0" borderId="14" xfId="0" applyBorder="1"/>
    <xf numFmtId="43" fontId="0" fillId="0" borderId="15" xfId="42" applyFont="1" applyBorder="1"/>
    <xf numFmtId="0" fontId="19" fillId="0" borderId="0" xfId="0" applyFont="1"/>
    <xf numFmtId="0" fontId="0" fillId="0" borderId="0" xfId="0" applyAlignment="1">
      <alignment horizontal="left"/>
    </xf>
    <xf numFmtId="0" fontId="16" fillId="0" borderId="16" xfId="0" applyFont="1" applyBorder="1"/>
    <xf numFmtId="43" fontId="16" fillId="0" borderId="17" xfId="0" applyNumberFormat="1" applyFont="1" applyBorder="1"/>
    <xf numFmtId="0" fontId="0" fillId="0" borderId="17" xfId="0" applyBorder="1"/>
    <xf numFmtId="0" fontId="0" fillId="0" borderId="19" xfId="0" applyBorder="1"/>
    <xf numFmtId="43" fontId="0" fillId="0" borderId="20" xfId="0" applyNumberFormat="1" applyBorder="1"/>
    <xf numFmtId="43" fontId="0" fillId="0" borderId="15" xfId="0" applyNumberFormat="1" applyBorder="1"/>
    <xf numFmtId="0" fontId="0" fillId="0" borderId="15" xfId="0" applyBorder="1"/>
    <xf numFmtId="43" fontId="16" fillId="0" borderId="13" xfId="42" applyFont="1" applyBorder="1"/>
    <xf numFmtId="43" fontId="16" fillId="0" borderId="20" xfId="42" applyFont="1" applyBorder="1"/>
    <xf numFmtId="43" fontId="16" fillId="0" borderId="15" xfId="42" applyFont="1" applyBorder="1"/>
    <xf numFmtId="43" fontId="0" fillId="0" borderId="20" xfId="42" applyFont="1" applyBorder="1"/>
    <xf numFmtId="0" fontId="16" fillId="0" borderId="18" xfId="0" applyFont="1" applyBorder="1"/>
    <xf numFmtId="0" fontId="16" fillId="0" borderId="13" xfId="0" applyFont="1" applyBorder="1"/>
    <xf numFmtId="43" fontId="0" fillId="0" borderId="0" xfId="0" applyNumberFormat="1"/>
    <xf numFmtId="43" fontId="0" fillId="0" borderId="10" xfId="0" applyNumberFormat="1" applyBorder="1"/>
    <xf numFmtId="0" fontId="0" fillId="0" borderId="20" xfId="0" applyBorder="1"/>
    <xf numFmtId="0" fontId="16" fillId="0" borderId="14" xfId="0" applyFont="1" applyBorder="1"/>
    <xf numFmtId="0" fontId="16" fillId="0" borderId="10" xfId="0" applyFont="1" applyBorder="1"/>
    <xf numFmtId="0" fontId="16" fillId="0" borderId="15" xfId="0" applyFont="1" applyBorder="1"/>
    <xf numFmtId="164" fontId="0" fillId="0" borderId="0" xfId="42" applyNumberFormat="1" applyFont="1"/>
    <xf numFmtId="43" fontId="0" fillId="0" borderId="0" xfId="42" applyFont="1" applyFill="1" applyBorder="1" applyAlignment="1"/>
    <xf numFmtId="43" fontId="0" fillId="0" borderId="10" xfId="42" applyFont="1" applyFill="1" applyBorder="1" applyAlignment="1"/>
    <xf numFmtId="0" fontId="16" fillId="0" borderId="21" xfId="0" applyFont="1" applyBorder="1"/>
    <xf numFmtId="0" fontId="0" fillId="0" borderId="21" xfId="0" applyBorder="1"/>
    <xf numFmtId="43" fontId="0" fillId="36" borderId="0" xfId="42" applyFont="1" applyFill="1"/>
    <xf numFmtId="43" fontId="0" fillId="35" borderId="0" xfId="42" applyFont="1" applyFill="1"/>
    <xf numFmtId="43" fontId="0" fillId="34" borderId="0" xfId="42" applyFont="1" applyFill="1"/>
    <xf numFmtId="43" fontId="0" fillId="37" borderId="0" xfId="42" applyFont="1" applyFill="1"/>
    <xf numFmtId="43" fontId="0" fillId="33" borderId="0" xfId="42" applyFont="1" applyFill="1"/>
    <xf numFmtId="43" fontId="0" fillId="0" borderId="21" xfId="42" applyFont="1" applyBorder="1"/>
    <xf numFmtId="0" fontId="20"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'Regression and Correlation'!$A$2:$A$1339</c:f>
              <c:numCache>
                <c:formatCode>General</c:formatCode>
                <c:ptCount val="1338"/>
                <c:pt idx="0">
                  <c:v>19</c:v>
                </c:pt>
                <c:pt idx="1">
                  <c:v>18</c:v>
                </c:pt>
                <c:pt idx="2">
                  <c:v>28</c:v>
                </c:pt>
                <c:pt idx="3">
                  <c:v>33</c:v>
                </c:pt>
                <c:pt idx="4">
                  <c:v>32</c:v>
                </c:pt>
                <c:pt idx="5">
                  <c:v>31</c:v>
                </c:pt>
                <c:pt idx="6">
                  <c:v>46</c:v>
                </c:pt>
                <c:pt idx="7">
                  <c:v>37</c:v>
                </c:pt>
                <c:pt idx="8">
                  <c:v>37</c:v>
                </c:pt>
                <c:pt idx="9">
                  <c:v>60</c:v>
                </c:pt>
                <c:pt idx="10">
                  <c:v>25</c:v>
                </c:pt>
                <c:pt idx="11">
                  <c:v>62</c:v>
                </c:pt>
                <c:pt idx="12">
                  <c:v>23</c:v>
                </c:pt>
                <c:pt idx="13">
                  <c:v>56</c:v>
                </c:pt>
                <c:pt idx="14">
                  <c:v>27</c:v>
                </c:pt>
                <c:pt idx="15">
                  <c:v>19</c:v>
                </c:pt>
                <c:pt idx="16">
                  <c:v>52</c:v>
                </c:pt>
                <c:pt idx="17">
                  <c:v>23</c:v>
                </c:pt>
                <c:pt idx="18">
                  <c:v>56</c:v>
                </c:pt>
                <c:pt idx="19">
                  <c:v>30</c:v>
                </c:pt>
                <c:pt idx="20">
                  <c:v>60</c:v>
                </c:pt>
                <c:pt idx="21">
                  <c:v>30</c:v>
                </c:pt>
                <c:pt idx="22">
                  <c:v>18</c:v>
                </c:pt>
                <c:pt idx="23">
                  <c:v>34</c:v>
                </c:pt>
                <c:pt idx="24">
                  <c:v>37</c:v>
                </c:pt>
                <c:pt idx="25">
                  <c:v>59</c:v>
                </c:pt>
                <c:pt idx="26">
                  <c:v>63</c:v>
                </c:pt>
                <c:pt idx="27">
                  <c:v>55</c:v>
                </c:pt>
                <c:pt idx="28">
                  <c:v>23</c:v>
                </c:pt>
                <c:pt idx="29">
                  <c:v>31</c:v>
                </c:pt>
                <c:pt idx="30">
                  <c:v>22</c:v>
                </c:pt>
                <c:pt idx="31">
                  <c:v>18</c:v>
                </c:pt>
                <c:pt idx="32">
                  <c:v>19</c:v>
                </c:pt>
                <c:pt idx="33">
                  <c:v>63</c:v>
                </c:pt>
                <c:pt idx="34">
                  <c:v>28</c:v>
                </c:pt>
                <c:pt idx="35">
                  <c:v>19</c:v>
                </c:pt>
                <c:pt idx="36">
                  <c:v>62</c:v>
                </c:pt>
                <c:pt idx="37">
                  <c:v>26</c:v>
                </c:pt>
                <c:pt idx="38">
                  <c:v>35</c:v>
                </c:pt>
                <c:pt idx="39">
                  <c:v>60</c:v>
                </c:pt>
                <c:pt idx="40">
                  <c:v>24</c:v>
                </c:pt>
                <c:pt idx="41">
                  <c:v>31</c:v>
                </c:pt>
                <c:pt idx="42">
                  <c:v>41</c:v>
                </c:pt>
                <c:pt idx="43">
                  <c:v>37</c:v>
                </c:pt>
                <c:pt idx="44">
                  <c:v>38</c:v>
                </c:pt>
                <c:pt idx="45">
                  <c:v>55</c:v>
                </c:pt>
                <c:pt idx="46">
                  <c:v>18</c:v>
                </c:pt>
                <c:pt idx="47">
                  <c:v>28</c:v>
                </c:pt>
                <c:pt idx="48">
                  <c:v>60</c:v>
                </c:pt>
                <c:pt idx="49">
                  <c:v>36</c:v>
                </c:pt>
                <c:pt idx="50">
                  <c:v>18</c:v>
                </c:pt>
                <c:pt idx="51">
                  <c:v>21</c:v>
                </c:pt>
                <c:pt idx="52">
                  <c:v>48</c:v>
                </c:pt>
                <c:pt idx="53">
                  <c:v>36</c:v>
                </c:pt>
                <c:pt idx="54">
                  <c:v>40</c:v>
                </c:pt>
                <c:pt idx="55">
                  <c:v>58</c:v>
                </c:pt>
                <c:pt idx="56">
                  <c:v>58</c:v>
                </c:pt>
                <c:pt idx="57">
                  <c:v>18</c:v>
                </c:pt>
                <c:pt idx="58">
                  <c:v>53</c:v>
                </c:pt>
                <c:pt idx="59">
                  <c:v>34</c:v>
                </c:pt>
                <c:pt idx="60">
                  <c:v>43</c:v>
                </c:pt>
                <c:pt idx="61">
                  <c:v>25</c:v>
                </c:pt>
                <c:pt idx="62">
                  <c:v>64</c:v>
                </c:pt>
                <c:pt idx="63">
                  <c:v>28</c:v>
                </c:pt>
                <c:pt idx="64">
                  <c:v>20</c:v>
                </c:pt>
                <c:pt idx="65">
                  <c:v>19</c:v>
                </c:pt>
                <c:pt idx="66">
                  <c:v>61</c:v>
                </c:pt>
                <c:pt idx="67">
                  <c:v>40</c:v>
                </c:pt>
                <c:pt idx="68">
                  <c:v>40</c:v>
                </c:pt>
                <c:pt idx="69">
                  <c:v>28</c:v>
                </c:pt>
                <c:pt idx="70">
                  <c:v>27</c:v>
                </c:pt>
                <c:pt idx="71">
                  <c:v>31</c:v>
                </c:pt>
                <c:pt idx="72">
                  <c:v>53</c:v>
                </c:pt>
                <c:pt idx="73">
                  <c:v>58</c:v>
                </c:pt>
                <c:pt idx="74">
                  <c:v>44</c:v>
                </c:pt>
                <c:pt idx="75">
                  <c:v>57</c:v>
                </c:pt>
                <c:pt idx="76">
                  <c:v>29</c:v>
                </c:pt>
                <c:pt idx="77">
                  <c:v>21</c:v>
                </c:pt>
                <c:pt idx="78">
                  <c:v>22</c:v>
                </c:pt>
                <c:pt idx="79">
                  <c:v>41</c:v>
                </c:pt>
                <c:pt idx="80">
                  <c:v>31</c:v>
                </c:pt>
                <c:pt idx="81">
                  <c:v>45</c:v>
                </c:pt>
                <c:pt idx="82">
                  <c:v>22</c:v>
                </c:pt>
                <c:pt idx="83">
                  <c:v>48</c:v>
                </c:pt>
                <c:pt idx="84">
                  <c:v>37</c:v>
                </c:pt>
                <c:pt idx="85">
                  <c:v>45</c:v>
                </c:pt>
                <c:pt idx="86">
                  <c:v>57</c:v>
                </c:pt>
                <c:pt idx="87">
                  <c:v>56</c:v>
                </c:pt>
                <c:pt idx="88">
                  <c:v>46</c:v>
                </c:pt>
                <c:pt idx="89">
                  <c:v>55</c:v>
                </c:pt>
                <c:pt idx="90">
                  <c:v>21</c:v>
                </c:pt>
                <c:pt idx="91">
                  <c:v>53</c:v>
                </c:pt>
                <c:pt idx="92">
                  <c:v>59</c:v>
                </c:pt>
                <c:pt idx="93">
                  <c:v>35</c:v>
                </c:pt>
                <c:pt idx="94">
                  <c:v>64</c:v>
                </c:pt>
                <c:pt idx="95">
                  <c:v>28</c:v>
                </c:pt>
                <c:pt idx="96">
                  <c:v>54</c:v>
                </c:pt>
                <c:pt idx="97">
                  <c:v>55</c:v>
                </c:pt>
                <c:pt idx="98">
                  <c:v>56</c:v>
                </c:pt>
                <c:pt idx="99">
                  <c:v>38</c:v>
                </c:pt>
                <c:pt idx="100">
                  <c:v>41</c:v>
                </c:pt>
                <c:pt idx="101">
                  <c:v>30</c:v>
                </c:pt>
                <c:pt idx="102">
                  <c:v>18</c:v>
                </c:pt>
                <c:pt idx="103">
                  <c:v>61</c:v>
                </c:pt>
                <c:pt idx="104">
                  <c:v>34</c:v>
                </c:pt>
                <c:pt idx="105">
                  <c:v>20</c:v>
                </c:pt>
                <c:pt idx="106">
                  <c:v>19</c:v>
                </c:pt>
                <c:pt idx="107">
                  <c:v>26</c:v>
                </c:pt>
                <c:pt idx="108">
                  <c:v>29</c:v>
                </c:pt>
                <c:pt idx="109">
                  <c:v>63</c:v>
                </c:pt>
                <c:pt idx="110">
                  <c:v>54</c:v>
                </c:pt>
                <c:pt idx="111">
                  <c:v>55</c:v>
                </c:pt>
                <c:pt idx="112">
                  <c:v>37</c:v>
                </c:pt>
                <c:pt idx="113">
                  <c:v>21</c:v>
                </c:pt>
                <c:pt idx="114">
                  <c:v>52</c:v>
                </c:pt>
                <c:pt idx="115">
                  <c:v>60</c:v>
                </c:pt>
                <c:pt idx="116">
                  <c:v>58</c:v>
                </c:pt>
                <c:pt idx="117">
                  <c:v>29</c:v>
                </c:pt>
                <c:pt idx="118">
                  <c:v>49</c:v>
                </c:pt>
                <c:pt idx="119">
                  <c:v>37</c:v>
                </c:pt>
                <c:pt idx="120">
                  <c:v>44</c:v>
                </c:pt>
                <c:pt idx="121">
                  <c:v>18</c:v>
                </c:pt>
                <c:pt idx="122">
                  <c:v>20</c:v>
                </c:pt>
                <c:pt idx="123">
                  <c:v>44</c:v>
                </c:pt>
                <c:pt idx="124">
                  <c:v>47</c:v>
                </c:pt>
                <c:pt idx="125">
                  <c:v>26</c:v>
                </c:pt>
                <c:pt idx="126">
                  <c:v>19</c:v>
                </c:pt>
                <c:pt idx="127">
                  <c:v>52</c:v>
                </c:pt>
                <c:pt idx="128">
                  <c:v>32</c:v>
                </c:pt>
                <c:pt idx="129">
                  <c:v>38</c:v>
                </c:pt>
                <c:pt idx="130">
                  <c:v>59</c:v>
                </c:pt>
                <c:pt idx="131">
                  <c:v>61</c:v>
                </c:pt>
                <c:pt idx="132">
                  <c:v>53</c:v>
                </c:pt>
                <c:pt idx="133">
                  <c:v>19</c:v>
                </c:pt>
                <c:pt idx="134">
                  <c:v>20</c:v>
                </c:pt>
                <c:pt idx="135">
                  <c:v>22</c:v>
                </c:pt>
                <c:pt idx="136">
                  <c:v>19</c:v>
                </c:pt>
                <c:pt idx="137">
                  <c:v>22</c:v>
                </c:pt>
                <c:pt idx="138">
                  <c:v>54</c:v>
                </c:pt>
                <c:pt idx="139">
                  <c:v>22</c:v>
                </c:pt>
                <c:pt idx="140">
                  <c:v>34</c:v>
                </c:pt>
                <c:pt idx="141">
                  <c:v>26</c:v>
                </c:pt>
                <c:pt idx="142">
                  <c:v>34</c:v>
                </c:pt>
                <c:pt idx="143">
                  <c:v>29</c:v>
                </c:pt>
                <c:pt idx="144">
                  <c:v>30</c:v>
                </c:pt>
                <c:pt idx="145">
                  <c:v>29</c:v>
                </c:pt>
                <c:pt idx="146">
                  <c:v>46</c:v>
                </c:pt>
                <c:pt idx="147">
                  <c:v>51</c:v>
                </c:pt>
                <c:pt idx="148">
                  <c:v>53</c:v>
                </c:pt>
                <c:pt idx="149">
                  <c:v>19</c:v>
                </c:pt>
                <c:pt idx="150">
                  <c:v>35</c:v>
                </c:pt>
                <c:pt idx="151">
                  <c:v>48</c:v>
                </c:pt>
                <c:pt idx="152">
                  <c:v>32</c:v>
                </c:pt>
                <c:pt idx="153">
                  <c:v>42</c:v>
                </c:pt>
                <c:pt idx="154">
                  <c:v>40</c:v>
                </c:pt>
                <c:pt idx="155">
                  <c:v>44</c:v>
                </c:pt>
                <c:pt idx="156">
                  <c:v>48</c:v>
                </c:pt>
                <c:pt idx="157">
                  <c:v>18</c:v>
                </c:pt>
                <c:pt idx="158">
                  <c:v>30</c:v>
                </c:pt>
                <c:pt idx="159">
                  <c:v>50</c:v>
                </c:pt>
                <c:pt idx="160">
                  <c:v>42</c:v>
                </c:pt>
                <c:pt idx="161">
                  <c:v>18</c:v>
                </c:pt>
                <c:pt idx="162">
                  <c:v>54</c:v>
                </c:pt>
                <c:pt idx="163">
                  <c:v>32</c:v>
                </c:pt>
                <c:pt idx="164">
                  <c:v>37</c:v>
                </c:pt>
                <c:pt idx="165">
                  <c:v>47</c:v>
                </c:pt>
                <c:pt idx="166">
                  <c:v>20</c:v>
                </c:pt>
                <c:pt idx="167">
                  <c:v>32</c:v>
                </c:pt>
                <c:pt idx="168">
                  <c:v>19</c:v>
                </c:pt>
                <c:pt idx="169">
                  <c:v>27</c:v>
                </c:pt>
                <c:pt idx="170">
                  <c:v>63</c:v>
                </c:pt>
                <c:pt idx="171">
                  <c:v>49</c:v>
                </c:pt>
                <c:pt idx="172">
                  <c:v>18</c:v>
                </c:pt>
                <c:pt idx="173">
                  <c:v>35</c:v>
                </c:pt>
                <c:pt idx="174">
                  <c:v>24</c:v>
                </c:pt>
                <c:pt idx="175">
                  <c:v>63</c:v>
                </c:pt>
                <c:pt idx="176">
                  <c:v>38</c:v>
                </c:pt>
                <c:pt idx="177">
                  <c:v>54</c:v>
                </c:pt>
                <c:pt idx="178">
                  <c:v>46</c:v>
                </c:pt>
                <c:pt idx="179">
                  <c:v>41</c:v>
                </c:pt>
                <c:pt idx="180">
                  <c:v>58</c:v>
                </c:pt>
                <c:pt idx="181">
                  <c:v>18</c:v>
                </c:pt>
                <c:pt idx="182">
                  <c:v>22</c:v>
                </c:pt>
                <c:pt idx="183">
                  <c:v>44</c:v>
                </c:pt>
                <c:pt idx="184">
                  <c:v>44</c:v>
                </c:pt>
                <c:pt idx="185">
                  <c:v>36</c:v>
                </c:pt>
                <c:pt idx="186">
                  <c:v>26</c:v>
                </c:pt>
                <c:pt idx="187">
                  <c:v>30</c:v>
                </c:pt>
                <c:pt idx="188">
                  <c:v>41</c:v>
                </c:pt>
                <c:pt idx="189">
                  <c:v>29</c:v>
                </c:pt>
                <c:pt idx="190">
                  <c:v>61</c:v>
                </c:pt>
                <c:pt idx="191">
                  <c:v>36</c:v>
                </c:pt>
                <c:pt idx="192">
                  <c:v>25</c:v>
                </c:pt>
                <c:pt idx="193">
                  <c:v>56</c:v>
                </c:pt>
                <c:pt idx="194">
                  <c:v>18</c:v>
                </c:pt>
                <c:pt idx="195">
                  <c:v>19</c:v>
                </c:pt>
                <c:pt idx="196">
                  <c:v>39</c:v>
                </c:pt>
                <c:pt idx="197">
                  <c:v>45</c:v>
                </c:pt>
                <c:pt idx="198">
                  <c:v>51</c:v>
                </c:pt>
                <c:pt idx="199">
                  <c:v>64</c:v>
                </c:pt>
                <c:pt idx="200">
                  <c:v>19</c:v>
                </c:pt>
                <c:pt idx="201">
                  <c:v>48</c:v>
                </c:pt>
                <c:pt idx="202">
                  <c:v>60</c:v>
                </c:pt>
                <c:pt idx="203">
                  <c:v>27</c:v>
                </c:pt>
                <c:pt idx="204">
                  <c:v>46</c:v>
                </c:pt>
                <c:pt idx="205">
                  <c:v>28</c:v>
                </c:pt>
                <c:pt idx="206">
                  <c:v>59</c:v>
                </c:pt>
                <c:pt idx="207">
                  <c:v>35</c:v>
                </c:pt>
                <c:pt idx="208">
                  <c:v>63</c:v>
                </c:pt>
                <c:pt idx="209">
                  <c:v>40</c:v>
                </c:pt>
                <c:pt idx="210">
                  <c:v>20</c:v>
                </c:pt>
                <c:pt idx="211">
                  <c:v>40</c:v>
                </c:pt>
                <c:pt idx="212">
                  <c:v>24</c:v>
                </c:pt>
                <c:pt idx="213">
                  <c:v>34</c:v>
                </c:pt>
                <c:pt idx="214">
                  <c:v>45</c:v>
                </c:pt>
                <c:pt idx="215">
                  <c:v>41</c:v>
                </c:pt>
                <c:pt idx="216">
                  <c:v>53</c:v>
                </c:pt>
                <c:pt idx="217">
                  <c:v>27</c:v>
                </c:pt>
                <c:pt idx="218">
                  <c:v>26</c:v>
                </c:pt>
                <c:pt idx="219">
                  <c:v>24</c:v>
                </c:pt>
                <c:pt idx="220">
                  <c:v>34</c:v>
                </c:pt>
                <c:pt idx="221">
                  <c:v>53</c:v>
                </c:pt>
                <c:pt idx="222">
                  <c:v>32</c:v>
                </c:pt>
                <c:pt idx="223">
                  <c:v>19</c:v>
                </c:pt>
                <c:pt idx="224">
                  <c:v>42</c:v>
                </c:pt>
                <c:pt idx="225">
                  <c:v>55</c:v>
                </c:pt>
                <c:pt idx="226">
                  <c:v>28</c:v>
                </c:pt>
                <c:pt idx="227">
                  <c:v>58</c:v>
                </c:pt>
                <c:pt idx="228">
                  <c:v>41</c:v>
                </c:pt>
                <c:pt idx="229">
                  <c:v>47</c:v>
                </c:pt>
                <c:pt idx="230">
                  <c:v>42</c:v>
                </c:pt>
                <c:pt idx="231">
                  <c:v>59</c:v>
                </c:pt>
                <c:pt idx="232">
                  <c:v>19</c:v>
                </c:pt>
                <c:pt idx="233">
                  <c:v>59</c:v>
                </c:pt>
                <c:pt idx="234">
                  <c:v>39</c:v>
                </c:pt>
                <c:pt idx="235">
                  <c:v>40</c:v>
                </c:pt>
                <c:pt idx="236">
                  <c:v>18</c:v>
                </c:pt>
                <c:pt idx="237">
                  <c:v>31</c:v>
                </c:pt>
                <c:pt idx="238">
                  <c:v>19</c:v>
                </c:pt>
                <c:pt idx="239">
                  <c:v>44</c:v>
                </c:pt>
                <c:pt idx="240">
                  <c:v>23</c:v>
                </c:pt>
                <c:pt idx="241">
                  <c:v>33</c:v>
                </c:pt>
                <c:pt idx="242">
                  <c:v>55</c:v>
                </c:pt>
                <c:pt idx="243">
                  <c:v>40</c:v>
                </c:pt>
                <c:pt idx="244">
                  <c:v>63</c:v>
                </c:pt>
                <c:pt idx="245">
                  <c:v>54</c:v>
                </c:pt>
                <c:pt idx="246">
                  <c:v>60</c:v>
                </c:pt>
                <c:pt idx="247">
                  <c:v>24</c:v>
                </c:pt>
                <c:pt idx="248">
                  <c:v>19</c:v>
                </c:pt>
                <c:pt idx="249">
                  <c:v>29</c:v>
                </c:pt>
                <c:pt idx="250">
                  <c:v>18</c:v>
                </c:pt>
                <c:pt idx="251">
                  <c:v>63</c:v>
                </c:pt>
                <c:pt idx="252">
                  <c:v>54</c:v>
                </c:pt>
                <c:pt idx="253">
                  <c:v>27</c:v>
                </c:pt>
                <c:pt idx="254">
                  <c:v>50</c:v>
                </c:pt>
                <c:pt idx="255">
                  <c:v>55</c:v>
                </c:pt>
                <c:pt idx="256">
                  <c:v>56</c:v>
                </c:pt>
                <c:pt idx="257">
                  <c:v>38</c:v>
                </c:pt>
                <c:pt idx="258">
                  <c:v>51</c:v>
                </c:pt>
                <c:pt idx="259">
                  <c:v>19</c:v>
                </c:pt>
                <c:pt idx="260">
                  <c:v>58</c:v>
                </c:pt>
                <c:pt idx="261">
                  <c:v>20</c:v>
                </c:pt>
                <c:pt idx="262">
                  <c:v>52</c:v>
                </c:pt>
                <c:pt idx="263">
                  <c:v>19</c:v>
                </c:pt>
                <c:pt idx="264">
                  <c:v>53</c:v>
                </c:pt>
                <c:pt idx="265">
                  <c:v>46</c:v>
                </c:pt>
                <c:pt idx="266">
                  <c:v>40</c:v>
                </c:pt>
                <c:pt idx="267">
                  <c:v>59</c:v>
                </c:pt>
                <c:pt idx="268">
                  <c:v>45</c:v>
                </c:pt>
                <c:pt idx="269">
                  <c:v>49</c:v>
                </c:pt>
                <c:pt idx="270">
                  <c:v>18</c:v>
                </c:pt>
                <c:pt idx="271">
                  <c:v>50</c:v>
                </c:pt>
                <c:pt idx="272">
                  <c:v>41</c:v>
                </c:pt>
                <c:pt idx="273">
                  <c:v>50</c:v>
                </c:pt>
                <c:pt idx="274">
                  <c:v>25</c:v>
                </c:pt>
                <c:pt idx="275">
                  <c:v>47</c:v>
                </c:pt>
                <c:pt idx="276">
                  <c:v>19</c:v>
                </c:pt>
                <c:pt idx="277">
                  <c:v>22</c:v>
                </c:pt>
                <c:pt idx="278">
                  <c:v>59</c:v>
                </c:pt>
                <c:pt idx="279">
                  <c:v>51</c:v>
                </c:pt>
                <c:pt idx="280">
                  <c:v>40</c:v>
                </c:pt>
                <c:pt idx="281">
                  <c:v>54</c:v>
                </c:pt>
                <c:pt idx="282">
                  <c:v>30</c:v>
                </c:pt>
                <c:pt idx="283">
                  <c:v>55</c:v>
                </c:pt>
                <c:pt idx="284">
                  <c:v>52</c:v>
                </c:pt>
                <c:pt idx="285">
                  <c:v>46</c:v>
                </c:pt>
                <c:pt idx="286">
                  <c:v>46</c:v>
                </c:pt>
                <c:pt idx="287">
                  <c:v>63</c:v>
                </c:pt>
                <c:pt idx="288">
                  <c:v>59</c:v>
                </c:pt>
                <c:pt idx="289">
                  <c:v>52</c:v>
                </c:pt>
                <c:pt idx="290">
                  <c:v>28</c:v>
                </c:pt>
                <c:pt idx="291">
                  <c:v>29</c:v>
                </c:pt>
                <c:pt idx="292">
                  <c:v>25</c:v>
                </c:pt>
                <c:pt idx="293">
                  <c:v>22</c:v>
                </c:pt>
                <c:pt idx="294">
                  <c:v>25</c:v>
                </c:pt>
                <c:pt idx="295">
                  <c:v>18</c:v>
                </c:pt>
                <c:pt idx="296">
                  <c:v>19</c:v>
                </c:pt>
                <c:pt idx="297">
                  <c:v>47</c:v>
                </c:pt>
                <c:pt idx="298">
                  <c:v>31</c:v>
                </c:pt>
                <c:pt idx="299">
                  <c:v>48</c:v>
                </c:pt>
                <c:pt idx="300">
                  <c:v>36</c:v>
                </c:pt>
                <c:pt idx="301">
                  <c:v>53</c:v>
                </c:pt>
                <c:pt idx="302">
                  <c:v>56</c:v>
                </c:pt>
                <c:pt idx="303">
                  <c:v>28</c:v>
                </c:pt>
                <c:pt idx="304">
                  <c:v>57</c:v>
                </c:pt>
                <c:pt idx="305">
                  <c:v>29</c:v>
                </c:pt>
                <c:pt idx="306">
                  <c:v>28</c:v>
                </c:pt>
                <c:pt idx="307">
                  <c:v>30</c:v>
                </c:pt>
                <c:pt idx="308">
                  <c:v>58</c:v>
                </c:pt>
                <c:pt idx="309">
                  <c:v>41</c:v>
                </c:pt>
                <c:pt idx="310">
                  <c:v>50</c:v>
                </c:pt>
                <c:pt idx="311">
                  <c:v>19</c:v>
                </c:pt>
                <c:pt idx="312">
                  <c:v>43</c:v>
                </c:pt>
                <c:pt idx="313">
                  <c:v>49</c:v>
                </c:pt>
                <c:pt idx="314">
                  <c:v>27</c:v>
                </c:pt>
                <c:pt idx="315">
                  <c:v>52</c:v>
                </c:pt>
                <c:pt idx="316">
                  <c:v>50</c:v>
                </c:pt>
                <c:pt idx="317">
                  <c:v>54</c:v>
                </c:pt>
                <c:pt idx="318">
                  <c:v>44</c:v>
                </c:pt>
                <c:pt idx="319">
                  <c:v>32</c:v>
                </c:pt>
                <c:pt idx="320">
                  <c:v>34</c:v>
                </c:pt>
                <c:pt idx="321">
                  <c:v>26</c:v>
                </c:pt>
                <c:pt idx="322">
                  <c:v>34</c:v>
                </c:pt>
                <c:pt idx="323">
                  <c:v>57</c:v>
                </c:pt>
                <c:pt idx="324">
                  <c:v>29</c:v>
                </c:pt>
                <c:pt idx="325">
                  <c:v>40</c:v>
                </c:pt>
                <c:pt idx="326">
                  <c:v>27</c:v>
                </c:pt>
                <c:pt idx="327">
                  <c:v>45</c:v>
                </c:pt>
                <c:pt idx="328">
                  <c:v>64</c:v>
                </c:pt>
                <c:pt idx="329">
                  <c:v>52</c:v>
                </c:pt>
                <c:pt idx="330">
                  <c:v>61</c:v>
                </c:pt>
                <c:pt idx="331">
                  <c:v>52</c:v>
                </c:pt>
                <c:pt idx="332">
                  <c:v>61</c:v>
                </c:pt>
                <c:pt idx="333">
                  <c:v>56</c:v>
                </c:pt>
                <c:pt idx="334">
                  <c:v>43</c:v>
                </c:pt>
                <c:pt idx="335">
                  <c:v>64</c:v>
                </c:pt>
                <c:pt idx="336">
                  <c:v>60</c:v>
                </c:pt>
                <c:pt idx="337">
                  <c:v>62</c:v>
                </c:pt>
                <c:pt idx="338">
                  <c:v>50</c:v>
                </c:pt>
                <c:pt idx="339">
                  <c:v>46</c:v>
                </c:pt>
                <c:pt idx="340">
                  <c:v>24</c:v>
                </c:pt>
                <c:pt idx="341">
                  <c:v>62</c:v>
                </c:pt>
                <c:pt idx="342">
                  <c:v>60</c:v>
                </c:pt>
                <c:pt idx="343">
                  <c:v>63</c:v>
                </c:pt>
                <c:pt idx="344">
                  <c:v>49</c:v>
                </c:pt>
                <c:pt idx="345">
                  <c:v>34</c:v>
                </c:pt>
                <c:pt idx="346">
                  <c:v>33</c:v>
                </c:pt>
                <c:pt idx="347">
                  <c:v>46</c:v>
                </c:pt>
                <c:pt idx="348">
                  <c:v>36</c:v>
                </c:pt>
                <c:pt idx="349">
                  <c:v>19</c:v>
                </c:pt>
                <c:pt idx="350">
                  <c:v>57</c:v>
                </c:pt>
                <c:pt idx="351">
                  <c:v>50</c:v>
                </c:pt>
                <c:pt idx="352">
                  <c:v>30</c:v>
                </c:pt>
                <c:pt idx="353">
                  <c:v>33</c:v>
                </c:pt>
                <c:pt idx="354">
                  <c:v>18</c:v>
                </c:pt>
                <c:pt idx="355">
                  <c:v>46</c:v>
                </c:pt>
                <c:pt idx="356">
                  <c:v>46</c:v>
                </c:pt>
                <c:pt idx="357">
                  <c:v>47</c:v>
                </c:pt>
                <c:pt idx="358">
                  <c:v>23</c:v>
                </c:pt>
                <c:pt idx="359">
                  <c:v>18</c:v>
                </c:pt>
                <c:pt idx="360">
                  <c:v>48</c:v>
                </c:pt>
                <c:pt idx="361">
                  <c:v>35</c:v>
                </c:pt>
                <c:pt idx="362">
                  <c:v>19</c:v>
                </c:pt>
                <c:pt idx="363">
                  <c:v>21</c:v>
                </c:pt>
                <c:pt idx="364">
                  <c:v>21</c:v>
                </c:pt>
                <c:pt idx="365">
                  <c:v>49</c:v>
                </c:pt>
                <c:pt idx="366">
                  <c:v>56</c:v>
                </c:pt>
                <c:pt idx="367">
                  <c:v>42</c:v>
                </c:pt>
                <c:pt idx="368">
                  <c:v>44</c:v>
                </c:pt>
                <c:pt idx="369">
                  <c:v>18</c:v>
                </c:pt>
                <c:pt idx="370">
                  <c:v>61</c:v>
                </c:pt>
                <c:pt idx="371">
                  <c:v>57</c:v>
                </c:pt>
                <c:pt idx="372">
                  <c:v>42</c:v>
                </c:pt>
                <c:pt idx="373">
                  <c:v>26</c:v>
                </c:pt>
                <c:pt idx="374">
                  <c:v>20</c:v>
                </c:pt>
                <c:pt idx="375">
                  <c:v>23</c:v>
                </c:pt>
                <c:pt idx="376">
                  <c:v>39</c:v>
                </c:pt>
                <c:pt idx="377">
                  <c:v>24</c:v>
                </c:pt>
                <c:pt idx="378">
                  <c:v>64</c:v>
                </c:pt>
                <c:pt idx="379">
                  <c:v>62</c:v>
                </c:pt>
                <c:pt idx="380">
                  <c:v>27</c:v>
                </c:pt>
                <c:pt idx="381">
                  <c:v>55</c:v>
                </c:pt>
                <c:pt idx="382">
                  <c:v>55</c:v>
                </c:pt>
                <c:pt idx="383">
                  <c:v>35</c:v>
                </c:pt>
                <c:pt idx="384">
                  <c:v>44</c:v>
                </c:pt>
                <c:pt idx="385">
                  <c:v>19</c:v>
                </c:pt>
                <c:pt idx="386">
                  <c:v>58</c:v>
                </c:pt>
                <c:pt idx="387">
                  <c:v>50</c:v>
                </c:pt>
                <c:pt idx="388">
                  <c:v>26</c:v>
                </c:pt>
                <c:pt idx="389">
                  <c:v>24</c:v>
                </c:pt>
                <c:pt idx="390">
                  <c:v>48</c:v>
                </c:pt>
                <c:pt idx="391">
                  <c:v>19</c:v>
                </c:pt>
                <c:pt idx="392">
                  <c:v>48</c:v>
                </c:pt>
                <c:pt idx="393">
                  <c:v>49</c:v>
                </c:pt>
                <c:pt idx="394">
                  <c:v>46</c:v>
                </c:pt>
                <c:pt idx="395">
                  <c:v>46</c:v>
                </c:pt>
                <c:pt idx="396">
                  <c:v>43</c:v>
                </c:pt>
                <c:pt idx="397">
                  <c:v>21</c:v>
                </c:pt>
                <c:pt idx="398">
                  <c:v>64</c:v>
                </c:pt>
                <c:pt idx="399">
                  <c:v>18</c:v>
                </c:pt>
                <c:pt idx="400">
                  <c:v>51</c:v>
                </c:pt>
                <c:pt idx="401">
                  <c:v>47</c:v>
                </c:pt>
                <c:pt idx="402">
                  <c:v>64</c:v>
                </c:pt>
                <c:pt idx="403">
                  <c:v>49</c:v>
                </c:pt>
                <c:pt idx="404">
                  <c:v>31</c:v>
                </c:pt>
                <c:pt idx="405">
                  <c:v>52</c:v>
                </c:pt>
                <c:pt idx="406">
                  <c:v>33</c:v>
                </c:pt>
                <c:pt idx="407">
                  <c:v>47</c:v>
                </c:pt>
                <c:pt idx="408">
                  <c:v>38</c:v>
                </c:pt>
                <c:pt idx="409">
                  <c:v>32</c:v>
                </c:pt>
                <c:pt idx="410">
                  <c:v>19</c:v>
                </c:pt>
                <c:pt idx="411">
                  <c:v>44</c:v>
                </c:pt>
                <c:pt idx="412">
                  <c:v>26</c:v>
                </c:pt>
                <c:pt idx="413">
                  <c:v>25</c:v>
                </c:pt>
                <c:pt idx="414">
                  <c:v>19</c:v>
                </c:pt>
                <c:pt idx="415">
                  <c:v>43</c:v>
                </c:pt>
                <c:pt idx="416">
                  <c:v>52</c:v>
                </c:pt>
                <c:pt idx="417">
                  <c:v>36</c:v>
                </c:pt>
                <c:pt idx="418">
                  <c:v>64</c:v>
                </c:pt>
                <c:pt idx="419">
                  <c:v>63</c:v>
                </c:pt>
                <c:pt idx="420">
                  <c:v>64</c:v>
                </c:pt>
                <c:pt idx="421">
                  <c:v>61</c:v>
                </c:pt>
                <c:pt idx="422">
                  <c:v>40</c:v>
                </c:pt>
                <c:pt idx="423">
                  <c:v>25</c:v>
                </c:pt>
                <c:pt idx="424">
                  <c:v>48</c:v>
                </c:pt>
                <c:pt idx="425">
                  <c:v>45</c:v>
                </c:pt>
                <c:pt idx="426">
                  <c:v>38</c:v>
                </c:pt>
                <c:pt idx="427">
                  <c:v>18</c:v>
                </c:pt>
                <c:pt idx="428">
                  <c:v>21</c:v>
                </c:pt>
                <c:pt idx="429">
                  <c:v>27</c:v>
                </c:pt>
                <c:pt idx="430">
                  <c:v>19</c:v>
                </c:pt>
                <c:pt idx="431">
                  <c:v>29</c:v>
                </c:pt>
                <c:pt idx="432">
                  <c:v>42</c:v>
                </c:pt>
                <c:pt idx="433">
                  <c:v>60</c:v>
                </c:pt>
                <c:pt idx="434">
                  <c:v>31</c:v>
                </c:pt>
                <c:pt idx="435">
                  <c:v>60</c:v>
                </c:pt>
                <c:pt idx="436">
                  <c:v>22</c:v>
                </c:pt>
                <c:pt idx="437">
                  <c:v>35</c:v>
                </c:pt>
                <c:pt idx="438">
                  <c:v>52</c:v>
                </c:pt>
                <c:pt idx="439">
                  <c:v>26</c:v>
                </c:pt>
                <c:pt idx="440">
                  <c:v>31</c:v>
                </c:pt>
                <c:pt idx="441">
                  <c:v>33</c:v>
                </c:pt>
                <c:pt idx="442">
                  <c:v>18</c:v>
                </c:pt>
                <c:pt idx="443">
                  <c:v>59</c:v>
                </c:pt>
                <c:pt idx="444">
                  <c:v>56</c:v>
                </c:pt>
                <c:pt idx="445">
                  <c:v>45</c:v>
                </c:pt>
                <c:pt idx="446">
                  <c:v>60</c:v>
                </c:pt>
                <c:pt idx="447">
                  <c:v>56</c:v>
                </c:pt>
                <c:pt idx="448">
                  <c:v>40</c:v>
                </c:pt>
                <c:pt idx="449">
                  <c:v>35</c:v>
                </c:pt>
                <c:pt idx="450">
                  <c:v>39</c:v>
                </c:pt>
                <c:pt idx="451">
                  <c:v>30</c:v>
                </c:pt>
                <c:pt idx="452">
                  <c:v>24</c:v>
                </c:pt>
                <c:pt idx="453">
                  <c:v>20</c:v>
                </c:pt>
                <c:pt idx="454">
                  <c:v>32</c:v>
                </c:pt>
                <c:pt idx="455">
                  <c:v>59</c:v>
                </c:pt>
                <c:pt idx="456">
                  <c:v>55</c:v>
                </c:pt>
                <c:pt idx="457">
                  <c:v>57</c:v>
                </c:pt>
                <c:pt idx="458">
                  <c:v>56</c:v>
                </c:pt>
                <c:pt idx="459">
                  <c:v>40</c:v>
                </c:pt>
                <c:pt idx="460">
                  <c:v>49</c:v>
                </c:pt>
                <c:pt idx="461">
                  <c:v>42</c:v>
                </c:pt>
                <c:pt idx="462">
                  <c:v>62</c:v>
                </c:pt>
                <c:pt idx="463">
                  <c:v>56</c:v>
                </c:pt>
                <c:pt idx="464">
                  <c:v>19</c:v>
                </c:pt>
                <c:pt idx="465">
                  <c:v>30</c:v>
                </c:pt>
                <c:pt idx="466">
                  <c:v>60</c:v>
                </c:pt>
                <c:pt idx="467">
                  <c:v>56</c:v>
                </c:pt>
                <c:pt idx="468">
                  <c:v>28</c:v>
                </c:pt>
                <c:pt idx="469">
                  <c:v>18</c:v>
                </c:pt>
                <c:pt idx="470">
                  <c:v>27</c:v>
                </c:pt>
                <c:pt idx="471">
                  <c:v>18</c:v>
                </c:pt>
                <c:pt idx="472">
                  <c:v>19</c:v>
                </c:pt>
                <c:pt idx="473">
                  <c:v>47</c:v>
                </c:pt>
                <c:pt idx="474">
                  <c:v>54</c:v>
                </c:pt>
                <c:pt idx="475">
                  <c:v>61</c:v>
                </c:pt>
                <c:pt idx="476">
                  <c:v>24</c:v>
                </c:pt>
                <c:pt idx="477">
                  <c:v>25</c:v>
                </c:pt>
                <c:pt idx="478">
                  <c:v>21</c:v>
                </c:pt>
                <c:pt idx="479">
                  <c:v>23</c:v>
                </c:pt>
                <c:pt idx="480">
                  <c:v>63</c:v>
                </c:pt>
                <c:pt idx="481">
                  <c:v>49</c:v>
                </c:pt>
                <c:pt idx="482">
                  <c:v>18</c:v>
                </c:pt>
                <c:pt idx="483">
                  <c:v>51</c:v>
                </c:pt>
                <c:pt idx="484">
                  <c:v>48</c:v>
                </c:pt>
                <c:pt idx="485">
                  <c:v>31</c:v>
                </c:pt>
                <c:pt idx="486">
                  <c:v>54</c:v>
                </c:pt>
                <c:pt idx="487">
                  <c:v>19</c:v>
                </c:pt>
                <c:pt idx="488">
                  <c:v>44</c:v>
                </c:pt>
                <c:pt idx="489">
                  <c:v>53</c:v>
                </c:pt>
                <c:pt idx="490">
                  <c:v>19</c:v>
                </c:pt>
                <c:pt idx="491">
                  <c:v>61</c:v>
                </c:pt>
                <c:pt idx="492">
                  <c:v>18</c:v>
                </c:pt>
                <c:pt idx="493">
                  <c:v>61</c:v>
                </c:pt>
                <c:pt idx="494">
                  <c:v>21</c:v>
                </c:pt>
                <c:pt idx="495">
                  <c:v>20</c:v>
                </c:pt>
                <c:pt idx="496">
                  <c:v>31</c:v>
                </c:pt>
                <c:pt idx="497">
                  <c:v>45</c:v>
                </c:pt>
                <c:pt idx="498">
                  <c:v>44</c:v>
                </c:pt>
                <c:pt idx="499">
                  <c:v>62</c:v>
                </c:pt>
                <c:pt idx="500">
                  <c:v>29</c:v>
                </c:pt>
                <c:pt idx="501">
                  <c:v>43</c:v>
                </c:pt>
                <c:pt idx="502">
                  <c:v>51</c:v>
                </c:pt>
                <c:pt idx="503">
                  <c:v>19</c:v>
                </c:pt>
                <c:pt idx="504">
                  <c:v>38</c:v>
                </c:pt>
                <c:pt idx="505">
                  <c:v>37</c:v>
                </c:pt>
                <c:pt idx="506">
                  <c:v>22</c:v>
                </c:pt>
                <c:pt idx="507">
                  <c:v>21</c:v>
                </c:pt>
                <c:pt idx="508">
                  <c:v>24</c:v>
                </c:pt>
                <c:pt idx="509">
                  <c:v>57</c:v>
                </c:pt>
                <c:pt idx="510">
                  <c:v>56</c:v>
                </c:pt>
                <c:pt idx="511">
                  <c:v>27</c:v>
                </c:pt>
                <c:pt idx="512">
                  <c:v>51</c:v>
                </c:pt>
                <c:pt idx="513">
                  <c:v>19</c:v>
                </c:pt>
                <c:pt idx="514">
                  <c:v>39</c:v>
                </c:pt>
                <c:pt idx="515">
                  <c:v>58</c:v>
                </c:pt>
                <c:pt idx="516">
                  <c:v>20</c:v>
                </c:pt>
                <c:pt idx="517">
                  <c:v>45</c:v>
                </c:pt>
                <c:pt idx="518">
                  <c:v>35</c:v>
                </c:pt>
                <c:pt idx="519">
                  <c:v>31</c:v>
                </c:pt>
                <c:pt idx="520">
                  <c:v>50</c:v>
                </c:pt>
                <c:pt idx="521">
                  <c:v>32</c:v>
                </c:pt>
                <c:pt idx="522">
                  <c:v>51</c:v>
                </c:pt>
                <c:pt idx="523">
                  <c:v>38</c:v>
                </c:pt>
                <c:pt idx="524">
                  <c:v>42</c:v>
                </c:pt>
                <c:pt idx="525">
                  <c:v>18</c:v>
                </c:pt>
                <c:pt idx="526">
                  <c:v>19</c:v>
                </c:pt>
                <c:pt idx="527">
                  <c:v>51</c:v>
                </c:pt>
                <c:pt idx="528">
                  <c:v>46</c:v>
                </c:pt>
                <c:pt idx="529">
                  <c:v>18</c:v>
                </c:pt>
                <c:pt idx="530">
                  <c:v>57</c:v>
                </c:pt>
                <c:pt idx="531">
                  <c:v>62</c:v>
                </c:pt>
                <c:pt idx="532">
                  <c:v>59</c:v>
                </c:pt>
                <c:pt idx="533">
                  <c:v>37</c:v>
                </c:pt>
                <c:pt idx="534">
                  <c:v>64</c:v>
                </c:pt>
                <c:pt idx="535">
                  <c:v>38</c:v>
                </c:pt>
                <c:pt idx="536">
                  <c:v>33</c:v>
                </c:pt>
                <c:pt idx="537">
                  <c:v>46</c:v>
                </c:pt>
                <c:pt idx="538">
                  <c:v>46</c:v>
                </c:pt>
                <c:pt idx="539">
                  <c:v>53</c:v>
                </c:pt>
                <c:pt idx="540">
                  <c:v>34</c:v>
                </c:pt>
                <c:pt idx="541">
                  <c:v>20</c:v>
                </c:pt>
                <c:pt idx="542">
                  <c:v>63</c:v>
                </c:pt>
                <c:pt idx="543">
                  <c:v>54</c:v>
                </c:pt>
                <c:pt idx="544">
                  <c:v>54</c:v>
                </c:pt>
                <c:pt idx="545">
                  <c:v>49</c:v>
                </c:pt>
                <c:pt idx="546">
                  <c:v>28</c:v>
                </c:pt>
                <c:pt idx="547">
                  <c:v>54</c:v>
                </c:pt>
                <c:pt idx="548">
                  <c:v>25</c:v>
                </c:pt>
                <c:pt idx="549">
                  <c:v>43</c:v>
                </c:pt>
                <c:pt idx="550">
                  <c:v>63</c:v>
                </c:pt>
                <c:pt idx="551">
                  <c:v>32</c:v>
                </c:pt>
                <c:pt idx="552">
                  <c:v>62</c:v>
                </c:pt>
                <c:pt idx="553">
                  <c:v>52</c:v>
                </c:pt>
                <c:pt idx="554">
                  <c:v>25</c:v>
                </c:pt>
                <c:pt idx="555">
                  <c:v>28</c:v>
                </c:pt>
                <c:pt idx="556">
                  <c:v>46</c:v>
                </c:pt>
                <c:pt idx="557">
                  <c:v>34</c:v>
                </c:pt>
                <c:pt idx="558">
                  <c:v>35</c:v>
                </c:pt>
                <c:pt idx="559">
                  <c:v>19</c:v>
                </c:pt>
                <c:pt idx="560">
                  <c:v>46</c:v>
                </c:pt>
                <c:pt idx="561">
                  <c:v>54</c:v>
                </c:pt>
                <c:pt idx="562">
                  <c:v>27</c:v>
                </c:pt>
                <c:pt idx="563">
                  <c:v>50</c:v>
                </c:pt>
                <c:pt idx="564">
                  <c:v>18</c:v>
                </c:pt>
                <c:pt idx="565">
                  <c:v>19</c:v>
                </c:pt>
                <c:pt idx="566">
                  <c:v>38</c:v>
                </c:pt>
                <c:pt idx="567">
                  <c:v>41</c:v>
                </c:pt>
                <c:pt idx="568">
                  <c:v>49</c:v>
                </c:pt>
                <c:pt idx="569">
                  <c:v>48</c:v>
                </c:pt>
                <c:pt idx="570">
                  <c:v>31</c:v>
                </c:pt>
                <c:pt idx="571">
                  <c:v>18</c:v>
                </c:pt>
                <c:pt idx="572">
                  <c:v>30</c:v>
                </c:pt>
                <c:pt idx="573">
                  <c:v>62</c:v>
                </c:pt>
                <c:pt idx="574">
                  <c:v>57</c:v>
                </c:pt>
                <c:pt idx="575">
                  <c:v>58</c:v>
                </c:pt>
                <c:pt idx="576">
                  <c:v>22</c:v>
                </c:pt>
                <c:pt idx="577">
                  <c:v>31</c:v>
                </c:pt>
                <c:pt idx="578">
                  <c:v>52</c:v>
                </c:pt>
                <c:pt idx="579">
                  <c:v>25</c:v>
                </c:pt>
                <c:pt idx="580">
                  <c:v>59</c:v>
                </c:pt>
                <c:pt idx="581">
                  <c:v>19</c:v>
                </c:pt>
                <c:pt idx="582">
                  <c:v>39</c:v>
                </c:pt>
                <c:pt idx="583">
                  <c:v>32</c:v>
                </c:pt>
                <c:pt idx="584">
                  <c:v>19</c:v>
                </c:pt>
                <c:pt idx="585">
                  <c:v>33</c:v>
                </c:pt>
                <c:pt idx="586">
                  <c:v>21</c:v>
                </c:pt>
                <c:pt idx="587">
                  <c:v>34</c:v>
                </c:pt>
                <c:pt idx="588">
                  <c:v>61</c:v>
                </c:pt>
                <c:pt idx="589">
                  <c:v>38</c:v>
                </c:pt>
                <c:pt idx="590">
                  <c:v>58</c:v>
                </c:pt>
                <c:pt idx="591">
                  <c:v>47</c:v>
                </c:pt>
                <c:pt idx="592">
                  <c:v>20</c:v>
                </c:pt>
                <c:pt idx="593">
                  <c:v>21</c:v>
                </c:pt>
                <c:pt idx="594">
                  <c:v>41</c:v>
                </c:pt>
                <c:pt idx="595">
                  <c:v>46</c:v>
                </c:pt>
                <c:pt idx="596">
                  <c:v>42</c:v>
                </c:pt>
                <c:pt idx="597">
                  <c:v>34</c:v>
                </c:pt>
                <c:pt idx="598">
                  <c:v>43</c:v>
                </c:pt>
                <c:pt idx="599">
                  <c:v>52</c:v>
                </c:pt>
                <c:pt idx="600">
                  <c:v>18</c:v>
                </c:pt>
                <c:pt idx="601">
                  <c:v>51</c:v>
                </c:pt>
                <c:pt idx="602">
                  <c:v>56</c:v>
                </c:pt>
                <c:pt idx="603">
                  <c:v>64</c:v>
                </c:pt>
                <c:pt idx="604">
                  <c:v>19</c:v>
                </c:pt>
                <c:pt idx="605">
                  <c:v>51</c:v>
                </c:pt>
                <c:pt idx="606">
                  <c:v>27</c:v>
                </c:pt>
                <c:pt idx="607">
                  <c:v>59</c:v>
                </c:pt>
                <c:pt idx="608">
                  <c:v>28</c:v>
                </c:pt>
                <c:pt idx="609">
                  <c:v>30</c:v>
                </c:pt>
                <c:pt idx="610">
                  <c:v>47</c:v>
                </c:pt>
                <c:pt idx="611">
                  <c:v>38</c:v>
                </c:pt>
                <c:pt idx="612">
                  <c:v>18</c:v>
                </c:pt>
                <c:pt idx="613">
                  <c:v>34</c:v>
                </c:pt>
                <c:pt idx="614">
                  <c:v>20</c:v>
                </c:pt>
                <c:pt idx="615">
                  <c:v>47</c:v>
                </c:pt>
                <c:pt idx="616">
                  <c:v>56</c:v>
                </c:pt>
                <c:pt idx="617">
                  <c:v>49</c:v>
                </c:pt>
                <c:pt idx="618">
                  <c:v>19</c:v>
                </c:pt>
                <c:pt idx="619">
                  <c:v>55</c:v>
                </c:pt>
                <c:pt idx="620">
                  <c:v>30</c:v>
                </c:pt>
                <c:pt idx="621">
                  <c:v>37</c:v>
                </c:pt>
                <c:pt idx="622">
                  <c:v>49</c:v>
                </c:pt>
                <c:pt idx="623">
                  <c:v>18</c:v>
                </c:pt>
                <c:pt idx="624">
                  <c:v>59</c:v>
                </c:pt>
                <c:pt idx="625">
                  <c:v>29</c:v>
                </c:pt>
                <c:pt idx="626">
                  <c:v>36</c:v>
                </c:pt>
                <c:pt idx="627">
                  <c:v>33</c:v>
                </c:pt>
                <c:pt idx="628">
                  <c:v>58</c:v>
                </c:pt>
                <c:pt idx="629">
                  <c:v>44</c:v>
                </c:pt>
                <c:pt idx="630">
                  <c:v>53</c:v>
                </c:pt>
                <c:pt idx="631">
                  <c:v>24</c:v>
                </c:pt>
                <c:pt idx="632">
                  <c:v>29</c:v>
                </c:pt>
                <c:pt idx="633">
                  <c:v>40</c:v>
                </c:pt>
                <c:pt idx="634">
                  <c:v>51</c:v>
                </c:pt>
                <c:pt idx="635">
                  <c:v>64</c:v>
                </c:pt>
                <c:pt idx="636">
                  <c:v>19</c:v>
                </c:pt>
                <c:pt idx="637">
                  <c:v>35</c:v>
                </c:pt>
                <c:pt idx="638">
                  <c:v>39</c:v>
                </c:pt>
                <c:pt idx="639">
                  <c:v>56</c:v>
                </c:pt>
                <c:pt idx="640">
                  <c:v>33</c:v>
                </c:pt>
                <c:pt idx="641">
                  <c:v>42</c:v>
                </c:pt>
                <c:pt idx="642">
                  <c:v>61</c:v>
                </c:pt>
                <c:pt idx="643">
                  <c:v>23</c:v>
                </c:pt>
                <c:pt idx="644">
                  <c:v>43</c:v>
                </c:pt>
                <c:pt idx="645">
                  <c:v>48</c:v>
                </c:pt>
                <c:pt idx="646">
                  <c:v>39</c:v>
                </c:pt>
                <c:pt idx="647">
                  <c:v>40</c:v>
                </c:pt>
                <c:pt idx="648">
                  <c:v>18</c:v>
                </c:pt>
                <c:pt idx="649">
                  <c:v>58</c:v>
                </c:pt>
                <c:pt idx="650">
                  <c:v>49</c:v>
                </c:pt>
                <c:pt idx="651">
                  <c:v>53</c:v>
                </c:pt>
                <c:pt idx="652">
                  <c:v>48</c:v>
                </c:pt>
                <c:pt idx="653">
                  <c:v>45</c:v>
                </c:pt>
                <c:pt idx="654">
                  <c:v>59</c:v>
                </c:pt>
                <c:pt idx="655">
                  <c:v>52</c:v>
                </c:pt>
                <c:pt idx="656">
                  <c:v>26</c:v>
                </c:pt>
                <c:pt idx="657">
                  <c:v>27</c:v>
                </c:pt>
                <c:pt idx="658">
                  <c:v>48</c:v>
                </c:pt>
                <c:pt idx="659">
                  <c:v>57</c:v>
                </c:pt>
                <c:pt idx="660">
                  <c:v>37</c:v>
                </c:pt>
                <c:pt idx="661">
                  <c:v>57</c:v>
                </c:pt>
                <c:pt idx="662">
                  <c:v>32</c:v>
                </c:pt>
                <c:pt idx="663">
                  <c:v>18</c:v>
                </c:pt>
                <c:pt idx="664">
                  <c:v>64</c:v>
                </c:pt>
                <c:pt idx="665">
                  <c:v>43</c:v>
                </c:pt>
                <c:pt idx="666">
                  <c:v>49</c:v>
                </c:pt>
                <c:pt idx="667">
                  <c:v>40</c:v>
                </c:pt>
                <c:pt idx="668">
                  <c:v>62</c:v>
                </c:pt>
                <c:pt idx="669">
                  <c:v>40</c:v>
                </c:pt>
                <c:pt idx="670">
                  <c:v>30</c:v>
                </c:pt>
                <c:pt idx="671">
                  <c:v>29</c:v>
                </c:pt>
                <c:pt idx="672">
                  <c:v>36</c:v>
                </c:pt>
                <c:pt idx="673">
                  <c:v>41</c:v>
                </c:pt>
                <c:pt idx="674">
                  <c:v>44</c:v>
                </c:pt>
                <c:pt idx="675">
                  <c:v>45</c:v>
                </c:pt>
                <c:pt idx="676">
                  <c:v>55</c:v>
                </c:pt>
                <c:pt idx="677">
                  <c:v>60</c:v>
                </c:pt>
                <c:pt idx="678">
                  <c:v>56</c:v>
                </c:pt>
                <c:pt idx="679">
                  <c:v>49</c:v>
                </c:pt>
                <c:pt idx="680">
                  <c:v>21</c:v>
                </c:pt>
                <c:pt idx="681">
                  <c:v>19</c:v>
                </c:pt>
                <c:pt idx="682">
                  <c:v>39</c:v>
                </c:pt>
                <c:pt idx="683">
                  <c:v>53</c:v>
                </c:pt>
                <c:pt idx="684">
                  <c:v>33</c:v>
                </c:pt>
                <c:pt idx="685">
                  <c:v>53</c:v>
                </c:pt>
                <c:pt idx="686">
                  <c:v>42</c:v>
                </c:pt>
                <c:pt idx="687">
                  <c:v>40</c:v>
                </c:pt>
                <c:pt idx="688">
                  <c:v>47</c:v>
                </c:pt>
                <c:pt idx="689">
                  <c:v>27</c:v>
                </c:pt>
                <c:pt idx="690">
                  <c:v>21</c:v>
                </c:pt>
                <c:pt idx="691">
                  <c:v>47</c:v>
                </c:pt>
                <c:pt idx="692">
                  <c:v>20</c:v>
                </c:pt>
                <c:pt idx="693">
                  <c:v>24</c:v>
                </c:pt>
                <c:pt idx="694">
                  <c:v>27</c:v>
                </c:pt>
                <c:pt idx="695">
                  <c:v>26</c:v>
                </c:pt>
                <c:pt idx="696">
                  <c:v>53</c:v>
                </c:pt>
                <c:pt idx="697">
                  <c:v>41</c:v>
                </c:pt>
                <c:pt idx="698">
                  <c:v>56</c:v>
                </c:pt>
                <c:pt idx="699">
                  <c:v>23</c:v>
                </c:pt>
                <c:pt idx="700">
                  <c:v>21</c:v>
                </c:pt>
                <c:pt idx="701">
                  <c:v>50</c:v>
                </c:pt>
                <c:pt idx="702">
                  <c:v>53</c:v>
                </c:pt>
                <c:pt idx="703">
                  <c:v>34</c:v>
                </c:pt>
                <c:pt idx="704">
                  <c:v>47</c:v>
                </c:pt>
                <c:pt idx="705">
                  <c:v>33</c:v>
                </c:pt>
                <c:pt idx="706">
                  <c:v>51</c:v>
                </c:pt>
                <c:pt idx="707">
                  <c:v>49</c:v>
                </c:pt>
                <c:pt idx="708">
                  <c:v>31</c:v>
                </c:pt>
                <c:pt idx="709">
                  <c:v>36</c:v>
                </c:pt>
                <c:pt idx="710">
                  <c:v>18</c:v>
                </c:pt>
                <c:pt idx="711">
                  <c:v>50</c:v>
                </c:pt>
                <c:pt idx="712">
                  <c:v>43</c:v>
                </c:pt>
                <c:pt idx="713">
                  <c:v>20</c:v>
                </c:pt>
                <c:pt idx="714">
                  <c:v>24</c:v>
                </c:pt>
                <c:pt idx="715">
                  <c:v>60</c:v>
                </c:pt>
                <c:pt idx="716">
                  <c:v>49</c:v>
                </c:pt>
                <c:pt idx="717">
                  <c:v>60</c:v>
                </c:pt>
                <c:pt idx="718">
                  <c:v>51</c:v>
                </c:pt>
                <c:pt idx="719">
                  <c:v>58</c:v>
                </c:pt>
                <c:pt idx="720">
                  <c:v>51</c:v>
                </c:pt>
                <c:pt idx="721">
                  <c:v>53</c:v>
                </c:pt>
                <c:pt idx="722">
                  <c:v>62</c:v>
                </c:pt>
                <c:pt idx="723">
                  <c:v>19</c:v>
                </c:pt>
                <c:pt idx="724">
                  <c:v>50</c:v>
                </c:pt>
                <c:pt idx="725">
                  <c:v>30</c:v>
                </c:pt>
                <c:pt idx="726">
                  <c:v>41</c:v>
                </c:pt>
                <c:pt idx="727">
                  <c:v>29</c:v>
                </c:pt>
                <c:pt idx="728">
                  <c:v>18</c:v>
                </c:pt>
                <c:pt idx="729">
                  <c:v>41</c:v>
                </c:pt>
                <c:pt idx="730">
                  <c:v>35</c:v>
                </c:pt>
                <c:pt idx="731">
                  <c:v>53</c:v>
                </c:pt>
                <c:pt idx="732">
                  <c:v>24</c:v>
                </c:pt>
                <c:pt idx="733">
                  <c:v>48</c:v>
                </c:pt>
                <c:pt idx="734">
                  <c:v>59</c:v>
                </c:pt>
                <c:pt idx="735">
                  <c:v>49</c:v>
                </c:pt>
                <c:pt idx="736">
                  <c:v>37</c:v>
                </c:pt>
                <c:pt idx="737">
                  <c:v>26</c:v>
                </c:pt>
                <c:pt idx="738">
                  <c:v>23</c:v>
                </c:pt>
                <c:pt idx="739">
                  <c:v>29</c:v>
                </c:pt>
                <c:pt idx="740">
                  <c:v>45</c:v>
                </c:pt>
                <c:pt idx="741">
                  <c:v>27</c:v>
                </c:pt>
                <c:pt idx="742">
                  <c:v>53</c:v>
                </c:pt>
                <c:pt idx="743">
                  <c:v>31</c:v>
                </c:pt>
                <c:pt idx="744">
                  <c:v>50</c:v>
                </c:pt>
                <c:pt idx="745">
                  <c:v>50</c:v>
                </c:pt>
                <c:pt idx="746">
                  <c:v>34</c:v>
                </c:pt>
                <c:pt idx="747">
                  <c:v>19</c:v>
                </c:pt>
                <c:pt idx="748">
                  <c:v>47</c:v>
                </c:pt>
                <c:pt idx="749">
                  <c:v>28</c:v>
                </c:pt>
                <c:pt idx="750">
                  <c:v>37</c:v>
                </c:pt>
                <c:pt idx="751">
                  <c:v>21</c:v>
                </c:pt>
                <c:pt idx="752">
                  <c:v>64</c:v>
                </c:pt>
                <c:pt idx="753">
                  <c:v>58</c:v>
                </c:pt>
                <c:pt idx="754">
                  <c:v>24</c:v>
                </c:pt>
                <c:pt idx="755">
                  <c:v>31</c:v>
                </c:pt>
                <c:pt idx="756">
                  <c:v>39</c:v>
                </c:pt>
                <c:pt idx="757">
                  <c:v>47</c:v>
                </c:pt>
                <c:pt idx="758">
                  <c:v>30</c:v>
                </c:pt>
                <c:pt idx="759">
                  <c:v>18</c:v>
                </c:pt>
                <c:pt idx="760">
                  <c:v>22</c:v>
                </c:pt>
                <c:pt idx="761">
                  <c:v>23</c:v>
                </c:pt>
                <c:pt idx="762">
                  <c:v>33</c:v>
                </c:pt>
                <c:pt idx="763">
                  <c:v>27</c:v>
                </c:pt>
                <c:pt idx="764">
                  <c:v>45</c:v>
                </c:pt>
                <c:pt idx="765">
                  <c:v>57</c:v>
                </c:pt>
                <c:pt idx="766">
                  <c:v>47</c:v>
                </c:pt>
                <c:pt idx="767">
                  <c:v>42</c:v>
                </c:pt>
                <c:pt idx="768">
                  <c:v>64</c:v>
                </c:pt>
                <c:pt idx="769">
                  <c:v>38</c:v>
                </c:pt>
                <c:pt idx="770">
                  <c:v>61</c:v>
                </c:pt>
                <c:pt idx="771">
                  <c:v>53</c:v>
                </c:pt>
                <c:pt idx="772">
                  <c:v>44</c:v>
                </c:pt>
                <c:pt idx="773">
                  <c:v>19</c:v>
                </c:pt>
                <c:pt idx="774">
                  <c:v>41</c:v>
                </c:pt>
                <c:pt idx="775">
                  <c:v>51</c:v>
                </c:pt>
                <c:pt idx="776">
                  <c:v>40</c:v>
                </c:pt>
                <c:pt idx="777">
                  <c:v>45</c:v>
                </c:pt>
                <c:pt idx="778">
                  <c:v>35</c:v>
                </c:pt>
                <c:pt idx="779">
                  <c:v>53</c:v>
                </c:pt>
                <c:pt idx="780">
                  <c:v>30</c:v>
                </c:pt>
                <c:pt idx="781">
                  <c:v>18</c:v>
                </c:pt>
                <c:pt idx="782">
                  <c:v>51</c:v>
                </c:pt>
                <c:pt idx="783">
                  <c:v>50</c:v>
                </c:pt>
                <c:pt idx="784">
                  <c:v>31</c:v>
                </c:pt>
                <c:pt idx="785">
                  <c:v>35</c:v>
                </c:pt>
                <c:pt idx="786">
                  <c:v>60</c:v>
                </c:pt>
                <c:pt idx="787">
                  <c:v>21</c:v>
                </c:pt>
                <c:pt idx="788">
                  <c:v>29</c:v>
                </c:pt>
                <c:pt idx="789">
                  <c:v>62</c:v>
                </c:pt>
                <c:pt idx="790">
                  <c:v>39</c:v>
                </c:pt>
                <c:pt idx="791">
                  <c:v>19</c:v>
                </c:pt>
                <c:pt idx="792">
                  <c:v>22</c:v>
                </c:pt>
                <c:pt idx="793">
                  <c:v>53</c:v>
                </c:pt>
                <c:pt idx="794">
                  <c:v>39</c:v>
                </c:pt>
                <c:pt idx="795">
                  <c:v>27</c:v>
                </c:pt>
                <c:pt idx="796">
                  <c:v>30</c:v>
                </c:pt>
                <c:pt idx="797">
                  <c:v>30</c:v>
                </c:pt>
                <c:pt idx="798">
                  <c:v>58</c:v>
                </c:pt>
                <c:pt idx="799">
                  <c:v>33</c:v>
                </c:pt>
                <c:pt idx="800">
                  <c:v>42</c:v>
                </c:pt>
                <c:pt idx="801">
                  <c:v>64</c:v>
                </c:pt>
                <c:pt idx="802">
                  <c:v>21</c:v>
                </c:pt>
                <c:pt idx="803">
                  <c:v>18</c:v>
                </c:pt>
                <c:pt idx="804">
                  <c:v>23</c:v>
                </c:pt>
                <c:pt idx="805">
                  <c:v>45</c:v>
                </c:pt>
                <c:pt idx="806">
                  <c:v>40</c:v>
                </c:pt>
                <c:pt idx="807">
                  <c:v>19</c:v>
                </c:pt>
                <c:pt idx="808">
                  <c:v>18</c:v>
                </c:pt>
                <c:pt idx="809">
                  <c:v>25</c:v>
                </c:pt>
                <c:pt idx="810">
                  <c:v>46</c:v>
                </c:pt>
                <c:pt idx="811">
                  <c:v>33</c:v>
                </c:pt>
                <c:pt idx="812">
                  <c:v>54</c:v>
                </c:pt>
                <c:pt idx="813">
                  <c:v>28</c:v>
                </c:pt>
                <c:pt idx="814">
                  <c:v>36</c:v>
                </c:pt>
                <c:pt idx="815">
                  <c:v>20</c:v>
                </c:pt>
                <c:pt idx="816">
                  <c:v>24</c:v>
                </c:pt>
                <c:pt idx="817">
                  <c:v>23</c:v>
                </c:pt>
                <c:pt idx="818">
                  <c:v>47</c:v>
                </c:pt>
                <c:pt idx="819">
                  <c:v>33</c:v>
                </c:pt>
                <c:pt idx="820">
                  <c:v>45</c:v>
                </c:pt>
                <c:pt idx="821">
                  <c:v>26</c:v>
                </c:pt>
                <c:pt idx="822">
                  <c:v>18</c:v>
                </c:pt>
                <c:pt idx="823">
                  <c:v>44</c:v>
                </c:pt>
                <c:pt idx="824">
                  <c:v>60</c:v>
                </c:pt>
                <c:pt idx="825">
                  <c:v>64</c:v>
                </c:pt>
                <c:pt idx="826">
                  <c:v>56</c:v>
                </c:pt>
                <c:pt idx="827">
                  <c:v>36</c:v>
                </c:pt>
                <c:pt idx="828">
                  <c:v>41</c:v>
                </c:pt>
                <c:pt idx="829">
                  <c:v>39</c:v>
                </c:pt>
                <c:pt idx="830">
                  <c:v>63</c:v>
                </c:pt>
                <c:pt idx="831">
                  <c:v>36</c:v>
                </c:pt>
                <c:pt idx="832">
                  <c:v>28</c:v>
                </c:pt>
                <c:pt idx="833">
                  <c:v>58</c:v>
                </c:pt>
                <c:pt idx="834">
                  <c:v>36</c:v>
                </c:pt>
                <c:pt idx="835">
                  <c:v>42</c:v>
                </c:pt>
                <c:pt idx="836">
                  <c:v>36</c:v>
                </c:pt>
                <c:pt idx="837">
                  <c:v>56</c:v>
                </c:pt>
                <c:pt idx="838">
                  <c:v>35</c:v>
                </c:pt>
                <c:pt idx="839">
                  <c:v>59</c:v>
                </c:pt>
                <c:pt idx="840">
                  <c:v>21</c:v>
                </c:pt>
                <c:pt idx="841">
                  <c:v>59</c:v>
                </c:pt>
                <c:pt idx="842">
                  <c:v>23</c:v>
                </c:pt>
                <c:pt idx="843">
                  <c:v>57</c:v>
                </c:pt>
                <c:pt idx="844">
                  <c:v>53</c:v>
                </c:pt>
                <c:pt idx="845">
                  <c:v>60</c:v>
                </c:pt>
                <c:pt idx="846">
                  <c:v>51</c:v>
                </c:pt>
                <c:pt idx="847">
                  <c:v>23</c:v>
                </c:pt>
                <c:pt idx="848">
                  <c:v>27</c:v>
                </c:pt>
                <c:pt idx="849">
                  <c:v>55</c:v>
                </c:pt>
                <c:pt idx="850">
                  <c:v>37</c:v>
                </c:pt>
                <c:pt idx="851">
                  <c:v>61</c:v>
                </c:pt>
                <c:pt idx="852">
                  <c:v>46</c:v>
                </c:pt>
                <c:pt idx="853">
                  <c:v>53</c:v>
                </c:pt>
                <c:pt idx="854">
                  <c:v>49</c:v>
                </c:pt>
                <c:pt idx="855">
                  <c:v>20</c:v>
                </c:pt>
                <c:pt idx="856">
                  <c:v>48</c:v>
                </c:pt>
                <c:pt idx="857">
                  <c:v>25</c:v>
                </c:pt>
                <c:pt idx="858">
                  <c:v>25</c:v>
                </c:pt>
                <c:pt idx="859">
                  <c:v>57</c:v>
                </c:pt>
                <c:pt idx="860">
                  <c:v>37</c:v>
                </c:pt>
                <c:pt idx="861">
                  <c:v>38</c:v>
                </c:pt>
                <c:pt idx="862">
                  <c:v>55</c:v>
                </c:pt>
                <c:pt idx="863">
                  <c:v>36</c:v>
                </c:pt>
                <c:pt idx="864">
                  <c:v>51</c:v>
                </c:pt>
                <c:pt idx="865">
                  <c:v>40</c:v>
                </c:pt>
                <c:pt idx="866">
                  <c:v>18</c:v>
                </c:pt>
                <c:pt idx="867">
                  <c:v>57</c:v>
                </c:pt>
                <c:pt idx="868">
                  <c:v>61</c:v>
                </c:pt>
                <c:pt idx="869">
                  <c:v>25</c:v>
                </c:pt>
                <c:pt idx="870">
                  <c:v>50</c:v>
                </c:pt>
                <c:pt idx="871">
                  <c:v>26</c:v>
                </c:pt>
                <c:pt idx="872">
                  <c:v>42</c:v>
                </c:pt>
                <c:pt idx="873">
                  <c:v>43</c:v>
                </c:pt>
                <c:pt idx="874">
                  <c:v>44</c:v>
                </c:pt>
                <c:pt idx="875">
                  <c:v>23</c:v>
                </c:pt>
                <c:pt idx="876">
                  <c:v>49</c:v>
                </c:pt>
                <c:pt idx="877">
                  <c:v>33</c:v>
                </c:pt>
                <c:pt idx="878">
                  <c:v>41</c:v>
                </c:pt>
                <c:pt idx="879">
                  <c:v>37</c:v>
                </c:pt>
                <c:pt idx="880">
                  <c:v>22</c:v>
                </c:pt>
                <c:pt idx="881">
                  <c:v>23</c:v>
                </c:pt>
                <c:pt idx="882">
                  <c:v>21</c:v>
                </c:pt>
                <c:pt idx="883">
                  <c:v>51</c:v>
                </c:pt>
                <c:pt idx="884">
                  <c:v>25</c:v>
                </c:pt>
                <c:pt idx="885">
                  <c:v>32</c:v>
                </c:pt>
                <c:pt idx="886">
                  <c:v>57</c:v>
                </c:pt>
                <c:pt idx="887">
                  <c:v>36</c:v>
                </c:pt>
                <c:pt idx="888">
                  <c:v>22</c:v>
                </c:pt>
                <c:pt idx="889">
                  <c:v>57</c:v>
                </c:pt>
                <c:pt idx="890">
                  <c:v>64</c:v>
                </c:pt>
                <c:pt idx="891">
                  <c:v>36</c:v>
                </c:pt>
                <c:pt idx="892">
                  <c:v>54</c:v>
                </c:pt>
                <c:pt idx="893">
                  <c:v>47</c:v>
                </c:pt>
                <c:pt idx="894">
                  <c:v>62</c:v>
                </c:pt>
                <c:pt idx="895">
                  <c:v>61</c:v>
                </c:pt>
                <c:pt idx="896">
                  <c:v>43</c:v>
                </c:pt>
                <c:pt idx="897">
                  <c:v>19</c:v>
                </c:pt>
                <c:pt idx="898">
                  <c:v>18</c:v>
                </c:pt>
                <c:pt idx="899">
                  <c:v>19</c:v>
                </c:pt>
                <c:pt idx="900">
                  <c:v>49</c:v>
                </c:pt>
                <c:pt idx="901">
                  <c:v>60</c:v>
                </c:pt>
                <c:pt idx="902">
                  <c:v>26</c:v>
                </c:pt>
                <c:pt idx="903">
                  <c:v>49</c:v>
                </c:pt>
                <c:pt idx="904">
                  <c:v>60</c:v>
                </c:pt>
                <c:pt idx="905">
                  <c:v>26</c:v>
                </c:pt>
                <c:pt idx="906">
                  <c:v>27</c:v>
                </c:pt>
                <c:pt idx="907">
                  <c:v>44</c:v>
                </c:pt>
                <c:pt idx="908">
                  <c:v>63</c:v>
                </c:pt>
                <c:pt idx="909">
                  <c:v>32</c:v>
                </c:pt>
                <c:pt idx="910">
                  <c:v>22</c:v>
                </c:pt>
                <c:pt idx="911">
                  <c:v>18</c:v>
                </c:pt>
                <c:pt idx="912">
                  <c:v>59</c:v>
                </c:pt>
                <c:pt idx="913">
                  <c:v>44</c:v>
                </c:pt>
                <c:pt idx="914">
                  <c:v>33</c:v>
                </c:pt>
                <c:pt idx="915">
                  <c:v>24</c:v>
                </c:pt>
                <c:pt idx="916">
                  <c:v>43</c:v>
                </c:pt>
                <c:pt idx="917">
                  <c:v>45</c:v>
                </c:pt>
                <c:pt idx="918">
                  <c:v>61</c:v>
                </c:pt>
                <c:pt idx="919">
                  <c:v>35</c:v>
                </c:pt>
                <c:pt idx="920">
                  <c:v>62</c:v>
                </c:pt>
                <c:pt idx="921">
                  <c:v>62</c:v>
                </c:pt>
                <c:pt idx="922">
                  <c:v>38</c:v>
                </c:pt>
                <c:pt idx="923">
                  <c:v>34</c:v>
                </c:pt>
                <c:pt idx="924">
                  <c:v>43</c:v>
                </c:pt>
                <c:pt idx="925">
                  <c:v>50</c:v>
                </c:pt>
                <c:pt idx="926">
                  <c:v>19</c:v>
                </c:pt>
                <c:pt idx="927">
                  <c:v>57</c:v>
                </c:pt>
                <c:pt idx="928">
                  <c:v>62</c:v>
                </c:pt>
                <c:pt idx="929">
                  <c:v>41</c:v>
                </c:pt>
                <c:pt idx="930">
                  <c:v>26</c:v>
                </c:pt>
                <c:pt idx="931">
                  <c:v>39</c:v>
                </c:pt>
                <c:pt idx="932">
                  <c:v>46</c:v>
                </c:pt>
                <c:pt idx="933">
                  <c:v>45</c:v>
                </c:pt>
                <c:pt idx="934">
                  <c:v>32</c:v>
                </c:pt>
                <c:pt idx="935">
                  <c:v>59</c:v>
                </c:pt>
                <c:pt idx="936">
                  <c:v>44</c:v>
                </c:pt>
                <c:pt idx="937">
                  <c:v>39</c:v>
                </c:pt>
                <c:pt idx="938">
                  <c:v>18</c:v>
                </c:pt>
                <c:pt idx="939">
                  <c:v>53</c:v>
                </c:pt>
                <c:pt idx="940">
                  <c:v>18</c:v>
                </c:pt>
                <c:pt idx="941">
                  <c:v>50</c:v>
                </c:pt>
                <c:pt idx="942">
                  <c:v>18</c:v>
                </c:pt>
                <c:pt idx="943">
                  <c:v>19</c:v>
                </c:pt>
                <c:pt idx="944">
                  <c:v>62</c:v>
                </c:pt>
                <c:pt idx="945">
                  <c:v>56</c:v>
                </c:pt>
                <c:pt idx="946">
                  <c:v>42</c:v>
                </c:pt>
                <c:pt idx="947">
                  <c:v>37</c:v>
                </c:pt>
                <c:pt idx="948">
                  <c:v>42</c:v>
                </c:pt>
                <c:pt idx="949">
                  <c:v>25</c:v>
                </c:pt>
                <c:pt idx="950">
                  <c:v>57</c:v>
                </c:pt>
                <c:pt idx="951">
                  <c:v>51</c:v>
                </c:pt>
                <c:pt idx="952">
                  <c:v>30</c:v>
                </c:pt>
                <c:pt idx="953">
                  <c:v>44</c:v>
                </c:pt>
                <c:pt idx="954">
                  <c:v>34</c:v>
                </c:pt>
                <c:pt idx="955">
                  <c:v>31</c:v>
                </c:pt>
                <c:pt idx="956">
                  <c:v>54</c:v>
                </c:pt>
                <c:pt idx="957">
                  <c:v>24</c:v>
                </c:pt>
                <c:pt idx="958">
                  <c:v>43</c:v>
                </c:pt>
                <c:pt idx="959">
                  <c:v>48</c:v>
                </c:pt>
                <c:pt idx="960">
                  <c:v>19</c:v>
                </c:pt>
                <c:pt idx="961">
                  <c:v>29</c:v>
                </c:pt>
                <c:pt idx="962">
                  <c:v>63</c:v>
                </c:pt>
                <c:pt idx="963">
                  <c:v>46</c:v>
                </c:pt>
                <c:pt idx="964">
                  <c:v>52</c:v>
                </c:pt>
                <c:pt idx="965">
                  <c:v>35</c:v>
                </c:pt>
                <c:pt idx="966">
                  <c:v>51</c:v>
                </c:pt>
                <c:pt idx="967">
                  <c:v>44</c:v>
                </c:pt>
                <c:pt idx="968">
                  <c:v>21</c:v>
                </c:pt>
                <c:pt idx="969">
                  <c:v>39</c:v>
                </c:pt>
                <c:pt idx="970">
                  <c:v>50</c:v>
                </c:pt>
                <c:pt idx="971">
                  <c:v>34</c:v>
                </c:pt>
                <c:pt idx="972">
                  <c:v>22</c:v>
                </c:pt>
                <c:pt idx="973">
                  <c:v>19</c:v>
                </c:pt>
                <c:pt idx="974">
                  <c:v>26</c:v>
                </c:pt>
                <c:pt idx="975">
                  <c:v>29</c:v>
                </c:pt>
                <c:pt idx="976">
                  <c:v>48</c:v>
                </c:pt>
                <c:pt idx="977">
                  <c:v>26</c:v>
                </c:pt>
                <c:pt idx="978">
                  <c:v>45</c:v>
                </c:pt>
                <c:pt idx="979">
                  <c:v>36</c:v>
                </c:pt>
                <c:pt idx="980">
                  <c:v>54</c:v>
                </c:pt>
                <c:pt idx="981">
                  <c:v>34</c:v>
                </c:pt>
                <c:pt idx="982">
                  <c:v>31</c:v>
                </c:pt>
                <c:pt idx="983">
                  <c:v>27</c:v>
                </c:pt>
                <c:pt idx="984">
                  <c:v>20</c:v>
                </c:pt>
                <c:pt idx="985">
                  <c:v>44</c:v>
                </c:pt>
                <c:pt idx="986">
                  <c:v>43</c:v>
                </c:pt>
                <c:pt idx="987">
                  <c:v>45</c:v>
                </c:pt>
                <c:pt idx="988">
                  <c:v>34</c:v>
                </c:pt>
                <c:pt idx="989">
                  <c:v>24</c:v>
                </c:pt>
                <c:pt idx="990">
                  <c:v>26</c:v>
                </c:pt>
                <c:pt idx="991">
                  <c:v>38</c:v>
                </c:pt>
                <c:pt idx="992">
                  <c:v>50</c:v>
                </c:pt>
                <c:pt idx="993">
                  <c:v>38</c:v>
                </c:pt>
                <c:pt idx="994">
                  <c:v>27</c:v>
                </c:pt>
                <c:pt idx="995">
                  <c:v>39</c:v>
                </c:pt>
                <c:pt idx="996">
                  <c:v>39</c:v>
                </c:pt>
                <c:pt idx="997">
                  <c:v>63</c:v>
                </c:pt>
                <c:pt idx="998">
                  <c:v>33</c:v>
                </c:pt>
                <c:pt idx="999">
                  <c:v>36</c:v>
                </c:pt>
                <c:pt idx="1000">
                  <c:v>30</c:v>
                </c:pt>
                <c:pt idx="1001">
                  <c:v>24</c:v>
                </c:pt>
                <c:pt idx="1002">
                  <c:v>24</c:v>
                </c:pt>
                <c:pt idx="1003">
                  <c:v>48</c:v>
                </c:pt>
                <c:pt idx="1004">
                  <c:v>47</c:v>
                </c:pt>
                <c:pt idx="1005">
                  <c:v>29</c:v>
                </c:pt>
                <c:pt idx="1006">
                  <c:v>28</c:v>
                </c:pt>
                <c:pt idx="1007">
                  <c:v>47</c:v>
                </c:pt>
                <c:pt idx="1008">
                  <c:v>25</c:v>
                </c:pt>
                <c:pt idx="1009">
                  <c:v>51</c:v>
                </c:pt>
                <c:pt idx="1010">
                  <c:v>48</c:v>
                </c:pt>
                <c:pt idx="1011">
                  <c:v>43</c:v>
                </c:pt>
                <c:pt idx="1012">
                  <c:v>61</c:v>
                </c:pt>
                <c:pt idx="1013">
                  <c:v>48</c:v>
                </c:pt>
                <c:pt idx="1014">
                  <c:v>38</c:v>
                </c:pt>
                <c:pt idx="1015">
                  <c:v>59</c:v>
                </c:pt>
                <c:pt idx="1016">
                  <c:v>19</c:v>
                </c:pt>
                <c:pt idx="1017">
                  <c:v>26</c:v>
                </c:pt>
                <c:pt idx="1018">
                  <c:v>54</c:v>
                </c:pt>
                <c:pt idx="1019">
                  <c:v>21</c:v>
                </c:pt>
                <c:pt idx="1020">
                  <c:v>51</c:v>
                </c:pt>
                <c:pt idx="1021">
                  <c:v>22</c:v>
                </c:pt>
                <c:pt idx="1022">
                  <c:v>47</c:v>
                </c:pt>
                <c:pt idx="1023">
                  <c:v>18</c:v>
                </c:pt>
                <c:pt idx="1024">
                  <c:v>47</c:v>
                </c:pt>
                <c:pt idx="1025">
                  <c:v>21</c:v>
                </c:pt>
                <c:pt idx="1026">
                  <c:v>19</c:v>
                </c:pt>
                <c:pt idx="1027">
                  <c:v>23</c:v>
                </c:pt>
                <c:pt idx="1028">
                  <c:v>54</c:v>
                </c:pt>
                <c:pt idx="1029">
                  <c:v>37</c:v>
                </c:pt>
                <c:pt idx="1030">
                  <c:v>46</c:v>
                </c:pt>
                <c:pt idx="1031">
                  <c:v>55</c:v>
                </c:pt>
                <c:pt idx="1032">
                  <c:v>30</c:v>
                </c:pt>
                <c:pt idx="1033">
                  <c:v>18</c:v>
                </c:pt>
                <c:pt idx="1034">
                  <c:v>61</c:v>
                </c:pt>
                <c:pt idx="1035">
                  <c:v>54</c:v>
                </c:pt>
                <c:pt idx="1036">
                  <c:v>22</c:v>
                </c:pt>
                <c:pt idx="1037">
                  <c:v>45</c:v>
                </c:pt>
                <c:pt idx="1038">
                  <c:v>22</c:v>
                </c:pt>
                <c:pt idx="1039">
                  <c:v>19</c:v>
                </c:pt>
                <c:pt idx="1040">
                  <c:v>35</c:v>
                </c:pt>
                <c:pt idx="1041">
                  <c:v>18</c:v>
                </c:pt>
                <c:pt idx="1042">
                  <c:v>20</c:v>
                </c:pt>
                <c:pt idx="1043">
                  <c:v>28</c:v>
                </c:pt>
                <c:pt idx="1044">
                  <c:v>55</c:v>
                </c:pt>
                <c:pt idx="1045">
                  <c:v>43</c:v>
                </c:pt>
                <c:pt idx="1046">
                  <c:v>43</c:v>
                </c:pt>
                <c:pt idx="1047">
                  <c:v>22</c:v>
                </c:pt>
                <c:pt idx="1048">
                  <c:v>25</c:v>
                </c:pt>
                <c:pt idx="1049">
                  <c:v>49</c:v>
                </c:pt>
                <c:pt idx="1050">
                  <c:v>44</c:v>
                </c:pt>
                <c:pt idx="1051">
                  <c:v>64</c:v>
                </c:pt>
                <c:pt idx="1052">
                  <c:v>49</c:v>
                </c:pt>
                <c:pt idx="1053">
                  <c:v>47</c:v>
                </c:pt>
                <c:pt idx="1054">
                  <c:v>27</c:v>
                </c:pt>
                <c:pt idx="1055">
                  <c:v>55</c:v>
                </c:pt>
                <c:pt idx="1056">
                  <c:v>48</c:v>
                </c:pt>
                <c:pt idx="1057">
                  <c:v>45</c:v>
                </c:pt>
                <c:pt idx="1058">
                  <c:v>24</c:v>
                </c:pt>
                <c:pt idx="1059">
                  <c:v>32</c:v>
                </c:pt>
                <c:pt idx="1060">
                  <c:v>24</c:v>
                </c:pt>
                <c:pt idx="1061">
                  <c:v>57</c:v>
                </c:pt>
                <c:pt idx="1062">
                  <c:v>59</c:v>
                </c:pt>
                <c:pt idx="1063">
                  <c:v>36</c:v>
                </c:pt>
                <c:pt idx="1064">
                  <c:v>29</c:v>
                </c:pt>
                <c:pt idx="1065">
                  <c:v>42</c:v>
                </c:pt>
                <c:pt idx="1066">
                  <c:v>48</c:v>
                </c:pt>
                <c:pt idx="1067">
                  <c:v>39</c:v>
                </c:pt>
                <c:pt idx="1068">
                  <c:v>63</c:v>
                </c:pt>
                <c:pt idx="1069">
                  <c:v>54</c:v>
                </c:pt>
                <c:pt idx="1070">
                  <c:v>37</c:v>
                </c:pt>
                <c:pt idx="1071">
                  <c:v>63</c:v>
                </c:pt>
                <c:pt idx="1072">
                  <c:v>21</c:v>
                </c:pt>
                <c:pt idx="1073">
                  <c:v>54</c:v>
                </c:pt>
                <c:pt idx="1074">
                  <c:v>60</c:v>
                </c:pt>
                <c:pt idx="1075">
                  <c:v>32</c:v>
                </c:pt>
                <c:pt idx="1076">
                  <c:v>47</c:v>
                </c:pt>
                <c:pt idx="1077">
                  <c:v>21</c:v>
                </c:pt>
                <c:pt idx="1078">
                  <c:v>28</c:v>
                </c:pt>
                <c:pt idx="1079">
                  <c:v>63</c:v>
                </c:pt>
                <c:pt idx="1080">
                  <c:v>18</c:v>
                </c:pt>
                <c:pt idx="1081">
                  <c:v>32</c:v>
                </c:pt>
                <c:pt idx="1082">
                  <c:v>38</c:v>
                </c:pt>
                <c:pt idx="1083">
                  <c:v>32</c:v>
                </c:pt>
                <c:pt idx="1084">
                  <c:v>62</c:v>
                </c:pt>
                <c:pt idx="1085">
                  <c:v>39</c:v>
                </c:pt>
                <c:pt idx="1086">
                  <c:v>55</c:v>
                </c:pt>
                <c:pt idx="1087">
                  <c:v>57</c:v>
                </c:pt>
                <c:pt idx="1088">
                  <c:v>52</c:v>
                </c:pt>
                <c:pt idx="1089">
                  <c:v>56</c:v>
                </c:pt>
                <c:pt idx="1090">
                  <c:v>47</c:v>
                </c:pt>
                <c:pt idx="1091">
                  <c:v>55</c:v>
                </c:pt>
                <c:pt idx="1092">
                  <c:v>23</c:v>
                </c:pt>
                <c:pt idx="1093">
                  <c:v>22</c:v>
                </c:pt>
                <c:pt idx="1094">
                  <c:v>50</c:v>
                </c:pt>
                <c:pt idx="1095">
                  <c:v>18</c:v>
                </c:pt>
                <c:pt idx="1096">
                  <c:v>51</c:v>
                </c:pt>
                <c:pt idx="1097">
                  <c:v>22</c:v>
                </c:pt>
                <c:pt idx="1098">
                  <c:v>52</c:v>
                </c:pt>
                <c:pt idx="1099">
                  <c:v>25</c:v>
                </c:pt>
                <c:pt idx="1100">
                  <c:v>33</c:v>
                </c:pt>
                <c:pt idx="1101">
                  <c:v>53</c:v>
                </c:pt>
                <c:pt idx="1102">
                  <c:v>29</c:v>
                </c:pt>
                <c:pt idx="1103">
                  <c:v>58</c:v>
                </c:pt>
                <c:pt idx="1104">
                  <c:v>37</c:v>
                </c:pt>
                <c:pt idx="1105">
                  <c:v>54</c:v>
                </c:pt>
                <c:pt idx="1106">
                  <c:v>49</c:v>
                </c:pt>
                <c:pt idx="1107">
                  <c:v>50</c:v>
                </c:pt>
                <c:pt idx="1108">
                  <c:v>26</c:v>
                </c:pt>
                <c:pt idx="1109">
                  <c:v>45</c:v>
                </c:pt>
                <c:pt idx="1110">
                  <c:v>54</c:v>
                </c:pt>
                <c:pt idx="1111">
                  <c:v>38</c:v>
                </c:pt>
                <c:pt idx="1112">
                  <c:v>48</c:v>
                </c:pt>
                <c:pt idx="1113">
                  <c:v>28</c:v>
                </c:pt>
                <c:pt idx="1114">
                  <c:v>23</c:v>
                </c:pt>
                <c:pt idx="1115">
                  <c:v>55</c:v>
                </c:pt>
                <c:pt idx="1116">
                  <c:v>41</c:v>
                </c:pt>
                <c:pt idx="1117">
                  <c:v>25</c:v>
                </c:pt>
                <c:pt idx="1118">
                  <c:v>33</c:v>
                </c:pt>
                <c:pt idx="1119">
                  <c:v>30</c:v>
                </c:pt>
                <c:pt idx="1120">
                  <c:v>23</c:v>
                </c:pt>
                <c:pt idx="1121">
                  <c:v>46</c:v>
                </c:pt>
                <c:pt idx="1122">
                  <c:v>53</c:v>
                </c:pt>
                <c:pt idx="1123">
                  <c:v>27</c:v>
                </c:pt>
                <c:pt idx="1124">
                  <c:v>23</c:v>
                </c:pt>
                <c:pt idx="1125">
                  <c:v>63</c:v>
                </c:pt>
                <c:pt idx="1126">
                  <c:v>55</c:v>
                </c:pt>
                <c:pt idx="1127">
                  <c:v>35</c:v>
                </c:pt>
                <c:pt idx="1128">
                  <c:v>34</c:v>
                </c:pt>
                <c:pt idx="1129">
                  <c:v>19</c:v>
                </c:pt>
                <c:pt idx="1130">
                  <c:v>39</c:v>
                </c:pt>
                <c:pt idx="1131">
                  <c:v>27</c:v>
                </c:pt>
                <c:pt idx="1132">
                  <c:v>57</c:v>
                </c:pt>
                <c:pt idx="1133">
                  <c:v>52</c:v>
                </c:pt>
                <c:pt idx="1134">
                  <c:v>28</c:v>
                </c:pt>
                <c:pt idx="1135">
                  <c:v>50</c:v>
                </c:pt>
                <c:pt idx="1136">
                  <c:v>44</c:v>
                </c:pt>
                <c:pt idx="1137">
                  <c:v>26</c:v>
                </c:pt>
                <c:pt idx="1138">
                  <c:v>33</c:v>
                </c:pt>
                <c:pt idx="1139">
                  <c:v>19</c:v>
                </c:pt>
                <c:pt idx="1140">
                  <c:v>50</c:v>
                </c:pt>
                <c:pt idx="1141">
                  <c:v>41</c:v>
                </c:pt>
                <c:pt idx="1142">
                  <c:v>52</c:v>
                </c:pt>
                <c:pt idx="1143">
                  <c:v>39</c:v>
                </c:pt>
                <c:pt idx="1144">
                  <c:v>50</c:v>
                </c:pt>
                <c:pt idx="1145">
                  <c:v>52</c:v>
                </c:pt>
                <c:pt idx="1146">
                  <c:v>60</c:v>
                </c:pt>
                <c:pt idx="1147">
                  <c:v>20</c:v>
                </c:pt>
                <c:pt idx="1148">
                  <c:v>55</c:v>
                </c:pt>
                <c:pt idx="1149">
                  <c:v>42</c:v>
                </c:pt>
                <c:pt idx="1150">
                  <c:v>18</c:v>
                </c:pt>
                <c:pt idx="1151">
                  <c:v>58</c:v>
                </c:pt>
                <c:pt idx="1152">
                  <c:v>43</c:v>
                </c:pt>
                <c:pt idx="1153">
                  <c:v>35</c:v>
                </c:pt>
                <c:pt idx="1154">
                  <c:v>48</c:v>
                </c:pt>
                <c:pt idx="1155">
                  <c:v>36</c:v>
                </c:pt>
                <c:pt idx="1156">
                  <c:v>19</c:v>
                </c:pt>
                <c:pt idx="1157">
                  <c:v>23</c:v>
                </c:pt>
                <c:pt idx="1158">
                  <c:v>20</c:v>
                </c:pt>
                <c:pt idx="1159">
                  <c:v>32</c:v>
                </c:pt>
                <c:pt idx="1160">
                  <c:v>43</c:v>
                </c:pt>
                <c:pt idx="1161">
                  <c:v>34</c:v>
                </c:pt>
                <c:pt idx="1162">
                  <c:v>30</c:v>
                </c:pt>
                <c:pt idx="1163">
                  <c:v>18</c:v>
                </c:pt>
                <c:pt idx="1164">
                  <c:v>41</c:v>
                </c:pt>
                <c:pt idx="1165">
                  <c:v>35</c:v>
                </c:pt>
                <c:pt idx="1166">
                  <c:v>57</c:v>
                </c:pt>
                <c:pt idx="1167">
                  <c:v>29</c:v>
                </c:pt>
                <c:pt idx="1168">
                  <c:v>32</c:v>
                </c:pt>
                <c:pt idx="1169">
                  <c:v>37</c:v>
                </c:pt>
                <c:pt idx="1170">
                  <c:v>18</c:v>
                </c:pt>
                <c:pt idx="1171">
                  <c:v>43</c:v>
                </c:pt>
                <c:pt idx="1172">
                  <c:v>56</c:v>
                </c:pt>
                <c:pt idx="1173">
                  <c:v>38</c:v>
                </c:pt>
                <c:pt idx="1174">
                  <c:v>29</c:v>
                </c:pt>
                <c:pt idx="1175">
                  <c:v>22</c:v>
                </c:pt>
                <c:pt idx="1176">
                  <c:v>52</c:v>
                </c:pt>
                <c:pt idx="1177">
                  <c:v>40</c:v>
                </c:pt>
                <c:pt idx="1178">
                  <c:v>23</c:v>
                </c:pt>
                <c:pt idx="1179">
                  <c:v>31</c:v>
                </c:pt>
                <c:pt idx="1180">
                  <c:v>42</c:v>
                </c:pt>
                <c:pt idx="1181">
                  <c:v>24</c:v>
                </c:pt>
                <c:pt idx="1182">
                  <c:v>25</c:v>
                </c:pt>
                <c:pt idx="1183">
                  <c:v>48</c:v>
                </c:pt>
                <c:pt idx="1184">
                  <c:v>23</c:v>
                </c:pt>
                <c:pt idx="1185">
                  <c:v>45</c:v>
                </c:pt>
                <c:pt idx="1186">
                  <c:v>20</c:v>
                </c:pt>
                <c:pt idx="1187">
                  <c:v>62</c:v>
                </c:pt>
                <c:pt idx="1188">
                  <c:v>43</c:v>
                </c:pt>
                <c:pt idx="1189">
                  <c:v>23</c:v>
                </c:pt>
                <c:pt idx="1190">
                  <c:v>31</c:v>
                </c:pt>
                <c:pt idx="1191">
                  <c:v>41</c:v>
                </c:pt>
                <c:pt idx="1192">
                  <c:v>58</c:v>
                </c:pt>
                <c:pt idx="1193">
                  <c:v>48</c:v>
                </c:pt>
                <c:pt idx="1194">
                  <c:v>31</c:v>
                </c:pt>
                <c:pt idx="1195">
                  <c:v>19</c:v>
                </c:pt>
                <c:pt idx="1196">
                  <c:v>19</c:v>
                </c:pt>
                <c:pt idx="1197">
                  <c:v>41</c:v>
                </c:pt>
                <c:pt idx="1198">
                  <c:v>40</c:v>
                </c:pt>
                <c:pt idx="1199">
                  <c:v>31</c:v>
                </c:pt>
                <c:pt idx="1200">
                  <c:v>37</c:v>
                </c:pt>
                <c:pt idx="1201">
                  <c:v>46</c:v>
                </c:pt>
                <c:pt idx="1202">
                  <c:v>22</c:v>
                </c:pt>
                <c:pt idx="1203">
                  <c:v>51</c:v>
                </c:pt>
                <c:pt idx="1204">
                  <c:v>18</c:v>
                </c:pt>
                <c:pt idx="1205">
                  <c:v>35</c:v>
                </c:pt>
                <c:pt idx="1206">
                  <c:v>59</c:v>
                </c:pt>
                <c:pt idx="1207">
                  <c:v>36</c:v>
                </c:pt>
                <c:pt idx="1208">
                  <c:v>37</c:v>
                </c:pt>
                <c:pt idx="1209">
                  <c:v>59</c:v>
                </c:pt>
                <c:pt idx="1210">
                  <c:v>36</c:v>
                </c:pt>
                <c:pt idx="1211">
                  <c:v>39</c:v>
                </c:pt>
                <c:pt idx="1212">
                  <c:v>18</c:v>
                </c:pt>
                <c:pt idx="1213">
                  <c:v>52</c:v>
                </c:pt>
                <c:pt idx="1214">
                  <c:v>27</c:v>
                </c:pt>
                <c:pt idx="1215">
                  <c:v>18</c:v>
                </c:pt>
                <c:pt idx="1216">
                  <c:v>40</c:v>
                </c:pt>
                <c:pt idx="1217">
                  <c:v>29</c:v>
                </c:pt>
                <c:pt idx="1218">
                  <c:v>46</c:v>
                </c:pt>
                <c:pt idx="1219">
                  <c:v>38</c:v>
                </c:pt>
                <c:pt idx="1220">
                  <c:v>30</c:v>
                </c:pt>
                <c:pt idx="1221">
                  <c:v>40</c:v>
                </c:pt>
                <c:pt idx="1222">
                  <c:v>50</c:v>
                </c:pt>
                <c:pt idx="1223">
                  <c:v>20</c:v>
                </c:pt>
                <c:pt idx="1224">
                  <c:v>41</c:v>
                </c:pt>
                <c:pt idx="1225">
                  <c:v>33</c:v>
                </c:pt>
                <c:pt idx="1226">
                  <c:v>38</c:v>
                </c:pt>
                <c:pt idx="1227">
                  <c:v>42</c:v>
                </c:pt>
                <c:pt idx="1228">
                  <c:v>56</c:v>
                </c:pt>
                <c:pt idx="1229">
                  <c:v>58</c:v>
                </c:pt>
                <c:pt idx="1230">
                  <c:v>52</c:v>
                </c:pt>
                <c:pt idx="1231">
                  <c:v>20</c:v>
                </c:pt>
                <c:pt idx="1232">
                  <c:v>54</c:v>
                </c:pt>
                <c:pt idx="1233">
                  <c:v>58</c:v>
                </c:pt>
                <c:pt idx="1234">
                  <c:v>45</c:v>
                </c:pt>
                <c:pt idx="1235">
                  <c:v>26</c:v>
                </c:pt>
                <c:pt idx="1236">
                  <c:v>63</c:v>
                </c:pt>
                <c:pt idx="1237">
                  <c:v>58</c:v>
                </c:pt>
                <c:pt idx="1238">
                  <c:v>37</c:v>
                </c:pt>
                <c:pt idx="1239">
                  <c:v>25</c:v>
                </c:pt>
                <c:pt idx="1240">
                  <c:v>52</c:v>
                </c:pt>
                <c:pt idx="1241">
                  <c:v>64</c:v>
                </c:pt>
                <c:pt idx="1242">
                  <c:v>22</c:v>
                </c:pt>
                <c:pt idx="1243">
                  <c:v>28</c:v>
                </c:pt>
                <c:pt idx="1244">
                  <c:v>18</c:v>
                </c:pt>
                <c:pt idx="1245">
                  <c:v>28</c:v>
                </c:pt>
                <c:pt idx="1246">
                  <c:v>45</c:v>
                </c:pt>
                <c:pt idx="1247">
                  <c:v>33</c:v>
                </c:pt>
                <c:pt idx="1248">
                  <c:v>18</c:v>
                </c:pt>
                <c:pt idx="1249">
                  <c:v>32</c:v>
                </c:pt>
                <c:pt idx="1250">
                  <c:v>24</c:v>
                </c:pt>
                <c:pt idx="1251">
                  <c:v>19</c:v>
                </c:pt>
                <c:pt idx="1252">
                  <c:v>20</c:v>
                </c:pt>
                <c:pt idx="1253">
                  <c:v>40</c:v>
                </c:pt>
                <c:pt idx="1254">
                  <c:v>34</c:v>
                </c:pt>
                <c:pt idx="1255">
                  <c:v>42</c:v>
                </c:pt>
                <c:pt idx="1256">
                  <c:v>51</c:v>
                </c:pt>
                <c:pt idx="1257">
                  <c:v>54</c:v>
                </c:pt>
                <c:pt idx="1258">
                  <c:v>55</c:v>
                </c:pt>
                <c:pt idx="1259">
                  <c:v>52</c:v>
                </c:pt>
                <c:pt idx="1260">
                  <c:v>32</c:v>
                </c:pt>
                <c:pt idx="1261">
                  <c:v>28</c:v>
                </c:pt>
                <c:pt idx="1262">
                  <c:v>41</c:v>
                </c:pt>
                <c:pt idx="1263">
                  <c:v>43</c:v>
                </c:pt>
                <c:pt idx="1264">
                  <c:v>49</c:v>
                </c:pt>
                <c:pt idx="1265">
                  <c:v>64</c:v>
                </c:pt>
                <c:pt idx="1266">
                  <c:v>55</c:v>
                </c:pt>
                <c:pt idx="1267">
                  <c:v>24</c:v>
                </c:pt>
                <c:pt idx="1268">
                  <c:v>20</c:v>
                </c:pt>
                <c:pt idx="1269">
                  <c:v>45</c:v>
                </c:pt>
                <c:pt idx="1270">
                  <c:v>26</c:v>
                </c:pt>
                <c:pt idx="1271">
                  <c:v>25</c:v>
                </c:pt>
                <c:pt idx="1272">
                  <c:v>43</c:v>
                </c:pt>
                <c:pt idx="1273">
                  <c:v>35</c:v>
                </c:pt>
                <c:pt idx="1274">
                  <c:v>26</c:v>
                </c:pt>
                <c:pt idx="1275">
                  <c:v>57</c:v>
                </c:pt>
                <c:pt idx="1276">
                  <c:v>22</c:v>
                </c:pt>
                <c:pt idx="1277">
                  <c:v>32</c:v>
                </c:pt>
                <c:pt idx="1278">
                  <c:v>39</c:v>
                </c:pt>
                <c:pt idx="1279">
                  <c:v>25</c:v>
                </c:pt>
                <c:pt idx="1280">
                  <c:v>48</c:v>
                </c:pt>
                <c:pt idx="1281">
                  <c:v>47</c:v>
                </c:pt>
                <c:pt idx="1282">
                  <c:v>18</c:v>
                </c:pt>
                <c:pt idx="1283">
                  <c:v>18</c:v>
                </c:pt>
                <c:pt idx="1284">
                  <c:v>61</c:v>
                </c:pt>
                <c:pt idx="1285">
                  <c:v>47</c:v>
                </c:pt>
                <c:pt idx="1286">
                  <c:v>28</c:v>
                </c:pt>
                <c:pt idx="1287">
                  <c:v>36</c:v>
                </c:pt>
                <c:pt idx="1288">
                  <c:v>20</c:v>
                </c:pt>
                <c:pt idx="1289">
                  <c:v>44</c:v>
                </c:pt>
                <c:pt idx="1290">
                  <c:v>38</c:v>
                </c:pt>
                <c:pt idx="1291">
                  <c:v>19</c:v>
                </c:pt>
                <c:pt idx="1292">
                  <c:v>21</c:v>
                </c:pt>
                <c:pt idx="1293">
                  <c:v>46</c:v>
                </c:pt>
                <c:pt idx="1294">
                  <c:v>58</c:v>
                </c:pt>
                <c:pt idx="1295">
                  <c:v>20</c:v>
                </c:pt>
                <c:pt idx="1296">
                  <c:v>18</c:v>
                </c:pt>
                <c:pt idx="1297">
                  <c:v>28</c:v>
                </c:pt>
                <c:pt idx="1298">
                  <c:v>33</c:v>
                </c:pt>
                <c:pt idx="1299">
                  <c:v>19</c:v>
                </c:pt>
                <c:pt idx="1300">
                  <c:v>45</c:v>
                </c:pt>
                <c:pt idx="1301">
                  <c:v>62</c:v>
                </c:pt>
                <c:pt idx="1302">
                  <c:v>25</c:v>
                </c:pt>
                <c:pt idx="1303">
                  <c:v>43</c:v>
                </c:pt>
                <c:pt idx="1304">
                  <c:v>42</c:v>
                </c:pt>
                <c:pt idx="1305">
                  <c:v>24</c:v>
                </c:pt>
                <c:pt idx="1306">
                  <c:v>29</c:v>
                </c:pt>
                <c:pt idx="1307">
                  <c:v>32</c:v>
                </c:pt>
                <c:pt idx="1308">
                  <c:v>25</c:v>
                </c:pt>
                <c:pt idx="1309">
                  <c:v>41</c:v>
                </c:pt>
                <c:pt idx="1310">
                  <c:v>42</c:v>
                </c:pt>
                <c:pt idx="1311">
                  <c:v>33</c:v>
                </c:pt>
                <c:pt idx="1312">
                  <c:v>34</c:v>
                </c:pt>
                <c:pt idx="1313">
                  <c:v>19</c:v>
                </c:pt>
                <c:pt idx="1314">
                  <c:v>30</c:v>
                </c:pt>
                <c:pt idx="1315">
                  <c:v>18</c:v>
                </c:pt>
                <c:pt idx="1316">
                  <c:v>19</c:v>
                </c:pt>
                <c:pt idx="1317">
                  <c:v>18</c:v>
                </c:pt>
                <c:pt idx="1318">
                  <c:v>35</c:v>
                </c:pt>
                <c:pt idx="1319">
                  <c:v>39</c:v>
                </c:pt>
                <c:pt idx="1320">
                  <c:v>31</c:v>
                </c:pt>
                <c:pt idx="1321">
                  <c:v>62</c:v>
                </c:pt>
                <c:pt idx="1322">
                  <c:v>62</c:v>
                </c:pt>
                <c:pt idx="1323">
                  <c:v>42</c:v>
                </c:pt>
                <c:pt idx="1324">
                  <c:v>31</c:v>
                </c:pt>
                <c:pt idx="1325">
                  <c:v>61</c:v>
                </c:pt>
                <c:pt idx="1326">
                  <c:v>42</c:v>
                </c:pt>
                <c:pt idx="1327">
                  <c:v>51</c:v>
                </c:pt>
                <c:pt idx="1328">
                  <c:v>23</c:v>
                </c:pt>
                <c:pt idx="1329">
                  <c:v>52</c:v>
                </c:pt>
                <c:pt idx="1330">
                  <c:v>57</c:v>
                </c:pt>
                <c:pt idx="1331">
                  <c:v>23</c:v>
                </c:pt>
                <c:pt idx="1332">
                  <c:v>52</c:v>
                </c:pt>
                <c:pt idx="1333">
                  <c:v>50</c:v>
                </c:pt>
                <c:pt idx="1334">
                  <c:v>18</c:v>
                </c:pt>
                <c:pt idx="1335">
                  <c:v>18</c:v>
                </c:pt>
                <c:pt idx="1336">
                  <c:v>21</c:v>
                </c:pt>
                <c:pt idx="1337">
                  <c:v>61</c:v>
                </c:pt>
              </c:numCache>
            </c:numRef>
          </c:xVal>
          <c:yVal>
            <c:numRef>
              <c:f>'Regression and Correlation'!$K$2:$K$1339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0-4B06-4F0C-8D60-FA1BCF02A2CC}"/>
            </c:ext>
          </c:extLst>
        </c:ser>
        <c:dLbls>
          <c:showLegendKey val="0"/>
          <c:showVal val="0"/>
          <c:showCatName val="0"/>
          <c:showSerName val="0"/>
          <c:showPercent val="0"/>
          <c:showBubbleSize val="0"/>
        </c:dLbls>
        <c:axId val="1423930111"/>
        <c:axId val="1423943423"/>
      </c:scatterChart>
      <c:valAx>
        <c:axId val="1423930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943423"/>
        <c:crosses val="autoZero"/>
        <c:crossBetween val="midCat"/>
      </c:valAx>
      <c:valAx>
        <c:axId val="1423943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9301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'Regression and Correlation'!$B$2:$B$1339</c:f>
              <c:numCache>
                <c:formatCode>General</c:formatCode>
                <c:ptCount val="1338"/>
                <c:pt idx="0">
                  <c:v>27.9</c:v>
                </c:pt>
                <c:pt idx="1">
                  <c:v>33.770000000000003</c:v>
                </c:pt>
                <c:pt idx="2">
                  <c:v>33</c:v>
                </c:pt>
                <c:pt idx="3">
                  <c:v>22.704999999999998</c:v>
                </c:pt>
                <c:pt idx="4">
                  <c:v>28.88</c:v>
                </c:pt>
                <c:pt idx="5">
                  <c:v>25.74</c:v>
                </c:pt>
                <c:pt idx="6">
                  <c:v>33.44</c:v>
                </c:pt>
                <c:pt idx="7">
                  <c:v>27.74</c:v>
                </c:pt>
                <c:pt idx="8">
                  <c:v>29.83</c:v>
                </c:pt>
                <c:pt idx="9">
                  <c:v>25.84</c:v>
                </c:pt>
                <c:pt idx="10">
                  <c:v>26.22</c:v>
                </c:pt>
                <c:pt idx="11">
                  <c:v>26.29</c:v>
                </c:pt>
                <c:pt idx="12">
                  <c:v>34.4</c:v>
                </c:pt>
                <c:pt idx="13">
                  <c:v>39.82</c:v>
                </c:pt>
                <c:pt idx="14">
                  <c:v>42.13</c:v>
                </c:pt>
                <c:pt idx="15">
                  <c:v>24.6</c:v>
                </c:pt>
                <c:pt idx="16">
                  <c:v>30.78</c:v>
                </c:pt>
                <c:pt idx="17">
                  <c:v>23.844999999999999</c:v>
                </c:pt>
                <c:pt idx="18">
                  <c:v>40.299999999999997</c:v>
                </c:pt>
                <c:pt idx="19">
                  <c:v>35.299999999999997</c:v>
                </c:pt>
                <c:pt idx="20">
                  <c:v>36.005000000000003</c:v>
                </c:pt>
                <c:pt idx="21">
                  <c:v>32.4</c:v>
                </c:pt>
                <c:pt idx="22">
                  <c:v>34.1</c:v>
                </c:pt>
                <c:pt idx="23">
                  <c:v>31.92</c:v>
                </c:pt>
                <c:pt idx="24">
                  <c:v>28.024999999999999</c:v>
                </c:pt>
                <c:pt idx="25">
                  <c:v>27.72</c:v>
                </c:pt>
                <c:pt idx="26">
                  <c:v>23.085000000000001</c:v>
                </c:pt>
                <c:pt idx="27">
                  <c:v>32.774999999999999</c:v>
                </c:pt>
                <c:pt idx="28">
                  <c:v>17.385000000000002</c:v>
                </c:pt>
                <c:pt idx="29">
                  <c:v>36.299999999999997</c:v>
                </c:pt>
                <c:pt idx="30">
                  <c:v>35.6</c:v>
                </c:pt>
                <c:pt idx="31">
                  <c:v>26.315000000000001</c:v>
                </c:pt>
                <c:pt idx="32">
                  <c:v>28.6</c:v>
                </c:pt>
                <c:pt idx="33">
                  <c:v>28.31</c:v>
                </c:pt>
                <c:pt idx="34">
                  <c:v>36.4</c:v>
                </c:pt>
                <c:pt idx="35">
                  <c:v>20.425000000000001</c:v>
                </c:pt>
                <c:pt idx="36">
                  <c:v>32.965000000000003</c:v>
                </c:pt>
                <c:pt idx="37">
                  <c:v>20.8</c:v>
                </c:pt>
                <c:pt idx="38">
                  <c:v>36.67</c:v>
                </c:pt>
                <c:pt idx="39">
                  <c:v>39.9</c:v>
                </c:pt>
                <c:pt idx="40">
                  <c:v>26.6</c:v>
                </c:pt>
                <c:pt idx="41">
                  <c:v>36.630000000000003</c:v>
                </c:pt>
                <c:pt idx="42">
                  <c:v>21.78</c:v>
                </c:pt>
                <c:pt idx="43">
                  <c:v>30.8</c:v>
                </c:pt>
                <c:pt idx="44">
                  <c:v>37.049999999999997</c:v>
                </c:pt>
                <c:pt idx="45">
                  <c:v>37.299999999999997</c:v>
                </c:pt>
                <c:pt idx="46">
                  <c:v>38.664999999999999</c:v>
                </c:pt>
                <c:pt idx="47">
                  <c:v>34.770000000000003</c:v>
                </c:pt>
                <c:pt idx="48">
                  <c:v>24.53</c:v>
                </c:pt>
                <c:pt idx="49">
                  <c:v>35.200000000000003</c:v>
                </c:pt>
                <c:pt idx="50">
                  <c:v>35.625</c:v>
                </c:pt>
                <c:pt idx="51">
                  <c:v>33.630000000000003</c:v>
                </c:pt>
                <c:pt idx="52">
                  <c:v>28</c:v>
                </c:pt>
                <c:pt idx="53">
                  <c:v>34.43</c:v>
                </c:pt>
                <c:pt idx="54">
                  <c:v>28.69</c:v>
                </c:pt>
                <c:pt idx="55">
                  <c:v>36.954999999999998</c:v>
                </c:pt>
                <c:pt idx="56">
                  <c:v>31.824999999999999</c:v>
                </c:pt>
                <c:pt idx="57">
                  <c:v>31.68</c:v>
                </c:pt>
                <c:pt idx="58">
                  <c:v>22.88</c:v>
                </c:pt>
                <c:pt idx="59">
                  <c:v>37.335000000000001</c:v>
                </c:pt>
                <c:pt idx="60">
                  <c:v>27.36</c:v>
                </c:pt>
                <c:pt idx="61">
                  <c:v>33.659999999999997</c:v>
                </c:pt>
                <c:pt idx="62">
                  <c:v>24.7</c:v>
                </c:pt>
                <c:pt idx="63">
                  <c:v>25.934999999999999</c:v>
                </c:pt>
                <c:pt idx="64">
                  <c:v>22.42</c:v>
                </c:pt>
                <c:pt idx="65">
                  <c:v>28.9</c:v>
                </c:pt>
                <c:pt idx="66">
                  <c:v>39.1</c:v>
                </c:pt>
                <c:pt idx="67">
                  <c:v>26.315000000000001</c:v>
                </c:pt>
                <c:pt idx="68">
                  <c:v>36.19</c:v>
                </c:pt>
                <c:pt idx="69">
                  <c:v>23.98</c:v>
                </c:pt>
                <c:pt idx="70">
                  <c:v>24.75</c:v>
                </c:pt>
                <c:pt idx="71">
                  <c:v>28.5</c:v>
                </c:pt>
                <c:pt idx="72">
                  <c:v>28.1</c:v>
                </c:pt>
                <c:pt idx="73">
                  <c:v>32.01</c:v>
                </c:pt>
                <c:pt idx="74">
                  <c:v>27.4</c:v>
                </c:pt>
                <c:pt idx="75">
                  <c:v>34.01</c:v>
                </c:pt>
                <c:pt idx="76">
                  <c:v>29.59</c:v>
                </c:pt>
                <c:pt idx="77">
                  <c:v>35.53</c:v>
                </c:pt>
                <c:pt idx="78">
                  <c:v>39.805</c:v>
                </c:pt>
                <c:pt idx="79">
                  <c:v>32.965000000000003</c:v>
                </c:pt>
                <c:pt idx="80">
                  <c:v>26.885000000000002</c:v>
                </c:pt>
                <c:pt idx="81">
                  <c:v>38.284999999999997</c:v>
                </c:pt>
                <c:pt idx="82">
                  <c:v>37.619999999999997</c:v>
                </c:pt>
                <c:pt idx="83">
                  <c:v>41.23</c:v>
                </c:pt>
                <c:pt idx="84">
                  <c:v>34.799999999999997</c:v>
                </c:pt>
                <c:pt idx="85">
                  <c:v>22.895</c:v>
                </c:pt>
                <c:pt idx="86">
                  <c:v>31.16</c:v>
                </c:pt>
                <c:pt idx="87">
                  <c:v>27.2</c:v>
                </c:pt>
                <c:pt idx="88">
                  <c:v>27.74</c:v>
                </c:pt>
                <c:pt idx="89">
                  <c:v>26.98</c:v>
                </c:pt>
                <c:pt idx="90">
                  <c:v>39.49</c:v>
                </c:pt>
                <c:pt idx="91">
                  <c:v>24.795000000000002</c:v>
                </c:pt>
                <c:pt idx="92">
                  <c:v>29.83</c:v>
                </c:pt>
                <c:pt idx="93">
                  <c:v>34.770000000000003</c:v>
                </c:pt>
                <c:pt idx="94">
                  <c:v>31.3</c:v>
                </c:pt>
                <c:pt idx="95">
                  <c:v>37.619999999999997</c:v>
                </c:pt>
                <c:pt idx="96">
                  <c:v>30.8</c:v>
                </c:pt>
                <c:pt idx="97">
                  <c:v>38.28</c:v>
                </c:pt>
                <c:pt idx="98">
                  <c:v>19.95</c:v>
                </c:pt>
                <c:pt idx="99">
                  <c:v>19.3</c:v>
                </c:pt>
                <c:pt idx="100">
                  <c:v>31.6</c:v>
                </c:pt>
                <c:pt idx="101">
                  <c:v>25.46</c:v>
                </c:pt>
                <c:pt idx="102">
                  <c:v>30.114999999999998</c:v>
                </c:pt>
                <c:pt idx="103">
                  <c:v>29.92</c:v>
                </c:pt>
                <c:pt idx="104">
                  <c:v>27.5</c:v>
                </c:pt>
                <c:pt idx="105">
                  <c:v>28.024999999999999</c:v>
                </c:pt>
                <c:pt idx="106">
                  <c:v>28.4</c:v>
                </c:pt>
                <c:pt idx="107">
                  <c:v>30.875</c:v>
                </c:pt>
                <c:pt idx="108">
                  <c:v>27.94</c:v>
                </c:pt>
                <c:pt idx="109">
                  <c:v>35.090000000000003</c:v>
                </c:pt>
                <c:pt idx="110">
                  <c:v>33.630000000000003</c:v>
                </c:pt>
                <c:pt idx="111">
                  <c:v>29.7</c:v>
                </c:pt>
                <c:pt idx="112">
                  <c:v>30.8</c:v>
                </c:pt>
                <c:pt idx="113">
                  <c:v>35.72</c:v>
                </c:pt>
                <c:pt idx="114">
                  <c:v>32.204999999999998</c:v>
                </c:pt>
                <c:pt idx="115">
                  <c:v>28.594999999999999</c:v>
                </c:pt>
                <c:pt idx="116">
                  <c:v>49.06</c:v>
                </c:pt>
                <c:pt idx="117">
                  <c:v>27.94</c:v>
                </c:pt>
                <c:pt idx="118">
                  <c:v>27.17</c:v>
                </c:pt>
                <c:pt idx="119">
                  <c:v>23.37</c:v>
                </c:pt>
                <c:pt idx="120">
                  <c:v>37.1</c:v>
                </c:pt>
                <c:pt idx="121">
                  <c:v>23.75</c:v>
                </c:pt>
                <c:pt idx="122">
                  <c:v>28.975000000000001</c:v>
                </c:pt>
                <c:pt idx="123">
                  <c:v>31.35</c:v>
                </c:pt>
                <c:pt idx="124">
                  <c:v>33.914999999999999</c:v>
                </c:pt>
                <c:pt idx="125">
                  <c:v>28.785</c:v>
                </c:pt>
                <c:pt idx="126">
                  <c:v>28.3</c:v>
                </c:pt>
                <c:pt idx="127">
                  <c:v>37.4</c:v>
                </c:pt>
                <c:pt idx="128">
                  <c:v>17.765000000000001</c:v>
                </c:pt>
                <c:pt idx="129">
                  <c:v>34.700000000000003</c:v>
                </c:pt>
                <c:pt idx="130">
                  <c:v>26.504999999999999</c:v>
                </c:pt>
                <c:pt idx="131">
                  <c:v>22.04</c:v>
                </c:pt>
                <c:pt idx="132">
                  <c:v>35.9</c:v>
                </c:pt>
                <c:pt idx="133">
                  <c:v>25.555</c:v>
                </c:pt>
                <c:pt idx="134">
                  <c:v>28.785</c:v>
                </c:pt>
                <c:pt idx="135">
                  <c:v>28.05</c:v>
                </c:pt>
                <c:pt idx="136">
                  <c:v>34.1</c:v>
                </c:pt>
                <c:pt idx="137">
                  <c:v>25.175000000000001</c:v>
                </c:pt>
                <c:pt idx="138">
                  <c:v>31.9</c:v>
                </c:pt>
                <c:pt idx="139">
                  <c:v>36</c:v>
                </c:pt>
                <c:pt idx="140">
                  <c:v>22.42</c:v>
                </c:pt>
                <c:pt idx="141">
                  <c:v>32.49</c:v>
                </c:pt>
                <c:pt idx="142">
                  <c:v>25.3</c:v>
                </c:pt>
                <c:pt idx="143">
                  <c:v>29.734999999999999</c:v>
                </c:pt>
                <c:pt idx="144">
                  <c:v>28.69</c:v>
                </c:pt>
                <c:pt idx="145">
                  <c:v>38.83</c:v>
                </c:pt>
                <c:pt idx="146">
                  <c:v>30.495000000000001</c:v>
                </c:pt>
                <c:pt idx="147">
                  <c:v>37.729999999999997</c:v>
                </c:pt>
                <c:pt idx="148">
                  <c:v>37.43</c:v>
                </c:pt>
                <c:pt idx="149">
                  <c:v>28.4</c:v>
                </c:pt>
                <c:pt idx="150">
                  <c:v>24.13</c:v>
                </c:pt>
                <c:pt idx="151">
                  <c:v>29.7</c:v>
                </c:pt>
                <c:pt idx="152">
                  <c:v>37.145000000000003</c:v>
                </c:pt>
                <c:pt idx="153">
                  <c:v>23.37</c:v>
                </c:pt>
                <c:pt idx="154">
                  <c:v>25.46</c:v>
                </c:pt>
                <c:pt idx="155">
                  <c:v>39.520000000000003</c:v>
                </c:pt>
                <c:pt idx="156">
                  <c:v>24.42</c:v>
                </c:pt>
                <c:pt idx="157">
                  <c:v>25.175000000000001</c:v>
                </c:pt>
                <c:pt idx="158">
                  <c:v>35.53</c:v>
                </c:pt>
                <c:pt idx="159">
                  <c:v>27.83</c:v>
                </c:pt>
                <c:pt idx="160">
                  <c:v>26.6</c:v>
                </c:pt>
                <c:pt idx="161">
                  <c:v>36.85</c:v>
                </c:pt>
                <c:pt idx="162">
                  <c:v>39.6</c:v>
                </c:pt>
                <c:pt idx="163">
                  <c:v>29.8</c:v>
                </c:pt>
                <c:pt idx="164">
                  <c:v>29.64</c:v>
                </c:pt>
                <c:pt idx="165">
                  <c:v>28.215</c:v>
                </c:pt>
                <c:pt idx="166">
                  <c:v>37</c:v>
                </c:pt>
                <c:pt idx="167">
                  <c:v>33.155000000000001</c:v>
                </c:pt>
                <c:pt idx="168">
                  <c:v>31.824999999999999</c:v>
                </c:pt>
                <c:pt idx="169">
                  <c:v>18.905000000000001</c:v>
                </c:pt>
                <c:pt idx="170">
                  <c:v>41.47</c:v>
                </c:pt>
                <c:pt idx="171">
                  <c:v>30.3</c:v>
                </c:pt>
                <c:pt idx="172">
                  <c:v>15.96</c:v>
                </c:pt>
                <c:pt idx="173">
                  <c:v>34.799999999999997</c:v>
                </c:pt>
                <c:pt idx="174">
                  <c:v>33.344999999999999</c:v>
                </c:pt>
                <c:pt idx="175">
                  <c:v>37.700000000000003</c:v>
                </c:pt>
                <c:pt idx="176">
                  <c:v>27.835000000000001</c:v>
                </c:pt>
                <c:pt idx="177">
                  <c:v>29.2</c:v>
                </c:pt>
                <c:pt idx="178">
                  <c:v>28.9</c:v>
                </c:pt>
                <c:pt idx="179">
                  <c:v>33.155000000000001</c:v>
                </c:pt>
                <c:pt idx="180">
                  <c:v>28.594999999999999</c:v>
                </c:pt>
                <c:pt idx="181">
                  <c:v>38.28</c:v>
                </c:pt>
                <c:pt idx="182">
                  <c:v>19.95</c:v>
                </c:pt>
                <c:pt idx="183">
                  <c:v>26.41</c:v>
                </c:pt>
                <c:pt idx="184">
                  <c:v>30.69</c:v>
                </c:pt>
                <c:pt idx="185">
                  <c:v>41.895000000000003</c:v>
                </c:pt>
                <c:pt idx="186">
                  <c:v>29.92</c:v>
                </c:pt>
                <c:pt idx="187">
                  <c:v>30.9</c:v>
                </c:pt>
                <c:pt idx="188">
                  <c:v>32.200000000000003</c:v>
                </c:pt>
                <c:pt idx="189">
                  <c:v>32.11</c:v>
                </c:pt>
                <c:pt idx="190">
                  <c:v>31.57</c:v>
                </c:pt>
                <c:pt idx="191">
                  <c:v>26.2</c:v>
                </c:pt>
                <c:pt idx="192">
                  <c:v>25.74</c:v>
                </c:pt>
                <c:pt idx="193">
                  <c:v>26.6</c:v>
                </c:pt>
                <c:pt idx="194">
                  <c:v>34.43</c:v>
                </c:pt>
                <c:pt idx="195">
                  <c:v>30.59</c:v>
                </c:pt>
                <c:pt idx="196">
                  <c:v>32.799999999999997</c:v>
                </c:pt>
                <c:pt idx="197">
                  <c:v>28.6</c:v>
                </c:pt>
                <c:pt idx="198">
                  <c:v>18.05</c:v>
                </c:pt>
                <c:pt idx="199">
                  <c:v>39.33</c:v>
                </c:pt>
                <c:pt idx="200">
                  <c:v>32.11</c:v>
                </c:pt>
                <c:pt idx="201">
                  <c:v>32.229999999999997</c:v>
                </c:pt>
                <c:pt idx="202">
                  <c:v>24.035</c:v>
                </c:pt>
                <c:pt idx="203">
                  <c:v>36.08</c:v>
                </c:pt>
                <c:pt idx="204">
                  <c:v>22.3</c:v>
                </c:pt>
                <c:pt idx="205">
                  <c:v>28.88</c:v>
                </c:pt>
                <c:pt idx="206">
                  <c:v>26.4</c:v>
                </c:pt>
                <c:pt idx="207">
                  <c:v>27.74</c:v>
                </c:pt>
                <c:pt idx="208">
                  <c:v>31.8</c:v>
                </c:pt>
                <c:pt idx="209">
                  <c:v>41.23</c:v>
                </c:pt>
                <c:pt idx="210">
                  <c:v>33</c:v>
                </c:pt>
                <c:pt idx="211">
                  <c:v>30.875</c:v>
                </c:pt>
                <c:pt idx="212">
                  <c:v>28.5</c:v>
                </c:pt>
                <c:pt idx="213">
                  <c:v>26.73</c:v>
                </c:pt>
                <c:pt idx="214">
                  <c:v>30.9</c:v>
                </c:pt>
                <c:pt idx="215">
                  <c:v>37.1</c:v>
                </c:pt>
                <c:pt idx="216">
                  <c:v>26.6</c:v>
                </c:pt>
                <c:pt idx="217">
                  <c:v>23.1</c:v>
                </c:pt>
                <c:pt idx="218">
                  <c:v>29.92</c:v>
                </c:pt>
                <c:pt idx="219">
                  <c:v>23.21</c:v>
                </c:pt>
                <c:pt idx="220">
                  <c:v>33.700000000000003</c:v>
                </c:pt>
                <c:pt idx="221">
                  <c:v>33.25</c:v>
                </c:pt>
                <c:pt idx="222">
                  <c:v>30.8</c:v>
                </c:pt>
                <c:pt idx="223">
                  <c:v>34.799999999999997</c:v>
                </c:pt>
                <c:pt idx="224">
                  <c:v>24.64</c:v>
                </c:pt>
                <c:pt idx="225">
                  <c:v>33.880000000000003</c:v>
                </c:pt>
                <c:pt idx="226">
                  <c:v>38.06</c:v>
                </c:pt>
                <c:pt idx="227">
                  <c:v>41.91</c:v>
                </c:pt>
                <c:pt idx="228">
                  <c:v>31.635000000000002</c:v>
                </c:pt>
                <c:pt idx="229">
                  <c:v>25.46</c:v>
                </c:pt>
                <c:pt idx="230">
                  <c:v>36.195</c:v>
                </c:pt>
                <c:pt idx="231">
                  <c:v>27.83</c:v>
                </c:pt>
                <c:pt idx="232">
                  <c:v>17.8</c:v>
                </c:pt>
                <c:pt idx="233">
                  <c:v>27.5</c:v>
                </c:pt>
                <c:pt idx="234">
                  <c:v>24.51</c:v>
                </c:pt>
                <c:pt idx="235">
                  <c:v>22.22</c:v>
                </c:pt>
                <c:pt idx="236">
                  <c:v>26.73</c:v>
                </c:pt>
                <c:pt idx="237">
                  <c:v>38.39</c:v>
                </c:pt>
                <c:pt idx="238">
                  <c:v>29.07</c:v>
                </c:pt>
                <c:pt idx="239">
                  <c:v>38.06</c:v>
                </c:pt>
                <c:pt idx="240">
                  <c:v>36.67</c:v>
                </c:pt>
                <c:pt idx="241">
                  <c:v>22.135000000000002</c:v>
                </c:pt>
                <c:pt idx="242">
                  <c:v>26.8</c:v>
                </c:pt>
                <c:pt idx="243">
                  <c:v>35.299999999999997</c:v>
                </c:pt>
                <c:pt idx="244">
                  <c:v>27.74</c:v>
                </c:pt>
                <c:pt idx="245">
                  <c:v>30.02</c:v>
                </c:pt>
                <c:pt idx="246">
                  <c:v>38.06</c:v>
                </c:pt>
                <c:pt idx="247">
                  <c:v>35.86</c:v>
                </c:pt>
                <c:pt idx="248">
                  <c:v>20.9</c:v>
                </c:pt>
                <c:pt idx="249">
                  <c:v>28.975000000000001</c:v>
                </c:pt>
                <c:pt idx="250">
                  <c:v>17.29</c:v>
                </c:pt>
                <c:pt idx="251">
                  <c:v>32.200000000000003</c:v>
                </c:pt>
                <c:pt idx="252">
                  <c:v>34.21</c:v>
                </c:pt>
                <c:pt idx="253">
                  <c:v>30.3</c:v>
                </c:pt>
                <c:pt idx="254">
                  <c:v>31.824999999999999</c:v>
                </c:pt>
                <c:pt idx="255">
                  <c:v>25.364999999999998</c:v>
                </c:pt>
                <c:pt idx="256">
                  <c:v>33.630000000000003</c:v>
                </c:pt>
                <c:pt idx="257">
                  <c:v>40.15</c:v>
                </c:pt>
                <c:pt idx="258">
                  <c:v>24.414999999999999</c:v>
                </c:pt>
                <c:pt idx="259">
                  <c:v>31.92</c:v>
                </c:pt>
                <c:pt idx="260">
                  <c:v>25.2</c:v>
                </c:pt>
                <c:pt idx="261">
                  <c:v>26.84</c:v>
                </c:pt>
                <c:pt idx="262">
                  <c:v>24.32</c:v>
                </c:pt>
                <c:pt idx="263">
                  <c:v>36.954999999999998</c:v>
                </c:pt>
                <c:pt idx="264">
                  <c:v>38.06</c:v>
                </c:pt>
                <c:pt idx="265">
                  <c:v>42.35</c:v>
                </c:pt>
                <c:pt idx="266">
                  <c:v>19.8</c:v>
                </c:pt>
                <c:pt idx="267">
                  <c:v>32.395000000000003</c:v>
                </c:pt>
                <c:pt idx="268">
                  <c:v>30.2</c:v>
                </c:pt>
                <c:pt idx="269">
                  <c:v>25.84</c:v>
                </c:pt>
                <c:pt idx="270">
                  <c:v>29.37</c:v>
                </c:pt>
                <c:pt idx="271">
                  <c:v>34.200000000000003</c:v>
                </c:pt>
                <c:pt idx="272">
                  <c:v>37.049999999999997</c:v>
                </c:pt>
                <c:pt idx="273">
                  <c:v>27.454999999999998</c:v>
                </c:pt>
                <c:pt idx="274">
                  <c:v>27.55</c:v>
                </c:pt>
                <c:pt idx="275">
                  <c:v>26.6</c:v>
                </c:pt>
                <c:pt idx="276">
                  <c:v>20.614999999999998</c:v>
                </c:pt>
                <c:pt idx="277">
                  <c:v>24.3</c:v>
                </c:pt>
                <c:pt idx="278">
                  <c:v>31.79</c:v>
                </c:pt>
                <c:pt idx="279">
                  <c:v>21.56</c:v>
                </c:pt>
                <c:pt idx="280">
                  <c:v>28.12</c:v>
                </c:pt>
                <c:pt idx="281">
                  <c:v>40.564999999999998</c:v>
                </c:pt>
                <c:pt idx="282">
                  <c:v>27.645</c:v>
                </c:pt>
                <c:pt idx="283">
                  <c:v>32.395000000000003</c:v>
                </c:pt>
                <c:pt idx="284">
                  <c:v>31.2</c:v>
                </c:pt>
                <c:pt idx="285">
                  <c:v>26.62</c:v>
                </c:pt>
                <c:pt idx="286">
                  <c:v>48.07</c:v>
                </c:pt>
                <c:pt idx="287">
                  <c:v>26.22</c:v>
                </c:pt>
                <c:pt idx="288">
                  <c:v>36.765000000000001</c:v>
                </c:pt>
                <c:pt idx="289">
                  <c:v>26.4</c:v>
                </c:pt>
                <c:pt idx="290">
                  <c:v>33.4</c:v>
                </c:pt>
                <c:pt idx="291">
                  <c:v>29.64</c:v>
                </c:pt>
                <c:pt idx="292">
                  <c:v>45.54</c:v>
                </c:pt>
                <c:pt idx="293">
                  <c:v>28.82</c:v>
                </c:pt>
                <c:pt idx="294">
                  <c:v>26.8</c:v>
                </c:pt>
                <c:pt idx="295">
                  <c:v>22.99</c:v>
                </c:pt>
                <c:pt idx="296">
                  <c:v>27.7</c:v>
                </c:pt>
                <c:pt idx="297">
                  <c:v>25.41</c:v>
                </c:pt>
                <c:pt idx="298">
                  <c:v>34.39</c:v>
                </c:pt>
                <c:pt idx="299">
                  <c:v>28.88</c:v>
                </c:pt>
                <c:pt idx="300">
                  <c:v>27.55</c:v>
                </c:pt>
                <c:pt idx="301">
                  <c:v>22.61</c:v>
                </c:pt>
                <c:pt idx="302">
                  <c:v>37.51</c:v>
                </c:pt>
                <c:pt idx="303">
                  <c:v>33</c:v>
                </c:pt>
                <c:pt idx="304">
                  <c:v>38</c:v>
                </c:pt>
                <c:pt idx="305">
                  <c:v>33.344999999999999</c:v>
                </c:pt>
                <c:pt idx="306">
                  <c:v>27.5</c:v>
                </c:pt>
                <c:pt idx="307">
                  <c:v>33.33</c:v>
                </c:pt>
                <c:pt idx="308">
                  <c:v>34.865000000000002</c:v>
                </c:pt>
                <c:pt idx="309">
                  <c:v>33.06</c:v>
                </c:pt>
                <c:pt idx="310">
                  <c:v>26.6</c:v>
                </c:pt>
                <c:pt idx="311">
                  <c:v>24.7</c:v>
                </c:pt>
                <c:pt idx="312">
                  <c:v>35.97</c:v>
                </c:pt>
                <c:pt idx="313">
                  <c:v>35.86</c:v>
                </c:pt>
                <c:pt idx="314">
                  <c:v>31.4</c:v>
                </c:pt>
                <c:pt idx="315">
                  <c:v>33.25</c:v>
                </c:pt>
                <c:pt idx="316">
                  <c:v>32.204999999999998</c:v>
                </c:pt>
                <c:pt idx="317">
                  <c:v>32.774999999999999</c:v>
                </c:pt>
                <c:pt idx="318">
                  <c:v>27.645</c:v>
                </c:pt>
                <c:pt idx="319">
                  <c:v>37.335000000000001</c:v>
                </c:pt>
                <c:pt idx="320">
                  <c:v>25.27</c:v>
                </c:pt>
                <c:pt idx="321">
                  <c:v>29.64</c:v>
                </c:pt>
                <c:pt idx="322">
                  <c:v>30.8</c:v>
                </c:pt>
                <c:pt idx="323">
                  <c:v>40.945</c:v>
                </c:pt>
                <c:pt idx="324">
                  <c:v>27.2</c:v>
                </c:pt>
                <c:pt idx="325">
                  <c:v>34.104999999999997</c:v>
                </c:pt>
                <c:pt idx="326">
                  <c:v>23.21</c:v>
                </c:pt>
                <c:pt idx="327">
                  <c:v>36.479999999999997</c:v>
                </c:pt>
                <c:pt idx="328">
                  <c:v>33.799999999999997</c:v>
                </c:pt>
                <c:pt idx="329">
                  <c:v>36.700000000000003</c:v>
                </c:pt>
                <c:pt idx="330">
                  <c:v>36.384999999999998</c:v>
                </c:pt>
                <c:pt idx="331">
                  <c:v>27.36</c:v>
                </c:pt>
                <c:pt idx="332">
                  <c:v>31.16</c:v>
                </c:pt>
                <c:pt idx="333">
                  <c:v>28.785</c:v>
                </c:pt>
                <c:pt idx="334">
                  <c:v>35.72</c:v>
                </c:pt>
                <c:pt idx="335">
                  <c:v>34.5</c:v>
                </c:pt>
                <c:pt idx="336">
                  <c:v>25.74</c:v>
                </c:pt>
                <c:pt idx="337">
                  <c:v>27.55</c:v>
                </c:pt>
                <c:pt idx="338">
                  <c:v>32.299999999999997</c:v>
                </c:pt>
                <c:pt idx="339">
                  <c:v>27.72</c:v>
                </c:pt>
                <c:pt idx="340">
                  <c:v>27.6</c:v>
                </c:pt>
                <c:pt idx="341">
                  <c:v>30.02</c:v>
                </c:pt>
                <c:pt idx="342">
                  <c:v>27.55</c:v>
                </c:pt>
                <c:pt idx="343">
                  <c:v>36.765000000000001</c:v>
                </c:pt>
                <c:pt idx="344">
                  <c:v>41.47</c:v>
                </c:pt>
                <c:pt idx="345">
                  <c:v>29.26</c:v>
                </c:pt>
                <c:pt idx="346">
                  <c:v>35.75</c:v>
                </c:pt>
                <c:pt idx="347">
                  <c:v>33.344999999999999</c:v>
                </c:pt>
                <c:pt idx="348">
                  <c:v>29.92</c:v>
                </c:pt>
                <c:pt idx="349">
                  <c:v>27.835000000000001</c:v>
                </c:pt>
                <c:pt idx="350">
                  <c:v>23.18</c:v>
                </c:pt>
                <c:pt idx="351">
                  <c:v>25.6</c:v>
                </c:pt>
                <c:pt idx="352">
                  <c:v>27.7</c:v>
                </c:pt>
                <c:pt idx="353">
                  <c:v>35.244999999999997</c:v>
                </c:pt>
                <c:pt idx="354">
                  <c:v>38.28</c:v>
                </c:pt>
                <c:pt idx="355">
                  <c:v>27.6</c:v>
                </c:pt>
                <c:pt idx="356">
                  <c:v>43.89</c:v>
                </c:pt>
                <c:pt idx="357">
                  <c:v>29.83</c:v>
                </c:pt>
                <c:pt idx="358">
                  <c:v>41.91</c:v>
                </c:pt>
                <c:pt idx="359">
                  <c:v>20.79</c:v>
                </c:pt>
                <c:pt idx="360">
                  <c:v>32.299999999999997</c:v>
                </c:pt>
                <c:pt idx="361">
                  <c:v>30.5</c:v>
                </c:pt>
                <c:pt idx="362">
                  <c:v>21.7</c:v>
                </c:pt>
                <c:pt idx="363">
                  <c:v>26.4</c:v>
                </c:pt>
                <c:pt idx="364">
                  <c:v>21.89</c:v>
                </c:pt>
                <c:pt idx="365">
                  <c:v>30.78</c:v>
                </c:pt>
                <c:pt idx="366">
                  <c:v>32.299999999999997</c:v>
                </c:pt>
                <c:pt idx="367">
                  <c:v>24.984999999999999</c:v>
                </c:pt>
                <c:pt idx="368">
                  <c:v>32.015000000000001</c:v>
                </c:pt>
                <c:pt idx="369">
                  <c:v>30.4</c:v>
                </c:pt>
                <c:pt idx="370">
                  <c:v>21.09</c:v>
                </c:pt>
                <c:pt idx="371">
                  <c:v>22.23</c:v>
                </c:pt>
                <c:pt idx="372">
                  <c:v>33.155000000000001</c:v>
                </c:pt>
                <c:pt idx="373">
                  <c:v>32.9</c:v>
                </c:pt>
                <c:pt idx="374">
                  <c:v>33.33</c:v>
                </c:pt>
                <c:pt idx="375">
                  <c:v>28.31</c:v>
                </c:pt>
                <c:pt idx="376">
                  <c:v>24.89</c:v>
                </c:pt>
                <c:pt idx="377">
                  <c:v>40.15</c:v>
                </c:pt>
                <c:pt idx="378">
                  <c:v>30.114999999999998</c:v>
                </c:pt>
                <c:pt idx="379">
                  <c:v>31.46</c:v>
                </c:pt>
                <c:pt idx="380">
                  <c:v>17.954999999999998</c:v>
                </c:pt>
                <c:pt idx="381">
                  <c:v>30.684999999999999</c:v>
                </c:pt>
                <c:pt idx="382">
                  <c:v>33</c:v>
                </c:pt>
                <c:pt idx="383">
                  <c:v>43.34</c:v>
                </c:pt>
                <c:pt idx="384">
                  <c:v>22.135000000000002</c:v>
                </c:pt>
                <c:pt idx="385">
                  <c:v>34.4</c:v>
                </c:pt>
                <c:pt idx="386">
                  <c:v>39.049999999999997</c:v>
                </c:pt>
                <c:pt idx="387">
                  <c:v>25.364999999999998</c:v>
                </c:pt>
                <c:pt idx="388">
                  <c:v>22.61</c:v>
                </c:pt>
                <c:pt idx="389">
                  <c:v>30.21</c:v>
                </c:pt>
                <c:pt idx="390">
                  <c:v>35.625</c:v>
                </c:pt>
                <c:pt idx="391">
                  <c:v>37.43</c:v>
                </c:pt>
                <c:pt idx="392">
                  <c:v>31.445</c:v>
                </c:pt>
                <c:pt idx="393">
                  <c:v>31.35</c:v>
                </c:pt>
                <c:pt idx="394">
                  <c:v>32.299999999999997</c:v>
                </c:pt>
                <c:pt idx="395">
                  <c:v>19.855</c:v>
                </c:pt>
                <c:pt idx="396">
                  <c:v>34.4</c:v>
                </c:pt>
                <c:pt idx="397">
                  <c:v>31.02</c:v>
                </c:pt>
                <c:pt idx="398">
                  <c:v>25.6</c:v>
                </c:pt>
                <c:pt idx="399">
                  <c:v>38.17</c:v>
                </c:pt>
                <c:pt idx="400">
                  <c:v>20.6</c:v>
                </c:pt>
                <c:pt idx="401">
                  <c:v>47.52</c:v>
                </c:pt>
                <c:pt idx="402">
                  <c:v>32.965000000000003</c:v>
                </c:pt>
                <c:pt idx="403">
                  <c:v>32.299999999999997</c:v>
                </c:pt>
                <c:pt idx="404">
                  <c:v>20.399999999999999</c:v>
                </c:pt>
                <c:pt idx="405">
                  <c:v>38.380000000000003</c:v>
                </c:pt>
                <c:pt idx="406">
                  <c:v>24.31</c:v>
                </c:pt>
                <c:pt idx="407">
                  <c:v>23.6</c:v>
                </c:pt>
                <c:pt idx="408">
                  <c:v>21.12</c:v>
                </c:pt>
                <c:pt idx="409">
                  <c:v>30.03</c:v>
                </c:pt>
                <c:pt idx="410">
                  <c:v>17.48</c:v>
                </c:pt>
                <c:pt idx="411">
                  <c:v>20.234999999999999</c:v>
                </c:pt>
                <c:pt idx="412">
                  <c:v>17.195</c:v>
                </c:pt>
                <c:pt idx="413">
                  <c:v>23.9</c:v>
                </c:pt>
                <c:pt idx="414">
                  <c:v>35.15</c:v>
                </c:pt>
                <c:pt idx="415">
                  <c:v>35.64</c:v>
                </c:pt>
                <c:pt idx="416">
                  <c:v>34.1</c:v>
                </c:pt>
                <c:pt idx="417">
                  <c:v>22.6</c:v>
                </c:pt>
                <c:pt idx="418">
                  <c:v>39.159999999999997</c:v>
                </c:pt>
                <c:pt idx="419">
                  <c:v>26.98</c:v>
                </c:pt>
                <c:pt idx="420">
                  <c:v>33.880000000000003</c:v>
                </c:pt>
                <c:pt idx="421">
                  <c:v>35.86</c:v>
                </c:pt>
                <c:pt idx="422">
                  <c:v>32.774999999999999</c:v>
                </c:pt>
                <c:pt idx="423">
                  <c:v>30.59</c:v>
                </c:pt>
                <c:pt idx="424">
                  <c:v>30.2</c:v>
                </c:pt>
                <c:pt idx="425">
                  <c:v>24.31</c:v>
                </c:pt>
                <c:pt idx="426">
                  <c:v>27.265000000000001</c:v>
                </c:pt>
                <c:pt idx="427">
                  <c:v>29.164999999999999</c:v>
                </c:pt>
                <c:pt idx="428">
                  <c:v>16.815000000000001</c:v>
                </c:pt>
                <c:pt idx="429">
                  <c:v>30.4</c:v>
                </c:pt>
                <c:pt idx="430">
                  <c:v>33.1</c:v>
                </c:pt>
                <c:pt idx="431">
                  <c:v>20.234999999999999</c:v>
                </c:pt>
                <c:pt idx="432">
                  <c:v>26.9</c:v>
                </c:pt>
                <c:pt idx="433">
                  <c:v>30.5</c:v>
                </c:pt>
                <c:pt idx="434">
                  <c:v>28.594999999999999</c:v>
                </c:pt>
                <c:pt idx="435">
                  <c:v>33.11</c:v>
                </c:pt>
                <c:pt idx="436">
                  <c:v>31.73</c:v>
                </c:pt>
                <c:pt idx="437">
                  <c:v>28.9</c:v>
                </c:pt>
                <c:pt idx="438">
                  <c:v>46.75</c:v>
                </c:pt>
                <c:pt idx="439">
                  <c:v>29.45</c:v>
                </c:pt>
                <c:pt idx="440">
                  <c:v>32.68</c:v>
                </c:pt>
                <c:pt idx="441">
                  <c:v>33.5</c:v>
                </c:pt>
                <c:pt idx="442">
                  <c:v>43.01</c:v>
                </c:pt>
                <c:pt idx="443">
                  <c:v>36.520000000000003</c:v>
                </c:pt>
                <c:pt idx="444">
                  <c:v>26.695</c:v>
                </c:pt>
                <c:pt idx="445">
                  <c:v>33.1</c:v>
                </c:pt>
                <c:pt idx="446">
                  <c:v>29.64</c:v>
                </c:pt>
                <c:pt idx="447">
                  <c:v>25.65</c:v>
                </c:pt>
                <c:pt idx="448">
                  <c:v>29.6</c:v>
                </c:pt>
                <c:pt idx="449">
                  <c:v>38.6</c:v>
                </c:pt>
                <c:pt idx="450">
                  <c:v>29.6</c:v>
                </c:pt>
                <c:pt idx="451">
                  <c:v>24.13</c:v>
                </c:pt>
                <c:pt idx="452">
                  <c:v>23.4</c:v>
                </c:pt>
                <c:pt idx="453">
                  <c:v>29.734999999999999</c:v>
                </c:pt>
                <c:pt idx="454">
                  <c:v>46.53</c:v>
                </c:pt>
                <c:pt idx="455">
                  <c:v>37.4</c:v>
                </c:pt>
                <c:pt idx="456">
                  <c:v>30.14</c:v>
                </c:pt>
                <c:pt idx="457">
                  <c:v>30.495000000000001</c:v>
                </c:pt>
                <c:pt idx="458">
                  <c:v>39.6</c:v>
                </c:pt>
                <c:pt idx="459">
                  <c:v>33</c:v>
                </c:pt>
                <c:pt idx="460">
                  <c:v>36.630000000000003</c:v>
                </c:pt>
                <c:pt idx="461">
                  <c:v>30</c:v>
                </c:pt>
                <c:pt idx="462">
                  <c:v>38.094999999999999</c:v>
                </c:pt>
                <c:pt idx="463">
                  <c:v>25.934999999999999</c:v>
                </c:pt>
                <c:pt idx="464">
                  <c:v>25.175000000000001</c:v>
                </c:pt>
                <c:pt idx="465">
                  <c:v>28.38</c:v>
                </c:pt>
                <c:pt idx="466">
                  <c:v>28.7</c:v>
                </c:pt>
                <c:pt idx="467">
                  <c:v>33.82</c:v>
                </c:pt>
                <c:pt idx="468">
                  <c:v>24.32</c:v>
                </c:pt>
                <c:pt idx="469">
                  <c:v>24.09</c:v>
                </c:pt>
                <c:pt idx="470">
                  <c:v>32.67</c:v>
                </c:pt>
                <c:pt idx="471">
                  <c:v>30.114999999999998</c:v>
                </c:pt>
                <c:pt idx="472">
                  <c:v>29.8</c:v>
                </c:pt>
                <c:pt idx="473">
                  <c:v>33.344999999999999</c:v>
                </c:pt>
                <c:pt idx="474">
                  <c:v>25.1</c:v>
                </c:pt>
                <c:pt idx="475">
                  <c:v>28.31</c:v>
                </c:pt>
                <c:pt idx="476">
                  <c:v>28.5</c:v>
                </c:pt>
                <c:pt idx="477">
                  <c:v>35.625</c:v>
                </c:pt>
                <c:pt idx="478">
                  <c:v>36.85</c:v>
                </c:pt>
                <c:pt idx="479">
                  <c:v>32.56</c:v>
                </c:pt>
                <c:pt idx="480">
                  <c:v>41.325000000000003</c:v>
                </c:pt>
                <c:pt idx="481">
                  <c:v>37.51</c:v>
                </c:pt>
                <c:pt idx="482">
                  <c:v>31.35</c:v>
                </c:pt>
                <c:pt idx="483">
                  <c:v>39.5</c:v>
                </c:pt>
                <c:pt idx="484">
                  <c:v>34.299999999999997</c:v>
                </c:pt>
                <c:pt idx="485">
                  <c:v>31.065000000000001</c:v>
                </c:pt>
                <c:pt idx="486">
                  <c:v>21.47</c:v>
                </c:pt>
                <c:pt idx="487">
                  <c:v>28.7</c:v>
                </c:pt>
                <c:pt idx="488">
                  <c:v>38.06</c:v>
                </c:pt>
                <c:pt idx="489">
                  <c:v>31.16</c:v>
                </c:pt>
                <c:pt idx="490">
                  <c:v>32.9</c:v>
                </c:pt>
                <c:pt idx="491">
                  <c:v>25.08</c:v>
                </c:pt>
                <c:pt idx="492">
                  <c:v>25.08</c:v>
                </c:pt>
                <c:pt idx="493">
                  <c:v>43.4</c:v>
                </c:pt>
                <c:pt idx="494">
                  <c:v>25.7</c:v>
                </c:pt>
                <c:pt idx="495">
                  <c:v>27.93</c:v>
                </c:pt>
                <c:pt idx="496">
                  <c:v>23.6</c:v>
                </c:pt>
                <c:pt idx="497">
                  <c:v>28.7</c:v>
                </c:pt>
                <c:pt idx="498">
                  <c:v>23.98</c:v>
                </c:pt>
                <c:pt idx="499">
                  <c:v>39.200000000000003</c:v>
                </c:pt>
                <c:pt idx="500">
                  <c:v>34.4</c:v>
                </c:pt>
                <c:pt idx="501">
                  <c:v>26.03</c:v>
                </c:pt>
                <c:pt idx="502">
                  <c:v>23.21</c:v>
                </c:pt>
                <c:pt idx="503">
                  <c:v>30.25</c:v>
                </c:pt>
                <c:pt idx="504">
                  <c:v>28.93</c:v>
                </c:pt>
                <c:pt idx="505">
                  <c:v>30.875</c:v>
                </c:pt>
                <c:pt idx="506">
                  <c:v>31.35</c:v>
                </c:pt>
                <c:pt idx="507">
                  <c:v>23.75</c:v>
                </c:pt>
                <c:pt idx="508">
                  <c:v>25.27</c:v>
                </c:pt>
                <c:pt idx="509">
                  <c:v>28.7</c:v>
                </c:pt>
                <c:pt idx="510">
                  <c:v>32.11</c:v>
                </c:pt>
                <c:pt idx="511">
                  <c:v>33.659999999999997</c:v>
                </c:pt>
                <c:pt idx="512">
                  <c:v>22.42</c:v>
                </c:pt>
                <c:pt idx="513">
                  <c:v>30.4</c:v>
                </c:pt>
                <c:pt idx="514">
                  <c:v>28.3</c:v>
                </c:pt>
                <c:pt idx="515">
                  <c:v>35.700000000000003</c:v>
                </c:pt>
                <c:pt idx="516">
                  <c:v>35.31</c:v>
                </c:pt>
                <c:pt idx="517">
                  <c:v>30.495000000000001</c:v>
                </c:pt>
                <c:pt idx="518">
                  <c:v>31</c:v>
                </c:pt>
                <c:pt idx="519">
                  <c:v>30.875</c:v>
                </c:pt>
                <c:pt idx="520">
                  <c:v>27.36</c:v>
                </c:pt>
                <c:pt idx="521">
                  <c:v>44.22</c:v>
                </c:pt>
                <c:pt idx="522">
                  <c:v>33.914999999999999</c:v>
                </c:pt>
                <c:pt idx="523">
                  <c:v>37.729999999999997</c:v>
                </c:pt>
                <c:pt idx="524">
                  <c:v>26.07</c:v>
                </c:pt>
                <c:pt idx="525">
                  <c:v>33.880000000000003</c:v>
                </c:pt>
                <c:pt idx="526">
                  <c:v>30.59</c:v>
                </c:pt>
                <c:pt idx="527">
                  <c:v>25.8</c:v>
                </c:pt>
                <c:pt idx="528">
                  <c:v>39.424999999999997</c:v>
                </c:pt>
                <c:pt idx="529">
                  <c:v>25.46</c:v>
                </c:pt>
                <c:pt idx="530">
                  <c:v>42.13</c:v>
                </c:pt>
                <c:pt idx="531">
                  <c:v>31.73</c:v>
                </c:pt>
                <c:pt idx="532">
                  <c:v>29.7</c:v>
                </c:pt>
                <c:pt idx="533">
                  <c:v>36.19</c:v>
                </c:pt>
                <c:pt idx="534">
                  <c:v>40.479999999999997</c:v>
                </c:pt>
                <c:pt idx="535">
                  <c:v>28.024999999999999</c:v>
                </c:pt>
                <c:pt idx="536">
                  <c:v>38.9</c:v>
                </c:pt>
                <c:pt idx="537">
                  <c:v>30.2</c:v>
                </c:pt>
                <c:pt idx="538">
                  <c:v>28.05</c:v>
                </c:pt>
                <c:pt idx="539">
                  <c:v>31.35</c:v>
                </c:pt>
                <c:pt idx="540">
                  <c:v>38</c:v>
                </c:pt>
                <c:pt idx="541">
                  <c:v>31.79</c:v>
                </c:pt>
                <c:pt idx="542">
                  <c:v>36.299999999999997</c:v>
                </c:pt>
                <c:pt idx="543">
                  <c:v>47.41</c:v>
                </c:pt>
                <c:pt idx="544">
                  <c:v>30.21</c:v>
                </c:pt>
                <c:pt idx="545">
                  <c:v>25.84</c:v>
                </c:pt>
                <c:pt idx="546">
                  <c:v>35.435000000000002</c:v>
                </c:pt>
                <c:pt idx="547">
                  <c:v>46.7</c:v>
                </c:pt>
                <c:pt idx="548">
                  <c:v>28.594999999999999</c:v>
                </c:pt>
                <c:pt idx="549">
                  <c:v>46.2</c:v>
                </c:pt>
                <c:pt idx="550">
                  <c:v>30.8</c:v>
                </c:pt>
                <c:pt idx="551">
                  <c:v>28.93</c:v>
                </c:pt>
                <c:pt idx="552">
                  <c:v>21.4</c:v>
                </c:pt>
                <c:pt idx="553">
                  <c:v>31.73</c:v>
                </c:pt>
                <c:pt idx="554">
                  <c:v>41.325000000000003</c:v>
                </c:pt>
                <c:pt idx="555">
                  <c:v>23.8</c:v>
                </c:pt>
                <c:pt idx="556">
                  <c:v>33.44</c:v>
                </c:pt>
                <c:pt idx="557">
                  <c:v>34.21</c:v>
                </c:pt>
                <c:pt idx="558">
                  <c:v>34.104999999999997</c:v>
                </c:pt>
                <c:pt idx="559">
                  <c:v>35.53</c:v>
                </c:pt>
                <c:pt idx="560">
                  <c:v>19.95</c:v>
                </c:pt>
                <c:pt idx="561">
                  <c:v>32.68</c:v>
                </c:pt>
                <c:pt idx="562">
                  <c:v>30.5</c:v>
                </c:pt>
                <c:pt idx="563">
                  <c:v>44.77</c:v>
                </c:pt>
                <c:pt idx="564">
                  <c:v>32.119999999999997</c:v>
                </c:pt>
                <c:pt idx="565">
                  <c:v>30.495000000000001</c:v>
                </c:pt>
                <c:pt idx="566">
                  <c:v>40.564999999999998</c:v>
                </c:pt>
                <c:pt idx="567">
                  <c:v>30.59</c:v>
                </c:pt>
                <c:pt idx="568">
                  <c:v>31.9</c:v>
                </c:pt>
                <c:pt idx="569">
                  <c:v>40.564999999999998</c:v>
                </c:pt>
                <c:pt idx="570">
                  <c:v>29.1</c:v>
                </c:pt>
                <c:pt idx="571">
                  <c:v>37.29</c:v>
                </c:pt>
                <c:pt idx="572">
                  <c:v>43.12</c:v>
                </c:pt>
                <c:pt idx="573">
                  <c:v>36.86</c:v>
                </c:pt>
                <c:pt idx="574">
                  <c:v>34.295000000000002</c:v>
                </c:pt>
                <c:pt idx="575">
                  <c:v>27.17</c:v>
                </c:pt>
                <c:pt idx="576">
                  <c:v>26.84</c:v>
                </c:pt>
                <c:pt idx="577">
                  <c:v>38.094999999999999</c:v>
                </c:pt>
                <c:pt idx="578">
                  <c:v>30.2</c:v>
                </c:pt>
                <c:pt idx="579">
                  <c:v>23.465</c:v>
                </c:pt>
                <c:pt idx="580">
                  <c:v>25.46</c:v>
                </c:pt>
                <c:pt idx="581">
                  <c:v>30.59</c:v>
                </c:pt>
                <c:pt idx="582">
                  <c:v>45.43</c:v>
                </c:pt>
                <c:pt idx="583">
                  <c:v>23.65</c:v>
                </c:pt>
                <c:pt idx="584">
                  <c:v>20.7</c:v>
                </c:pt>
                <c:pt idx="585">
                  <c:v>28.27</c:v>
                </c:pt>
                <c:pt idx="586">
                  <c:v>20.234999999999999</c:v>
                </c:pt>
                <c:pt idx="587">
                  <c:v>30.21</c:v>
                </c:pt>
                <c:pt idx="588">
                  <c:v>35.909999999999997</c:v>
                </c:pt>
                <c:pt idx="589">
                  <c:v>30.69</c:v>
                </c:pt>
                <c:pt idx="590">
                  <c:v>29</c:v>
                </c:pt>
                <c:pt idx="591">
                  <c:v>19.57</c:v>
                </c:pt>
                <c:pt idx="592">
                  <c:v>31.13</c:v>
                </c:pt>
                <c:pt idx="593">
                  <c:v>21.85</c:v>
                </c:pt>
                <c:pt idx="594">
                  <c:v>40.26</c:v>
                </c:pt>
                <c:pt idx="595">
                  <c:v>33.725000000000001</c:v>
                </c:pt>
                <c:pt idx="596">
                  <c:v>29.48</c:v>
                </c:pt>
                <c:pt idx="597">
                  <c:v>33.25</c:v>
                </c:pt>
                <c:pt idx="598">
                  <c:v>32.6</c:v>
                </c:pt>
                <c:pt idx="599">
                  <c:v>37.524999999999999</c:v>
                </c:pt>
                <c:pt idx="600">
                  <c:v>39.159999999999997</c:v>
                </c:pt>
                <c:pt idx="601">
                  <c:v>31.635000000000002</c:v>
                </c:pt>
                <c:pt idx="602">
                  <c:v>25.3</c:v>
                </c:pt>
                <c:pt idx="603">
                  <c:v>39.049999999999997</c:v>
                </c:pt>
                <c:pt idx="604">
                  <c:v>28.31</c:v>
                </c:pt>
                <c:pt idx="605">
                  <c:v>34.1</c:v>
                </c:pt>
                <c:pt idx="606">
                  <c:v>25.175000000000001</c:v>
                </c:pt>
                <c:pt idx="607">
                  <c:v>23.655000000000001</c:v>
                </c:pt>
                <c:pt idx="608">
                  <c:v>26.98</c:v>
                </c:pt>
                <c:pt idx="609">
                  <c:v>37.799999999999997</c:v>
                </c:pt>
                <c:pt idx="610">
                  <c:v>29.37</c:v>
                </c:pt>
                <c:pt idx="611">
                  <c:v>34.799999999999997</c:v>
                </c:pt>
                <c:pt idx="612">
                  <c:v>33.155000000000001</c:v>
                </c:pt>
                <c:pt idx="613">
                  <c:v>19</c:v>
                </c:pt>
                <c:pt idx="614">
                  <c:v>33</c:v>
                </c:pt>
                <c:pt idx="615">
                  <c:v>36.630000000000003</c:v>
                </c:pt>
                <c:pt idx="616">
                  <c:v>28.594999999999999</c:v>
                </c:pt>
                <c:pt idx="617">
                  <c:v>25.6</c:v>
                </c:pt>
                <c:pt idx="618">
                  <c:v>33.11</c:v>
                </c:pt>
                <c:pt idx="619">
                  <c:v>37.1</c:v>
                </c:pt>
                <c:pt idx="620">
                  <c:v>31.4</c:v>
                </c:pt>
                <c:pt idx="621">
                  <c:v>34.1</c:v>
                </c:pt>
                <c:pt idx="622">
                  <c:v>21.3</c:v>
                </c:pt>
                <c:pt idx="623">
                  <c:v>33.534999999999997</c:v>
                </c:pt>
                <c:pt idx="624">
                  <c:v>28.785</c:v>
                </c:pt>
                <c:pt idx="625">
                  <c:v>26.03</c:v>
                </c:pt>
                <c:pt idx="626">
                  <c:v>28.88</c:v>
                </c:pt>
                <c:pt idx="627">
                  <c:v>42.46</c:v>
                </c:pt>
                <c:pt idx="628">
                  <c:v>38</c:v>
                </c:pt>
                <c:pt idx="629">
                  <c:v>38.950000000000003</c:v>
                </c:pt>
                <c:pt idx="630">
                  <c:v>36.1</c:v>
                </c:pt>
                <c:pt idx="631">
                  <c:v>29.3</c:v>
                </c:pt>
                <c:pt idx="632">
                  <c:v>35.53</c:v>
                </c:pt>
                <c:pt idx="633">
                  <c:v>22.704999999999998</c:v>
                </c:pt>
                <c:pt idx="634">
                  <c:v>39.700000000000003</c:v>
                </c:pt>
                <c:pt idx="635">
                  <c:v>38.19</c:v>
                </c:pt>
                <c:pt idx="636">
                  <c:v>24.51</c:v>
                </c:pt>
                <c:pt idx="637">
                  <c:v>38.094999999999999</c:v>
                </c:pt>
                <c:pt idx="638">
                  <c:v>26.41</c:v>
                </c:pt>
                <c:pt idx="639">
                  <c:v>33.659999999999997</c:v>
                </c:pt>
                <c:pt idx="640">
                  <c:v>42.4</c:v>
                </c:pt>
                <c:pt idx="641">
                  <c:v>28.31</c:v>
                </c:pt>
                <c:pt idx="642">
                  <c:v>33.914999999999999</c:v>
                </c:pt>
                <c:pt idx="643">
                  <c:v>34.96</c:v>
                </c:pt>
                <c:pt idx="644">
                  <c:v>35.31</c:v>
                </c:pt>
                <c:pt idx="645">
                  <c:v>30.78</c:v>
                </c:pt>
                <c:pt idx="646">
                  <c:v>26.22</c:v>
                </c:pt>
                <c:pt idx="647">
                  <c:v>23.37</c:v>
                </c:pt>
                <c:pt idx="648">
                  <c:v>28.5</c:v>
                </c:pt>
                <c:pt idx="649">
                  <c:v>32.965000000000003</c:v>
                </c:pt>
                <c:pt idx="650">
                  <c:v>42.68</c:v>
                </c:pt>
                <c:pt idx="651">
                  <c:v>39.6</c:v>
                </c:pt>
                <c:pt idx="652">
                  <c:v>31.13</c:v>
                </c:pt>
                <c:pt idx="653">
                  <c:v>36.299999999999997</c:v>
                </c:pt>
                <c:pt idx="654">
                  <c:v>35.200000000000003</c:v>
                </c:pt>
                <c:pt idx="655">
                  <c:v>25.3</c:v>
                </c:pt>
                <c:pt idx="656">
                  <c:v>42.4</c:v>
                </c:pt>
                <c:pt idx="657">
                  <c:v>33.155000000000001</c:v>
                </c:pt>
                <c:pt idx="658">
                  <c:v>35.909999999999997</c:v>
                </c:pt>
                <c:pt idx="659">
                  <c:v>28.785</c:v>
                </c:pt>
                <c:pt idx="660">
                  <c:v>46.53</c:v>
                </c:pt>
                <c:pt idx="661">
                  <c:v>23.98</c:v>
                </c:pt>
                <c:pt idx="662">
                  <c:v>31.54</c:v>
                </c:pt>
                <c:pt idx="663">
                  <c:v>33.659999999999997</c:v>
                </c:pt>
                <c:pt idx="664">
                  <c:v>22.99</c:v>
                </c:pt>
                <c:pt idx="665">
                  <c:v>38.06</c:v>
                </c:pt>
                <c:pt idx="666">
                  <c:v>28.7</c:v>
                </c:pt>
                <c:pt idx="667">
                  <c:v>32.774999999999999</c:v>
                </c:pt>
                <c:pt idx="668">
                  <c:v>32.015000000000001</c:v>
                </c:pt>
                <c:pt idx="669">
                  <c:v>29.81</c:v>
                </c:pt>
                <c:pt idx="670">
                  <c:v>31.57</c:v>
                </c:pt>
                <c:pt idx="671">
                  <c:v>31.16</c:v>
                </c:pt>
                <c:pt idx="672">
                  <c:v>29.7</c:v>
                </c:pt>
                <c:pt idx="673">
                  <c:v>31.02</c:v>
                </c:pt>
                <c:pt idx="674">
                  <c:v>43.89</c:v>
                </c:pt>
                <c:pt idx="675">
                  <c:v>21.375</c:v>
                </c:pt>
                <c:pt idx="676">
                  <c:v>40.81</c:v>
                </c:pt>
                <c:pt idx="677">
                  <c:v>31.35</c:v>
                </c:pt>
                <c:pt idx="678">
                  <c:v>36.1</c:v>
                </c:pt>
                <c:pt idx="679">
                  <c:v>23.18</c:v>
                </c:pt>
                <c:pt idx="680">
                  <c:v>17.399999999999999</c:v>
                </c:pt>
                <c:pt idx="681">
                  <c:v>20.3</c:v>
                </c:pt>
                <c:pt idx="682">
                  <c:v>35.299999999999997</c:v>
                </c:pt>
                <c:pt idx="683">
                  <c:v>24.32</c:v>
                </c:pt>
                <c:pt idx="684">
                  <c:v>18.5</c:v>
                </c:pt>
                <c:pt idx="685">
                  <c:v>26.41</c:v>
                </c:pt>
                <c:pt idx="686">
                  <c:v>26.125</c:v>
                </c:pt>
                <c:pt idx="687">
                  <c:v>41.69</c:v>
                </c:pt>
                <c:pt idx="688">
                  <c:v>24.1</c:v>
                </c:pt>
                <c:pt idx="689">
                  <c:v>31.13</c:v>
                </c:pt>
                <c:pt idx="690">
                  <c:v>27.36</c:v>
                </c:pt>
                <c:pt idx="691">
                  <c:v>36.200000000000003</c:v>
                </c:pt>
                <c:pt idx="692">
                  <c:v>32.395000000000003</c:v>
                </c:pt>
                <c:pt idx="693">
                  <c:v>23.655000000000001</c:v>
                </c:pt>
                <c:pt idx="694">
                  <c:v>34.799999999999997</c:v>
                </c:pt>
                <c:pt idx="695">
                  <c:v>40.185000000000002</c:v>
                </c:pt>
                <c:pt idx="696">
                  <c:v>32.299999999999997</c:v>
                </c:pt>
                <c:pt idx="697">
                  <c:v>35.75</c:v>
                </c:pt>
                <c:pt idx="698">
                  <c:v>33.725000000000001</c:v>
                </c:pt>
                <c:pt idx="699">
                  <c:v>39.270000000000003</c:v>
                </c:pt>
                <c:pt idx="700">
                  <c:v>34.869999999999997</c:v>
                </c:pt>
                <c:pt idx="701">
                  <c:v>44.744999999999997</c:v>
                </c:pt>
                <c:pt idx="702">
                  <c:v>41.47</c:v>
                </c:pt>
                <c:pt idx="703">
                  <c:v>26.41</c:v>
                </c:pt>
                <c:pt idx="704">
                  <c:v>29.545000000000002</c:v>
                </c:pt>
                <c:pt idx="705">
                  <c:v>32.9</c:v>
                </c:pt>
                <c:pt idx="706">
                  <c:v>38.06</c:v>
                </c:pt>
                <c:pt idx="707">
                  <c:v>28.69</c:v>
                </c:pt>
                <c:pt idx="708">
                  <c:v>30.495000000000001</c:v>
                </c:pt>
                <c:pt idx="709">
                  <c:v>27.74</c:v>
                </c:pt>
                <c:pt idx="710">
                  <c:v>35.200000000000003</c:v>
                </c:pt>
                <c:pt idx="711">
                  <c:v>23.54</c:v>
                </c:pt>
                <c:pt idx="712">
                  <c:v>30.684999999999999</c:v>
                </c:pt>
                <c:pt idx="713">
                  <c:v>40.47</c:v>
                </c:pt>
                <c:pt idx="714">
                  <c:v>22.6</c:v>
                </c:pt>
                <c:pt idx="715">
                  <c:v>28.9</c:v>
                </c:pt>
                <c:pt idx="716">
                  <c:v>22.61</c:v>
                </c:pt>
                <c:pt idx="717">
                  <c:v>24.32</c:v>
                </c:pt>
                <c:pt idx="718">
                  <c:v>36.67</c:v>
                </c:pt>
                <c:pt idx="719">
                  <c:v>33.44</c:v>
                </c:pt>
                <c:pt idx="720">
                  <c:v>40.659999999999997</c:v>
                </c:pt>
                <c:pt idx="721">
                  <c:v>36.6</c:v>
                </c:pt>
                <c:pt idx="722">
                  <c:v>37.4</c:v>
                </c:pt>
                <c:pt idx="723">
                  <c:v>35.4</c:v>
                </c:pt>
                <c:pt idx="724">
                  <c:v>27.074999999999999</c:v>
                </c:pt>
                <c:pt idx="725">
                  <c:v>39.049999999999997</c:v>
                </c:pt>
                <c:pt idx="726">
                  <c:v>28.405000000000001</c:v>
                </c:pt>
                <c:pt idx="727">
                  <c:v>21.754999999999999</c:v>
                </c:pt>
                <c:pt idx="728">
                  <c:v>40.28</c:v>
                </c:pt>
                <c:pt idx="729">
                  <c:v>36.08</c:v>
                </c:pt>
                <c:pt idx="730">
                  <c:v>24.42</c:v>
                </c:pt>
                <c:pt idx="731">
                  <c:v>21.4</c:v>
                </c:pt>
                <c:pt idx="732">
                  <c:v>30.1</c:v>
                </c:pt>
                <c:pt idx="733">
                  <c:v>27.265000000000001</c:v>
                </c:pt>
                <c:pt idx="734">
                  <c:v>32.1</c:v>
                </c:pt>
                <c:pt idx="735">
                  <c:v>34.770000000000003</c:v>
                </c:pt>
                <c:pt idx="736">
                  <c:v>38.39</c:v>
                </c:pt>
                <c:pt idx="737">
                  <c:v>23.7</c:v>
                </c:pt>
                <c:pt idx="738">
                  <c:v>31.73</c:v>
                </c:pt>
                <c:pt idx="739">
                  <c:v>35.5</c:v>
                </c:pt>
                <c:pt idx="740">
                  <c:v>24.035</c:v>
                </c:pt>
                <c:pt idx="741">
                  <c:v>29.15</c:v>
                </c:pt>
                <c:pt idx="742">
                  <c:v>34.104999999999997</c:v>
                </c:pt>
                <c:pt idx="743">
                  <c:v>26.62</c:v>
                </c:pt>
                <c:pt idx="744">
                  <c:v>26.41</c:v>
                </c:pt>
                <c:pt idx="745">
                  <c:v>30.114999999999998</c:v>
                </c:pt>
                <c:pt idx="746">
                  <c:v>27</c:v>
                </c:pt>
                <c:pt idx="747">
                  <c:v>21.754999999999999</c:v>
                </c:pt>
                <c:pt idx="748">
                  <c:v>36</c:v>
                </c:pt>
                <c:pt idx="749">
                  <c:v>30.875</c:v>
                </c:pt>
                <c:pt idx="750">
                  <c:v>26.4</c:v>
                </c:pt>
                <c:pt idx="751">
                  <c:v>28.975000000000001</c:v>
                </c:pt>
                <c:pt idx="752">
                  <c:v>37.905000000000001</c:v>
                </c:pt>
                <c:pt idx="753">
                  <c:v>22.77</c:v>
                </c:pt>
                <c:pt idx="754">
                  <c:v>33.630000000000003</c:v>
                </c:pt>
                <c:pt idx="755">
                  <c:v>27.645</c:v>
                </c:pt>
                <c:pt idx="756">
                  <c:v>22.8</c:v>
                </c:pt>
                <c:pt idx="757">
                  <c:v>27.83</c:v>
                </c:pt>
                <c:pt idx="758">
                  <c:v>37.43</c:v>
                </c:pt>
                <c:pt idx="759">
                  <c:v>38.17</c:v>
                </c:pt>
                <c:pt idx="760">
                  <c:v>34.58</c:v>
                </c:pt>
                <c:pt idx="761">
                  <c:v>35.200000000000003</c:v>
                </c:pt>
                <c:pt idx="762">
                  <c:v>27.1</c:v>
                </c:pt>
                <c:pt idx="763">
                  <c:v>26.03</c:v>
                </c:pt>
                <c:pt idx="764">
                  <c:v>25.175000000000001</c:v>
                </c:pt>
                <c:pt idx="765">
                  <c:v>31.824999999999999</c:v>
                </c:pt>
                <c:pt idx="766">
                  <c:v>32.299999999999997</c:v>
                </c:pt>
                <c:pt idx="767">
                  <c:v>29</c:v>
                </c:pt>
                <c:pt idx="768">
                  <c:v>39.700000000000003</c:v>
                </c:pt>
                <c:pt idx="769">
                  <c:v>19.475000000000001</c:v>
                </c:pt>
                <c:pt idx="770">
                  <c:v>36.1</c:v>
                </c:pt>
                <c:pt idx="771">
                  <c:v>26.7</c:v>
                </c:pt>
                <c:pt idx="772">
                  <c:v>36.479999999999997</c:v>
                </c:pt>
                <c:pt idx="773">
                  <c:v>28.88</c:v>
                </c:pt>
                <c:pt idx="774">
                  <c:v>34.200000000000003</c:v>
                </c:pt>
                <c:pt idx="775">
                  <c:v>33.33</c:v>
                </c:pt>
                <c:pt idx="776">
                  <c:v>32.299999999999997</c:v>
                </c:pt>
                <c:pt idx="777">
                  <c:v>39.805</c:v>
                </c:pt>
                <c:pt idx="778">
                  <c:v>34.32</c:v>
                </c:pt>
                <c:pt idx="779">
                  <c:v>28.88</c:v>
                </c:pt>
                <c:pt idx="780">
                  <c:v>24.4</c:v>
                </c:pt>
                <c:pt idx="781">
                  <c:v>41.14</c:v>
                </c:pt>
                <c:pt idx="782">
                  <c:v>35.97</c:v>
                </c:pt>
                <c:pt idx="783">
                  <c:v>27.6</c:v>
                </c:pt>
                <c:pt idx="784">
                  <c:v>29.26</c:v>
                </c:pt>
                <c:pt idx="785">
                  <c:v>27.7</c:v>
                </c:pt>
                <c:pt idx="786">
                  <c:v>36.954999999999998</c:v>
                </c:pt>
                <c:pt idx="787">
                  <c:v>36.86</c:v>
                </c:pt>
                <c:pt idx="788">
                  <c:v>22.515000000000001</c:v>
                </c:pt>
                <c:pt idx="789">
                  <c:v>29.92</c:v>
                </c:pt>
                <c:pt idx="790">
                  <c:v>41.8</c:v>
                </c:pt>
                <c:pt idx="791">
                  <c:v>27.6</c:v>
                </c:pt>
                <c:pt idx="792">
                  <c:v>23.18</c:v>
                </c:pt>
                <c:pt idx="793">
                  <c:v>20.9</c:v>
                </c:pt>
                <c:pt idx="794">
                  <c:v>31.92</c:v>
                </c:pt>
                <c:pt idx="795">
                  <c:v>28.5</c:v>
                </c:pt>
                <c:pt idx="796">
                  <c:v>44.22</c:v>
                </c:pt>
                <c:pt idx="797">
                  <c:v>22.895</c:v>
                </c:pt>
                <c:pt idx="798">
                  <c:v>33.1</c:v>
                </c:pt>
                <c:pt idx="799">
                  <c:v>24.795000000000002</c:v>
                </c:pt>
                <c:pt idx="800">
                  <c:v>26.18</c:v>
                </c:pt>
                <c:pt idx="801">
                  <c:v>35.97</c:v>
                </c:pt>
                <c:pt idx="802">
                  <c:v>22.3</c:v>
                </c:pt>
                <c:pt idx="803">
                  <c:v>42.24</c:v>
                </c:pt>
                <c:pt idx="804">
                  <c:v>26.51</c:v>
                </c:pt>
                <c:pt idx="805">
                  <c:v>35.814999999999998</c:v>
                </c:pt>
                <c:pt idx="806">
                  <c:v>41.42</c:v>
                </c:pt>
                <c:pt idx="807">
                  <c:v>36.575000000000003</c:v>
                </c:pt>
                <c:pt idx="808">
                  <c:v>30.14</c:v>
                </c:pt>
                <c:pt idx="809">
                  <c:v>25.84</c:v>
                </c:pt>
                <c:pt idx="810">
                  <c:v>30.8</c:v>
                </c:pt>
                <c:pt idx="811">
                  <c:v>42.94</c:v>
                </c:pt>
                <c:pt idx="812">
                  <c:v>21.01</c:v>
                </c:pt>
                <c:pt idx="813">
                  <c:v>22.515000000000001</c:v>
                </c:pt>
                <c:pt idx="814">
                  <c:v>34.43</c:v>
                </c:pt>
                <c:pt idx="815">
                  <c:v>31.46</c:v>
                </c:pt>
                <c:pt idx="816">
                  <c:v>24.225000000000001</c:v>
                </c:pt>
                <c:pt idx="817">
                  <c:v>37.1</c:v>
                </c:pt>
                <c:pt idx="818">
                  <c:v>26.125</c:v>
                </c:pt>
                <c:pt idx="819">
                  <c:v>35.53</c:v>
                </c:pt>
                <c:pt idx="820">
                  <c:v>33.700000000000003</c:v>
                </c:pt>
                <c:pt idx="821">
                  <c:v>17.670000000000002</c:v>
                </c:pt>
                <c:pt idx="822">
                  <c:v>31.13</c:v>
                </c:pt>
                <c:pt idx="823">
                  <c:v>29.81</c:v>
                </c:pt>
                <c:pt idx="824">
                  <c:v>24.32</c:v>
                </c:pt>
                <c:pt idx="825">
                  <c:v>31.824999999999999</c:v>
                </c:pt>
                <c:pt idx="826">
                  <c:v>31.79</c:v>
                </c:pt>
                <c:pt idx="827">
                  <c:v>28.024999999999999</c:v>
                </c:pt>
                <c:pt idx="828">
                  <c:v>30.78</c:v>
                </c:pt>
                <c:pt idx="829">
                  <c:v>21.85</c:v>
                </c:pt>
                <c:pt idx="830">
                  <c:v>33.1</c:v>
                </c:pt>
                <c:pt idx="831">
                  <c:v>25.84</c:v>
                </c:pt>
                <c:pt idx="832">
                  <c:v>23.844999999999999</c:v>
                </c:pt>
                <c:pt idx="833">
                  <c:v>34.39</c:v>
                </c:pt>
                <c:pt idx="834">
                  <c:v>33.82</c:v>
                </c:pt>
                <c:pt idx="835">
                  <c:v>35.97</c:v>
                </c:pt>
                <c:pt idx="836">
                  <c:v>31.5</c:v>
                </c:pt>
                <c:pt idx="837">
                  <c:v>28.31</c:v>
                </c:pt>
                <c:pt idx="838">
                  <c:v>23.465</c:v>
                </c:pt>
                <c:pt idx="839">
                  <c:v>31.35</c:v>
                </c:pt>
                <c:pt idx="840">
                  <c:v>31.1</c:v>
                </c:pt>
                <c:pt idx="841">
                  <c:v>24.7</c:v>
                </c:pt>
                <c:pt idx="842">
                  <c:v>32.78</c:v>
                </c:pt>
                <c:pt idx="843">
                  <c:v>29.81</c:v>
                </c:pt>
                <c:pt idx="844">
                  <c:v>30.495000000000001</c:v>
                </c:pt>
                <c:pt idx="845">
                  <c:v>32.450000000000003</c:v>
                </c:pt>
                <c:pt idx="846">
                  <c:v>34.200000000000003</c:v>
                </c:pt>
                <c:pt idx="847">
                  <c:v>50.38</c:v>
                </c:pt>
                <c:pt idx="848">
                  <c:v>24.1</c:v>
                </c:pt>
                <c:pt idx="849">
                  <c:v>32.774999999999999</c:v>
                </c:pt>
                <c:pt idx="850">
                  <c:v>30.78</c:v>
                </c:pt>
                <c:pt idx="851">
                  <c:v>32.299999999999997</c:v>
                </c:pt>
                <c:pt idx="852">
                  <c:v>35.53</c:v>
                </c:pt>
                <c:pt idx="853">
                  <c:v>23.75</c:v>
                </c:pt>
                <c:pt idx="854">
                  <c:v>23.844999999999999</c:v>
                </c:pt>
                <c:pt idx="855">
                  <c:v>29.6</c:v>
                </c:pt>
                <c:pt idx="856">
                  <c:v>33.11</c:v>
                </c:pt>
                <c:pt idx="857">
                  <c:v>24.13</c:v>
                </c:pt>
                <c:pt idx="858">
                  <c:v>32.229999999999997</c:v>
                </c:pt>
                <c:pt idx="859">
                  <c:v>28.1</c:v>
                </c:pt>
                <c:pt idx="860">
                  <c:v>47.6</c:v>
                </c:pt>
                <c:pt idx="861">
                  <c:v>28</c:v>
                </c:pt>
                <c:pt idx="862">
                  <c:v>33.534999999999997</c:v>
                </c:pt>
                <c:pt idx="863">
                  <c:v>19.855</c:v>
                </c:pt>
                <c:pt idx="864">
                  <c:v>25.4</c:v>
                </c:pt>
                <c:pt idx="865">
                  <c:v>29.9</c:v>
                </c:pt>
                <c:pt idx="866">
                  <c:v>37.29</c:v>
                </c:pt>
                <c:pt idx="867">
                  <c:v>43.7</c:v>
                </c:pt>
                <c:pt idx="868">
                  <c:v>23.655000000000001</c:v>
                </c:pt>
                <c:pt idx="869">
                  <c:v>24.3</c:v>
                </c:pt>
                <c:pt idx="870">
                  <c:v>36.200000000000003</c:v>
                </c:pt>
                <c:pt idx="871">
                  <c:v>29.48</c:v>
                </c:pt>
                <c:pt idx="872">
                  <c:v>24.86</c:v>
                </c:pt>
                <c:pt idx="873">
                  <c:v>30.1</c:v>
                </c:pt>
                <c:pt idx="874">
                  <c:v>21.85</c:v>
                </c:pt>
                <c:pt idx="875">
                  <c:v>28.12</c:v>
                </c:pt>
                <c:pt idx="876">
                  <c:v>27.1</c:v>
                </c:pt>
                <c:pt idx="877">
                  <c:v>33.44</c:v>
                </c:pt>
                <c:pt idx="878">
                  <c:v>28.8</c:v>
                </c:pt>
                <c:pt idx="879">
                  <c:v>29.5</c:v>
                </c:pt>
                <c:pt idx="880">
                  <c:v>34.799999999999997</c:v>
                </c:pt>
                <c:pt idx="881">
                  <c:v>27.36</c:v>
                </c:pt>
                <c:pt idx="882">
                  <c:v>22.135000000000002</c:v>
                </c:pt>
                <c:pt idx="883">
                  <c:v>37.049999999999997</c:v>
                </c:pt>
                <c:pt idx="884">
                  <c:v>26.695</c:v>
                </c:pt>
                <c:pt idx="885">
                  <c:v>28.93</c:v>
                </c:pt>
                <c:pt idx="886">
                  <c:v>28.975000000000001</c:v>
                </c:pt>
                <c:pt idx="887">
                  <c:v>30.02</c:v>
                </c:pt>
                <c:pt idx="888">
                  <c:v>39.5</c:v>
                </c:pt>
                <c:pt idx="889">
                  <c:v>33.630000000000003</c:v>
                </c:pt>
                <c:pt idx="890">
                  <c:v>26.885000000000002</c:v>
                </c:pt>
                <c:pt idx="891">
                  <c:v>29.04</c:v>
                </c:pt>
                <c:pt idx="892">
                  <c:v>24.035</c:v>
                </c:pt>
                <c:pt idx="893">
                  <c:v>38.94</c:v>
                </c:pt>
                <c:pt idx="894">
                  <c:v>32.11</c:v>
                </c:pt>
                <c:pt idx="895">
                  <c:v>44</c:v>
                </c:pt>
                <c:pt idx="896">
                  <c:v>20.045000000000002</c:v>
                </c:pt>
                <c:pt idx="897">
                  <c:v>25.555</c:v>
                </c:pt>
                <c:pt idx="898">
                  <c:v>40.26</c:v>
                </c:pt>
                <c:pt idx="899">
                  <c:v>22.515000000000001</c:v>
                </c:pt>
                <c:pt idx="900">
                  <c:v>22.515000000000001</c:v>
                </c:pt>
                <c:pt idx="901">
                  <c:v>40.92</c:v>
                </c:pt>
                <c:pt idx="902">
                  <c:v>27.265000000000001</c:v>
                </c:pt>
                <c:pt idx="903">
                  <c:v>36.85</c:v>
                </c:pt>
                <c:pt idx="904">
                  <c:v>35.1</c:v>
                </c:pt>
                <c:pt idx="905">
                  <c:v>29.355</c:v>
                </c:pt>
                <c:pt idx="906">
                  <c:v>32.585000000000001</c:v>
                </c:pt>
                <c:pt idx="907">
                  <c:v>32.340000000000003</c:v>
                </c:pt>
                <c:pt idx="908">
                  <c:v>39.799999999999997</c:v>
                </c:pt>
                <c:pt idx="909">
                  <c:v>24.6</c:v>
                </c:pt>
                <c:pt idx="910">
                  <c:v>28.31</c:v>
                </c:pt>
                <c:pt idx="911">
                  <c:v>31.73</c:v>
                </c:pt>
                <c:pt idx="912">
                  <c:v>26.695</c:v>
                </c:pt>
                <c:pt idx="913">
                  <c:v>27.5</c:v>
                </c:pt>
                <c:pt idx="914">
                  <c:v>24.605</c:v>
                </c:pt>
                <c:pt idx="915">
                  <c:v>33.99</c:v>
                </c:pt>
                <c:pt idx="916">
                  <c:v>26.885000000000002</c:v>
                </c:pt>
                <c:pt idx="917">
                  <c:v>22.895</c:v>
                </c:pt>
                <c:pt idx="918">
                  <c:v>28.2</c:v>
                </c:pt>
                <c:pt idx="919">
                  <c:v>34.21</c:v>
                </c:pt>
                <c:pt idx="920">
                  <c:v>25</c:v>
                </c:pt>
                <c:pt idx="921">
                  <c:v>33.200000000000003</c:v>
                </c:pt>
                <c:pt idx="922">
                  <c:v>31</c:v>
                </c:pt>
                <c:pt idx="923">
                  <c:v>35.814999999999998</c:v>
                </c:pt>
                <c:pt idx="924">
                  <c:v>23.2</c:v>
                </c:pt>
                <c:pt idx="925">
                  <c:v>32.11</c:v>
                </c:pt>
                <c:pt idx="926">
                  <c:v>23.4</c:v>
                </c:pt>
                <c:pt idx="927">
                  <c:v>20.100000000000001</c:v>
                </c:pt>
                <c:pt idx="928">
                  <c:v>39.159999999999997</c:v>
                </c:pt>
                <c:pt idx="929">
                  <c:v>34.21</c:v>
                </c:pt>
                <c:pt idx="930">
                  <c:v>46.53</c:v>
                </c:pt>
                <c:pt idx="931">
                  <c:v>32.5</c:v>
                </c:pt>
                <c:pt idx="932">
                  <c:v>25.8</c:v>
                </c:pt>
                <c:pt idx="933">
                  <c:v>35.299999999999997</c:v>
                </c:pt>
                <c:pt idx="934">
                  <c:v>37.18</c:v>
                </c:pt>
                <c:pt idx="935">
                  <c:v>27.5</c:v>
                </c:pt>
                <c:pt idx="936">
                  <c:v>29.734999999999999</c:v>
                </c:pt>
                <c:pt idx="937">
                  <c:v>24.225000000000001</c:v>
                </c:pt>
                <c:pt idx="938">
                  <c:v>26.18</c:v>
                </c:pt>
                <c:pt idx="939">
                  <c:v>29.48</c:v>
                </c:pt>
                <c:pt idx="940">
                  <c:v>23.21</c:v>
                </c:pt>
                <c:pt idx="941">
                  <c:v>46.09</c:v>
                </c:pt>
                <c:pt idx="942">
                  <c:v>40.185000000000002</c:v>
                </c:pt>
                <c:pt idx="943">
                  <c:v>22.61</c:v>
                </c:pt>
                <c:pt idx="944">
                  <c:v>39.93</c:v>
                </c:pt>
                <c:pt idx="945">
                  <c:v>35.799999999999997</c:v>
                </c:pt>
                <c:pt idx="946">
                  <c:v>35.799999999999997</c:v>
                </c:pt>
                <c:pt idx="947">
                  <c:v>34.200000000000003</c:v>
                </c:pt>
                <c:pt idx="948">
                  <c:v>31.254999999999999</c:v>
                </c:pt>
                <c:pt idx="949">
                  <c:v>29.7</c:v>
                </c:pt>
                <c:pt idx="950">
                  <c:v>18.335000000000001</c:v>
                </c:pt>
                <c:pt idx="951">
                  <c:v>42.9</c:v>
                </c:pt>
                <c:pt idx="952">
                  <c:v>28.405000000000001</c:v>
                </c:pt>
                <c:pt idx="953">
                  <c:v>30.2</c:v>
                </c:pt>
                <c:pt idx="954">
                  <c:v>27.835000000000001</c:v>
                </c:pt>
                <c:pt idx="955">
                  <c:v>39.49</c:v>
                </c:pt>
                <c:pt idx="956">
                  <c:v>30.8</c:v>
                </c:pt>
                <c:pt idx="957">
                  <c:v>26.79</c:v>
                </c:pt>
                <c:pt idx="958">
                  <c:v>34.96</c:v>
                </c:pt>
                <c:pt idx="959">
                  <c:v>36.67</c:v>
                </c:pt>
                <c:pt idx="960">
                  <c:v>39.615000000000002</c:v>
                </c:pt>
                <c:pt idx="961">
                  <c:v>25.9</c:v>
                </c:pt>
                <c:pt idx="962">
                  <c:v>35.200000000000003</c:v>
                </c:pt>
                <c:pt idx="963">
                  <c:v>24.795000000000002</c:v>
                </c:pt>
                <c:pt idx="964">
                  <c:v>36.765000000000001</c:v>
                </c:pt>
                <c:pt idx="965">
                  <c:v>27.1</c:v>
                </c:pt>
                <c:pt idx="966">
                  <c:v>24.795000000000002</c:v>
                </c:pt>
                <c:pt idx="967">
                  <c:v>25.364999999999998</c:v>
                </c:pt>
                <c:pt idx="968">
                  <c:v>25.745000000000001</c:v>
                </c:pt>
                <c:pt idx="969">
                  <c:v>34.32</c:v>
                </c:pt>
                <c:pt idx="970">
                  <c:v>28.16</c:v>
                </c:pt>
                <c:pt idx="971">
                  <c:v>23.56</c:v>
                </c:pt>
                <c:pt idx="972">
                  <c:v>20.234999999999999</c:v>
                </c:pt>
                <c:pt idx="973">
                  <c:v>40.5</c:v>
                </c:pt>
                <c:pt idx="974">
                  <c:v>35.42</c:v>
                </c:pt>
                <c:pt idx="975">
                  <c:v>22.895</c:v>
                </c:pt>
                <c:pt idx="976">
                  <c:v>40.15</c:v>
                </c:pt>
                <c:pt idx="977">
                  <c:v>29.15</c:v>
                </c:pt>
                <c:pt idx="978">
                  <c:v>39.994999999999997</c:v>
                </c:pt>
                <c:pt idx="979">
                  <c:v>29.92</c:v>
                </c:pt>
                <c:pt idx="980">
                  <c:v>25.46</c:v>
                </c:pt>
                <c:pt idx="981">
                  <c:v>21.375</c:v>
                </c:pt>
                <c:pt idx="982">
                  <c:v>25.9</c:v>
                </c:pt>
                <c:pt idx="983">
                  <c:v>30.59</c:v>
                </c:pt>
                <c:pt idx="984">
                  <c:v>30.114999999999998</c:v>
                </c:pt>
                <c:pt idx="985">
                  <c:v>25.8</c:v>
                </c:pt>
                <c:pt idx="986">
                  <c:v>30.114999999999998</c:v>
                </c:pt>
                <c:pt idx="987">
                  <c:v>27.645</c:v>
                </c:pt>
                <c:pt idx="988">
                  <c:v>34.674999999999997</c:v>
                </c:pt>
                <c:pt idx="989">
                  <c:v>20.52</c:v>
                </c:pt>
                <c:pt idx="990">
                  <c:v>19.8</c:v>
                </c:pt>
                <c:pt idx="991">
                  <c:v>27.835000000000001</c:v>
                </c:pt>
                <c:pt idx="992">
                  <c:v>31.6</c:v>
                </c:pt>
                <c:pt idx="993">
                  <c:v>28.27</c:v>
                </c:pt>
                <c:pt idx="994">
                  <c:v>20.045000000000002</c:v>
                </c:pt>
                <c:pt idx="995">
                  <c:v>23.274999999999999</c:v>
                </c:pt>
                <c:pt idx="996">
                  <c:v>34.1</c:v>
                </c:pt>
                <c:pt idx="997">
                  <c:v>36.85</c:v>
                </c:pt>
                <c:pt idx="998">
                  <c:v>36.29</c:v>
                </c:pt>
                <c:pt idx="999">
                  <c:v>26.885000000000002</c:v>
                </c:pt>
                <c:pt idx="1000">
                  <c:v>22.99</c:v>
                </c:pt>
                <c:pt idx="1001">
                  <c:v>32.700000000000003</c:v>
                </c:pt>
                <c:pt idx="1002">
                  <c:v>25.8</c:v>
                </c:pt>
                <c:pt idx="1003">
                  <c:v>29.6</c:v>
                </c:pt>
                <c:pt idx="1004">
                  <c:v>19.190000000000001</c:v>
                </c:pt>
                <c:pt idx="1005">
                  <c:v>31.73</c:v>
                </c:pt>
                <c:pt idx="1006">
                  <c:v>29.26</c:v>
                </c:pt>
                <c:pt idx="1007">
                  <c:v>28.215</c:v>
                </c:pt>
                <c:pt idx="1008">
                  <c:v>24.984999999999999</c:v>
                </c:pt>
                <c:pt idx="1009">
                  <c:v>27.74</c:v>
                </c:pt>
                <c:pt idx="1010">
                  <c:v>22.8</c:v>
                </c:pt>
                <c:pt idx="1011">
                  <c:v>20.13</c:v>
                </c:pt>
                <c:pt idx="1012">
                  <c:v>33.33</c:v>
                </c:pt>
                <c:pt idx="1013">
                  <c:v>32.299999999999997</c:v>
                </c:pt>
                <c:pt idx="1014">
                  <c:v>27.6</c:v>
                </c:pt>
                <c:pt idx="1015">
                  <c:v>25.46</c:v>
                </c:pt>
                <c:pt idx="1016">
                  <c:v>24.605</c:v>
                </c:pt>
                <c:pt idx="1017">
                  <c:v>34.200000000000003</c:v>
                </c:pt>
                <c:pt idx="1018">
                  <c:v>35.814999999999998</c:v>
                </c:pt>
                <c:pt idx="1019">
                  <c:v>32.68</c:v>
                </c:pt>
                <c:pt idx="1020">
                  <c:v>37</c:v>
                </c:pt>
                <c:pt idx="1021">
                  <c:v>31.02</c:v>
                </c:pt>
                <c:pt idx="1022">
                  <c:v>36.08</c:v>
                </c:pt>
                <c:pt idx="1023">
                  <c:v>23.32</c:v>
                </c:pt>
                <c:pt idx="1024">
                  <c:v>45.32</c:v>
                </c:pt>
                <c:pt idx="1025">
                  <c:v>34.6</c:v>
                </c:pt>
                <c:pt idx="1026">
                  <c:v>26.03</c:v>
                </c:pt>
                <c:pt idx="1027">
                  <c:v>18.715</c:v>
                </c:pt>
                <c:pt idx="1028">
                  <c:v>31.6</c:v>
                </c:pt>
                <c:pt idx="1029">
                  <c:v>17.29</c:v>
                </c:pt>
                <c:pt idx="1030">
                  <c:v>23.655000000000001</c:v>
                </c:pt>
                <c:pt idx="1031">
                  <c:v>35.200000000000003</c:v>
                </c:pt>
                <c:pt idx="1032">
                  <c:v>27.93</c:v>
                </c:pt>
                <c:pt idx="1033">
                  <c:v>21.565000000000001</c:v>
                </c:pt>
                <c:pt idx="1034">
                  <c:v>38.380000000000003</c:v>
                </c:pt>
                <c:pt idx="1035">
                  <c:v>23</c:v>
                </c:pt>
                <c:pt idx="1036">
                  <c:v>37.07</c:v>
                </c:pt>
                <c:pt idx="1037">
                  <c:v>30.495000000000001</c:v>
                </c:pt>
                <c:pt idx="1038">
                  <c:v>28.88</c:v>
                </c:pt>
                <c:pt idx="1039">
                  <c:v>27.265000000000001</c:v>
                </c:pt>
                <c:pt idx="1040">
                  <c:v>28.024999999999999</c:v>
                </c:pt>
                <c:pt idx="1041">
                  <c:v>23.085000000000001</c:v>
                </c:pt>
                <c:pt idx="1042">
                  <c:v>30.684999999999999</c:v>
                </c:pt>
                <c:pt idx="1043">
                  <c:v>25.8</c:v>
                </c:pt>
                <c:pt idx="1044">
                  <c:v>35.244999999999997</c:v>
                </c:pt>
                <c:pt idx="1045">
                  <c:v>24.7</c:v>
                </c:pt>
                <c:pt idx="1046">
                  <c:v>25.08</c:v>
                </c:pt>
                <c:pt idx="1047">
                  <c:v>52.58</c:v>
                </c:pt>
                <c:pt idx="1048">
                  <c:v>22.515000000000001</c:v>
                </c:pt>
                <c:pt idx="1049">
                  <c:v>30.9</c:v>
                </c:pt>
                <c:pt idx="1050">
                  <c:v>36.954999999999998</c:v>
                </c:pt>
                <c:pt idx="1051">
                  <c:v>26.41</c:v>
                </c:pt>
                <c:pt idx="1052">
                  <c:v>29.83</c:v>
                </c:pt>
                <c:pt idx="1053">
                  <c:v>29.8</c:v>
                </c:pt>
                <c:pt idx="1054">
                  <c:v>21.47</c:v>
                </c:pt>
                <c:pt idx="1055">
                  <c:v>27.645</c:v>
                </c:pt>
                <c:pt idx="1056">
                  <c:v>28.9</c:v>
                </c:pt>
                <c:pt idx="1057">
                  <c:v>31.79</c:v>
                </c:pt>
                <c:pt idx="1058">
                  <c:v>39.49</c:v>
                </c:pt>
                <c:pt idx="1059">
                  <c:v>33.82</c:v>
                </c:pt>
                <c:pt idx="1060">
                  <c:v>32.01</c:v>
                </c:pt>
                <c:pt idx="1061">
                  <c:v>27.94</c:v>
                </c:pt>
                <c:pt idx="1062">
                  <c:v>41.14</c:v>
                </c:pt>
                <c:pt idx="1063">
                  <c:v>28.594999999999999</c:v>
                </c:pt>
                <c:pt idx="1064">
                  <c:v>25.6</c:v>
                </c:pt>
                <c:pt idx="1065">
                  <c:v>25.3</c:v>
                </c:pt>
                <c:pt idx="1066">
                  <c:v>37.29</c:v>
                </c:pt>
                <c:pt idx="1067">
                  <c:v>42.655000000000001</c:v>
                </c:pt>
                <c:pt idx="1068">
                  <c:v>21.66</c:v>
                </c:pt>
                <c:pt idx="1069">
                  <c:v>31.9</c:v>
                </c:pt>
                <c:pt idx="1070">
                  <c:v>37.07</c:v>
                </c:pt>
                <c:pt idx="1071">
                  <c:v>31.445</c:v>
                </c:pt>
                <c:pt idx="1072">
                  <c:v>31.254999999999999</c:v>
                </c:pt>
                <c:pt idx="1073">
                  <c:v>28.88</c:v>
                </c:pt>
                <c:pt idx="1074">
                  <c:v>18.335000000000001</c:v>
                </c:pt>
                <c:pt idx="1075">
                  <c:v>29.59</c:v>
                </c:pt>
                <c:pt idx="1076">
                  <c:v>32</c:v>
                </c:pt>
                <c:pt idx="1077">
                  <c:v>26.03</c:v>
                </c:pt>
                <c:pt idx="1078">
                  <c:v>31.68</c:v>
                </c:pt>
                <c:pt idx="1079">
                  <c:v>33.659999999999997</c:v>
                </c:pt>
                <c:pt idx="1080">
                  <c:v>21.78</c:v>
                </c:pt>
                <c:pt idx="1081">
                  <c:v>27.835000000000001</c:v>
                </c:pt>
                <c:pt idx="1082">
                  <c:v>19.95</c:v>
                </c:pt>
                <c:pt idx="1083">
                  <c:v>31.5</c:v>
                </c:pt>
                <c:pt idx="1084">
                  <c:v>30.495000000000001</c:v>
                </c:pt>
                <c:pt idx="1085">
                  <c:v>18.3</c:v>
                </c:pt>
                <c:pt idx="1086">
                  <c:v>28.975000000000001</c:v>
                </c:pt>
                <c:pt idx="1087">
                  <c:v>31.54</c:v>
                </c:pt>
                <c:pt idx="1088">
                  <c:v>47.74</c:v>
                </c:pt>
                <c:pt idx="1089">
                  <c:v>22.1</c:v>
                </c:pt>
                <c:pt idx="1090">
                  <c:v>36.19</c:v>
                </c:pt>
                <c:pt idx="1091">
                  <c:v>29.83</c:v>
                </c:pt>
                <c:pt idx="1092">
                  <c:v>32.700000000000003</c:v>
                </c:pt>
                <c:pt idx="1093">
                  <c:v>30.4</c:v>
                </c:pt>
                <c:pt idx="1094">
                  <c:v>33.700000000000003</c:v>
                </c:pt>
                <c:pt idx="1095">
                  <c:v>31.35</c:v>
                </c:pt>
                <c:pt idx="1096">
                  <c:v>34.96</c:v>
                </c:pt>
                <c:pt idx="1097">
                  <c:v>33.770000000000003</c:v>
                </c:pt>
                <c:pt idx="1098">
                  <c:v>30.875</c:v>
                </c:pt>
                <c:pt idx="1099">
                  <c:v>33.99</c:v>
                </c:pt>
                <c:pt idx="1100">
                  <c:v>19.094999999999999</c:v>
                </c:pt>
                <c:pt idx="1101">
                  <c:v>28.6</c:v>
                </c:pt>
                <c:pt idx="1102">
                  <c:v>38.94</c:v>
                </c:pt>
                <c:pt idx="1103">
                  <c:v>36.08</c:v>
                </c:pt>
                <c:pt idx="1104">
                  <c:v>29.8</c:v>
                </c:pt>
                <c:pt idx="1105">
                  <c:v>31.24</c:v>
                </c:pt>
                <c:pt idx="1106">
                  <c:v>29.925000000000001</c:v>
                </c:pt>
                <c:pt idx="1107">
                  <c:v>26.22</c:v>
                </c:pt>
                <c:pt idx="1108">
                  <c:v>30</c:v>
                </c:pt>
                <c:pt idx="1109">
                  <c:v>20.350000000000001</c:v>
                </c:pt>
                <c:pt idx="1110">
                  <c:v>32.299999999999997</c:v>
                </c:pt>
                <c:pt idx="1111">
                  <c:v>38.39</c:v>
                </c:pt>
                <c:pt idx="1112">
                  <c:v>25.85</c:v>
                </c:pt>
                <c:pt idx="1113">
                  <c:v>26.315000000000001</c:v>
                </c:pt>
                <c:pt idx="1114">
                  <c:v>24.51</c:v>
                </c:pt>
                <c:pt idx="1115">
                  <c:v>32.67</c:v>
                </c:pt>
                <c:pt idx="1116">
                  <c:v>29.64</c:v>
                </c:pt>
                <c:pt idx="1117">
                  <c:v>33.33</c:v>
                </c:pt>
                <c:pt idx="1118">
                  <c:v>35.75</c:v>
                </c:pt>
                <c:pt idx="1119">
                  <c:v>19.95</c:v>
                </c:pt>
                <c:pt idx="1120">
                  <c:v>31.4</c:v>
                </c:pt>
                <c:pt idx="1121">
                  <c:v>38.17</c:v>
                </c:pt>
                <c:pt idx="1122">
                  <c:v>36.86</c:v>
                </c:pt>
                <c:pt idx="1123">
                  <c:v>32.395000000000003</c:v>
                </c:pt>
                <c:pt idx="1124">
                  <c:v>42.75</c:v>
                </c:pt>
                <c:pt idx="1125">
                  <c:v>25.08</c:v>
                </c:pt>
                <c:pt idx="1126">
                  <c:v>29.9</c:v>
                </c:pt>
                <c:pt idx="1127">
                  <c:v>35.86</c:v>
                </c:pt>
                <c:pt idx="1128">
                  <c:v>32.799999999999997</c:v>
                </c:pt>
                <c:pt idx="1129">
                  <c:v>18.600000000000001</c:v>
                </c:pt>
                <c:pt idx="1130">
                  <c:v>23.87</c:v>
                </c:pt>
                <c:pt idx="1131">
                  <c:v>45.9</c:v>
                </c:pt>
                <c:pt idx="1132">
                  <c:v>40.28</c:v>
                </c:pt>
                <c:pt idx="1133">
                  <c:v>18.335000000000001</c:v>
                </c:pt>
                <c:pt idx="1134">
                  <c:v>33.82</c:v>
                </c:pt>
                <c:pt idx="1135">
                  <c:v>28.12</c:v>
                </c:pt>
                <c:pt idx="1136">
                  <c:v>25</c:v>
                </c:pt>
                <c:pt idx="1137">
                  <c:v>22.23</c:v>
                </c:pt>
                <c:pt idx="1138">
                  <c:v>30.25</c:v>
                </c:pt>
                <c:pt idx="1139">
                  <c:v>32.49</c:v>
                </c:pt>
                <c:pt idx="1140">
                  <c:v>37.07</c:v>
                </c:pt>
                <c:pt idx="1141">
                  <c:v>32.6</c:v>
                </c:pt>
                <c:pt idx="1142">
                  <c:v>24.86</c:v>
                </c:pt>
                <c:pt idx="1143">
                  <c:v>32.340000000000003</c:v>
                </c:pt>
                <c:pt idx="1144">
                  <c:v>32.299999999999997</c:v>
                </c:pt>
                <c:pt idx="1145">
                  <c:v>32.774999999999999</c:v>
                </c:pt>
                <c:pt idx="1146">
                  <c:v>32.799999999999997</c:v>
                </c:pt>
                <c:pt idx="1147">
                  <c:v>31.92</c:v>
                </c:pt>
                <c:pt idx="1148">
                  <c:v>21.5</c:v>
                </c:pt>
                <c:pt idx="1149">
                  <c:v>34.1</c:v>
                </c:pt>
                <c:pt idx="1150">
                  <c:v>30.305</c:v>
                </c:pt>
                <c:pt idx="1151">
                  <c:v>36.479999999999997</c:v>
                </c:pt>
                <c:pt idx="1152">
                  <c:v>32.56</c:v>
                </c:pt>
                <c:pt idx="1153">
                  <c:v>35.814999999999998</c:v>
                </c:pt>
                <c:pt idx="1154">
                  <c:v>27.93</c:v>
                </c:pt>
                <c:pt idx="1155">
                  <c:v>22.135000000000002</c:v>
                </c:pt>
                <c:pt idx="1156">
                  <c:v>44.88</c:v>
                </c:pt>
                <c:pt idx="1157">
                  <c:v>23.18</c:v>
                </c:pt>
                <c:pt idx="1158">
                  <c:v>30.59</c:v>
                </c:pt>
                <c:pt idx="1159">
                  <c:v>41.1</c:v>
                </c:pt>
                <c:pt idx="1160">
                  <c:v>34.58</c:v>
                </c:pt>
                <c:pt idx="1161">
                  <c:v>42.13</c:v>
                </c:pt>
                <c:pt idx="1162">
                  <c:v>38.83</c:v>
                </c:pt>
                <c:pt idx="1163">
                  <c:v>28.215</c:v>
                </c:pt>
                <c:pt idx="1164">
                  <c:v>28.31</c:v>
                </c:pt>
                <c:pt idx="1165">
                  <c:v>26.125</c:v>
                </c:pt>
                <c:pt idx="1166">
                  <c:v>40.369999999999997</c:v>
                </c:pt>
                <c:pt idx="1167">
                  <c:v>24.6</c:v>
                </c:pt>
                <c:pt idx="1168">
                  <c:v>35.200000000000003</c:v>
                </c:pt>
                <c:pt idx="1169">
                  <c:v>34.104999999999997</c:v>
                </c:pt>
                <c:pt idx="1170">
                  <c:v>27.36</c:v>
                </c:pt>
                <c:pt idx="1171">
                  <c:v>26.7</c:v>
                </c:pt>
                <c:pt idx="1172">
                  <c:v>41.91</c:v>
                </c:pt>
                <c:pt idx="1173">
                  <c:v>29.26</c:v>
                </c:pt>
                <c:pt idx="1174">
                  <c:v>32.11</c:v>
                </c:pt>
                <c:pt idx="1175">
                  <c:v>27.1</c:v>
                </c:pt>
                <c:pt idx="1176">
                  <c:v>24.13</c:v>
                </c:pt>
                <c:pt idx="1177">
                  <c:v>27.4</c:v>
                </c:pt>
                <c:pt idx="1178">
                  <c:v>34.865000000000002</c:v>
                </c:pt>
                <c:pt idx="1179">
                  <c:v>29.81</c:v>
                </c:pt>
                <c:pt idx="1180">
                  <c:v>41.325000000000003</c:v>
                </c:pt>
                <c:pt idx="1181">
                  <c:v>29.925000000000001</c:v>
                </c:pt>
                <c:pt idx="1182">
                  <c:v>30.3</c:v>
                </c:pt>
                <c:pt idx="1183">
                  <c:v>27.36</c:v>
                </c:pt>
                <c:pt idx="1184">
                  <c:v>28.49</c:v>
                </c:pt>
                <c:pt idx="1185">
                  <c:v>23.56</c:v>
                </c:pt>
                <c:pt idx="1186">
                  <c:v>35.625</c:v>
                </c:pt>
                <c:pt idx="1187">
                  <c:v>32.68</c:v>
                </c:pt>
                <c:pt idx="1188">
                  <c:v>25.27</c:v>
                </c:pt>
                <c:pt idx="1189">
                  <c:v>28</c:v>
                </c:pt>
                <c:pt idx="1190">
                  <c:v>32.774999999999999</c:v>
                </c:pt>
                <c:pt idx="1191">
                  <c:v>21.754999999999999</c:v>
                </c:pt>
                <c:pt idx="1192">
                  <c:v>32.395000000000003</c:v>
                </c:pt>
                <c:pt idx="1193">
                  <c:v>36.575000000000003</c:v>
                </c:pt>
                <c:pt idx="1194">
                  <c:v>21.754999999999999</c:v>
                </c:pt>
                <c:pt idx="1195">
                  <c:v>27.93</c:v>
                </c:pt>
                <c:pt idx="1196">
                  <c:v>30.02</c:v>
                </c:pt>
                <c:pt idx="1197">
                  <c:v>33.549999999999997</c:v>
                </c:pt>
                <c:pt idx="1198">
                  <c:v>29.355</c:v>
                </c:pt>
                <c:pt idx="1199">
                  <c:v>25.8</c:v>
                </c:pt>
                <c:pt idx="1200">
                  <c:v>24.32</c:v>
                </c:pt>
                <c:pt idx="1201">
                  <c:v>40.375</c:v>
                </c:pt>
                <c:pt idx="1202">
                  <c:v>32.11</c:v>
                </c:pt>
                <c:pt idx="1203">
                  <c:v>32.299999999999997</c:v>
                </c:pt>
                <c:pt idx="1204">
                  <c:v>27.28</c:v>
                </c:pt>
                <c:pt idx="1205">
                  <c:v>17.86</c:v>
                </c:pt>
                <c:pt idx="1206">
                  <c:v>34.799999999999997</c:v>
                </c:pt>
                <c:pt idx="1207">
                  <c:v>33.4</c:v>
                </c:pt>
                <c:pt idx="1208">
                  <c:v>25.555</c:v>
                </c:pt>
                <c:pt idx="1209">
                  <c:v>37.1</c:v>
                </c:pt>
                <c:pt idx="1210">
                  <c:v>30.875</c:v>
                </c:pt>
                <c:pt idx="1211">
                  <c:v>34.1</c:v>
                </c:pt>
                <c:pt idx="1212">
                  <c:v>21.47</c:v>
                </c:pt>
                <c:pt idx="1213">
                  <c:v>33.299999999999997</c:v>
                </c:pt>
                <c:pt idx="1214">
                  <c:v>31.254999999999999</c:v>
                </c:pt>
                <c:pt idx="1215">
                  <c:v>39.14</c:v>
                </c:pt>
                <c:pt idx="1216">
                  <c:v>25.08</c:v>
                </c:pt>
                <c:pt idx="1217">
                  <c:v>37.29</c:v>
                </c:pt>
                <c:pt idx="1218">
                  <c:v>34.6</c:v>
                </c:pt>
                <c:pt idx="1219">
                  <c:v>30.21</c:v>
                </c:pt>
                <c:pt idx="1220">
                  <c:v>21.945</c:v>
                </c:pt>
                <c:pt idx="1221">
                  <c:v>24.97</c:v>
                </c:pt>
                <c:pt idx="1222">
                  <c:v>25.3</c:v>
                </c:pt>
                <c:pt idx="1223">
                  <c:v>24.42</c:v>
                </c:pt>
                <c:pt idx="1224">
                  <c:v>23.94</c:v>
                </c:pt>
                <c:pt idx="1225">
                  <c:v>39.82</c:v>
                </c:pt>
                <c:pt idx="1226">
                  <c:v>16.815000000000001</c:v>
                </c:pt>
                <c:pt idx="1227">
                  <c:v>37.18</c:v>
                </c:pt>
                <c:pt idx="1228">
                  <c:v>34.43</c:v>
                </c:pt>
                <c:pt idx="1229">
                  <c:v>30.305</c:v>
                </c:pt>
                <c:pt idx="1230">
                  <c:v>34.484999999999999</c:v>
                </c:pt>
                <c:pt idx="1231">
                  <c:v>21.8</c:v>
                </c:pt>
                <c:pt idx="1232">
                  <c:v>24.605</c:v>
                </c:pt>
                <c:pt idx="1233">
                  <c:v>23.3</c:v>
                </c:pt>
                <c:pt idx="1234">
                  <c:v>27.83</c:v>
                </c:pt>
                <c:pt idx="1235">
                  <c:v>31.065000000000001</c:v>
                </c:pt>
                <c:pt idx="1236">
                  <c:v>21.66</c:v>
                </c:pt>
                <c:pt idx="1237">
                  <c:v>28.215</c:v>
                </c:pt>
                <c:pt idx="1238">
                  <c:v>22.704999999999998</c:v>
                </c:pt>
                <c:pt idx="1239">
                  <c:v>42.13</c:v>
                </c:pt>
                <c:pt idx="1240">
                  <c:v>41.8</c:v>
                </c:pt>
                <c:pt idx="1241">
                  <c:v>36.96</c:v>
                </c:pt>
                <c:pt idx="1242">
                  <c:v>21.28</c:v>
                </c:pt>
                <c:pt idx="1243">
                  <c:v>33.11</c:v>
                </c:pt>
                <c:pt idx="1244">
                  <c:v>33.33</c:v>
                </c:pt>
                <c:pt idx="1245">
                  <c:v>24.3</c:v>
                </c:pt>
                <c:pt idx="1246">
                  <c:v>25.7</c:v>
                </c:pt>
                <c:pt idx="1247">
                  <c:v>29.4</c:v>
                </c:pt>
                <c:pt idx="1248">
                  <c:v>39.82</c:v>
                </c:pt>
                <c:pt idx="1249">
                  <c:v>33.630000000000003</c:v>
                </c:pt>
                <c:pt idx="1250">
                  <c:v>29.83</c:v>
                </c:pt>
                <c:pt idx="1251">
                  <c:v>19.8</c:v>
                </c:pt>
                <c:pt idx="1252">
                  <c:v>27.3</c:v>
                </c:pt>
                <c:pt idx="1253">
                  <c:v>29.3</c:v>
                </c:pt>
                <c:pt idx="1254">
                  <c:v>27.72</c:v>
                </c:pt>
                <c:pt idx="1255">
                  <c:v>37.9</c:v>
                </c:pt>
                <c:pt idx="1256">
                  <c:v>36.384999999999998</c:v>
                </c:pt>
                <c:pt idx="1257">
                  <c:v>27.645</c:v>
                </c:pt>
                <c:pt idx="1258">
                  <c:v>37.715000000000003</c:v>
                </c:pt>
                <c:pt idx="1259">
                  <c:v>23.18</c:v>
                </c:pt>
                <c:pt idx="1260">
                  <c:v>20.52</c:v>
                </c:pt>
                <c:pt idx="1261">
                  <c:v>37.1</c:v>
                </c:pt>
                <c:pt idx="1262">
                  <c:v>28.05</c:v>
                </c:pt>
                <c:pt idx="1263">
                  <c:v>29.9</c:v>
                </c:pt>
                <c:pt idx="1264">
                  <c:v>33.344999999999999</c:v>
                </c:pt>
                <c:pt idx="1265">
                  <c:v>23.76</c:v>
                </c:pt>
                <c:pt idx="1266">
                  <c:v>30.5</c:v>
                </c:pt>
                <c:pt idx="1267">
                  <c:v>31.065000000000001</c:v>
                </c:pt>
                <c:pt idx="1268">
                  <c:v>33.299999999999997</c:v>
                </c:pt>
                <c:pt idx="1269">
                  <c:v>27.5</c:v>
                </c:pt>
                <c:pt idx="1270">
                  <c:v>33.914999999999999</c:v>
                </c:pt>
                <c:pt idx="1271">
                  <c:v>34.484999999999999</c:v>
                </c:pt>
                <c:pt idx="1272">
                  <c:v>25.52</c:v>
                </c:pt>
                <c:pt idx="1273">
                  <c:v>27.61</c:v>
                </c:pt>
                <c:pt idx="1274">
                  <c:v>27.06</c:v>
                </c:pt>
                <c:pt idx="1275">
                  <c:v>23.7</c:v>
                </c:pt>
                <c:pt idx="1276">
                  <c:v>30.4</c:v>
                </c:pt>
                <c:pt idx="1277">
                  <c:v>29.734999999999999</c:v>
                </c:pt>
                <c:pt idx="1278">
                  <c:v>29.925000000000001</c:v>
                </c:pt>
                <c:pt idx="1279">
                  <c:v>26.79</c:v>
                </c:pt>
                <c:pt idx="1280">
                  <c:v>33.33</c:v>
                </c:pt>
                <c:pt idx="1281">
                  <c:v>27.645</c:v>
                </c:pt>
                <c:pt idx="1282">
                  <c:v>21.66</c:v>
                </c:pt>
                <c:pt idx="1283">
                  <c:v>30.03</c:v>
                </c:pt>
                <c:pt idx="1284">
                  <c:v>36.299999999999997</c:v>
                </c:pt>
                <c:pt idx="1285">
                  <c:v>24.32</c:v>
                </c:pt>
                <c:pt idx="1286">
                  <c:v>17.29</c:v>
                </c:pt>
                <c:pt idx="1287">
                  <c:v>25.9</c:v>
                </c:pt>
                <c:pt idx="1288">
                  <c:v>39.4</c:v>
                </c:pt>
                <c:pt idx="1289">
                  <c:v>34.32</c:v>
                </c:pt>
                <c:pt idx="1290">
                  <c:v>19.95</c:v>
                </c:pt>
                <c:pt idx="1291">
                  <c:v>34.9</c:v>
                </c:pt>
                <c:pt idx="1292">
                  <c:v>23.21</c:v>
                </c:pt>
                <c:pt idx="1293">
                  <c:v>25.745000000000001</c:v>
                </c:pt>
                <c:pt idx="1294">
                  <c:v>25.175000000000001</c:v>
                </c:pt>
                <c:pt idx="1295">
                  <c:v>22</c:v>
                </c:pt>
                <c:pt idx="1296">
                  <c:v>26.125</c:v>
                </c:pt>
                <c:pt idx="1297">
                  <c:v>26.51</c:v>
                </c:pt>
                <c:pt idx="1298">
                  <c:v>27.454999999999998</c:v>
                </c:pt>
                <c:pt idx="1299">
                  <c:v>25.745000000000001</c:v>
                </c:pt>
                <c:pt idx="1300">
                  <c:v>30.36</c:v>
                </c:pt>
                <c:pt idx="1301">
                  <c:v>30.875</c:v>
                </c:pt>
                <c:pt idx="1302">
                  <c:v>20.8</c:v>
                </c:pt>
                <c:pt idx="1303">
                  <c:v>27.8</c:v>
                </c:pt>
                <c:pt idx="1304">
                  <c:v>24.605</c:v>
                </c:pt>
                <c:pt idx="1305">
                  <c:v>27.72</c:v>
                </c:pt>
                <c:pt idx="1306">
                  <c:v>21.85</c:v>
                </c:pt>
                <c:pt idx="1307">
                  <c:v>28.12</c:v>
                </c:pt>
                <c:pt idx="1308">
                  <c:v>30.2</c:v>
                </c:pt>
                <c:pt idx="1309">
                  <c:v>32.200000000000003</c:v>
                </c:pt>
                <c:pt idx="1310">
                  <c:v>26.315000000000001</c:v>
                </c:pt>
                <c:pt idx="1311">
                  <c:v>26.695</c:v>
                </c:pt>
                <c:pt idx="1312">
                  <c:v>42.9</c:v>
                </c:pt>
                <c:pt idx="1313">
                  <c:v>34.700000000000003</c:v>
                </c:pt>
                <c:pt idx="1314">
                  <c:v>23.655000000000001</c:v>
                </c:pt>
                <c:pt idx="1315">
                  <c:v>28.31</c:v>
                </c:pt>
                <c:pt idx="1316">
                  <c:v>20.6</c:v>
                </c:pt>
                <c:pt idx="1317">
                  <c:v>53.13</c:v>
                </c:pt>
                <c:pt idx="1318">
                  <c:v>39.71</c:v>
                </c:pt>
                <c:pt idx="1319">
                  <c:v>26.315000000000001</c:v>
                </c:pt>
                <c:pt idx="1320">
                  <c:v>31.065000000000001</c:v>
                </c:pt>
                <c:pt idx="1321">
                  <c:v>26.695</c:v>
                </c:pt>
                <c:pt idx="1322">
                  <c:v>38.83</c:v>
                </c:pt>
                <c:pt idx="1323">
                  <c:v>40.369999999999997</c:v>
                </c:pt>
                <c:pt idx="1324">
                  <c:v>25.934999999999999</c:v>
                </c:pt>
                <c:pt idx="1325">
                  <c:v>33.534999999999997</c:v>
                </c:pt>
                <c:pt idx="1326">
                  <c:v>32.869999999999997</c:v>
                </c:pt>
                <c:pt idx="1327">
                  <c:v>30.03</c:v>
                </c:pt>
                <c:pt idx="1328">
                  <c:v>24.225000000000001</c:v>
                </c:pt>
                <c:pt idx="1329">
                  <c:v>38.6</c:v>
                </c:pt>
                <c:pt idx="1330">
                  <c:v>25.74</c:v>
                </c:pt>
                <c:pt idx="1331">
                  <c:v>33.4</c:v>
                </c:pt>
                <c:pt idx="1332">
                  <c:v>44.7</c:v>
                </c:pt>
                <c:pt idx="1333">
                  <c:v>30.97</c:v>
                </c:pt>
                <c:pt idx="1334">
                  <c:v>31.92</c:v>
                </c:pt>
                <c:pt idx="1335">
                  <c:v>36.85</c:v>
                </c:pt>
                <c:pt idx="1336">
                  <c:v>25.8</c:v>
                </c:pt>
                <c:pt idx="1337">
                  <c:v>29.07</c:v>
                </c:pt>
              </c:numCache>
            </c:numRef>
          </c:xVal>
          <c:yVal>
            <c:numRef>
              <c:f>'Regression and Correlation'!$K$2:$K$1339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0-8203-48B1-89A5-2FC812E239B7}"/>
            </c:ext>
          </c:extLst>
        </c:ser>
        <c:dLbls>
          <c:showLegendKey val="0"/>
          <c:showVal val="0"/>
          <c:showCatName val="0"/>
          <c:showSerName val="0"/>
          <c:showPercent val="0"/>
          <c:showBubbleSize val="0"/>
        </c:dLbls>
        <c:axId val="873822143"/>
        <c:axId val="873819647"/>
      </c:scatterChart>
      <c:valAx>
        <c:axId val="8738221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819647"/>
        <c:crosses val="autoZero"/>
        <c:crossBetween val="midCat"/>
      </c:valAx>
      <c:valAx>
        <c:axId val="873819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8221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'Regression and Correlation'!$A$2:$A$1339</c:f>
              <c:numCache>
                <c:formatCode>General</c:formatCode>
                <c:ptCount val="1338"/>
                <c:pt idx="0">
                  <c:v>19</c:v>
                </c:pt>
                <c:pt idx="1">
                  <c:v>18</c:v>
                </c:pt>
                <c:pt idx="2">
                  <c:v>28</c:v>
                </c:pt>
                <c:pt idx="3">
                  <c:v>33</c:v>
                </c:pt>
                <c:pt idx="4">
                  <c:v>32</c:v>
                </c:pt>
                <c:pt idx="5">
                  <c:v>31</c:v>
                </c:pt>
                <c:pt idx="6">
                  <c:v>46</c:v>
                </c:pt>
                <c:pt idx="7">
                  <c:v>37</c:v>
                </c:pt>
                <c:pt idx="8">
                  <c:v>37</c:v>
                </c:pt>
                <c:pt idx="9">
                  <c:v>60</c:v>
                </c:pt>
                <c:pt idx="10">
                  <c:v>25</c:v>
                </c:pt>
                <c:pt idx="11">
                  <c:v>62</c:v>
                </c:pt>
                <c:pt idx="12">
                  <c:v>23</c:v>
                </c:pt>
                <c:pt idx="13">
                  <c:v>56</c:v>
                </c:pt>
                <c:pt idx="14">
                  <c:v>27</c:v>
                </c:pt>
                <c:pt idx="15">
                  <c:v>19</c:v>
                </c:pt>
                <c:pt idx="16">
                  <c:v>52</c:v>
                </c:pt>
                <c:pt idx="17">
                  <c:v>23</c:v>
                </c:pt>
                <c:pt idx="18">
                  <c:v>56</c:v>
                </c:pt>
                <c:pt idx="19">
                  <c:v>30</c:v>
                </c:pt>
                <c:pt idx="20">
                  <c:v>60</c:v>
                </c:pt>
                <c:pt idx="21">
                  <c:v>30</c:v>
                </c:pt>
                <c:pt idx="22">
                  <c:v>18</c:v>
                </c:pt>
                <c:pt idx="23">
                  <c:v>34</c:v>
                </c:pt>
                <c:pt idx="24">
                  <c:v>37</c:v>
                </c:pt>
                <c:pt idx="25">
                  <c:v>59</c:v>
                </c:pt>
                <c:pt idx="26">
                  <c:v>63</c:v>
                </c:pt>
                <c:pt idx="27">
                  <c:v>55</c:v>
                </c:pt>
                <c:pt idx="28">
                  <c:v>23</c:v>
                </c:pt>
                <c:pt idx="29">
                  <c:v>31</c:v>
                </c:pt>
                <c:pt idx="30">
                  <c:v>22</c:v>
                </c:pt>
                <c:pt idx="31">
                  <c:v>18</c:v>
                </c:pt>
                <c:pt idx="32">
                  <c:v>19</c:v>
                </c:pt>
                <c:pt idx="33">
                  <c:v>63</c:v>
                </c:pt>
                <c:pt idx="34">
                  <c:v>28</c:v>
                </c:pt>
                <c:pt idx="35">
                  <c:v>19</c:v>
                </c:pt>
                <c:pt idx="36">
                  <c:v>62</c:v>
                </c:pt>
                <c:pt idx="37">
                  <c:v>26</c:v>
                </c:pt>
                <c:pt idx="38">
                  <c:v>35</c:v>
                </c:pt>
                <c:pt idx="39">
                  <c:v>60</c:v>
                </c:pt>
                <c:pt idx="40">
                  <c:v>24</c:v>
                </c:pt>
                <c:pt idx="41">
                  <c:v>31</c:v>
                </c:pt>
                <c:pt idx="42">
                  <c:v>41</c:v>
                </c:pt>
                <c:pt idx="43">
                  <c:v>37</c:v>
                </c:pt>
                <c:pt idx="44">
                  <c:v>38</c:v>
                </c:pt>
                <c:pt idx="45">
                  <c:v>55</c:v>
                </c:pt>
                <c:pt idx="46">
                  <c:v>18</c:v>
                </c:pt>
                <c:pt idx="47">
                  <c:v>28</c:v>
                </c:pt>
                <c:pt idx="48">
                  <c:v>60</c:v>
                </c:pt>
                <c:pt idx="49">
                  <c:v>36</c:v>
                </c:pt>
                <c:pt idx="50">
                  <c:v>18</c:v>
                </c:pt>
                <c:pt idx="51">
                  <c:v>21</c:v>
                </c:pt>
                <c:pt idx="52">
                  <c:v>48</c:v>
                </c:pt>
                <c:pt idx="53">
                  <c:v>36</c:v>
                </c:pt>
                <c:pt idx="54">
                  <c:v>40</c:v>
                </c:pt>
                <c:pt idx="55">
                  <c:v>58</c:v>
                </c:pt>
                <c:pt idx="56">
                  <c:v>58</c:v>
                </c:pt>
                <c:pt idx="57">
                  <c:v>18</c:v>
                </c:pt>
                <c:pt idx="58">
                  <c:v>53</c:v>
                </c:pt>
                <c:pt idx="59">
                  <c:v>34</c:v>
                </c:pt>
                <c:pt idx="60">
                  <c:v>43</c:v>
                </c:pt>
                <c:pt idx="61">
                  <c:v>25</c:v>
                </c:pt>
                <c:pt idx="62">
                  <c:v>64</c:v>
                </c:pt>
                <c:pt idx="63">
                  <c:v>28</c:v>
                </c:pt>
                <c:pt idx="64">
                  <c:v>20</c:v>
                </c:pt>
                <c:pt idx="65">
                  <c:v>19</c:v>
                </c:pt>
                <c:pt idx="66">
                  <c:v>61</c:v>
                </c:pt>
                <c:pt idx="67">
                  <c:v>40</c:v>
                </c:pt>
                <c:pt idx="68">
                  <c:v>40</c:v>
                </c:pt>
                <c:pt idx="69">
                  <c:v>28</c:v>
                </c:pt>
                <c:pt idx="70">
                  <c:v>27</c:v>
                </c:pt>
                <c:pt idx="71">
                  <c:v>31</c:v>
                </c:pt>
                <c:pt idx="72">
                  <c:v>53</c:v>
                </c:pt>
                <c:pt idx="73">
                  <c:v>58</c:v>
                </c:pt>
                <c:pt idx="74">
                  <c:v>44</c:v>
                </c:pt>
                <c:pt idx="75">
                  <c:v>57</c:v>
                </c:pt>
                <c:pt idx="76">
                  <c:v>29</c:v>
                </c:pt>
                <c:pt idx="77">
                  <c:v>21</c:v>
                </c:pt>
                <c:pt idx="78">
                  <c:v>22</c:v>
                </c:pt>
                <c:pt idx="79">
                  <c:v>41</c:v>
                </c:pt>
                <c:pt idx="80">
                  <c:v>31</c:v>
                </c:pt>
                <c:pt idx="81">
                  <c:v>45</c:v>
                </c:pt>
                <c:pt idx="82">
                  <c:v>22</c:v>
                </c:pt>
                <c:pt idx="83">
                  <c:v>48</c:v>
                </c:pt>
                <c:pt idx="84">
                  <c:v>37</c:v>
                </c:pt>
                <c:pt idx="85">
                  <c:v>45</c:v>
                </c:pt>
                <c:pt idx="86">
                  <c:v>57</c:v>
                </c:pt>
                <c:pt idx="87">
                  <c:v>56</c:v>
                </c:pt>
                <c:pt idx="88">
                  <c:v>46</c:v>
                </c:pt>
                <c:pt idx="89">
                  <c:v>55</c:v>
                </c:pt>
                <c:pt idx="90">
                  <c:v>21</c:v>
                </c:pt>
                <c:pt idx="91">
                  <c:v>53</c:v>
                </c:pt>
                <c:pt idx="92">
                  <c:v>59</c:v>
                </c:pt>
                <c:pt idx="93">
                  <c:v>35</c:v>
                </c:pt>
                <c:pt idx="94">
                  <c:v>64</c:v>
                </c:pt>
                <c:pt idx="95">
                  <c:v>28</c:v>
                </c:pt>
                <c:pt idx="96">
                  <c:v>54</c:v>
                </c:pt>
                <c:pt idx="97">
                  <c:v>55</c:v>
                </c:pt>
                <c:pt idx="98">
                  <c:v>56</c:v>
                </c:pt>
                <c:pt idx="99">
                  <c:v>38</c:v>
                </c:pt>
                <c:pt idx="100">
                  <c:v>41</c:v>
                </c:pt>
                <c:pt idx="101">
                  <c:v>30</c:v>
                </c:pt>
                <c:pt idx="102">
                  <c:v>18</c:v>
                </c:pt>
                <c:pt idx="103">
                  <c:v>61</c:v>
                </c:pt>
                <c:pt idx="104">
                  <c:v>34</c:v>
                </c:pt>
                <c:pt idx="105">
                  <c:v>20</c:v>
                </c:pt>
                <c:pt idx="106">
                  <c:v>19</c:v>
                </c:pt>
                <c:pt idx="107">
                  <c:v>26</c:v>
                </c:pt>
                <c:pt idx="108">
                  <c:v>29</c:v>
                </c:pt>
                <c:pt idx="109">
                  <c:v>63</c:v>
                </c:pt>
                <c:pt idx="110">
                  <c:v>54</c:v>
                </c:pt>
                <c:pt idx="111">
                  <c:v>55</c:v>
                </c:pt>
                <c:pt idx="112">
                  <c:v>37</c:v>
                </c:pt>
                <c:pt idx="113">
                  <c:v>21</c:v>
                </c:pt>
                <c:pt idx="114">
                  <c:v>52</c:v>
                </c:pt>
                <c:pt idx="115">
                  <c:v>60</c:v>
                </c:pt>
                <c:pt idx="116">
                  <c:v>58</c:v>
                </c:pt>
                <c:pt idx="117">
                  <c:v>29</c:v>
                </c:pt>
                <c:pt idx="118">
                  <c:v>49</c:v>
                </c:pt>
                <c:pt idx="119">
                  <c:v>37</c:v>
                </c:pt>
                <c:pt idx="120">
                  <c:v>44</c:v>
                </c:pt>
                <c:pt idx="121">
                  <c:v>18</c:v>
                </c:pt>
                <c:pt idx="122">
                  <c:v>20</c:v>
                </c:pt>
                <c:pt idx="123">
                  <c:v>44</c:v>
                </c:pt>
                <c:pt idx="124">
                  <c:v>47</c:v>
                </c:pt>
                <c:pt idx="125">
                  <c:v>26</c:v>
                </c:pt>
                <c:pt idx="126">
                  <c:v>19</c:v>
                </c:pt>
                <c:pt idx="127">
                  <c:v>52</c:v>
                </c:pt>
                <c:pt idx="128">
                  <c:v>32</c:v>
                </c:pt>
                <c:pt idx="129">
                  <c:v>38</c:v>
                </c:pt>
                <c:pt idx="130">
                  <c:v>59</c:v>
                </c:pt>
                <c:pt idx="131">
                  <c:v>61</c:v>
                </c:pt>
                <c:pt idx="132">
                  <c:v>53</c:v>
                </c:pt>
                <c:pt idx="133">
                  <c:v>19</c:v>
                </c:pt>
                <c:pt idx="134">
                  <c:v>20</c:v>
                </c:pt>
                <c:pt idx="135">
                  <c:v>22</c:v>
                </c:pt>
                <c:pt idx="136">
                  <c:v>19</c:v>
                </c:pt>
                <c:pt idx="137">
                  <c:v>22</c:v>
                </c:pt>
                <c:pt idx="138">
                  <c:v>54</c:v>
                </c:pt>
                <c:pt idx="139">
                  <c:v>22</c:v>
                </c:pt>
                <c:pt idx="140">
                  <c:v>34</c:v>
                </c:pt>
                <c:pt idx="141">
                  <c:v>26</c:v>
                </c:pt>
                <c:pt idx="142">
                  <c:v>34</c:v>
                </c:pt>
                <c:pt idx="143">
                  <c:v>29</c:v>
                </c:pt>
                <c:pt idx="144">
                  <c:v>30</c:v>
                </c:pt>
                <c:pt idx="145">
                  <c:v>29</c:v>
                </c:pt>
                <c:pt idx="146">
                  <c:v>46</c:v>
                </c:pt>
                <c:pt idx="147">
                  <c:v>51</c:v>
                </c:pt>
                <c:pt idx="148">
                  <c:v>53</c:v>
                </c:pt>
                <c:pt idx="149">
                  <c:v>19</c:v>
                </c:pt>
                <c:pt idx="150">
                  <c:v>35</c:v>
                </c:pt>
                <c:pt idx="151">
                  <c:v>48</c:v>
                </c:pt>
                <c:pt idx="152">
                  <c:v>32</c:v>
                </c:pt>
                <c:pt idx="153">
                  <c:v>42</c:v>
                </c:pt>
                <c:pt idx="154">
                  <c:v>40</c:v>
                </c:pt>
                <c:pt idx="155">
                  <c:v>44</c:v>
                </c:pt>
                <c:pt idx="156">
                  <c:v>48</c:v>
                </c:pt>
                <c:pt idx="157">
                  <c:v>18</c:v>
                </c:pt>
                <c:pt idx="158">
                  <c:v>30</c:v>
                </c:pt>
                <c:pt idx="159">
                  <c:v>50</c:v>
                </c:pt>
                <c:pt idx="160">
                  <c:v>42</c:v>
                </c:pt>
                <c:pt idx="161">
                  <c:v>18</c:v>
                </c:pt>
                <c:pt idx="162">
                  <c:v>54</c:v>
                </c:pt>
                <c:pt idx="163">
                  <c:v>32</c:v>
                </c:pt>
                <c:pt idx="164">
                  <c:v>37</c:v>
                </c:pt>
                <c:pt idx="165">
                  <c:v>47</c:v>
                </c:pt>
                <c:pt idx="166">
                  <c:v>20</c:v>
                </c:pt>
                <c:pt idx="167">
                  <c:v>32</c:v>
                </c:pt>
                <c:pt idx="168">
                  <c:v>19</c:v>
                </c:pt>
                <c:pt idx="169">
                  <c:v>27</c:v>
                </c:pt>
                <c:pt idx="170">
                  <c:v>63</c:v>
                </c:pt>
                <c:pt idx="171">
                  <c:v>49</c:v>
                </c:pt>
                <c:pt idx="172">
                  <c:v>18</c:v>
                </c:pt>
                <c:pt idx="173">
                  <c:v>35</c:v>
                </c:pt>
                <c:pt idx="174">
                  <c:v>24</c:v>
                </c:pt>
                <c:pt idx="175">
                  <c:v>63</c:v>
                </c:pt>
                <c:pt idx="176">
                  <c:v>38</c:v>
                </c:pt>
                <c:pt idx="177">
                  <c:v>54</c:v>
                </c:pt>
                <c:pt idx="178">
                  <c:v>46</c:v>
                </c:pt>
                <c:pt idx="179">
                  <c:v>41</c:v>
                </c:pt>
                <c:pt idx="180">
                  <c:v>58</c:v>
                </c:pt>
                <c:pt idx="181">
                  <c:v>18</c:v>
                </c:pt>
                <c:pt idx="182">
                  <c:v>22</c:v>
                </c:pt>
                <c:pt idx="183">
                  <c:v>44</c:v>
                </c:pt>
                <c:pt idx="184">
                  <c:v>44</c:v>
                </c:pt>
                <c:pt idx="185">
                  <c:v>36</c:v>
                </c:pt>
                <c:pt idx="186">
                  <c:v>26</c:v>
                </c:pt>
                <c:pt idx="187">
                  <c:v>30</c:v>
                </c:pt>
                <c:pt idx="188">
                  <c:v>41</c:v>
                </c:pt>
                <c:pt idx="189">
                  <c:v>29</c:v>
                </c:pt>
                <c:pt idx="190">
                  <c:v>61</c:v>
                </c:pt>
                <c:pt idx="191">
                  <c:v>36</c:v>
                </c:pt>
                <c:pt idx="192">
                  <c:v>25</c:v>
                </c:pt>
                <c:pt idx="193">
                  <c:v>56</c:v>
                </c:pt>
                <c:pt idx="194">
                  <c:v>18</c:v>
                </c:pt>
                <c:pt idx="195">
                  <c:v>19</c:v>
                </c:pt>
                <c:pt idx="196">
                  <c:v>39</c:v>
                </c:pt>
                <c:pt idx="197">
                  <c:v>45</c:v>
                </c:pt>
                <c:pt idx="198">
                  <c:v>51</c:v>
                </c:pt>
                <c:pt idx="199">
                  <c:v>64</c:v>
                </c:pt>
                <c:pt idx="200">
                  <c:v>19</c:v>
                </c:pt>
                <c:pt idx="201">
                  <c:v>48</c:v>
                </c:pt>
                <c:pt idx="202">
                  <c:v>60</c:v>
                </c:pt>
                <c:pt idx="203">
                  <c:v>27</c:v>
                </c:pt>
                <c:pt idx="204">
                  <c:v>46</c:v>
                </c:pt>
                <c:pt idx="205">
                  <c:v>28</c:v>
                </c:pt>
                <c:pt idx="206">
                  <c:v>59</c:v>
                </c:pt>
                <c:pt idx="207">
                  <c:v>35</c:v>
                </c:pt>
                <c:pt idx="208">
                  <c:v>63</c:v>
                </c:pt>
                <c:pt idx="209">
                  <c:v>40</c:v>
                </c:pt>
                <c:pt idx="210">
                  <c:v>20</c:v>
                </c:pt>
                <c:pt idx="211">
                  <c:v>40</c:v>
                </c:pt>
                <c:pt idx="212">
                  <c:v>24</c:v>
                </c:pt>
                <c:pt idx="213">
                  <c:v>34</c:v>
                </c:pt>
                <c:pt idx="214">
                  <c:v>45</c:v>
                </c:pt>
                <c:pt idx="215">
                  <c:v>41</c:v>
                </c:pt>
                <c:pt idx="216">
                  <c:v>53</c:v>
                </c:pt>
                <c:pt idx="217">
                  <c:v>27</c:v>
                </c:pt>
                <c:pt idx="218">
                  <c:v>26</c:v>
                </c:pt>
                <c:pt idx="219">
                  <c:v>24</c:v>
                </c:pt>
                <c:pt idx="220">
                  <c:v>34</c:v>
                </c:pt>
                <c:pt idx="221">
                  <c:v>53</c:v>
                </c:pt>
                <c:pt idx="222">
                  <c:v>32</c:v>
                </c:pt>
                <c:pt idx="223">
                  <c:v>19</c:v>
                </c:pt>
                <c:pt idx="224">
                  <c:v>42</c:v>
                </c:pt>
                <c:pt idx="225">
                  <c:v>55</c:v>
                </c:pt>
                <c:pt idx="226">
                  <c:v>28</c:v>
                </c:pt>
                <c:pt idx="227">
                  <c:v>58</c:v>
                </c:pt>
                <c:pt idx="228">
                  <c:v>41</c:v>
                </c:pt>
                <c:pt idx="229">
                  <c:v>47</c:v>
                </c:pt>
                <c:pt idx="230">
                  <c:v>42</c:v>
                </c:pt>
                <c:pt idx="231">
                  <c:v>59</c:v>
                </c:pt>
                <c:pt idx="232">
                  <c:v>19</c:v>
                </c:pt>
                <c:pt idx="233">
                  <c:v>59</c:v>
                </c:pt>
                <c:pt idx="234">
                  <c:v>39</c:v>
                </c:pt>
                <c:pt idx="235">
                  <c:v>40</c:v>
                </c:pt>
                <c:pt idx="236">
                  <c:v>18</c:v>
                </c:pt>
                <c:pt idx="237">
                  <c:v>31</c:v>
                </c:pt>
                <c:pt idx="238">
                  <c:v>19</c:v>
                </c:pt>
                <c:pt idx="239">
                  <c:v>44</c:v>
                </c:pt>
                <c:pt idx="240">
                  <c:v>23</c:v>
                </c:pt>
                <c:pt idx="241">
                  <c:v>33</c:v>
                </c:pt>
                <c:pt idx="242">
                  <c:v>55</c:v>
                </c:pt>
                <c:pt idx="243">
                  <c:v>40</c:v>
                </c:pt>
                <c:pt idx="244">
                  <c:v>63</c:v>
                </c:pt>
                <c:pt idx="245">
                  <c:v>54</c:v>
                </c:pt>
                <c:pt idx="246">
                  <c:v>60</c:v>
                </c:pt>
                <c:pt idx="247">
                  <c:v>24</c:v>
                </c:pt>
                <c:pt idx="248">
                  <c:v>19</c:v>
                </c:pt>
                <c:pt idx="249">
                  <c:v>29</c:v>
                </c:pt>
                <c:pt idx="250">
                  <c:v>18</c:v>
                </c:pt>
                <c:pt idx="251">
                  <c:v>63</c:v>
                </c:pt>
                <c:pt idx="252">
                  <c:v>54</c:v>
                </c:pt>
                <c:pt idx="253">
                  <c:v>27</c:v>
                </c:pt>
                <c:pt idx="254">
                  <c:v>50</c:v>
                </c:pt>
                <c:pt idx="255">
                  <c:v>55</c:v>
                </c:pt>
                <c:pt idx="256">
                  <c:v>56</c:v>
                </c:pt>
                <c:pt idx="257">
                  <c:v>38</c:v>
                </c:pt>
                <c:pt idx="258">
                  <c:v>51</c:v>
                </c:pt>
                <c:pt idx="259">
                  <c:v>19</c:v>
                </c:pt>
                <c:pt idx="260">
                  <c:v>58</c:v>
                </c:pt>
                <c:pt idx="261">
                  <c:v>20</c:v>
                </c:pt>
                <c:pt idx="262">
                  <c:v>52</c:v>
                </c:pt>
                <c:pt idx="263">
                  <c:v>19</c:v>
                </c:pt>
                <c:pt idx="264">
                  <c:v>53</c:v>
                </c:pt>
                <c:pt idx="265">
                  <c:v>46</c:v>
                </c:pt>
                <c:pt idx="266">
                  <c:v>40</c:v>
                </c:pt>
                <c:pt idx="267">
                  <c:v>59</c:v>
                </c:pt>
                <c:pt idx="268">
                  <c:v>45</c:v>
                </c:pt>
                <c:pt idx="269">
                  <c:v>49</c:v>
                </c:pt>
                <c:pt idx="270">
                  <c:v>18</c:v>
                </c:pt>
                <c:pt idx="271">
                  <c:v>50</c:v>
                </c:pt>
                <c:pt idx="272">
                  <c:v>41</c:v>
                </c:pt>
                <c:pt idx="273">
                  <c:v>50</c:v>
                </c:pt>
                <c:pt idx="274">
                  <c:v>25</c:v>
                </c:pt>
                <c:pt idx="275">
                  <c:v>47</c:v>
                </c:pt>
                <c:pt idx="276">
                  <c:v>19</c:v>
                </c:pt>
                <c:pt idx="277">
                  <c:v>22</c:v>
                </c:pt>
                <c:pt idx="278">
                  <c:v>59</c:v>
                </c:pt>
                <c:pt idx="279">
                  <c:v>51</c:v>
                </c:pt>
                <c:pt idx="280">
                  <c:v>40</c:v>
                </c:pt>
                <c:pt idx="281">
                  <c:v>54</c:v>
                </c:pt>
                <c:pt idx="282">
                  <c:v>30</c:v>
                </c:pt>
                <c:pt idx="283">
                  <c:v>55</c:v>
                </c:pt>
                <c:pt idx="284">
                  <c:v>52</c:v>
                </c:pt>
                <c:pt idx="285">
                  <c:v>46</c:v>
                </c:pt>
                <c:pt idx="286">
                  <c:v>46</c:v>
                </c:pt>
                <c:pt idx="287">
                  <c:v>63</c:v>
                </c:pt>
                <c:pt idx="288">
                  <c:v>59</c:v>
                </c:pt>
                <c:pt idx="289">
                  <c:v>52</c:v>
                </c:pt>
                <c:pt idx="290">
                  <c:v>28</c:v>
                </c:pt>
                <c:pt idx="291">
                  <c:v>29</c:v>
                </c:pt>
                <c:pt idx="292">
                  <c:v>25</c:v>
                </c:pt>
                <c:pt idx="293">
                  <c:v>22</c:v>
                </c:pt>
                <c:pt idx="294">
                  <c:v>25</c:v>
                </c:pt>
                <c:pt idx="295">
                  <c:v>18</c:v>
                </c:pt>
                <c:pt idx="296">
                  <c:v>19</c:v>
                </c:pt>
                <c:pt idx="297">
                  <c:v>47</c:v>
                </c:pt>
                <c:pt idx="298">
                  <c:v>31</c:v>
                </c:pt>
                <c:pt idx="299">
                  <c:v>48</c:v>
                </c:pt>
                <c:pt idx="300">
                  <c:v>36</c:v>
                </c:pt>
                <c:pt idx="301">
                  <c:v>53</c:v>
                </c:pt>
                <c:pt idx="302">
                  <c:v>56</c:v>
                </c:pt>
                <c:pt idx="303">
                  <c:v>28</c:v>
                </c:pt>
                <c:pt idx="304">
                  <c:v>57</c:v>
                </c:pt>
                <c:pt idx="305">
                  <c:v>29</c:v>
                </c:pt>
                <c:pt idx="306">
                  <c:v>28</c:v>
                </c:pt>
                <c:pt idx="307">
                  <c:v>30</c:v>
                </c:pt>
                <c:pt idx="308">
                  <c:v>58</c:v>
                </c:pt>
                <c:pt idx="309">
                  <c:v>41</c:v>
                </c:pt>
                <c:pt idx="310">
                  <c:v>50</c:v>
                </c:pt>
                <c:pt idx="311">
                  <c:v>19</c:v>
                </c:pt>
                <c:pt idx="312">
                  <c:v>43</c:v>
                </c:pt>
                <c:pt idx="313">
                  <c:v>49</c:v>
                </c:pt>
                <c:pt idx="314">
                  <c:v>27</c:v>
                </c:pt>
                <c:pt idx="315">
                  <c:v>52</c:v>
                </c:pt>
                <c:pt idx="316">
                  <c:v>50</c:v>
                </c:pt>
                <c:pt idx="317">
                  <c:v>54</c:v>
                </c:pt>
                <c:pt idx="318">
                  <c:v>44</c:v>
                </c:pt>
                <c:pt idx="319">
                  <c:v>32</c:v>
                </c:pt>
                <c:pt idx="320">
                  <c:v>34</c:v>
                </c:pt>
                <c:pt idx="321">
                  <c:v>26</c:v>
                </c:pt>
                <c:pt idx="322">
                  <c:v>34</c:v>
                </c:pt>
                <c:pt idx="323">
                  <c:v>57</c:v>
                </c:pt>
                <c:pt idx="324">
                  <c:v>29</c:v>
                </c:pt>
                <c:pt idx="325">
                  <c:v>40</c:v>
                </c:pt>
                <c:pt idx="326">
                  <c:v>27</c:v>
                </c:pt>
                <c:pt idx="327">
                  <c:v>45</c:v>
                </c:pt>
                <c:pt idx="328">
                  <c:v>64</c:v>
                </c:pt>
                <c:pt idx="329">
                  <c:v>52</c:v>
                </c:pt>
                <c:pt idx="330">
                  <c:v>61</c:v>
                </c:pt>
                <c:pt idx="331">
                  <c:v>52</c:v>
                </c:pt>
                <c:pt idx="332">
                  <c:v>61</c:v>
                </c:pt>
                <c:pt idx="333">
                  <c:v>56</c:v>
                </c:pt>
                <c:pt idx="334">
                  <c:v>43</c:v>
                </c:pt>
                <c:pt idx="335">
                  <c:v>64</c:v>
                </c:pt>
                <c:pt idx="336">
                  <c:v>60</c:v>
                </c:pt>
                <c:pt idx="337">
                  <c:v>62</c:v>
                </c:pt>
                <c:pt idx="338">
                  <c:v>50</c:v>
                </c:pt>
                <c:pt idx="339">
                  <c:v>46</c:v>
                </c:pt>
                <c:pt idx="340">
                  <c:v>24</c:v>
                </c:pt>
                <c:pt idx="341">
                  <c:v>62</c:v>
                </c:pt>
                <c:pt idx="342">
                  <c:v>60</c:v>
                </c:pt>
                <c:pt idx="343">
                  <c:v>63</c:v>
                </c:pt>
                <c:pt idx="344">
                  <c:v>49</c:v>
                </c:pt>
                <c:pt idx="345">
                  <c:v>34</c:v>
                </c:pt>
                <c:pt idx="346">
                  <c:v>33</c:v>
                </c:pt>
                <c:pt idx="347">
                  <c:v>46</c:v>
                </c:pt>
                <c:pt idx="348">
                  <c:v>36</c:v>
                </c:pt>
                <c:pt idx="349">
                  <c:v>19</c:v>
                </c:pt>
                <c:pt idx="350">
                  <c:v>57</c:v>
                </c:pt>
                <c:pt idx="351">
                  <c:v>50</c:v>
                </c:pt>
                <c:pt idx="352">
                  <c:v>30</c:v>
                </c:pt>
                <c:pt idx="353">
                  <c:v>33</c:v>
                </c:pt>
                <c:pt idx="354">
                  <c:v>18</c:v>
                </c:pt>
                <c:pt idx="355">
                  <c:v>46</c:v>
                </c:pt>
                <c:pt idx="356">
                  <c:v>46</c:v>
                </c:pt>
                <c:pt idx="357">
                  <c:v>47</c:v>
                </c:pt>
                <c:pt idx="358">
                  <c:v>23</c:v>
                </c:pt>
                <c:pt idx="359">
                  <c:v>18</c:v>
                </c:pt>
                <c:pt idx="360">
                  <c:v>48</c:v>
                </c:pt>
                <c:pt idx="361">
                  <c:v>35</c:v>
                </c:pt>
                <c:pt idx="362">
                  <c:v>19</c:v>
                </c:pt>
                <c:pt idx="363">
                  <c:v>21</c:v>
                </c:pt>
                <c:pt idx="364">
                  <c:v>21</c:v>
                </c:pt>
                <c:pt idx="365">
                  <c:v>49</c:v>
                </c:pt>
                <c:pt idx="366">
                  <c:v>56</c:v>
                </c:pt>
                <c:pt idx="367">
                  <c:v>42</c:v>
                </c:pt>
                <c:pt idx="368">
                  <c:v>44</c:v>
                </c:pt>
                <c:pt idx="369">
                  <c:v>18</c:v>
                </c:pt>
                <c:pt idx="370">
                  <c:v>61</c:v>
                </c:pt>
                <c:pt idx="371">
                  <c:v>57</c:v>
                </c:pt>
                <c:pt idx="372">
                  <c:v>42</c:v>
                </c:pt>
                <c:pt idx="373">
                  <c:v>26</c:v>
                </c:pt>
                <c:pt idx="374">
                  <c:v>20</c:v>
                </c:pt>
                <c:pt idx="375">
                  <c:v>23</c:v>
                </c:pt>
                <c:pt idx="376">
                  <c:v>39</c:v>
                </c:pt>
                <c:pt idx="377">
                  <c:v>24</c:v>
                </c:pt>
                <c:pt idx="378">
                  <c:v>64</c:v>
                </c:pt>
                <c:pt idx="379">
                  <c:v>62</c:v>
                </c:pt>
                <c:pt idx="380">
                  <c:v>27</c:v>
                </c:pt>
                <c:pt idx="381">
                  <c:v>55</c:v>
                </c:pt>
                <c:pt idx="382">
                  <c:v>55</c:v>
                </c:pt>
                <c:pt idx="383">
                  <c:v>35</c:v>
                </c:pt>
                <c:pt idx="384">
                  <c:v>44</c:v>
                </c:pt>
                <c:pt idx="385">
                  <c:v>19</c:v>
                </c:pt>
                <c:pt idx="386">
                  <c:v>58</c:v>
                </c:pt>
                <c:pt idx="387">
                  <c:v>50</c:v>
                </c:pt>
                <c:pt idx="388">
                  <c:v>26</c:v>
                </c:pt>
                <c:pt idx="389">
                  <c:v>24</c:v>
                </c:pt>
                <c:pt idx="390">
                  <c:v>48</c:v>
                </c:pt>
                <c:pt idx="391">
                  <c:v>19</c:v>
                </c:pt>
                <c:pt idx="392">
                  <c:v>48</c:v>
                </c:pt>
                <c:pt idx="393">
                  <c:v>49</c:v>
                </c:pt>
                <c:pt idx="394">
                  <c:v>46</c:v>
                </c:pt>
                <c:pt idx="395">
                  <c:v>46</c:v>
                </c:pt>
                <c:pt idx="396">
                  <c:v>43</c:v>
                </c:pt>
                <c:pt idx="397">
                  <c:v>21</c:v>
                </c:pt>
                <c:pt idx="398">
                  <c:v>64</c:v>
                </c:pt>
                <c:pt idx="399">
                  <c:v>18</c:v>
                </c:pt>
                <c:pt idx="400">
                  <c:v>51</c:v>
                </c:pt>
                <c:pt idx="401">
                  <c:v>47</c:v>
                </c:pt>
                <c:pt idx="402">
                  <c:v>64</c:v>
                </c:pt>
                <c:pt idx="403">
                  <c:v>49</c:v>
                </c:pt>
                <c:pt idx="404">
                  <c:v>31</c:v>
                </c:pt>
                <c:pt idx="405">
                  <c:v>52</c:v>
                </c:pt>
                <c:pt idx="406">
                  <c:v>33</c:v>
                </c:pt>
                <c:pt idx="407">
                  <c:v>47</c:v>
                </c:pt>
                <c:pt idx="408">
                  <c:v>38</c:v>
                </c:pt>
                <c:pt idx="409">
                  <c:v>32</c:v>
                </c:pt>
                <c:pt idx="410">
                  <c:v>19</c:v>
                </c:pt>
                <c:pt idx="411">
                  <c:v>44</c:v>
                </c:pt>
                <c:pt idx="412">
                  <c:v>26</c:v>
                </c:pt>
                <c:pt idx="413">
                  <c:v>25</c:v>
                </c:pt>
                <c:pt idx="414">
                  <c:v>19</c:v>
                </c:pt>
                <c:pt idx="415">
                  <c:v>43</c:v>
                </c:pt>
                <c:pt idx="416">
                  <c:v>52</c:v>
                </c:pt>
                <c:pt idx="417">
                  <c:v>36</c:v>
                </c:pt>
                <c:pt idx="418">
                  <c:v>64</c:v>
                </c:pt>
                <c:pt idx="419">
                  <c:v>63</c:v>
                </c:pt>
                <c:pt idx="420">
                  <c:v>64</c:v>
                </c:pt>
                <c:pt idx="421">
                  <c:v>61</c:v>
                </c:pt>
                <c:pt idx="422">
                  <c:v>40</c:v>
                </c:pt>
                <c:pt idx="423">
                  <c:v>25</c:v>
                </c:pt>
                <c:pt idx="424">
                  <c:v>48</c:v>
                </c:pt>
                <c:pt idx="425">
                  <c:v>45</c:v>
                </c:pt>
                <c:pt idx="426">
                  <c:v>38</c:v>
                </c:pt>
                <c:pt idx="427">
                  <c:v>18</c:v>
                </c:pt>
                <c:pt idx="428">
                  <c:v>21</c:v>
                </c:pt>
                <c:pt idx="429">
                  <c:v>27</c:v>
                </c:pt>
                <c:pt idx="430">
                  <c:v>19</c:v>
                </c:pt>
                <c:pt idx="431">
                  <c:v>29</c:v>
                </c:pt>
                <c:pt idx="432">
                  <c:v>42</c:v>
                </c:pt>
                <c:pt idx="433">
                  <c:v>60</c:v>
                </c:pt>
                <c:pt idx="434">
                  <c:v>31</c:v>
                </c:pt>
                <c:pt idx="435">
                  <c:v>60</c:v>
                </c:pt>
                <c:pt idx="436">
                  <c:v>22</c:v>
                </c:pt>
                <c:pt idx="437">
                  <c:v>35</c:v>
                </c:pt>
                <c:pt idx="438">
                  <c:v>52</c:v>
                </c:pt>
                <c:pt idx="439">
                  <c:v>26</c:v>
                </c:pt>
                <c:pt idx="440">
                  <c:v>31</c:v>
                </c:pt>
                <c:pt idx="441">
                  <c:v>33</c:v>
                </c:pt>
                <c:pt idx="442">
                  <c:v>18</c:v>
                </c:pt>
                <c:pt idx="443">
                  <c:v>59</c:v>
                </c:pt>
                <c:pt idx="444">
                  <c:v>56</c:v>
                </c:pt>
                <c:pt idx="445">
                  <c:v>45</c:v>
                </c:pt>
                <c:pt idx="446">
                  <c:v>60</c:v>
                </c:pt>
                <c:pt idx="447">
                  <c:v>56</c:v>
                </c:pt>
                <c:pt idx="448">
                  <c:v>40</c:v>
                </c:pt>
                <c:pt idx="449">
                  <c:v>35</c:v>
                </c:pt>
                <c:pt idx="450">
                  <c:v>39</c:v>
                </c:pt>
                <c:pt idx="451">
                  <c:v>30</c:v>
                </c:pt>
                <c:pt idx="452">
                  <c:v>24</c:v>
                </c:pt>
                <c:pt idx="453">
                  <c:v>20</c:v>
                </c:pt>
                <c:pt idx="454">
                  <c:v>32</c:v>
                </c:pt>
                <c:pt idx="455">
                  <c:v>59</c:v>
                </c:pt>
                <c:pt idx="456">
                  <c:v>55</c:v>
                </c:pt>
                <c:pt idx="457">
                  <c:v>57</c:v>
                </c:pt>
                <c:pt idx="458">
                  <c:v>56</c:v>
                </c:pt>
                <c:pt idx="459">
                  <c:v>40</c:v>
                </c:pt>
                <c:pt idx="460">
                  <c:v>49</c:v>
                </c:pt>
                <c:pt idx="461">
                  <c:v>42</c:v>
                </c:pt>
                <c:pt idx="462">
                  <c:v>62</c:v>
                </c:pt>
                <c:pt idx="463">
                  <c:v>56</c:v>
                </c:pt>
                <c:pt idx="464">
                  <c:v>19</c:v>
                </c:pt>
                <c:pt idx="465">
                  <c:v>30</c:v>
                </c:pt>
                <c:pt idx="466">
                  <c:v>60</c:v>
                </c:pt>
                <c:pt idx="467">
                  <c:v>56</c:v>
                </c:pt>
                <c:pt idx="468">
                  <c:v>28</c:v>
                </c:pt>
                <c:pt idx="469">
                  <c:v>18</c:v>
                </c:pt>
                <c:pt idx="470">
                  <c:v>27</c:v>
                </c:pt>
                <c:pt idx="471">
                  <c:v>18</c:v>
                </c:pt>
                <c:pt idx="472">
                  <c:v>19</c:v>
                </c:pt>
                <c:pt idx="473">
                  <c:v>47</c:v>
                </c:pt>
                <c:pt idx="474">
                  <c:v>54</c:v>
                </c:pt>
                <c:pt idx="475">
                  <c:v>61</c:v>
                </c:pt>
                <c:pt idx="476">
                  <c:v>24</c:v>
                </c:pt>
                <c:pt idx="477">
                  <c:v>25</c:v>
                </c:pt>
                <c:pt idx="478">
                  <c:v>21</c:v>
                </c:pt>
                <c:pt idx="479">
                  <c:v>23</c:v>
                </c:pt>
                <c:pt idx="480">
                  <c:v>63</c:v>
                </c:pt>
                <c:pt idx="481">
                  <c:v>49</c:v>
                </c:pt>
                <c:pt idx="482">
                  <c:v>18</c:v>
                </c:pt>
                <c:pt idx="483">
                  <c:v>51</c:v>
                </c:pt>
                <c:pt idx="484">
                  <c:v>48</c:v>
                </c:pt>
                <c:pt idx="485">
                  <c:v>31</c:v>
                </c:pt>
                <c:pt idx="486">
                  <c:v>54</c:v>
                </c:pt>
                <c:pt idx="487">
                  <c:v>19</c:v>
                </c:pt>
                <c:pt idx="488">
                  <c:v>44</c:v>
                </c:pt>
                <c:pt idx="489">
                  <c:v>53</c:v>
                </c:pt>
                <c:pt idx="490">
                  <c:v>19</c:v>
                </c:pt>
                <c:pt idx="491">
                  <c:v>61</c:v>
                </c:pt>
                <c:pt idx="492">
                  <c:v>18</c:v>
                </c:pt>
                <c:pt idx="493">
                  <c:v>61</c:v>
                </c:pt>
                <c:pt idx="494">
                  <c:v>21</c:v>
                </c:pt>
                <c:pt idx="495">
                  <c:v>20</c:v>
                </c:pt>
                <c:pt idx="496">
                  <c:v>31</c:v>
                </c:pt>
                <c:pt idx="497">
                  <c:v>45</c:v>
                </c:pt>
                <c:pt idx="498">
                  <c:v>44</c:v>
                </c:pt>
                <c:pt idx="499">
                  <c:v>62</c:v>
                </c:pt>
                <c:pt idx="500">
                  <c:v>29</c:v>
                </c:pt>
                <c:pt idx="501">
                  <c:v>43</c:v>
                </c:pt>
                <c:pt idx="502">
                  <c:v>51</c:v>
                </c:pt>
                <c:pt idx="503">
                  <c:v>19</c:v>
                </c:pt>
                <c:pt idx="504">
                  <c:v>38</c:v>
                </c:pt>
                <c:pt idx="505">
                  <c:v>37</c:v>
                </c:pt>
                <c:pt idx="506">
                  <c:v>22</c:v>
                </c:pt>
                <c:pt idx="507">
                  <c:v>21</c:v>
                </c:pt>
                <c:pt idx="508">
                  <c:v>24</c:v>
                </c:pt>
                <c:pt idx="509">
                  <c:v>57</c:v>
                </c:pt>
                <c:pt idx="510">
                  <c:v>56</c:v>
                </c:pt>
                <c:pt idx="511">
                  <c:v>27</c:v>
                </c:pt>
                <c:pt idx="512">
                  <c:v>51</c:v>
                </c:pt>
                <c:pt idx="513">
                  <c:v>19</c:v>
                </c:pt>
                <c:pt idx="514">
                  <c:v>39</c:v>
                </c:pt>
                <c:pt idx="515">
                  <c:v>58</c:v>
                </c:pt>
                <c:pt idx="516">
                  <c:v>20</c:v>
                </c:pt>
                <c:pt idx="517">
                  <c:v>45</c:v>
                </c:pt>
                <c:pt idx="518">
                  <c:v>35</c:v>
                </c:pt>
                <c:pt idx="519">
                  <c:v>31</c:v>
                </c:pt>
                <c:pt idx="520">
                  <c:v>50</c:v>
                </c:pt>
                <c:pt idx="521">
                  <c:v>32</c:v>
                </c:pt>
                <c:pt idx="522">
                  <c:v>51</c:v>
                </c:pt>
                <c:pt idx="523">
                  <c:v>38</c:v>
                </c:pt>
                <c:pt idx="524">
                  <c:v>42</c:v>
                </c:pt>
                <c:pt idx="525">
                  <c:v>18</c:v>
                </c:pt>
                <c:pt idx="526">
                  <c:v>19</c:v>
                </c:pt>
                <c:pt idx="527">
                  <c:v>51</c:v>
                </c:pt>
                <c:pt idx="528">
                  <c:v>46</c:v>
                </c:pt>
                <c:pt idx="529">
                  <c:v>18</c:v>
                </c:pt>
                <c:pt idx="530">
                  <c:v>57</c:v>
                </c:pt>
                <c:pt idx="531">
                  <c:v>62</c:v>
                </c:pt>
                <c:pt idx="532">
                  <c:v>59</c:v>
                </c:pt>
                <c:pt idx="533">
                  <c:v>37</c:v>
                </c:pt>
                <c:pt idx="534">
                  <c:v>64</c:v>
                </c:pt>
                <c:pt idx="535">
                  <c:v>38</c:v>
                </c:pt>
                <c:pt idx="536">
                  <c:v>33</c:v>
                </c:pt>
                <c:pt idx="537">
                  <c:v>46</c:v>
                </c:pt>
                <c:pt idx="538">
                  <c:v>46</c:v>
                </c:pt>
                <c:pt idx="539">
                  <c:v>53</c:v>
                </c:pt>
                <c:pt idx="540">
                  <c:v>34</c:v>
                </c:pt>
                <c:pt idx="541">
                  <c:v>20</c:v>
                </c:pt>
                <c:pt idx="542">
                  <c:v>63</c:v>
                </c:pt>
                <c:pt idx="543">
                  <c:v>54</c:v>
                </c:pt>
                <c:pt idx="544">
                  <c:v>54</c:v>
                </c:pt>
                <c:pt idx="545">
                  <c:v>49</c:v>
                </c:pt>
                <c:pt idx="546">
                  <c:v>28</c:v>
                </c:pt>
                <c:pt idx="547">
                  <c:v>54</c:v>
                </c:pt>
                <c:pt idx="548">
                  <c:v>25</c:v>
                </c:pt>
                <c:pt idx="549">
                  <c:v>43</c:v>
                </c:pt>
                <c:pt idx="550">
                  <c:v>63</c:v>
                </c:pt>
                <c:pt idx="551">
                  <c:v>32</c:v>
                </c:pt>
                <c:pt idx="552">
                  <c:v>62</c:v>
                </c:pt>
                <c:pt idx="553">
                  <c:v>52</c:v>
                </c:pt>
                <c:pt idx="554">
                  <c:v>25</c:v>
                </c:pt>
                <c:pt idx="555">
                  <c:v>28</c:v>
                </c:pt>
                <c:pt idx="556">
                  <c:v>46</c:v>
                </c:pt>
                <c:pt idx="557">
                  <c:v>34</c:v>
                </c:pt>
                <c:pt idx="558">
                  <c:v>35</c:v>
                </c:pt>
                <c:pt idx="559">
                  <c:v>19</c:v>
                </c:pt>
                <c:pt idx="560">
                  <c:v>46</c:v>
                </c:pt>
                <c:pt idx="561">
                  <c:v>54</c:v>
                </c:pt>
                <c:pt idx="562">
                  <c:v>27</c:v>
                </c:pt>
                <c:pt idx="563">
                  <c:v>50</c:v>
                </c:pt>
                <c:pt idx="564">
                  <c:v>18</c:v>
                </c:pt>
                <c:pt idx="565">
                  <c:v>19</c:v>
                </c:pt>
                <c:pt idx="566">
                  <c:v>38</c:v>
                </c:pt>
                <c:pt idx="567">
                  <c:v>41</c:v>
                </c:pt>
                <c:pt idx="568">
                  <c:v>49</c:v>
                </c:pt>
                <c:pt idx="569">
                  <c:v>48</c:v>
                </c:pt>
                <c:pt idx="570">
                  <c:v>31</c:v>
                </c:pt>
                <c:pt idx="571">
                  <c:v>18</c:v>
                </c:pt>
                <c:pt idx="572">
                  <c:v>30</c:v>
                </c:pt>
                <c:pt idx="573">
                  <c:v>62</c:v>
                </c:pt>
                <c:pt idx="574">
                  <c:v>57</c:v>
                </c:pt>
                <c:pt idx="575">
                  <c:v>58</c:v>
                </c:pt>
                <c:pt idx="576">
                  <c:v>22</c:v>
                </c:pt>
                <c:pt idx="577">
                  <c:v>31</c:v>
                </c:pt>
                <c:pt idx="578">
                  <c:v>52</c:v>
                </c:pt>
                <c:pt idx="579">
                  <c:v>25</c:v>
                </c:pt>
                <c:pt idx="580">
                  <c:v>59</c:v>
                </c:pt>
                <c:pt idx="581">
                  <c:v>19</c:v>
                </c:pt>
                <c:pt idx="582">
                  <c:v>39</c:v>
                </c:pt>
                <c:pt idx="583">
                  <c:v>32</c:v>
                </c:pt>
                <c:pt idx="584">
                  <c:v>19</c:v>
                </c:pt>
                <c:pt idx="585">
                  <c:v>33</c:v>
                </c:pt>
                <c:pt idx="586">
                  <c:v>21</c:v>
                </c:pt>
                <c:pt idx="587">
                  <c:v>34</c:v>
                </c:pt>
                <c:pt idx="588">
                  <c:v>61</c:v>
                </c:pt>
                <c:pt idx="589">
                  <c:v>38</c:v>
                </c:pt>
                <c:pt idx="590">
                  <c:v>58</c:v>
                </c:pt>
                <c:pt idx="591">
                  <c:v>47</c:v>
                </c:pt>
                <c:pt idx="592">
                  <c:v>20</c:v>
                </c:pt>
                <c:pt idx="593">
                  <c:v>21</c:v>
                </c:pt>
                <c:pt idx="594">
                  <c:v>41</c:v>
                </c:pt>
                <c:pt idx="595">
                  <c:v>46</c:v>
                </c:pt>
                <c:pt idx="596">
                  <c:v>42</c:v>
                </c:pt>
                <c:pt idx="597">
                  <c:v>34</c:v>
                </c:pt>
                <c:pt idx="598">
                  <c:v>43</c:v>
                </c:pt>
                <c:pt idx="599">
                  <c:v>52</c:v>
                </c:pt>
                <c:pt idx="600">
                  <c:v>18</c:v>
                </c:pt>
                <c:pt idx="601">
                  <c:v>51</c:v>
                </c:pt>
                <c:pt idx="602">
                  <c:v>56</c:v>
                </c:pt>
                <c:pt idx="603">
                  <c:v>64</c:v>
                </c:pt>
                <c:pt idx="604">
                  <c:v>19</c:v>
                </c:pt>
                <c:pt idx="605">
                  <c:v>51</c:v>
                </c:pt>
                <c:pt idx="606">
                  <c:v>27</c:v>
                </c:pt>
                <c:pt idx="607">
                  <c:v>59</c:v>
                </c:pt>
                <c:pt idx="608">
                  <c:v>28</c:v>
                </c:pt>
                <c:pt idx="609">
                  <c:v>30</c:v>
                </c:pt>
                <c:pt idx="610">
                  <c:v>47</c:v>
                </c:pt>
                <c:pt idx="611">
                  <c:v>38</c:v>
                </c:pt>
                <c:pt idx="612">
                  <c:v>18</c:v>
                </c:pt>
                <c:pt idx="613">
                  <c:v>34</c:v>
                </c:pt>
                <c:pt idx="614">
                  <c:v>20</c:v>
                </c:pt>
                <c:pt idx="615">
                  <c:v>47</c:v>
                </c:pt>
                <c:pt idx="616">
                  <c:v>56</c:v>
                </c:pt>
                <c:pt idx="617">
                  <c:v>49</c:v>
                </c:pt>
                <c:pt idx="618">
                  <c:v>19</c:v>
                </c:pt>
                <c:pt idx="619">
                  <c:v>55</c:v>
                </c:pt>
                <c:pt idx="620">
                  <c:v>30</c:v>
                </c:pt>
                <c:pt idx="621">
                  <c:v>37</c:v>
                </c:pt>
                <c:pt idx="622">
                  <c:v>49</c:v>
                </c:pt>
                <c:pt idx="623">
                  <c:v>18</c:v>
                </c:pt>
                <c:pt idx="624">
                  <c:v>59</c:v>
                </c:pt>
                <c:pt idx="625">
                  <c:v>29</c:v>
                </c:pt>
                <c:pt idx="626">
                  <c:v>36</c:v>
                </c:pt>
                <c:pt idx="627">
                  <c:v>33</c:v>
                </c:pt>
                <c:pt idx="628">
                  <c:v>58</c:v>
                </c:pt>
                <c:pt idx="629">
                  <c:v>44</c:v>
                </c:pt>
                <c:pt idx="630">
                  <c:v>53</c:v>
                </c:pt>
                <c:pt idx="631">
                  <c:v>24</c:v>
                </c:pt>
                <c:pt idx="632">
                  <c:v>29</c:v>
                </c:pt>
                <c:pt idx="633">
                  <c:v>40</c:v>
                </c:pt>
                <c:pt idx="634">
                  <c:v>51</c:v>
                </c:pt>
                <c:pt idx="635">
                  <c:v>64</c:v>
                </c:pt>
                <c:pt idx="636">
                  <c:v>19</c:v>
                </c:pt>
                <c:pt idx="637">
                  <c:v>35</c:v>
                </c:pt>
                <c:pt idx="638">
                  <c:v>39</c:v>
                </c:pt>
                <c:pt idx="639">
                  <c:v>56</c:v>
                </c:pt>
                <c:pt idx="640">
                  <c:v>33</c:v>
                </c:pt>
                <c:pt idx="641">
                  <c:v>42</c:v>
                </c:pt>
                <c:pt idx="642">
                  <c:v>61</c:v>
                </c:pt>
                <c:pt idx="643">
                  <c:v>23</c:v>
                </c:pt>
                <c:pt idx="644">
                  <c:v>43</c:v>
                </c:pt>
                <c:pt idx="645">
                  <c:v>48</c:v>
                </c:pt>
                <c:pt idx="646">
                  <c:v>39</c:v>
                </c:pt>
                <c:pt idx="647">
                  <c:v>40</c:v>
                </c:pt>
                <c:pt idx="648">
                  <c:v>18</c:v>
                </c:pt>
                <c:pt idx="649">
                  <c:v>58</c:v>
                </c:pt>
                <c:pt idx="650">
                  <c:v>49</c:v>
                </c:pt>
                <c:pt idx="651">
                  <c:v>53</c:v>
                </c:pt>
                <c:pt idx="652">
                  <c:v>48</c:v>
                </c:pt>
                <c:pt idx="653">
                  <c:v>45</c:v>
                </c:pt>
                <c:pt idx="654">
                  <c:v>59</c:v>
                </c:pt>
                <c:pt idx="655">
                  <c:v>52</c:v>
                </c:pt>
                <c:pt idx="656">
                  <c:v>26</c:v>
                </c:pt>
                <c:pt idx="657">
                  <c:v>27</c:v>
                </c:pt>
                <c:pt idx="658">
                  <c:v>48</c:v>
                </c:pt>
                <c:pt idx="659">
                  <c:v>57</c:v>
                </c:pt>
                <c:pt idx="660">
                  <c:v>37</c:v>
                </c:pt>
                <c:pt idx="661">
                  <c:v>57</c:v>
                </c:pt>
                <c:pt idx="662">
                  <c:v>32</c:v>
                </c:pt>
                <c:pt idx="663">
                  <c:v>18</c:v>
                </c:pt>
                <c:pt idx="664">
                  <c:v>64</c:v>
                </c:pt>
                <c:pt idx="665">
                  <c:v>43</c:v>
                </c:pt>
                <c:pt idx="666">
                  <c:v>49</c:v>
                </c:pt>
                <c:pt idx="667">
                  <c:v>40</c:v>
                </c:pt>
                <c:pt idx="668">
                  <c:v>62</c:v>
                </c:pt>
                <c:pt idx="669">
                  <c:v>40</c:v>
                </c:pt>
                <c:pt idx="670">
                  <c:v>30</c:v>
                </c:pt>
                <c:pt idx="671">
                  <c:v>29</c:v>
                </c:pt>
                <c:pt idx="672">
                  <c:v>36</c:v>
                </c:pt>
                <c:pt idx="673">
                  <c:v>41</c:v>
                </c:pt>
                <c:pt idx="674">
                  <c:v>44</c:v>
                </c:pt>
                <c:pt idx="675">
                  <c:v>45</c:v>
                </c:pt>
                <c:pt idx="676">
                  <c:v>55</c:v>
                </c:pt>
                <c:pt idx="677">
                  <c:v>60</c:v>
                </c:pt>
                <c:pt idx="678">
                  <c:v>56</c:v>
                </c:pt>
                <c:pt idx="679">
                  <c:v>49</c:v>
                </c:pt>
                <c:pt idx="680">
                  <c:v>21</c:v>
                </c:pt>
                <c:pt idx="681">
                  <c:v>19</c:v>
                </c:pt>
                <c:pt idx="682">
                  <c:v>39</c:v>
                </c:pt>
                <c:pt idx="683">
                  <c:v>53</c:v>
                </c:pt>
                <c:pt idx="684">
                  <c:v>33</c:v>
                </c:pt>
                <c:pt idx="685">
                  <c:v>53</c:v>
                </c:pt>
                <c:pt idx="686">
                  <c:v>42</c:v>
                </c:pt>
                <c:pt idx="687">
                  <c:v>40</c:v>
                </c:pt>
                <c:pt idx="688">
                  <c:v>47</c:v>
                </c:pt>
                <c:pt idx="689">
                  <c:v>27</c:v>
                </c:pt>
                <c:pt idx="690">
                  <c:v>21</c:v>
                </c:pt>
                <c:pt idx="691">
                  <c:v>47</c:v>
                </c:pt>
                <c:pt idx="692">
                  <c:v>20</c:v>
                </c:pt>
                <c:pt idx="693">
                  <c:v>24</c:v>
                </c:pt>
                <c:pt idx="694">
                  <c:v>27</c:v>
                </c:pt>
                <c:pt idx="695">
                  <c:v>26</c:v>
                </c:pt>
                <c:pt idx="696">
                  <c:v>53</c:v>
                </c:pt>
                <c:pt idx="697">
                  <c:v>41</c:v>
                </c:pt>
                <c:pt idx="698">
                  <c:v>56</c:v>
                </c:pt>
                <c:pt idx="699">
                  <c:v>23</c:v>
                </c:pt>
                <c:pt idx="700">
                  <c:v>21</c:v>
                </c:pt>
                <c:pt idx="701">
                  <c:v>50</c:v>
                </c:pt>
                <c:pt idx="702">
                  <c:v>53</c:v>
                </c:pt>
                <c:pt idx="703">
                  <c:v>34</c:v>
                </c:pt>
                <c:pt idx="704">
                  <c:v>47</c:v>
                </c:pt>
                <c:pt idx="705">
                  <c:v>33</c:v>
                </c:pt>
                <c:pt idx="706">
                  <c:v>51</c:v>
                </c:pt>
                <c:pt idx="707">
                  <c:v>49</c:v>
                </c:pt>
                <c:pt idx="708">
                  <c:v>31</c:v>
                </c:pt>
                <c:pt idx="709">
                  <c:v>36</c:v>
                </c:pt>
                <c:pt idx="710">
                  <c:v>18</c:v>
                </c:pt>
                <c:pt idx="711">
                  <c:v>50</c:v>
                </c:pt>
                <c:pt idx="712">
                  <c:v>43</c:v>
                </c:pt>
                <c:pt idx="713">
                  <c:v>20</c:v>
                </c:pt>
                <c:pt idx="714">
                  <c:v>24</c:v>
                </c:pt>
                <c:pt idx="715">
                  <c:v>60</c:v>
                </c:pt>
                <c:pt idx="716">
                  <c:v>49</c:v>
                </c:pt>
                <c:pt idx="717">
                  <c:v>60</c:v>
                </c:pt>
                <c:pt idx="718">
                  <c:v>51</c:v>
                </c:pt>
                <c:pt idx="719">
                  <c:v>58</c:v>
                </c:pt>
                <c:pt idx="720">
                  <c:v>51</c:v>
                </c:pt>
                <c:pt idx="721">
                  <c:v>53</c:v>
                </c:pt>
                <c:pt idx="722">
                  <c:v>62</c:v>
                </c:pt>
                <c:pt idx="723">
                  <c:v>19</c:v>
                </c:pt>
                <c:pt idx="724">
                  <c:v>50</c:v>
                </c:pt>
                <c:pt idx="725">
                  <c:v>30</c:v>
                </c:pt>
                <c:pt idx="726">
                  <c:v>41</c:v>
                </c:pt>
                <c:pt idx="727">
                  <c:v>29</c:v>
                </c:pt>
                <c:pt idx="728">
                  <c:v>18</c:v>
                </c:pt>
                <c:pt idx="729">
                  <c:v>41</c:v>
                </c:pt>
                <c:pt idx="730">
                  <c:v>35</c:v>
                </c:pt>
                <c:pt idx="731">
                  <c:v>53</c:v>
                </c:pt>
                <c:pt idx="732">
                  <c:v>24</c:v>
                </c:pt>
                <c:pt idx="733">
                  <c:v>48</c:v>
                </c:pt>
                <c:pt idx="734">
                  <c:v>59</c:v>
                </c:pt>
                <c:pt idx="735">
                  <c:v>49</c:v>
                </c:pt>
                <c:pt idx="736">
                  <c:v>37</c:v>
                </c:pt>
                <c:pt idx="737">
                  <c:v>26</c:v>
                </c:pt>
                <c:pt idx="738">
                  <c:v>23</c:v>
                </c:pt>
                <c:pt idx="739">
                  <c:v>29</c:v>
                </c:pt>
                <c:pt idx="740">
                  <c:v>45</c:v>
                </c:pt>
                <c:pt idx="741">
                  <c:v>27</c:v>
                </c:pt>
                <c:pt idx="742">
                  <c:v>53</c:v>
                </c:pt>
                <c:pt idx="743">
                  <c:v>31</c:v>
                </c:pt>
                <c:pt idx="744">
                  <c:v>50</c:v>
                </c:pt>
                <c:pt idx="745">
                  <c:v>50</c:v>
                </c:pt>
                <c:pt idx="746">
                  <c:v>34</c:v>
                </c:pt>
                <c:pt idx="747">
                  <c:v>19</c:v>
                </c:pt>
                <c:pt idx="748">
                  <c:v>47</c:v>
                </c:pt>
                <c:pt idx="749">
                  <c:v>28</c:v>
                </c:pt>
                <c:pt idx="750">
                  <c:v>37</c:v>
                </c:pt>
                <c:pt idx="751">
                  <c:v>21</c:v>
                </c:pt>
                <c:pt idx="752">
                  <c:v>64</c:v>
                </c:pt>
                <c:pt idx="753">
                  <c:v>58</c:v>
                </c:pt>
                <c:pt idx="754">
                  <c:v>24</c:v>
                </c:pt>
                <c:pt idx="755">
                  <c:v>31</c:v>
                </c:pt>
                <c:pt idx="756">
                  <c:v>39</c:v>
                </c:pt>
                <c:pt idx="757">
                  <c:v>47</c:v>
                </c:pt>
                <c:pt idx="758">
                  <c:v>30</c:v>
                </c:pt>
                <c:pt idx="759">
                  <c:v>18</c:v>
                </c:pt>
                <c:pt idx="760">
                  <c:v>22</c:v>
                </c:pt>
                <c:pt idx="761">
                  <c:v>23</c:v>
                </c:pt>
                <c:pt idx="762">
                  <c:v>33</c:v>
                </c:pt>
                <c:pt idx="763">
                  <c:v>27</c:v>
                </c:pt>
                <c:pt idx="764">
                  <c:v>45</c:v>
                </c:pt>
                <c:pt idx="765">
                  <c:v>57</c:v>
                </c:pt>
                <c:pt idx="766">
                  <c:v>47</c:v>
                </c:pt>
                <c:pt idx="767">
                  <c:v>42</c:v>
                </c:pt>
                <c:pt idx="768">
                  <c:v>64</c:v>
                </c:pt>
                <c:pt idx="769">
                  <c:v>38</c:v>
                </c:pt>
                <c:pt idx="770">
                  <c:v>61</c:v>
                </c:pt>
                <c:pt idx="771">
                  <c:v>53</c:v>
                </c:pt>
                <c:pt idx="772">
                  <c:v>44</c:v>
                </c:pt>
                <c:pt idx="773">
                  <c:v>19</c:v>
                </c:pt>
                <c:pt idx="774">
                  <c:v>41</c:v>
                </c:pt>
                <c:pt idx="775">
                  <c:v>51</c:v>
                </c:pt>
                <c:pt idx="776">
                  <c:v>40</c:v>
                </c:pt>
                <c:pt idx="777">
                  <c:v>45</c:v>
                </c:pt>
                <c:pt idx="778">
                  <c:v>35</c:v>
                </c:pt>
                <c:pt idx="779">
                  <c:v>53</c:v>
                </c:pt>
                <c:pt idx="780">
                  <c:v>30</c:v>
                </c:pt>
                <c:pt idx="781">
                  <c:v>18</c:v>
                </c:pt>
                <c:pt idx="782">
                  <c:v>51</c:v>
                </c:pt>
                <c:pt idx="783">
                  <c:v>50</c:v>
                </c:pt>
                <c:pt idx="784">
                  <c:v>31</c:v>
                </c:pt>
                <c:pt idx="785">
                  <c:v>35</c:v>
                </c:pt>
                <c:pt idx="786">
                  <c:v>60</c:v>
                </c:pt>
                <c:pt idx="787">
                  <c:v>21</c:v>
                </c:pt>
                <c:pt idx="788">
                  <c:v>29</c:v>
                </c:pt>
                <c:pt idx="789">
                  <c:v>62</c:v>
                </c:pt>
                <c:pt idx="790">
                  <c:v>39</c:v>
                </c:pt>
                <c:pt idx="791">
                  <c:v>19</c:v>
                </c:pt>
                <c:pt idx="792">
                  <c:v>22</c:v>
                </c:pt>
                <c:pt idx="793">
                  <c:v>53</c:v>
                </c:pt>
                <c:pt idx="794">
                  <c:v>39</c:v>
                </c:pt>
                <c:pt idx="795">
                  <c:v>27</c:v>
                </c:pt>
                <c:pt idx="796">
                  <c:v>30</c:v>
                </c:pt>
                <c:pt idx="797">
                  <c:v>30</c:v>
                </c:pt>
                <c:pt idx="798">
                  <c:v>58</c:v>
                </c:pt>
                <c:pt idx="799">
                  <c:v>33</c:v>
                </c:pt>
                <c:pt idx="800">
                  <c:v>42</c:v>
                </c:pt>
                <c:pt idx="801">
                  <c:v>64</c:v>
                </c:pt>
                <c:pt idx="802">
                  <c:v>21</c:v>
                </c:pt>
                <c:pt idx="803">
                  <c:v>18</c:v>
                </c:pt>
                <c:pt idx="804">
                  <c:v>23</c:v>
                </c:pt>
                <c:pt idx="805">
                  <c:v>45</c:v>
                </c:pt>
                <c:pt idx="806">
                  <c:v>40</c:v>
                </c:pt>
                <c:pt idx="807">
                  <c:v>19</c:v>
                </c:pt>
                <c:pt idx="808">
                  <c:v>18</c:v>
                </c:pt>
                <c:pt idx="809">
                  <c:v>25</c:v>
                </c:pt>
                <c:pt idx="810">
                  <c:v>46</c:v>
                </c:pt>
                <c:pt idx="811">
                  <c:v>33</c:v>
                </c:pt>
                <c:pt idx="812">
                  <c:v>54</c:v>
                </c:pt>
                <c:pt idx="813">
                  <c:v>28</c:v>
                </c:pt>
                <c:pt idx="814">
                  <c:v>36</c:v>
                </c:pt>
                <c:pt idx="815">
                  <c:v>20</c:v>
                </c:pt>
                <c:pt idx="816">
                  <c:v>24</c:v>
                </c:pt>
                <c:pt idx="817">
                  <c:v>23</c:v>
                </c:pt>
                <c:pt idx="818">
                  <c:v>47</c:v>
                </c:pt>
                <c:pt idx="819">
                  <c:v>33</c:v>
                </c:pt>
                <c:pt idx="820">
                  <c:v>45</c:v>
                </c:pt>
                <c:pt idx="821">
                  <c:v>26</c:v>
                </c:pt>
                <c:pt idx="822">
                  <c:v>18</c:v>
                </c:pt>
                <c:pt idx="823">
                  <c:v>44</c:v>
                </c:pt>
                <c:pt idx="824">
                  <c:v>60</c:v>
                </c:pt>
                <c:pt idx="825">
                  <c:v>64</c:v>
                </c:pt>
                <c:pt idx="826">
                  <c:v>56</c:v>
                </c:pt>
                <c:pt idx="827">
                  <c:v>36</c:v>
                </c:pt>
                <c:pt idx="828">
                  <c:v>41</c:v>
                </c:pt>
                <c:pt idx="829">
                  <c:v>39</c:v>
                </c:pt>
                <c:pt idx="830">
                  <c:v>63</c:v>
                </c:pt>
                <c:pt idx="831">
                  <c:v>36</c:v>
                </c:pt>
                <c:pt idx="832">
                  <c:v>28</c:v>
                </c:pt>
                <c:pt idx="833">
                  <c:v>58</c:v>
                </c:pt>
                <c:pt idx="834">
                  <c:v>36</c:v>
                </c:pt>
                <c:pt idx="835">
                  <c:v>42</c:v>
                </c:pt>
                <c:pt idx="836">
                  <c:v>36</c:v>
                </c:pt>
                <c:pt idx="837">
                  <c:v>56</c:v>
                </c:pt>
                <c:pt idx="838">
                  <c:v>35</c:v>
                </c:pt>
                <c:pt idx="839">
                  <c:v>59</c:v>
                </c:pt>
                <c:pt idx="840">
                  <c:v>21</c:v>
                </c:pt>
                <c:pt idx="841">
                  <c:v>59</c:v>
                </c:pt>
                <c:pt idx="842">
                  <c:v>23</c:v>
                </c:pt>
                <c:pt idx="843">
                  <c:v>57</c:v>
                </c:pt>
                <c:pt idx="844">
                  <c:v>53</c:v>
                </c:pt>
                <c:pt idx="845">
                  <c:v>60</c:v>
                </c:pt>
                <c:pt idx="846">
                  <c:v>51</c:v>
                </c:pt>
                <c:pt idx="847">
                  <c:v>23</c:v>
                </c:pt>
                <c:pt idx="848">
                  <c:v>27</c:v>
                </c:pt>
                <c:pt idx="849">
                  <c:v>55</c:v>
                </c:pt>
                <c:pt idx="850">
                  <c:v>37</c:v>
                </c:pt>
                <c:pt idx="851">
                  <c:v>61</c:v>
                </c:pt>
                <c:pt idx="852">
                  <c:v>46</c:v>
                </c:pt>
                <c:pt idx="853">
                  <c:v>53</c:v>
                </c:pt>
                <c:pt idx="854">
                  <c:v>49</c:v>
                </c:pt>
                <c:pt idx="855">
                  <c:v>20</c:v>
                </c:pt>
                <c:pt idx="856">
                  <c:v>48</c:v>
                </c:pt>
                <c:pt idx="857">
                  <c:v>25</c:v>
                </c:pt>
                <c:pt idx="858">
                  <c:v>25</c:v>
                </c:pt>
                <c:pt idx="859">
                  <c:v>57</c:v>
                </c:pt>
                <c:pt idx="860">
                  <c:v>37</c:v>
                </c:pt>
                <c:pt idx="861">
                  <c:v>38</c:v>
                </c:pt>
                <c:pt idx="862">
                  <c:v>55</c:v>
                </c:pt>
                <c:pt idx="863">
                  <c:v>36</c:v>
                </c:pt>
                <c:pt idx="864">
                  <c:v>51</c:v>
                </c:pt>
                <c:pt idx="865">
                  <c:v>40</c:v>
                </c:pt>
                <c:pt idx="866">
                  <c:v>18</c:v>
                </c:pt>
                <c:pt idx="867">
                  <c:v>57</c:v>
                </c:pt>
                <c:pt idx="868">
                  <c:v>61</c:v>
                </c:pt>
                <c:pt idx="869">
                  <c:v>25</c:v>
                </c:pt>
                <c:pt idx="870">
                  <c:v>50</c:v>
                </c:pt>
                <c:pt idx="871">
                  <c:v>26</c:v>
                </c:pt>
                <c:pt idx="872">
                  <c:v>42</c:v>
                </c:pt>
                <c:pt idx="873">
                  <c:v>43</c:v>
                </c:pt>
                <c:pt idx="874">
                  <c:v>44</c:v>
                </c:pt>
                <c:pt idx="875">
                  <c:v>23</c:v>
                </c:pt>
                <c:pt idx="876">
                  <c:v>49</c:v>
                </c:pt>
                <c:pt idx="877">
                  <c:v>33</c:v>
                </c:pt>
                <c:pt idx="878">
                  <c:v>41</c:v>
                </c:pt>
                <c:pt idx="879">
                  <c:v>37</c:v>
                </c:pt>
                <c:pt idx="880">
                  <c:v>22</c:v>
                </c:pt>
                <c:pt idx="881">
                  <c:v>23</c:v>
                </c:pt>
                <c:pt idx="882">
                  <c:v>21</c:v>
                </c:pt>
                <c:pt idx="883">
                  <c:v>51</c:v>
                </c:pt>
                <c:pt idx="884">
                  <c:v>25</c:v>
                </c:pt>
                <c:pt idx="885">
                  <c:v>32</c:v>
                </c:pt>
                <c:pt idx="886">
                  <c:v>57</c:v>
                </c:pt>
                <c:pt idx="887">
                  <c:v>36</c:v>
                </c:pt>
                <c:pt idx="888">
                  <c:v>22</c:v>
                </c:pt>
                <c:pt idx="889">
                  <c:v>57</c:v>
                </c:pt>
                <c:pt idx="890">
                  <c:v>64</c:v>
                </c:pt>
                <c:pt idx="891">
                  <c:v>36</c:v>
                </c:pt>
                <c:pt idx="892">
                  <c:v>54</c:v>
                </c:pt>
                <c:pt idx="893">
                  <c:v>47</c:v>
                </c:pt>
                <c:pt idx="894">
                  <c:v>62</c:v>
                </c:pt>
                <c:pt idx="895">
                  <c:v>61</c:v>
                </c:pt>
                <c:pt idx="896">
                  <c:v>43</c:v>
                </c:pt>
                <c:pt idx="897">
                  <c:v>19</c:v>
                </c:pt>
                <c:pt idx="898">
                  <c:v>18</c:v>
                </c:pt>
                <c:pt idx="899">
                  <c:v>19</c:v>
                </c:pt>
                <c:pt idx="900">
                  <c:v>49</c:v>
                </c:pt>
                <c:pt idx="901">
                  <c:v>60</c:v>
                </c:pt>
                <c:pt idx="902">
                  <c:v>26</c:v>
                </c:pt>
                <c:pt idx="903">
                  <c:v>49</c:v>
                </c:pt>
                <c:pt idx="904">
                  <c:v>60</c:v>
                </c:pt>
                <c:pt idx="905">
                  <c:v>26</c:v>
                </c:pt>
                <c:pt idx="906">
                  <c:v>27</c:v>
                </c:pt>
                <c:pt idx="907">
                  <c:v>44</c:v>
                </c:pt>
                <c:pt idx="908">
                  <c:v>63</c:v>
                </c:pt>
                <c:pt idx="909">
                  <c:v>32</c:v>
                </c:pt>
                <c:pt idx="910">
                  <c:v>22</c:v>
                </c:pt>
                <c:pt idx="911">
                  <c:v>18</c:v>
                </c:pt>
                <c:pt idx="912">
                  <c:v>59</c:v>
                </c:pt>
                <c:pt idx="913">
                  <c:v>44</c:v>
                </c:pt>
                <c:pt idx="914">
                  <c:v>33</c:v>
                </c:pt>
                <c:pt idx="915">
                  <c:v>24</c:v>
                </c:pt>
                <c:pt idx="916">
                  <c:v>43</c:v>
                </c:pt>
                <c:pt idx="917">
                  <c:v>45</c:v>
                </c:pt>
                <c:pt idx="918">
                  <c:v>61</c:v>
                </c:pt>
                <c:pt idx="919">
                  <c:v>35</c:v>
                </c:pt>
                <c:pt idx="920">
                  <c:v>62</c:v>
                </c:pt>
                <c:pt idx="921">
                  <c:v>62</c:v>
                </c:pt>
                <c:pt idx="922">
                  <c:v>38</c:v>
                </c:pt>
                <c:pt idx="923">
                  <c:v>34</c:v>
                </c:pt>
                <c:pt idx="924">
                  <c:v>43</c:v>
                </c:pt>
                <c:pt idx="925">
                  <c:v>50</c:v>
                </c:pt>
                <c:pt idx="926">
                  <c:v>19</c:v>
                </c:pt>
                <c:pt idx="927">
                  <c:v>57</c:v>
                </c:pt>
                <c:pt idx="928">
                  <c:v>62</c:v>
                </c:pt>
                <c:pt idx="929">
                  <c:v>41</c:v>
                </c:pt>
                <c:pt idx="930">
                  <c:v>26</c:v>
                </c:pt>
                <c:pt idx="931">
                  <c:v>39</c:v>
                </c:pt>
                <c:pt idx="932">
                  <c:v>46</c:v>
                </c:pt>
                <c:pt idx="933">
                  <c:v>45</c:v>
                </c:pt>
                <c:pt idx="934">
                  <c:v>32</c:v>
                </c:pt>
                <c:pt idx="935">
                  <c:v>59</c:v>
                </c:pt>
                <c:pt idx="936">
                  <c:v>44</c:v>
                </c:pt>
                <c:pt idx="937">
                  <c:v>39</c:v>
                </c:pt>
                <c:pt idx="938">
                  <c:v>18</c:v>
                </c:pt>
                <c:pt idx="939">
                  <c:v>53</c:v>
                </c:pt>
                <c:pt idx="940">
                  <c:v>18</c:v>
                </c:pt>
                <c:pt idx="941">
                  <c:v>50</c:v>
                </c:pt>
                <c:pt idx="942">
                  <c:v>18</c:v>
                </c:pt>
                <c:pt idx="943">
                  <c:v>19</c:v>
                </c:pt>
                <c:pt idx="944">
                  <c:v>62</c:v>
                </c:pt>
                <c:pt idx="945">
                  <c:v>56</c:v>
                </c:pt>
                <c:pt idx="946">
                  <c:v>42</c:v>
                </c:pt>
                <c:pt idx="947">
                  <c:v>37</c:v>
                </c:pt>
                <c:pt idx="948">
                  <c:v>42</c:v>
                </c:pt>
                <c:pt idx="949">
                  <c:v>25</c:v>
                </c:pt>
                <c:pt idx="950">
                  <c:v>57</c:v>
                </c:pt>
                <c:pt idx="951">
                  <c:v>51</c:v>
                </c:pt>
                <c:pt idx="952">
                  <c:v>30</c:v>
                </c:pt>
                <c:pt idx="953">
                  <c:v>44</c:v>
                </c:pt>
                <c:pt idx="954">
                  <c:v>34</c:v>
                </c:pt>
                <c:pt idx="955">
                  <c:v>31</c:v>
                </c:pt>
                <c:pt idx="956">
                  <c:v>54</c:v>
                </c:pt>
                <c:pt idx="957">
                  <c:v>24</c:v>
                </c:pt>
                <c:pt idx="958">
                  <c:v>43</c:v>
                </c:pt>
                <c:pt idx="959">
                  <c:v>48</c:v>
                </c:pt>
                <c:pt idx="960">
                  <c:v>19</c:v>
                </c:pt>
                <c:pt idx="961">
                  <c:v>29</c:v>
                </c:pt>
                <c:pt idx="962">
                  <c:v>63</c:v>
                </c:pt>
                <c:pt idx="963">
                  <c:v>46</c:v>
                </c:pt>
                <c:pt idx="964">
                  <c:v>52</c:v>
                </c:pt>
                <c:pt idx="965">
                  <c:v>35</c:v>
                </c:pt>
                <c:pt idx="966">
                  <c:v>51</c:v>
                </c:pt>
                <c:pt idx="967">
                  <c:v>44</c:v>
                </c:pt>
                <c:pt idx="968">
                  <c:v>21</c:v>
                </c:pt>
                <c:pt idx="969">
                  <c:v>39</c:v>
                </c:pt>
                <c:pt idx="970">
                  <c:v>50</c:v>
                </c:pt>
                <c:pt idx="971">
                  <c:v>34</c:v>
                </c:pt>
                <c:pt idx="972">
                  <c:v>22</c:v>
                </c:pt>
                <c:pt idx="973">
                  <c:v>19</c:v>
                </c:pt>
                <c:pt idx="974">
                  <c:v>26</c:v>
                </c:pt>
                <c:pt idx="975">
                  <c:v>29</c:v>
                </c:pt>
                <c:pt idx="976">
                  <c:v>48</c:v>
                </c:pt>
                <c:pt idx="977">
                  <c:v>26</c:v>
                </c:pt>
                <c:pt idx="978">
                  <c:v>45</c:v>
                </c:pt>
                <c:pt idx="979">
                  <c:v>36</c:v>
                </c:pt>
                <c:pt idx="980">
                  <c:v>54</c:v>
                </c:pt>
                <c:pt idx="981">
                  <c:v>34</c:v>
                </c:pt>
                <c:pt idx="982">
                  <c:v>31</c:v>
                </c:pt>
                <c:pt idx="983">
                  <c:v>27</c:v>
                </c:pt>
                <c:pt idx="984">
                  <c:v>20</c:v>
                </c:pt>
                <c:pt idx="985">
                  <c:v>44</c:v>
                </c:pt>
                <c:pt idx="986">
                  <c:v>43</c:v>
                </c:pt>
                <c:pt idx="987">
                  <c:v>45</c:v>
                </c:pt>
                <c:pt idx="988">
                  <c:v>34</c:v>
                </c:pt>
                <c:pt idx="989">
                  <c:v>24</c:v>
                </c:pt>
                <c:pt idx="990">
                  <c:v>26</c:v>
                </c:pt>
                <c:pt idx="991">
                  <c:v>38</c:v>
                </c:pt>
                <c:pt idx="992">
                  <c:v>50</c:v>
                </c:pt>
                <c:pt idx="993">
                  <c:v>38</c:v>
                </c:pt>
                <c:pt idx="994">
                  <c:v>27</c:v>
                </c:pt>
                <c:pt idx="995">
                  <c:v>39</c:v>
                </c:pt>
                <c:pt idx="996">
                  <c:v>39</c:v>
                </c:pt>
                <c:pt idx="997">
                  <c:v>63</c:v>
                </c:pt>
                <c:pt idx="998">
                  <c:v>33</c:v>
                </c:pt>
                <c:pt idx="999">
                  <c:v>36</c:v>
                </c:pt>
                <c:pt idx="1000">
                  <c:v>30</c:v>
                </c:pt>
                <c:pt idx="1001">
                  <c:v>24</c:v>
                </c:pt>
                <c:pt idx="1002">
                  <c:v>24</c:v>
                </c:pt>
                <c:pt idx="1003">
                  <c:v>48</c:v>
                </c:pt>
                <c:pt idx="1004">
                  <c:v>47</c:v>
                </c:pt>
                <c:pt idx="1005">
                  <c:v>29</c:v>
                </c:pt>
                <c:pt idx="1006">
                  <c:v>28</c:v>
                </c:pt>
                <c:pt idx="1007">
                  <c:v>47</c:v>
                </c:pt>
                <c:pt idx="1008">
                  <c:v>25</c:v>
                </c:pt>
                <c:pt idx="1009">
                  <c:v>51</c:v>
                </c:pt>
                <c:pt idx="1010">
                  <c:v>48</c:v>
                </c:pt>
                <c:pt idx="1011">
                  <c:v>43</c:v>
                </c:pt>
                <c:pt idx="1012">
                  <c:v>61</c:v>
                </c:pt>
                <c:pt idx="1013">
                  <c:v>48</c:v>
                </c:pt>
                <c:pt idx="1014">
                  <c:v>38</c:v>
                </c:pt>
                <c:pt idx="1015">
                  <c:v>59</c:v>
                </c:pt>
                <c:pt idx="1016">
                  <c:v>19</c:v>
                </c:pt>
                <c:pt idx="1017">
                  <c:v>26</c:v>
                </c:pt>
                <c:pt idx="1018">
                  <c:v>54</c:v>
                </c:pt>
                <c:pt idx="1019">
                  <c:v>21</c:v>
                </c:pt>
                <c:pt idx="1020">
                  <c:v>51</c:v>
                </c:pt>
                <c:pt idx="1021">
                  <c:v>22</c:v>
                </c:pt>
                <c:pt idx="1022">
                  <c:v>47</c:v>
                </c:pt>
                <c:pt idx="1023">
                  <c:v>18</c:v>
                </c:pt>
                <c:pt idx="1024">
                  <c:v>47</c:v>
                </c:pt>
                <c:pt idx="1025">
                  <c:v>21</c:v>
                </c:pt>
                <c:pt idx="1026">
                  <c:v>19</c:v>
                </c:pt>
                <c:pt idx="1027">
                  <c:v>23</c:v>
                </c:pt>
                <c:pt idx="1028">
                  <c:v>54</c:v>
                </c:pt>
                <c:pt idx="1029">
                  <c:v>37</c:v>
                </c:pt>
                <c:pt idx="1030">
                  <c:v>46</c:v>
                </c:pt>
                <c:pt idx="1031">
                  <c:v>55</c:v>
                </c:pt>
                <c:pt idx="1032">
                  <c:v>30</c:v>
                </c:pt>
                <c:pt idx="1033">
                  <c:v>18</c:v>
                </c:pt>
                <c:pt idx="1034">
                  <c:v>61</c:v>
                </c:pt>
                <c:pt idx="1035">
                  <c:v>54</c:v>
                </c:pt>
                <c:pt idx="1036">
                  <c:v>22</c:v>
                </c:pt>
                <c:pt idx="1037">
                  <c:v>45</c:v>
                </c:pt>
                <c:pt idx="1038">
                  <c:v>22</c:v>
                </c:pt>
                <c:pt idx="1039">
                  <c:v>19</c:v>
                </c:pt>
                <c:pt idx="1040">
                  <c:v>35</c:v>
                </c:pt>
                <c:pt idx="1041">
                  <c:v>18</c:v>
                </c:pt>
                <c:pt idx="1042">
                  <c:v>20</c:v>
                </c:pt>
                <c:pt idx="1043">
                  <c:v>28</c:v>
                </c:pt>
                <c:pt idx="1044">
                  <c:v>55</c:v>
                </c:pt>
                <c:pt idx="1045">
                  <c:v>43</c:v>
                </c:pt>
                <c:pt idx="1046">
                  <c:v>43</c:v>
                </c:pt>
                <c:pt idx="1047">
                  <c:v>22</c:v>
                </c:pt>
                <c:pt idx="1048">
                  <c:v>25</c:v>
                </c:pt>
                <c:pt idx="1049">
                  <c:v>49</c:v>
                </c:pt>
                <c:pt idx="1050">
                  <c:v>44</c:v>
                </c:pt>
                <c:pt idx="1051">
                  <c:v>64</c:v>
                </c:pt>
                <c:pt idx="1052">
                  <c:v>49</c:v>
                </c:pt>
                <c:pt idx="1053">
                  <c:v>47</c:v>
                </c:pt>
                <c:pt idx="1054">
                  <c:v>27</c:v>
                </c:pt>
                <c:pt idx="1055">
                  <c:v>55</c:v>
                </c:pt>
                <c:pt idx="1056">
                  <c:v>48</c:v>
                </c:pt>
                <c:pt idx="1057">
                  <c:v>45</c:v>
                </c:pt>
                <c:pt idx="1058">
                  <c:v>24</c:v>
                </c:pt>
                <c:pt idx="1059">
                  <c:v>32</c:v>
                </c:pt>
                <c:pt idx="1060">
                  <c:v>24</c:v>
                </c:pt>
                <c:pt idx="1061">
                  <c:v>57</c:v>
                </c:pt>
                <c:pt idx="1062">
                  <c:v>59</c:v>
                </c:pt>
                <c:pt idx="1063">
                  <c:v>36</c:v>
                </c:pt>
                <c:pt idx="1064">
                  <c:v>29</c:v>
                </c:pt>
                <c:pt idx="1065">
                  <c:v>42</c:v>
                </c:pt>
                <c:pt idx="1066">
                  <c:v>48</c:v>
                </c:pt>
                <c:pt idx="1067">
                  <c:v>39</c:v>
                </c:pt>
                <c:pt idx="1068">
                  <c:v>63</c:v>
                </c:pt>
                <c:pt idx="1069">
                  <c:v>54</c:v>
                </c:pt>
                <c:pt idx="1070">
                  <c:v>37</c:v>
                </c:pt>
                <c:pt idx="1071">
                  <c:v>63</c:v>
                </c:pt>
                <c:pt idx="1072">
                  <c:v>21</c:v>
                </c:pt>
                <c:pt idx="1073">
                  <c:v>54</c:v>
                </c:pt>
                <c:pt idx="1074">
                  <c:v>60</c:v>
                </c:pt>
                <c:pt idx="1075">
                  <c:v>32</c:v>
                </c:pt>
                <c:pt idx="1076">
                  <c:v>47</c:v>
                </c:pt>
                <c:pt idx="1077">
                  <c:v>21</c:v>
                </c:pt>
                <c:pt idx="1078">
                  <c:v>28</c:v>
                </c:pt>
                <c:pt idx="1079">
                  <c:v>63</c:v>
                </c:pt>
                <c:pt idx="1080">
                  <c:v>18</c:v>
                </c:pt>
                <c:pt idx="1081">
                  <c:v>32</c:v>
                </c:pt>
                <c:pt idx="1082">
                  <c:v>38</c:v>
                </c:pt>
                <c:pt idx="1083">
                  <c:v>32</c:v>
                </c:pt>
                <c:pt idx="1084">
                  <c:v>62</c:v>
                </c:pt>
                <c:pt idx="1085">
                  <c:v>39</c:v>
                </c:pt>
                <c:pt idx="1086">
                  <c:v>55</c:v>
                </c:pt>
                <c:pt idx="1087">
                  <c:v>57</c:v>
                </c:pt>
                <c:pt idx="1088">
                  <c:v>52</c:v>
                </c:pt>
                <c:pt idx="1089">
                  <c:v>56</c:v>
                </c:pt>
                <c:pt idx="1090">
                  <c:v>47</c:v>
                </c:pt>
                <c:pt idx="1091">
                  <c:v>55</c:v>
                </c:pt>
                <c:pt idx="1092">
                  <c:v>23</c:v>
                </c:pt>
                <c:pt idx="1093">
                  <c:v>22</c:v>
                </c:pt>
                <c:pt idx="1094">
                  <c:v>50</c:v>
                </c:pt>
                <c:pt idx="1095">
                  <c:v>18</c:v>
                </c:pt>
                <c:pt idx="1096">
                  <c:v>51</c:v>
                </c:pt>
                <c:pt idx="1097">
                  <c:v>22</c:v>
                </c:pt>
                <c:pt idx="1098">
                  <c:v>52</c:v>
                </c:pt>
                <c:pt idx="1099">
                  <c:v>25</c:v>
                </c:pt>
                <c:pt idx="1100">
                  <c:v>33</c:v>
                </c:pt>
                <c:pt idx="1101">
                  <c:v>53</c:v>
                </c:pt>
                <c:pt idx="1102">
                  <c:v>29</c:v>
                </c:pt>
                <c:pt idx="1103">
                  <c:v>58</c:v>
                </c:pt>
                <c:pt idx="1104">
                  <c:v>37</c:v>
                </c:pt>
                <c:pt idx="1105">
                  <c:v>54</c:v>
                </c:pt>
                <c:pt idx="1106">
                  <c:v>49</c:v>
                </c:pt>
                <c:pt idx="1107">
                  <c:v>50</c:v>
                </c:pt>
                <c:pt idx="1108">
                  <c:v>26</c:v>
                </c:pt>
                <c:pt idx="1109">
                  <c:v>45</c:v>
                </c:pt>
                <c:pt idx="1110">
                  <c:v>54</c:v>
                </c:pt>
                <c:pt idx="1111">
                  <c:v>38</c:v>
                </c:pt>
                <c:pt idx="1112">
                  <c:v>48</c:v>
                </c:pt>
                <c:pt idx="1113">
                  <c:v>28</c:v>
                </c:pt>
                <c:pt idx="1114">
                  <c:v>23</c:v>
                </c:pt>
                <c:pt idx="1115">
                  <c:v>55</c:v>
                </c:pt>
                <c:pt idx="1116">
                  <c:v>41</c:v>
                </c:pt>
                <c:pt idx="1117">
                  <c:v>25</c:v>
                </c:pt>
                <c:pt idx="1118">
                  <c:v>33</c:v>
                </c:pt>
                <c:pt idx="1119">
                  <c:v>30</c:v>
                </c:pt>
                <c:pt idx="1120">
                  <c:v>23</c:v>
                </c:pt>
                <c:pt idx="1121">
                  <c:v>46</c:v>
                </c:pt>
                <c:pt idx="1122">
                  <c:v>53</c:v>
                </c:pt>
                <c:pt idx="1123">
                  <c:v>27</c:v>
                </c:pt>
                <c:pt idx="1124">
                  <c:v>23</c:v>
                </c:pt>
                <c:pt idx="1125">
                  <c:v>63</c:v>
                </c:pt>
                <c:pt idx="1126">
                  <c:v>55</c:v>
                </c:pt>
                <c:pt idx="1127">
                  <c:v>35</c:v>
                </c:pt>
                <c:pt idx="1128">
                  <c:v>34</c:v>
                </c:pt>
                <c:pt idx="1129">
                  <c:v>19</c:v>
                </c:pt>
                <c:pt idx="1130">
                  <c:v>39</c:v>
                </c:pt>
                <c:pt idx="1131">
                  <c:v>27</c:v>
                </c:pt>
                <c:pt idx="1132">
                  <c:v>57</c:v>
                </c:pt>
                <c:pt idx="1133">
                  <c:v>52</c:v>
                </c:pt>
                <c:pt idx="1134">
                  <c:v>28</c:v>
                </c:pt>
                <c:pt idx="1135">
                  <c:v>50</c:v>
                </c:pt>
                <c:pt idx="1136">
                  <c:v>44</c:v>
                </c:pt>
                <c:pt idx="1137">
                  <c:v>26</c:v>
                </c:pt>
                <c:pt idx="1138">
                  <c:v>33</c:v>
                </c:pt>
                <c:pt idx="1139">
                  <c:v>19</c:v>
                </c:pt>
                <c:pt idx="1140">
                  <c:v>50</c:v>
                </c:pt>
                <c:pt idx="1141">
                  <c:v>41</c:v>
                </c:pt>
                <c:pt idx="1142">
                  <c:v>52</c:v>
                </c:pt>
                <c:pt idx="1143">
                  <c:v>39</c:v>
                </c:pt>
                <c:pt idx="1144">
                  <c:v>50</c:v>
                </c:pt>
                <c:pt idx="1145">
                  <c:v>52</c:v>
                </c:pt>
                <c:pt idx="1146">
                  <c:v>60</c:v>
                </c:pt>
                <c:pt idx="1147">
                  <c:v>20</c:v>
                </c:pt>
                <c:pt idx="1148">
                  <c:v>55</c:v>
                </c:pt>
                <c:pt idx="1149">
                  <c:v>42</c:v>
                </c:pt>
                <c:pt idx="1150">
                  <c:v>18</c:v>
                </c:pt>
                <c:pt idx="1151">
                  <c:v>58</c:v>
                </c:pt>
                <c:pt idx="1152">
                  <c:v>43</c:v>
                </c:pt>
                <c:pt idx="1153">
                  <c:v>35</c:v>
                </c:pt>
                <c:pt idx="1154">
                  <c:v>48</c:v>
                </c:pt>
                <c:pt idx="1155">
                  <c:v>36</c:v>
                </c:pt>
                <c:pt idx="1156">
                  <c:v>19</c:v>
                </c:pt>
                <c:pt idx="1157">
                  <c:v>23</c:v>
                </c:pt>
                <c:pt idx="1158">
                  <c:v>20</c:v>
                </c:pt>
                <c:pt idx="1159">
                  <c:v>32</c:v>
                </c:pt>
                <c:pt idx="1160">
                  <c:v>43</c:v>
                </c:pt>
                <c:pt idx="1161">
                  <c:v>34</c:v>
                </c:pt>
                <c:pt idx="1162">
                  <c:v>30</c:v>
                </c:pt>
                <c:pt idx="1163">
                  <c:v>18</c:v>
                </c:pt>
                <c:pt idx="1164">
                  <c:v>41</c:v>
                </c:pt>
                <c:pt idx="1165">
                  <c:v>35</c:v>
                </c:pt>
                <c:pt idx="1166">
                  <c:v>57</c:v>
                </c:pt>
                <c:pt idx="1167">
                  <c:v>29</c:v>
                </c:pt>
                <c:pt idx="1168">
                  <c:v>32</c:v>
                </c:pt>
                <c:pt idx="1169">
                  <c:v>37</c:v>
                </c:pt>
                <c:pt idx="1170">
                  <c:v>18</c:v>
                </c:pt>
                <c:pt idx="1171">
                  <c:v>43</c:v>
                </c:pt>
                <c:pt idx="1172">
                  <c:v>56</c:v>
                </c:pt>
                <c:pt idx="1173">
                  <c:v>38</c:v>
                </c:pt>
                <c:pt idx="1174">
                  <c:v>29</c:v>
                </c:pt>
                <c:pt idx="1175">
                  <c:v>22</c:v>
                </c:pt>
                <c:pt idx="1176">
                  <c:v>52</c:v>
                </c:pt>
                <c:pt idx="1177">
                  <c:v>40</c:v>
                </c:pt>
                <c:pt idx="1178">
                  <c:v>23</c:v>
                </c:pt>
                <c:pt idx="1179">
                  <c:v>31</c:v>
                </c:pt>
                <c:pt idx="1180">
                  <c:v>42</c:v>
                </c:pt>
                <c:pt idx="1181">
                  <c:v>24</c:v>
                </c:pt>
                <c:pt idx="1182">
                  <c:v>25</c:v>
                </c:pt>
                <c:pt idx="1183">
                  <c:v>48</c:v>
                </c:pt>
                <c:pt idx="1184">
                  <c:v>23</c:v>
                </c:pt>
                <c:pt idx="1185">
                  <c:v>45</c:v>
                </c:pt>
                <c:pt idx="1186">
                  <c:v>20</c:v>
                </c:pt>
                <c:pt idx="1187">
                  <c:v>62</c:v>
                </c:pt>
                <c:pt idx="1188">
                  <c:v>43</c:v>
                </c:pt>
                <c:pt idx="1189">
                  <c:v>23</c:v>
                </c:pt>
                <c:pt idx="1190">
                  <c:v>31</c:v>
                </c:pt>
                <c:pt idx="1191">
                  <c:v>41</c:v>
                </c:pt>
                <c:pt idx="1192">
                  <c:v>58</c:v>
                </c:pt>
                <c:pt idx="1193">
                  <c:v>48</c:v>
                </c:pt>
                <c:pt idx="1194">
                  <c:v>31</c:v>
                </c:pt>
                <c:pt idx="1195">
                  <c:v>19</c:v>
                </c:pt>
                <c:pt idx="1196">
                  <c:v>19</c:v>
                </c:pt>
                <c:pt idx="1197">
                  <c:v>41</c:v>
                </c:pt>
                <c:pt idx="1198">
                  <c:v>40</c:v>
                </c:pt>
                <c:pt idx="1199">
                  <c:v>31</c:v>
                </c:pt>
                <c:pt idx="1200">
                  <c:v>37</c:v>
                </c:pt>
                <c:pt idx="1201">
                  <c:v>46</c:v>
                </c:pt>
                <c:pt idx="1202">
                  <c:v>22</c:v>
                </c:pt>
                <c:pt idx="1203">
                  <c:v>51</c:v>
                </c:pt>
                <c:pt idx="1204">
                  <c:v>18</c:v>
                </c:pt>
                <c:pt idx="1205">
                  <c:v>35</c:v>
                </c:pt>
                <c:pt idx="1206">
                  <c:v>59</c:v>
                </c:pt>
                <c:pt idx="1207">
                  <c:v>36</c:v>
                </c:pt>
                <c:pt idx="1208">
                  <c:v>37</c:v>
                </c:pt>
                <c:pt idx="1209">
                  <c:v>59</c:v>
                </c:pt>
                <c:pt idx="1210">
                  <c:v>36</c:v>
                </c:pt>
                <c:pt idx="1211">
                  <c:v>39</c:v>
                </c:pt>
                <c:pt idx="1212">
                  <c:v>18</c:v>
                </c:pt>
                <c:pt idx="1213">
                  <c:v>52</c:v>
                </c:pt>
                <c:pt idx="1214">
                  <c:v>27</c:v>
                </c:pt>
                <c:pt idx="1215">
                  <c:v>18</c:v>
                </c:pt>
                <c:pt idx="1216">
                  <c:v>40</c:v>
                </c:pt>
                <c:pt idx="1217">
                  <c:v>29</c:v>
                </c:pt>
                <c:pt idx="1218">
                  <c:v>46</c:v>
                </c:pt>
                <c:pt idx="1219">
                  <c:v>38</c:v>
                </c:pt>
                <c:pt idx="1220">
                  <c:v>30</c:v>
                </c:pt>
                <c:pt idx="1221">
                  <c:v>40</c:v>
                </c:pt>
                <c:pt idx="1222">
                  <c:v>50</c:v>
                </c:pt>
                <c:pt idx="1223">
                  <c:v>20</c:v>
                </c:pt>
                <c:pt idx="1224">
                  <c:v>41</c:v>
                </c:pt>
                <c:pt idx="1225">
                  <c:v>33</c:v>
                </c:pt>
                <c:pt idx="1226">
                  <c:v>38</c:v>
                </c:pt>
                <c:pt idx="1227">
                  <c:v>42</c:v>
                </c:pt>
                <c:pt idx="1228">
                  <c:v>56</c:v>
                </c:pt>
                <c:pt idx="1229">
                  <c:v>58</c:v>
                </c:pt>
                <c:pt idx="1230">
                  <c:v>52</c:v>
                </c:pt>
                <c:pt idx="1231">
                  <c:v>20</c:v>
                </c:pt>
                <c:pt idx="1232">
                  <c:v>54</c:v>
                </c:pt>
                <c:pt idx="1233">
                  <c:v>58</c:v>
                </c:pt>
                <c:pt idx="1234">
                  <c:v>45</c:v>
                </c:pt>
                <c:pt idx="1235">
                  <c:v>26</c:v>
                </c:pt>
                <c:pt idx="1236">
                  <c:v>63</c:v>
                </c:pt>
                <c:pt idx="1237">
                  <c:v>58</c:v>
                </c:pt>
                <c:pt idx="1238">
                  <c:v>37</c:v>
                </c:pt>
                <c:pt idx="1239">
                  <c:v>25</c:v>
                </c:pt>
                <c:pt idx="1240">
                  <c:v>52</c:v>
                </c:pt>
                <c:pt idx="1241">
                  <c:v>64</c:v>
                </c:pt>
                <c:pt idx="1242">
                  <c:v>22</c:v>
                </c:pt>
                <c:pt idx="1243">
                  <c:v>28</c:v>
                </c:pt>
                <c:pt idx="1244">
                  <c:v>18</c:v>
                </c:pt>
                <c:pt idx="1245">
                  <c:v>28</c:v>
                </c:pt>
                <c:pt idx="1246">
                  <c:v>45</c:v>
                </c:pt>
                <c:pt idx="1247">
                  <c:v>33</c:v>
                </c:pt>
                <c:pt idx="1248">
                  <c:v>18</c:v>
                </c:pt>
                <c:pt idx="1249">
                  <c:v>32</c:v>
                </c:pt>
                <c:pt idx="1250">
                  <c:v>24</c:v>
                </c:pt>
                <c:pt idx="1251">
                  <c:v>19</c:v>
                </c:pt>
                <c:pt idx="1252">
                  <c:v>20</c:v>
                </c:pt>
                <c:pt idx="1253">
                  <c:v>40</c:v>
                </c:pt>
                <c:pt idx="1254">
                  <c:v>34</c:v>
                </c:pt>
                <c:pt idx="1255">
                  <c:v>42</c:v>
                </c:pt>
                <c:pt idx="1256">
                  <c:v>51</c:v>
                </c:pt>
                <c:pt idx="1257">
                  <c:v>54</c:v>
                </c:pt>
                <c:pt idx="1258">
                  <c:v>55</c:v>
                </c:pt>
                <c:pt idx="1259">
                  <c:v>52</c:v>
                </c:pt>
                <c:pt idx="1260">
                  <c:v>32</c:v>
                </c:pt>
                <c:pt idx="1261">
                  <c:v>28</c:v>
                </c:pt>
                <c:pt idx="1262">
                  <c:v>41</c:v>
                </c:pt>
                <c:pt idx="1263">
                  <c:v>43</c:v>
                </c:pt>
                <c:pt idx="1264">
                  <c:v>49</c:v>
                </c:pt>
                <c:pt idx="1265">
                  <c:v>64</c:v>
                </c:pt>
                <c:pt idx="1266">
                  <c:v>55</c:v>
                </c:pt>
                <c:pt idx="1267">
                  <c:v>24</c:v>
                </c:pt>
                <c:pt idx="1268">
                  <c:v>20</c:v>
                </c:pt>
                <c:pt idx="1269">
                  <c:v>45</c:v>
                </c:pt>
                <c:pt idx="1270">
                  <c:v>26</c:v>
                </c:pt>
                <c:pt idx="1271">
                  <c:v>25</c:v>
                </c:pt>
                <c:pt idx="1272">
                  <c:v>43</c:v>
                </c:pt>
                <c:pt idx="1273">
                  <c:v>35</c:v>
                </c:pt>
                <c:pt idx="1274">
                  <c:v>26</c:v>
                </c:pt>
                <c:pt idx="1275">
                  <c:v>57</c:v>
                </c:pt>
                <c:pt idx="1276">
                  <c:v>22</c:v>
                </c:pt>
                <c:pt idx="1277">
                  <c:v>32</c:v>
                </c:pt>
                <c:pt idx="1278">
                  <c:v>39</c:v>
                </c:pt>
                <c:pt idx="1279">
                  <c:v>25</c:v>
                </c:pt>
                <c:pt idx="1280">
                  <c:v>48</c:v>
                </c:pt>
                <c:pt idx="1281">
                  <c:v>47</c:v>
                </c:pt>
                <c:pt idx="1282">
                  <c:v>18</c:v>
                </c:pt>
                <c:pt idx="1283">
                  <c:v>18</c:v>
                </c:pt>
                <c:pt idx="1284">
                  <c:v>61</c:v>
                </c:pt>
                <c:pt idx="1285">
                  <c:v>47</c:v>
                </c:pt>
                <c:pt idx="1286">
                  <c:v>28</c:v>
                </c:pt>
                <c:pt idx="1287">
                  <c:v>36</c:v>
                </c:pt>
                <c:pt idx="1288">
                  <c:v>20</c:v>
                </c:pt>
                <c:pt idx="1289">
                  <c:v>44</c:v>
                </c:pt>
                <c:pt idx="1290">
                  <c:v>38</c:v>
                </c:pt>
                <c:pt idx="1291">
                  <c:v>19</c:v>
                </c:pt>
                <c:pt idx="1292">
                  <c:v>21</c:v>
                </c:pt>
                <c:pt idx="1293">
                  <c:v>46</c:v>
                </c:pt>
                <c:pt idx="1294">
                  <c:v>58</c:v>
                </c:pt>
                <c:pt idx="1295">
                  <c:v>20</c:v>
                </c:pt>
                <c:pt idx="1296">
                  <c:v>18</c:v>
                </c:pt>
                <c:pt idx="1297">
                  <c:v>28</c:v>
                </c:pt>
                <c:pt idx="1298">
                  <c:v>33</c:v>
                </c:pt>
                <c:pt idx="1299">
                  <c:v>19</c:v>
                </c:pt>
                <c:pt idx="1300">
                  <c:v>45</c:v>
                </c:pt>
                <c:pt idx="1301">
                  <c:v>62</c:v>
                </c:pt>
                <c:pt idx="1302">
                  <c:v>25</c:v>
                </c:pt>
                <c:pt idx="1303">
                  <c:v>43</c:v>
                </c:pt>
                <c:pt idx="1304">
                  <c:v>42</c:v>
                </c:pt>
                <c:pt idx="1305">
                  <c:v>24</c:v>
                </c:pt>
                <c:pt idx="1306">
                  <c:v>29</c:v>
                </c:pt>
                <c:pt idx="1307">
                  <c:v>32</c:v>
                </c:pt>
                <c:pt idx="1308">
                  <c:v>25</c:v>
                </c:pt>
                <c:pt idx="1309">
                  <c:v>41</c:v>
                </c:pt>
                <c:pt idx="1310">
                  <c:v>42</c:v>
                </c:pt>
                <c:pt idx="1311">
                  <c:v>33</c:v>
                </c:pt>
                <c:pt idx="1312">
                  <c:v>34</c:v>
                </c:pt>
                <c:pt idx="1313">
                  <c:v>19</c:v>
                </c:pt>
                <c:pt idx="1314">
                  <c:v>30</c:v>
                </c:pt>
                <c:pt idx="1315">
                  <c:v>18</c:v>
                </c:pt>
                <c:pt idx="1316">
                  <c:v>19</c:v>
                </c:pt>
                <c:pt idx="1317">
                  <c:v>18</c:v>
                </c:pt>
                <c:pt idx="1318">
                  <c:v>35</c:v>
                </c:pt>
                <c:pt idx="1319">
                  <c:v>39</c:v>
                </c:pt>
                <c:pt idx="1320">
                  <c:v>31</c:v>
                </c:pt>
                <c:pt idx="1321">
                  <c:v>62</c:v>
                </c:pt>
                <c:pt idx="1322">
                  <c:v>62</c:v>
                </c:pt>
                <c:pt idx="1323">
                  <c:v>42</c:v>
                </c:pt>
                <c:pt idx="1324">
                  <c:v>31</c:v>
                </c:pt>
                <c:pt idx="1325">
                  <c:v>61</c:v>
                </c:pt>
                <c:pt idx="1326">
                  <c:v>42</c:v>
                </c:pt>
                <c:pt idx="1327">
                  <c:v>51</c:v>
                </c:pt>
                <c:pt idx="1328">
                  <c:v>23</c:v>
                </c:pt>
                <c:pt idx="1329">
                  <c:v>52</c:v>
                </c:pt>
                <c:pt idx="1330">
                  <c:v>57</c:v>
                </c:pt>
                <c:pt idx="1331">
                  <c:v>23</c:v>
                </c:pt>
                <c:pt idx="1332">
                  <c:v>52</c:v>
                </c:pt>
                <c:pt idx="1333">
                  <c:v>50</c:v>
                </c:pt>
                <c:pt idx="1334">
                  <c:v>18</c:v>
                </c:pt>
                <c:pt idx="1335">
                  <c:v>18</c:v>
                </c:pt>
                <c:pt idx="1336">
                  <c:v>21</c:v>
                </c:pt>
                <c:pt idx="1337">
                  <c:v>61</c:v>
                </c:pt>
              </c:numCache>
            </c:numRef>
          </c:xVal>
          <c:yVal>
            <c:numRef>
              <c:f>'Regression and Correlation'!$K$2:$K$1339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0-092D-445A-9A4B-C8AB80FC3E31}"/>
            </c:ext>
          </c:extLst>
        </c:ser>
        <c:dLbls>
          <c:showLegendKey val="0"/>
          <c:showVal val="0"/>
          <c:showCatName val="0"/>
          <c:showSerName val="0"/>
          <c:showPercent val="0"/>
          <c:showBubbleSize val="0"/>
        </c:dLbls>
        <c:axId val="1423930111"/>
        <c:axId val="1423943423"/>
      </c:scatterChart>
      <c:valAx>
        <c:axId val="1423930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943423"/>
        <c:crosses val="autoZero"/>
        <c:crossBetween val="midCat"/>
      </c:valAx>
      <c:valAx>
        <c:axId val="1423943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9301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'Regression and Correlation'!$B$2:$B$1339</c:f>
              <c:numCache>
                <c:formatCode>General</c:formatCode>
                <c:ptCount val="1338"/>
                <c:pt idx="0">
                  <c:v>27.9</c:v>
                </c:pt>
                <c:pt idx="1">
                  <c:v>33.770000000000003</c:v>
                </c:pt>
                <c:pt idx="2">
                  <c:v>33</c:v>
                </c:pt>
                <c:pt idx="3">
                  <c:v>22.704999999999998</c:v>
                </c:pt>
                <c:pt idx="4">
                  <c:v>28.88</c:v>
                </c:pt>
                <c:pt idx="5">
                  <c:v>25.74</c:v>
                </c:pt>
                <c:pt idx="6">
                  <c:v>33.44</c:v>
                </c:pt>
                <c:pt idx="7">
                  <c:v>27.74</c:v>
                </c:pt>
                <c:pt idx="8">
                  <c:v>29.83</c:v>
                </c:pt>
                <c:pt idx="9">
                  <c:v>25.84</c:v>
                </c:pt>
                <c:pt idx="10">
                  <c:v>26.22</c:v>
                </c:pt>
                <c:pt idx="11">
                  <c:v>26.29</c:v>
                </c:pt>
                <c:pt idx="12">
                  <c:v>34.4</c:v>
                </c:pt>
                <c:pt idx="13">
                  <c:v>39.82</c:v>
                </c:pt>
                <c:pt idx="14">
                  <c:v>42.13</c:v>
                </c:pt>
                <c:pt idx="15">
                  <c:v>24.6</c:v>
                </c:pt>
                <c:pt idx="16">
                  <c:v>30.78</c:v>
                </c:pt>
                <c:pt idx="17">
                  <c:v>23.844999999999999</c:v>
                </c:pt>
                <c:pt idx="18">
                  <c:v>40.299999999999997</c:v>
                </c:pt>
                <c:pt idx="19">
                  <c:v>35.299999999999997</c:v>
                </c:pt>
                <c:pt idx="20">
                  <c:v>36.005000000000003</c:v>
                </c:pt>
                <c:pt idx="21">
                  <c:v>32.4</c:v>
                </c:pt>
                <c:pt idx="22">
                  <c:v>34.1</c:v>
                </c:pt>
                <c:pt idx="23">
                  <c:v>31.92</c:v>
                </c:pt>
                <c:pt idx="24">
                  <c:v>28.024999999999999</c:v>
                </c:pt>
                <c:pt idx="25">
                  <c:v>27.72</c:v>
                </c:pt>
                <c:pt idx="26">
                  <c:v>23.085000000000001</c:v>
                </c:pt>
                <c:pt idx="27">
                  <c:v>32.774999999999999</c:v>
                </c:pt>
                <c:pt idx="28">
                  <c:v>17.385000000000002</c:v>
                </c:pt>
                <c:pt idx="29">
                  <c:v>36.299999999999997</c:v>
                </c:pt>
                <c:pt idx="30">
                  <c:v>35.6</c:v>
                </c:pt>
                <c:pt idx="31">
                  <c:v>26.315000000000001</c:v>
                </c:pt>
                <c:pt idx="32">
                  <c:v>28.6</c:v>
                </c:pt>
                <c:pt idx="33">
                  <c:v>28.31</c:v>
                </c:pt>
                <c:pt idx="34">
                  <c:v>36.4</c:v>
                </c:pt>
                <c:pt idx="35">
                  <c:v>20.425000000000001</c:v>
                </c:pt>
                <c:pt idx="36">
                  <c:v>32.965000000000003</c:v>
                </c:pt>
                <c:pt idx="37">
                  <c:v>20.8</c:v>
                </c:pt>
                <c:pt idx="38">
                  <c:v>36.67</c:v>
                </c:pt>
                <c:pt idx="39">
                  <c:v>39.9</c:v>
                </c:pt>
                <c:pt idx="40">
                  <c:v>26.6</c:v>
                </c:pt>
                <c:pt idx="41">
                  <c:v>36.630000000000003</c:v>
                </c:pt>
                <c:pt idx="42">
                  <c:v>21.78</c:v>
                </c:pt>
                <c:pt idx="43">
                  <c:v>30.8</c:v>
                </c:pt>
                <c:pt idx="44">
                  <c:v>37.049999999999997</c:v>
                </c:pt>
                <c:pt idx="45">
                  <c:v>37.299999999999997</c:v>
                </c:pt>
                <c:pt idx="46">
                  <c:v>38.664999999999999</c:v>
                </c:pt>
                <c:pt idx="47">
                  <c:v>34.770000000000003</c:v>
                </c:pt>
                <c:pt idx="48">
                  <c:v>24.53</c:v>
                </c:pt>
                <c:pt idx="49">
                  <c:v>35.200000000000003</c:v>
                </c:pt>
                <c:pt idx="50">
                  <c:v>35.625</c:v>
                </c:pt>
                <c:pt idx="51">
                  <c:v>33.630000000000003</c:v>
                </c:pt>
                <c:pt idx="52">
                  <c:v>28</c:v>
                </c:pt>
                <c:pt idx="53">
                  <c:v>34.43</c:v>
                </c:pt>
                <c:pt idx="54">
                  <c:v>28.69</c:v>
                </c:pt>
                <c:pt idx="55">
                  <c:v>36.954999999999998</c:v>
                </c:pt>
                <c:pt idx="56">
                  <c:v>31.824999999999999</c:v>
                </c:pt>
                <c:pt idx="57">
                  <c:v>31.68</c:v>
                </c:pt>
                <c:pt idx="58">
                  <c:v>22.88</c:v>
                </c:pt>
                <c:pt idx="59">
                  <c:v>37.335000000000001</c:v>
                </c:pt>
                <c:pt idx="60">
                  <c:v>27.36</c:v>
                </c:pt>
                <c:pt idx="61">
                  <c:v>33.659999999999997</c:v>
                </c:pt>
                <c:pt idx="62">
                  <c:v>24.7</c:v>
                </c:pt>
                <c:pt idx="63">
                  <c:v>25.934999999999999</c:v>
                </c:pt>
                <c:pt idx="64">
                  <c:v>22.42</c:v>
                </c:pt>
                <c:pt idx="65">
                  <c:v>28.9</c:v>
                </c:pt>
                <c:pt idx="66">
                  <c:v>39.1</c:v>
                </c:pt>
                <c:pt idx="67">
                  <c:v>26.315000000000001</c:v>
                </c:pt>
                <c:pt idx="68">
                  <c:v>36.19</c:v>
                </c:pt>
                <c:pt idx="69">
                  <c:v>23.98</c:v>
                </c:pt>
                <c:pt idx="70">
                  <c:v>24.75</c:v>
                </c:pt>
                <c:pt idx="71">
                  <c:v>28.5</c:v>
                </c:pt>
                <c:pt idx="72">
                  <c:v>28.1</c:v>
                </c:pt>
                <c:pt idx="73">
                  <c:v>32.01</c:v>
                </c:pt>
                <c:pt idx="74">
                  <c:v>27.4</c:v>
                </c:pt>
                <c:pt idx="75">
                  <c:v>34.01</c:v>
                </c:pt>
                <c:pt idx="76">
                  <c:v>29.59</c:v>
                </c:pt>
                <c:pt idx="77">
                  <c:v>35.53</c:v>
                </c:pt>
                <c:pt idx="78">
                  <c:v>39.805</c:v>
                </c:pt>
                <c:pt idx="79">
                  <c:v>32.965000000000003</c:v>
                </c:pt>
                <c:pt idx="80">
                  <c:v>26.885000000000002</c:v>
                </c:pt>
                <c:pt idx="81">
                  <c:v>38.284999999999997</c:v>
                </c:pt>
                <c:pt idx="82">
                  <c:v>37.619999999999997</c:v>
                </c:pt>
                <c:pt idx="83">
                  <c:v>41.23</c:v>
                </c:pt>
                <c:pt idx="84">
                  <c:v>34.799999999999997</c:v>
                </c:pt>
                <c:pt idx="85">
                  <c:v>22.895</c:v>
                </c:pt>
                <c:pt idx="86">
                  <c:v>31.16</c:v>
                </c:pt>
                <c:pt idx="87">
                  <c:v>27.2</c:v>
                </c:pt>
                <c:pt idx="88">
                  <c:v>27.74</c:v>
                </c:pt>
                <c:pt idx="89">
                  <c:v>26.98</c:v>
                </c:pt>
                <c:pt idx="90">
                  <c:v>39.49</c:v>
                </c:pt>
                <c:pt idx="91">
                  <c:v>24.795000000000002</c:v>
                </c:pt>
                <c:pt idx="92">
                  <c:v>29.83</c:v>
                </c:pt>
                <c:pt idx="93">
                  <c:v>34.770000000000003</c:v>
                </c:pt>
                <c:pt idx="94">
                  <c:v>31.3</c:v>
                </c:pt>
                <c:pt idx="95">
                  <c:v>37.619999999999997</c:v>
                </c:pt>
                <c:pt idx="96">
                  <c:v>30.8</c:v>
                </c:pt>
                <c:pt idx="97">
                  <c:v>38.28</c:v>
                </c:pt>
                <c:pt idx="98">
                  <c:v>19.95</c:v>
                </c:pt>
                <c:pt idx="99">
                  <c:v>19.3</c:v>
                </c:pt>
                <c:pt idx="100">
                  <c:v>31.6</c:v>
                </c:pt>
                <c:pt idx="101">
                  <c:v>25.46</c:v>
                </c:pt>
                <c:pt idx="102">
                  <c:v>30.114999999999998</c:v>
                </c:pt>
                <c:pt idx="103">
                  <c:v>29.92</c:v>
                </c:pt>
                <c:pt idx="104">
                  <c:v>27.5</c:v>
                </c:pt>
                <c:pt idx="105">
                  <c:v>28.024999999999999</c:v>
                </c:pt>
                <c:pt idx="106">
                  <c:v>28.4</c:v>
                </c:pt>
                <c:pt idx="107">
                  <c:v>30.875</c:v>
                </c:pt>
                <c:pt idx="108">
                  <c:v>27.94</c:v>
                </c:pt>
                <c:pt idx="109">
                  <c:v>35.090000000000003</c:v>
                </c:pt>
                <c:pt idx="110">
                  <c:v>33.630000000000003</c:v>
                </c:pt>
                <c:pt idx="111">
                  <c:v>29.7</c:v>
                </c:pt>
                <c:pt idx="112">
                  <c:v>30.8</c:v>
                </c:pt>
                <c:pt idx="113">
                  <c:v>35.72</c:v>
                </c:pt>
                <c:pt idx="114">
                  <c:v>32.204999999999998</c:v>
                </c:pt>
                <c:pt idx="115">
                  <c:v>28.594999999999999</c:v>
                </c:pt>
                <c:pt idx="116">
                  <c:v>49.06</c:v>
                </c:pt>
                <c:pt idx="117">
                  <c:v>27.94</c:v>
                </c:pt>
                <c:pt idx="118">
                  <c:v>27.17</c:v>
                </c:pt>
                <c:pt idx="119">
                  <c:v>23.37</c:v>
                </c:pt>
                <c:pt idx="120">
                  <c:v>37.1</c:v>
                </c:pt>
                <c:pt idx="121">
                  <c:v>23.75</c:v>
                </c:pt>
                <c:pt idx="122">
                  <c:v>28.975000000000001</c:v>
                </c:pt>
                <c:pt idx="123">
                  <c:v>31.35</c:v>
                </c:pt>
                <c:pt idx="124">
                  <c:v>33.914999999999999</c:v>
                </c:pt>
                <c:pt idx="125">
                  <c:v>28.785</c:v>
                </c:pt>
                <c:pt idx="126">
                  <c:v>28.3</c:v>
                </c:pt>
                <c:pt idx="127">
                  <c:v>37.4</c:v>
                </c:pt>
                <c:pt idx="128">
                  <c:v>17.765000000000001</c:v>
                </c:pt>
                <c:pt idx="129">
                  <c:v>34.700000000000003</c:v>
                </c:pt>
                <c:pt idx="130">
                  <c:v>26.504999999999999</c:v>
                </c:pt>
                <c:pt idx="131">
                  <c:v>22.04</c:v>
                </c:pt>
                <c:pt idx="132">
                  <c:v>35.9</c:v>
                </c:pt>
                <c:pt idx="133">
                  <c:v>25.555</c:v>
                </c:pt>
                <c:pt idx="134">
                  <c:v>28.785</c:v>
                </c:pt>
                <c:pt idx="135">
                  <c:v>28.05</c:v>
                </c:pt>
                <c:pt idx="136">
                  <c:v>34.1</c:v>
                </c:pt>
                <c:pt idx="137">
                  <c:v>25.175000000000001</c:v>
                </c:pt>
                <c:pt idx="138">
                  <c:v>31.9</c:v>
                </c:pt>
                <c:pt idx="139">
                  <c:v>36</c:v>
                </c:pt>
                <c:pt idx="140">
                  <c:v>22.42</c:v>
                </c:pt>
                <c:pt idx="141">
                  <c:v>32.49</c:v>
                </c:pt>
                <c:pt idx="142">
                  <c:v>25.3</c:v>
                </c:pt>
                <c:pt idx="143">
                  <c:v>29.734999999999999</c:v>
                </c:pt>
                <c:pt idx="144">
                  <c:v>28.69</c:v>
                </c:pt>
                <c:pt idx="145">
                  <c:v>38.83</c:v>
                </c:pt>
                <c:pt idx="146">
                  <c:v>30.495000000000001</c:v>
                </c:pt>
                <c:pt idx="147">
                  <c:v>37.729999999999997</c:v>
                </c:pt>
                <c:pt idx="148">
                  <c:v>37.43</c:v>
                </c:pt>
                <c:pt idx="149">
                  <c:v>28.4</c:v>
                </c:pt>
                <c:pt idx="150">
                  <c:v>24.13</c:v>
                </c:pt>
                <c:pt idx="151">
                  <c:v>29.7</c:v>
                </c:pt>
                <c:pt idx="152">
                  <c:v>37.145000000000003</c:v>
                </c:pt>
                <c:pt idx="153">
                  <c:v>23.37</c:v>
                </c:pt>
                <c:pt idx="154">
                  <c:v>25.46</c:v>
                </c:pt>
                <c:pt idx="155">
                  <c:v>39.520000000000003</c:v>
                </c:pt>
                <c:pt idx="156">
                  <c:v>24.42</c:v>
                </c:pt>
                <c:pt idx="157">
                  <c:v>25.175000000000001</c:v>
                </c:pt>
                <c:pt idx="158">
                  <c:v>35.53</c:v>
                </c:pt>
                <c:pt idx="159">
                  <c:v>27.83</c:v>
                </c:pt>
                <c:pt idx="160">
                  <c:v>26.6</c:v>
                </c:pt>
                <c:pt idx="161">
                  <c:v>36.85</c:v>
                </c:pt>
                <c:pt idx="162">
                  <c:v>39.6</c:v>
                </c:pt>
                <c:pt idx="163">
                  <c:v>29.8</c:v>
                </c:pt>
                <c:pt idx="164">
                  <c:v>29.64</c:v>
                </c:pt>
                <c:pt idx="165">
                  <c:v>28.215</c:v>
                </c:pt>
                <c:pt idx="166">
                  <c:v>37</c:v>
                </c:pt>
                <c:pt idx="167">
                  <c:v>33.155000000000001</c:v>
                </c:pt>
                <c:pt idx="168">
                  <c:v>31.824999999999999</c:v>
                </c:pt>
                <c:pt idx="169">
                  <c:v>18.905000000000001</c:v>
                </c:pt>
                <c:pt idx="170">
                  <c:v>41.47</c:v>
                </c:pt>
                <c:pt idx="171">
                  <c:v>30.3</c:v>
                </c:pt>
                <c:pt idx="172">
                  <c:v>15.96</c:v>
                </c:pt>
                <c:pt idx="173">
                  <c:v>34.799999999999997</c:v>
                </c:pt>
                <c:pt idx="174">
                  <c:v>33.344999999999999</c:v>
                </c:pt>
                <c:pt idx="175">
                  <c:v>37.700000000000003</c:v>
                </c:pt>
                <c:pt idx="176">
                  <c:v>27.835000000000001</c:v>
                </c:pt>
                <c:pt idx="177">
                  <c:v>29.2</c:v>
                </c:pt>
                <c:pt idx="178">
                  <c:v>28.9</c:v>
                </c:pt>
                <c:pt idx="179">
                  <c:v>33.155000000000001</c:v>
                </c:pt>
                <c:pt idx="180">
                  <c:v>28.594999999999999</c:v>
                </c:pt>
                <c:pt idx="181">
                  <c:v>38.28</c:v>
                </c:pt>
                <c:pt idx="182">
                  <c:v>19.95</c:v>
                </c:pt>
                <c:pt idx="183">
                  <c:v>26.41</c:v>
                </c:pt>
                <c:pt idx="184">
                  <c:v>30.69</c:v>
                </c:pt>
                <c:pt idx="185">
                  <c:v>41.895000000000003</c:v>
                </c:pt>
                <c:pt idx="186">
                  <c:v>29.92</c:v>
                </c:pt>
                <c:pt idx="187">
                  <c:v>30.9</c:v>
                </c:pt>
                <c:pt idx="188">
                  <c:v>32.200000000000003</c:v>
                </c:pt>
                <c:pt idx="189">
                  <c:v>32.11</c:v>
                </c:pt>
                <c:pt idx="190">
                  <c:v>31.57</c:v>
                </c:pt>
                <c:pt idx="191">
                  <c:v>26.2</c:v>
                </c:pt>
                <c:pt idx="192">
                  <c:v>25.74</c:v>
                </c:pt>
                <c:pt idx="193">
                  <c:v>26.6</c:v>
                </c:pt>
                <c:pt idx="194">
                  <c:v>34.43</c:v>
                </c:pt>
                <c:pt idx="195">
                  <c:v>30.59</c:v>
                </c:pt>
                <c:pt idx="196">
                  <c:v>32.799999999999997</c:v>
                </c:pt>
                <c:pt idx="197">
                  <c:v>28.6</c:v>
                </c:pt>
                <c:pt idx="198">
                  <c:v>18.05</c:v>
                </c:pt>
                <c:pt idx="199">
                  <c:v>39.33</c:v>
                </c:pt>
                <c:pt idx="200">
                  <c:v>32.11</c:v>
                </c:pt>
                <c:pt idx="201">
                  <c:v>32.229999999999997</c:v>
                </c:pt>
                <c:pt idx="202">
                  <c:v>24.035</c:v>
                </c:pt>
                <c:pt idx="203">
                  <c:v>36.08</c:v>
                </c:pt>
                <c:pt idx="204">
                  <c:v>22.3</c:v>
                </c:pt>
                <c:pt idx="205">
                  <c:v>28.88</c:v>
                </c:pt>
                <c:pt idx="206">
                  <c:v>26.4</c:v>
                </c:pt>
                <c:pt idx="207">
                  <c:v>27.74</c:v>
                </c:pt>
                <c:pt idx="208">
                  <c:v>31.8</c:v>
                </c:pt>
                <c:pt idx="209">
                  <c:v>41.23</c:v>
                </c:pt>
                <c:pt idx="210">
                  <c:v>33</c:v>
                </c:pt>
                <c:pt idx="211">
                  <c:v>30.875</c:v>
                </c:pt>
                <c:pt idx="212">
                  <c:v>28.5</c:v>
                </c:pt>
                <c:pt idx="213">
                  <c:v>26.73</c:v>
                </c:pt>
                <c:pt idx="214">
                  <c:v>30.9</c:v>
                </c:pt>
                <c:pt idx="215">
                  <c:v>37.1</c:v>
                </c:pt>
                <c:pt idx="216">
                  <c:v>26.6</c:v>
                </c:pt>
                <c:pt idx="217">
                  <c:v>23.1</c:v>
                </c:pt>
                <c:pt idx="218">
                  <c:v>29.92</c:v>
                </c:pt>
                <c:pt idx="219">
                  <c:v>23.21</c:v>
                </c:pt>
                <c:pt idx="220">
                  <c:v>33.700000000000003</c:v>
                </c:pt>
                <c:pt idx="221">
                  <c:v>33.25</c:v>
                </c:pt>
                <c:pt idx="222">
                  <c:v>30.8</c:v>
                </c:pt>
                <c:pt idx="223">
                  <c:v>34.799999999999997</c:v>
                </c:pt>
                <c:pt idx="224">
                  <c:v>24.64</c:v>
                </c:pt>
                <c:pt idx="225">
                  <c:v>33.880000000000003</c:v>
                </c:pt>
                <c:pt idx="226">
                  <c:v>38.06</c:v>
                </c:pt>
                <c:pt idx="227">
                  <c:v>41.91</c:v>
                </c:pt>
                <c:pt idx="228">
                  <c:v>31.635000000000002</c:v>
                </c:pt>
                <c:pt idx="229">
                  <c:v>25.46</c:v>
                </c:pt>
                <c:pt idx="230">
                  <c:v>36.195</c:v>
                </c:pt>
                <c:pt idx="231">
                  <c:v>27.83</c:v>
                </c:pt>
                <c:pt idx="232">
                  <c:v>17.8</c:v>
                </c:pt>
                <c:pt idx="233">
                  <c:v>27.5</c:v>
                </c:pt>
                <c:pt idx="234">
                  <c:v>24.51</c:v>
                </c:pt>
                <c:pt idx="235">
                  <c:v>22.22</c:v>
                </c:pt>
                <c:pt idx="236">
                  <c:v>26.73</c:v>
                </c:pt>
                <c:pt idx="237">
                  <c:v>38.39</c:v>
                </c:pt>
                <c:pt idx="238">
                  <c:v>29.07</c:v>
                </c:pt>
                <c:pt idx="239">
                  <c:v>38.06</c:v>
                </c:pt>
                <c:pt idx="240">
                  <c:v>36.67</c:v>
                </c:pt>
                <c:pt idx="241">
                  <c:v>22.135000000000002</c:v>
                </c:pt>
                <c:pt idx="242">
                  <c:v>26.8</c:v>
                </c:pt>
                <c:pt idx="243">
                  <c:v>35.299999999999997</c:v>
                </c:pt>
                <c:pt idx="244">
                  <c:v>27.74</c:v>
                </c:pt>
                <c:pt idx="245">
                  <c:v>30.02</c:v>
                </c:pt>
                <c:pt idx="246">
                  <c:v>38.06</c:v>
                </c:pt>
                <c:pt idx="247">
                  <c:v>35.86</c:v>
                </c:pt>
                <c:pt idx="248">
                  <c:v>20.9</c:v>
                </c:pt>
                <c:pt idx="249">
                  <c:v>28.975000000000001</c:v>
                </c:pt>
                <c:pt idx="250">
                  <c:v>17.29</c:v>
                </c:pt>
                <c:pt idx="251">
                  <c:v>32.200000000000003</c:v>
                </c:pt>
                <c:pt idx="252">
                  <c:v>34.21</c:v>
                </c:pt>
                <c:pt idx="253">
                  <c:v>30.3</c:v>
                </c:pt>
                <c:pt idx="254">
                  <c:v>31.824999999999999</c:v>
                </c:pt>
                <c:pt idx="255">
                  <c:v>25.364999999999998</c:v>
                </c:pt>
                <c:pt idx="256">
                  <c:v>33.630000000000003</c:v>
                </c:pt>
                <c:pt idx="257">
                  <c:v>40.15</c:v>
                </c:pt>
                <c:pt idx="258">
                  <c:v>24.414999999999999</c:v>
                </c:pt>
                <c:pt idx="259">
                  <c:v>31.92</c:v>
                </c:pt>
                <c:pt idx="260">
                  <c:v>25.2</c:v>
                </c:pt>
                <c:pt idx="261">
                  <c:v>26.84</c:v>
                </c:pt>
                <c:pt idx="262">
                  <c:v>24.32</c:v>
                </c:pt>
                <c:pt idx="263">
                  <c:v>36.954999999999998</c:v>
                </c:pt>
                <c:pt idx="264">
                  <c:v>38.06</c:v>
                </c:pt>
                <c:pt idx="265">
                  <c:v>42.35</c:v>
                </c:pt>
                <c:pt idx="266">
                  <c:v>19.8</c:v>
                </c:pt>
                <c:pt idx="267">
                  <c:v>32.395000000000003</c:v>
                </c:pt>
                <c:pt idx="268">
                  <c:v>30.2</c:v>
                </c:pt>
                <c:pt idx="269">
                  <c:v>25.84</c:v>
                </c:pt>
                <c:pt idx="270">
                  <c:v>29.37</c:v>
                </c:pt>
                <c:pt idx="271">
                  <c:v>34.200000000000003</c:v>
                </c:pt>
                <c:pt idx="272">
                  <c:v>37.049999999999997</c:v>
                </c:pt>
                <c:pt idx="273">
                  <c:v>27.454999999999998</c:v>
                </c:pt>
                <c:pt idx="274">
                  <c:v>27.55</c:v>
                </c:pt>
                <c:pt idx="275">
                  <c:v>26.6</c:v>
                </c:pt>
                <c:pt idx="276">
                  <c:v>20.614999999999998</c:v>
                </c:pt>
                <c:pt idx="277">
                  <c:v>24.3</c:v>
                </c:pt>
                <c:pt idx="278">
                  <c:v>31.79</c:v>
                </c:pt>
                <c:pt idx="279">
                  <c:v>21.56</c:v>
                </c:pt>
                <c:pt idx="280">
                  <c:v>28.12</c:v>
                </c:pt>
                <c:pt idx="281">
                  <c:v>40.564999999999998</c:v>
                </c:pt>
                <c:pt idx="282">
                  <c:v>27.645</c:v>
                </c:pt>
                <c:pt idx="283">
                  <c:v>32.395000000000003</c:v>
                </c:pt>
                <c:pt idx="284">
                  <c:v>31.2</c:v>
                </c:pt>
                <c:pt idx="285">
                  <c:v>26.62</c:v>
                </c:pt>
                <c:pt idx="286">
                  <c:v>48.07</c:v>
                </c:pt>
                <c:pt idx="287">
                  <c:v>26.22</c:v>
                </c:pt>
                <c:pt idx="288">
                  <c:v>36.765000000000001</c:v>
                </c:pt>
                <c:pt idx="289">
                  <c:v>26.4</c:v>
                </c:pt>
                <c:pt idx="290">
                  <c:v>33.4</c:v>
                </c:pt>
                <c:pt idx="291">
                  <c:v>29.64</c:v>
                </c:pt>
                <c:pt idx="292">
                  <c:v>45.54</c:v>
                </c:pt>
                <c:pt idx="293">
                  <c:v>28.82</c:v>
                </c:pt>
                <c:pt idx="294">
                  <c:v>26.8</c:v>
                </c:pt>
                <c:pt idx="295">
                  <c:v>22.99</c:v>
                </c:pt>
                <c:pt idx="296">
                  <c:v>27.7</c:v>
                </c:pt>
                <c:pt idx="297">
                  <c:v>25.41</c:v>
                </c:pt>
                <c:pt idx="298">
                  <c:v>34.39</c:v>
                </c:pt>
                <c:pt idx="299">
                  <c:v>28.88</c:v>
                </c:pt>
                <c:pt idx="300">
                  <c:v>27.55</c:v>
                </c:pt>
                <c:pt idx="301">
                  <c:v>22.61</c:v>
                </c:pt>
                <c:pt idx="302">
                  <c:v>37.51</c:v>
                </c:pt>
                <c:pt idx="303">
                  <c:v>33</c:v>
                </c:pt>
                <c:pt idx="304">
                  <c:v>38</c:v>
                </c:pt>
                <c:pt idx="305">
                  <c:v>33.344999999999999</c:v>
                </c:pt>
                <c:pt idx="306">
                  <c:v>27.5</c:v>
                </c:pt>
                <c:pt idx="307">
                  <c:v>33.33</c:v>
                </c:pt>
                <c:pt idx="308">
                  <c:v>34.865000000000002</c:v>
                </c:pt>
                <c:pt idx="309">
                  <c:v>33.06</c:v>
                </c:pt>
                <c:pt idx="310">
                  <c:v>26.6</c:v>
                </c:pt>
                <c:pt idx="311">
                  <c:v>24.7</c:v>
                </c:pt>
                <c:pt idx="312">
                  <c:v>35.97</c:v>
                </c:pt>
                <c:pt idx="313">
                  <c:v>35.86</c:v>
                </c:pt>
                <c:pt idx="314">
                  <c:v>31.4</c:v>
                </c:pt>
                <c:pt idx="315">
                  <c:v>33.25</c:v>
                </c:pt>
                <c:pt idx="316">
                  <c:v>32.204999999999998</c:v>
                </c:pt>
                <c:pt idx="317">
                  <c:v>32.774999999999999</c:v>
                </c:pt>
                <c:pt idx="318">
                  <c:v>27.645</c:v>
                </c:pt>
                <c:pt idx="319">
                  <c:v>37.335000000000001</c:v>
                </c:pt>
                <c:pt idx="320">
                  <c:v>25.27</c:v>
                </c:pt>
                <c:pt idx="321">
                  <c:v>29.64</c:v>
                </c:pt>
                <c:pt idx="322">
                  <c:v>30.8</c:v>
                </c:pt>
                <c:pt idx="323">
                  <c:v>40.945</c:v>
                </c:pt>
                <c:pt idx="324">
                  <c:v>27.2</c:v>
                </c:pt>
                <c:pt idx="325">
                  <c:v>34.104999999999997</c:v>
                </c:pt>
                <c:pt idx="326">
                  <c:v>23.21</c:v>
                </c:pt>
                <c:pt idx="327">
                  <c:v>36.479999999999997</c:v>
                </c:pt>
                <c:pt idx="328">
                  <c:v>33.799999999999997</c:v>
                </c:pt>
                <c:pt idx="329">
                  <c:v>36.700000000000003</c:v>
                </c:pt>
                <c:pt idx="330">
                  <c:v>36.384999999999998</c:v>
                </c:pt>
                <c:pt idx="331">
                  <c:v>27.36</c:v>
                </c:pt>
                <c:pt idx="332">
                  <c:v>31.16</c:v>
                </c:pt>
                <c:pt idx="333">
                  <c:v>28.785</c:v>
                </c:pt>
                <c:pt idx="334">
                  <c:v>35.72</c:v>
                </c:pt>
                <c:pt idx="335">
                  <c:v>34.5</c:v>
                </c:pt>
                <c:pt idx="336">
                  <c:v>25.74</c:v>
                </c:pt>
                <c:pt idx="337">
                  <c:v>27.55</c:v>
                </c:pt>
                <c:pt idx="338">
                  <c:v>32.299999999999997</c:v>
                </c:pt>
                <c:pt idx="339">
                  <c:v>27.72</c:v>
                </c:pt>
                <c:pt idx="340">
                  <c:v>27.6</c:v>
                </c:pt>
                <c:pt idx="341">
                  <c:v>30.02</c:v>
                </c:pt>
                <c:pt idx="342">
                  <c:v>27.55</c:v>
                </c:pt>
                <c:pt idx="343">
                  <c:v>36.765000000000001</c:v>
                </c:pt>
                <c:pt idx="344">
                  <c:v>41.47</c:v>
                </c:pt>
                <c:pt idx="345">
                  <c:v>29.26</c:v>
                </c:pt>
                <c:pt idx="346">
                  <c:v>35.75</c:v>
                </c:pt>
                <c:pt idx="347">
                  <c:v>33.344999999999999</c:v>
                </c:pt>
                <c:pt idx="348">
                  <c:v>29.92</c:v>
                </c:pt>
                <c:pt idx="349">
                  <c:v>27.835000000000001</c:v>
                </c:pt>
                <c:pt idx="350">
                  <c:v>23.18</c:v>
                </c:pt>
                <c:pt idx="351">
                  <c:v>25.6</c:v>
                </c:pt>
                <c:pt idx="352">
                  <c:v>27.7</c:v>
                </c:pt>
                <c:pt idx="353">
                  <c:v>35.244999999999997</c:v>
                </c:pt>
                <c:pt idx="354">
                  <c:v>38.28</c:v>
                </c:pt>
                <c:pt idx="355">
                  <c:v>27.6</c:v>
                </c:pt>
                <c:pt idx="356">
                  <c:v>43.89</c:v>
                </c:pt>
                <c:pt idx="357">
                  <c:v>29.83</c:v>
                </c:pt>
                <c:pt idx="358">
                  <c:v>41.91</c:v>
                </c:pt>
                <c:pt idx="359">
                  <c:v>20.79</c:v>
                </c:pt>
                <c:pt idx="360">
                  <c:v>32.299999999999997</c:v>
                </c:pt>
                <c:pt idx="361">
                  <c:v>30.5</c:v>
                </c:pt>
                <c:pt idx="362">
                  <c:v>21.7</c:v>
                </c:pt>
                <c:pt idx="363">
                  <c:v>26.4</c:v>
                </c:pt>
                <c:pt idx="364">
                  <c:v>21.89</c:v>
                </c:pt>
                <c:pt idx="365">
                  <c:v>30.78</c:v>
                </c:pt>
                <c:pt idx="366">
                  <c:v>32.299999999999997</c:v>
                </c:pt>
                <c:pt idx="367">
                  <c:v>24.984999999999999</c:v>
                </c:pt>
                <c:pt idx="368">
                  <c:v>32.015000000000001</c:v>
                </c:pt>
                <c:pt idx="369">
                  <c:v>30.4</c:v>
                </c:pt>
                <c:pt idx="370">
                  <c:v>21.09</c:v>
                </c:pt>
                <c:pt idx="371">
                  <c:v>22.23</c:v>
                </c:pt>
                <c:pt idx="372">
                  <c:v>33.155000000000001</c:v>
                </c:pt>
                <c:pt idx="373">
                  <c:v>32.9</c:v>
                </c:pt>
                <c:pt idx="374">
                  <c:v>33.33</c:v>
                </c:pt>
                <c:pt idx="375">
                  <c:v>28.31</c:v>
                </c:pt>
                <c:pt idx="376">
                  <c:v>24.89</c:v>
                </c:pt>
                <c:pt idx="377">
                  <c:v>40.15</c:v>
                </c:pt>
                <c:pt idx="378">
                  <c:v>30.114999999999998</c:v>
                </c:pt>
                <c:pt idx="379">
                  <c:v>31.46</c:v>
                </c:pt>
                <c:pt idx="380">
                  <c:v>17.954999999999998</c:v>
                </c:pt>
                <c:pt idx="381">
                  <c:v>30.684999999999999</c:v>
                </c:pt>
                <c:pt idx="382">
                  <c:v>33</c:v>
                </c:pt>
                <c:pt idx="383">
                  <c:v>43.34</c:v>
                </c:pt>
                <c:pt idx="384">
                  <c:v>22.135000000000002</c:v>
                </c:pt>
                <c:pt idx="385">
                  <c:v>34.4</c:v>
                </c:pt>
                <c:pt idx="386">
                  <c:v>39.049999999999997</c:v>
                </c:pt>
                <c:pt idx="387">
                  <c:v>25.364999999999998</c:v>
                </c:pt>
                <c:pt idx="388">
                  <c:v>22.61</c:v>
                </c:pt>
                <c:pt idx="389">
                  <c:v>30.21</c:v>
                </c:pt>
                <c:pt idx="390">
                  <c:v>35.625</c:v>
                </c:pt>
                <c:pt idx="391">
                  <c:v>37.43</c:v>
                </c:pt>
                <c:pt idx="392">
                  <c:v>31.445</c:v>
                </c:pt>
                <c:pt idx="393">
                  <c:v>31.35</c:v>
                </c:pt>
                <c:pt idx="394">
                  <c:v>32.299999999999997</c:v>
                </c:pt>
                <c:pt idx="395">
                  <c:v>19.855</c:v>
                </c:pt>
                <c:pt idx="396">
                  <c:v>34.4</c:v>
                </c:pt>
                <c:pt idx="397">
                  <c:v>31.02</c:v>
                </c:pt>
                <c:pt idx="398">
                  <c:v>25.6</c:v>
                </c:pt>
                <c:pt idx="399">
                  <c:v>38.17</c:v>
                </c:pt>
                <c:pt idx="400">
                  <c:v>20.6</c:v>
                </c:pt>
                <c:pt idx="401">
                  <c:v>47.52</c:v>
                </c:pt>
                <c:pt idx="402">
                  <c:v>32.965000000000003</c:v>
                </c:pt>
                <c:pt idx="403">
                  <c:v>32.299999999999997</c:v>
                </c:pt>
                <c:pt idx="404">
                  <c:v>20.399999999999999</c:v>
                </c:pt>
                <c:pt idx="405">
                  <c:v>38.380000000000003</c:v>
                </c:pt>
                <c:pt idx="406">
                  <c:v>24.31</c:v>
                </c:pt>
                <c:pt idx="407">
                  <c:v>23.6</c:v>
                </c:pt>
                <c:pt idx="408">
                  <c:v>21.12</c:v>
                </c:pt>
                <c:pt idx="409">
                  <c:v>30.03</c:v>
                </c:pt>
                <c:pt idx="410">
                  <c:v>17.48</c:v>
                </c:pt>
                <c:pt idx="411">
                  <c:v>20.234999999999999</c:v>
                </c:pt>
                <c:pt idx="412">
                  <c:v>17.195</c:v>
                </c:pt>
                <c:pt idx="413">
                  <c:v>23.9</c:v>
                </c:pt>
                <c:pt idx="414">
                  <c:v>35.15</c:v>
                </c:pt>
                <c:pt idx="415">
                  <c:v>35.64</c:v>
                </c:pt>
                <c:pt idx="416">
                  <c:v>34.1</c:v>
                </c:pt>
                <c:pt idx="417">
                  <c:v>22.6</c:v>
                </c:pt>
                <c:pt idx="418">
                  <c:v>39.159999999999997</c:v>
                </c:pt>
                <c:pt idx="419">
                  <c:v>26.98</c:v>
                </c:pt>
                <c:pt idx="420">
                  <c:v>33.880000000000003</c:v>
                </c:pt>
                <c:pt idx="421">
                  <c:v>35.86</c:v>
                </c:pt>
                <c:pt idx="422">
                  <c:v>32.774999999999999</c:v>
                </c:pt>
                <c:pt idx="423">
                  <c:v>30.59</c:v>
                </c:pt>
                <c:pt idx="424">
                  <c:v>30.2</c:v>
                </c:pt>
                <c:pt idx="425">
                  <c:v>24.31</c:v>
                </c:pt>
                <c:pt idx="426">
                  <c:v>27.265000000000001</c:v>
                </c:pt>
                <c:pt idx="427">
                  <c:v>29.164999999999999</c:v>
                </c:pt>
                <c:pt idx="428">
                  <c:v>16.815000000000001</c:v>
                </c:pt>
                <c:pt idx="429">
                  <c:v>30.4</c:v>
                </c:pt>
                <c:pt idx="430">
                  <c:v>33.1</c:v>
                </c:pt>
                <c:pt idx="431">
                  <c:v>20.234999999999999</c:v>
                </c:pt>
                <c:pt idx="432">
                  <c:v>26.9</c:v>
                </c:pt>
                <c:pt idx="433">
                  <c:v>30.5</c:v>
                </c:pt>
                <c:pt idx="434">
                  <c:v>28.594999999999999</c:v>
                </c:pt>
                <c:pt idx="435">
                  <c:v>33.11</c:v>
                </c:pt>
                <c:pt idx="436">
                  <c:v>31.73</c:v>
                </c:pt>
                <c:pt idx="437">
                  <c:v>28.9</c:v>
                </c:pt>
                <c:pt idx="438">
                  <c:v>46.75</c:v>
                </c:pt>
                <c:pt idx="439">
                  <c:v>29.45</c:v>
                </c:pt>
                <c:pt idx="440">
                  <c:v>32.68</c:v>
                </c:pt>
                <c:pt idx="441">
                  <c:v>33.5</c:v>
                </c:pt>
                <c:pt idx="442">
                  <c:v>43.01</c:v>
                </c:pt>
                <c:pt idx="443">
                  <c:v>36.520000000000003</c:v>
                </c:pt>
                <c:pt idx="444">
                  <c:v>26.695</c:v>
                </c:pt>
                <c:pt idx="445">
                  <c:v>33.1</c:v>
                </c:pt>
                <c:pt idx="446">
                  <c:v>29.64</c:v>
                </c:pt>
                <c:pt idx="447">
                  <c:v>25.65</c:v>
                </c:pt>
                <c:pt idx="448">
                  <c:v>29.6</c:v>
                </c:pt>
                <c:pt idx="449">
                  <c:v>38.6</c:v>
                </c:pt>
                <c:pt idx="450">
                  <c:v>29.6</c:v>
                </c:pt>
                <c:pt idx="451">
                  <c:v>24.13</c:v>
                </c:pt>
                <c:pt idx="452">
                  <c:v>23.4</c:v>
                </c:pt>
                <c:pt idx="453">
                  <c:v>29.734999999999999</c:v>
                </c:pt>
                <c:pt idx="454">
                  <c:v>46.53</c:v>
                </c:pt>
                <c:pt idx="455">
                  <c:v>37.4</c:v>
                </c:pt>
                <c:pt idx="456">
                  <c:v>30.14</c:v>
                </c:pt>
                <c:pt idx="457">
                  <c:v>30.495000000000001</c:v>
                </c:pt>
                <c:pt idx="458">
                  <c:v>39.6</c:v>
                </c:pt>
                <c:pt idx="459">
                  <c:v>33</c:v>
                </c:pt>
                <c:pt idx="460">
                  <c:v>36.630000000000003</c:v>
                </c:pt>
                <c:pt idx="461">
                  <c:v>30</c:v>
                </c:pt>
                <c:pt idx="462">
                  <c:v>38.094999999999999</c:v>
                </c:pt>
                <c:pt idx="463">
                  <c:v>25.934999999999999</c:v>
                </c:pt>
                <c:pt idx="464">
                  <c:v>25.175000000000001</c:v>
                </c:pt>
                <c:pt idx="465">
                  <c:v>28.38</c:v>
                </c:pt>
                <c:pt idx="466">
                  <c:v>28.7</c:v>
                </c:pt>
                <c:pt idx="467">
                  <c:v>33.82</c:v>
                </c:pt>
                <c:pt idx="468">
                  <c:v>24.32</c:v>
                </c:pt>
                <c:pt idx="469">
                  <c:v>24.09</c:v>
                </c:pt>
                <c:pt idx="470">
                  <c:v>32.67</c:v>
                </c:pt>
                <c:pt idx="471">
                  <c:v>30.114999999999998</c:v>
                </c:pt>
                <c:pt idx="472">
                  <c:v>29.8</c:v>
                </c:pt>
                <c:pt idx="473">
                  <c:v>33.344999999999999</c:v>
                </c:pt>
                <c:pt idx="474">
                  <c:v>25.1</c:v>
                </c:pt>
                <c:pt idx="475">
                  <c:v>28.31</c:v>
                </c:pt>
                <c:pt idx="476">
                  <c:v>28.5</c:v>
                </c:pt>
                <c:pt idx="477">
                  <c:v>35.625</c:v>
                </c:pt>
                <c:pt idx="478">
                  <c:v>36.85</c:v>
                </c:pt>
                <c:pt idx="479">
                  <c:v>32.56</c:v>
                </c:pt>
                <c:pt idx="480">
                  <c:v>41.325000000000003</c:v>
                </c:pt>
                <c:pt idx="481">
                  <c:v>37.51</c:v>
                </c:pt>
                <c:pt idx="482">
                  <c:v>31.35</c:v>
                </c:pt>
                <c:pt idx="483">
                  <c:v>39.5</c:v>
                </c:pt>
                <c:pt idx="484">
                  <c:v>34.299999999999997</c:v>
                </c:pt>
                <c:pt idx="485">
                  <c:v>31.065000000000001</c:v>
                </c:pt>
                <c:pt idx="486">
                  <c:v>21.47</c:v>
                </c:pt>
                <c:pt idx="487">
                  <c:v>28.7</c:v>
                </c:pt>
                <c:pt idx="488">
                  <c:v>38.06</c:v>
                </c:pt>
                <c:pt idx="489">
                  <c:v>31.16</c:v>
                </c:pt>
                <c:pt idx="490">
                  <c:v>32.9</c:v>
                </c:pt>
                <c:pt idx="491">
                  <c:v>25.08</c:v>
                </c:pt>
                <c:pt idx="492">
                  <c:v>25.08</c:v>
                </c:pt>
                <c:pt idx="493">
                  <c:v>43.4</c:v>
                </c:pt>
                <c:pt idx="494">
                  <c:v>25.7</c:v>
                </c:pt>
                <c:pt idx="495">
                  <c:v>27.93</c:v>
                </c:pt>
                <c:pt idx="496">
                  <c:v>23.6</c:v>
                </c:pt>
                <c:pt idx="497">
                  <c:v>28.7</c:v>
                </c:pt>
                <c:pt idx="498">
                  <c:v>23.98</c:v>
                </c:pt>
                <c:pt idx="499">
                  <c:v>39.200000000000003</c:v>
                </c:pt>
                <c:pt idx="500">
                  <c:v>34.4</c:v>
                </c:pt>
                <c:pt idx="501">
                  <c:v>26.03</c:v>
                </c:pt>
                <c:pt idx="502">
                  <c:v>23.21</c:v>
                </c:pt>
                <c:pt idx="503">
                  <c:v>30.25</c:v>
                </c:pt>
                <c:pt idx="504">
                  <c:v>28.93</c:v>
                </c:pt>
                <c:pt idx="505">
                  <c:v>30.875</c:v>
                </c:pt>
                <c:pt idx="506">
                  <c:v>31.35</c:v>
                </c:pt>
                <c:pt idx="507">
                  <c:v>23.75</c:v>
                </c:pt>
                <c:pt idx="508">
                  <c:v>25.27</c:v>
                </c:pt>
                <c:pt idx="509">
                  <c:v>28.7</c:v>
                </c:pt>
                <c:pt idx="510">
                  <c:v>32.11</c:v>
                </c:pt>
                <c:pt idx="511">
                  <c:v>33.659999999999997</c:v>
                </c:pt>
                <c:pt idx="512">
                  <c:v>22.42</c:v>
                </c:pt>
                <c:pt idx="513">
                  <c:v>30.4</c:v>
                </c:pt>
                <c:pt idx="514">
                  <c:v>28.3</c:v>
                </c:pt>
                <c:pt idx="515">
                  <c:v>35.700000000000003</c:v>
                </c:pt>
                <c:pt idx="516">
                  <c:v>35.31</c:v>
                </c:pt>
                <c:pt idx="517">
                  <c:v>30.495000000000001</c:v>
                </c:pt>
                <c:pt idx="518">
                  <c:v>31</c:v>
                </c:pt>
                <c:pt idx="519">
                  <c:v>30.875</c:v>
                </c:pt>
                <c:pt idx="520">
                  <c:v>27.36</c:v>
                </c:pt>
                <c:pt idx="521">
                  <c:v>44.22</c:v>
                </c:pt>
                <c:pt idx="522">
                  <c:v>33.914999999999999</c:v>
                </c:pt>
                <c:pt idx="523">
                  <c:v>37.729999999999997</c:v>
                </c:pt>
                <c:pt idx="524">
                  <c:v>26.07</c:v>
                </c:pt>
                <c:pt idx="525">
                  <c:v>33.880000000000003</c:v>
                </c:pt>
                <c:pt idx="526">
                  <c:v>30.59</c:v>
                </c:pt>
                <c:pt idx="527">
                  <c:v>25.8</c:v>
                </c:pt>
                <c:pt idx="528">
                  <c:v>39.424999999999997</c:v>
                </c:pt>
                <c:pt idx="529">
                  <c:v>25.46</c:v>
                </c:pt>
                <c:pt idx="530">
                  <c:v>42.13</c:v>
                </c:pt>
                <c:pt idx="531">
                  <c:v>31.73</c:v>
                </c:pt>
                <c:pt idx="532">
                  <c:v>29.7</c:v>
                </c:pt>
                <c:pt idx="533">
                  <c:v>36.19</c:v>
                </c:pt>
                <c:pt idx="534">
                  <c:v>40.479999999999997</c:v>
                </c:pt>
                <c:pt idx="535">
                  <c:v>28.024999999999999</c:v>
                </c:pt>
                <c:pt idx="536">
                  <c:v>38.9</c:v>
                </c:pt>
                <c:pt idx="537">
                  <c:v>30.2</c:v>
                </c:pt>
                <c:pt idx="538">
                  <c:v>28.05</c:v>
                </c:pt>
                <c:pt idx="539">
                  <c:v>31.35</c:v>
                </c:pt>
                <c:pt idx="540">
                  <c:v>38</c:v>
                </c:pt>
                <c:pt idx="541">
                  <c:v>31.79</c:v>
                </c:pt>
                <c:pt idx="542">
                  <c:v>36.299999999999997</c:v>
                </c:pt>
                <c:pt idx="543">
                  <c:v>47.41</c:v>
                </c:pt>
                <c:pt idx="544">
                  <c:v>30.21</c:v>
                </c:pt>
                <c:pt idx="545">
                  <c:v>25.84</c:v>
                </c:pt>
                <c:pt idx="546">
                  <c:v>35.435000000000002</c:v>
                </c:pt>
                <c:pt idx="547">
                  <c:v>46.7</c:v>
                </c:pt>
                <c:pt idx="548">
                  <c:v>28.594999999999999</c:v>
                </c:pt>
                <c:pt idx="549">
                  <c:v>46.2</c:v>
                </c:pt>
                <c:pt idx="550">
                  <c:v>30.8</c:v>
                </c:pt>
                <c:pt idx="551">
                  <c:v>28.93</c:v>
                </c:pt>
                <c:pt idx="552">
                  <c:v>21.4</c:v>
                </c:pt>
                <c:pt idx="553">
                  <c:v>31.73</c:v>
                </c:pt>
                <c:pt idx="554">
                  <c:v>41.325000000000003</c:v>
                </c:pt>
                <c:pt idx="555">
                  <c:v>23.8</c:v>
                </c:pt>
                <c:pt idx="556">
                  <c:v>33.44</c:v>
                </c:pt>
                <c:pt idx="557">
                  <c:v>34.21</c:v>
                </c:pt>
                <c:pt idx="558">
                  <c:v>34.104999999999997</c:v>
                </c:pt>
                <c:pt idx="559">
                  <c:v>35.53</c:v>
                </c:pt>
                <c:pt idx="560">
                  <c:v>19.95</c:v>
                </c:pt>
                <c:pt idx="561">
                  <c:v>32.68</c:v>
                </c:pt>
                <c:pt idx="562">
                  <c:v>30.5</c:v>
                </c:pt>
                <c:pt idx="563">
                  <c:v>44.77</c:v>
                </c:pt>
                <c:pt idx="564">
                  <c:v>32.119999999999997</c:v>
                </c:pt>
                <c:pt idx="565">
                  <c:v>30.495000000000001</c:v>
                </c:pt>
                <c:pt idx="566">
                  <c:v>40.564999999999998</c:v>
                </c:pt>
                <c:pt idx="567">
                  <c:v>30.59</c:v>
                </c:pt>
                <c:pt idx="568">
                  <c:v>31.9</c:v>
                </c:pt>
                <c:pt idx="569">
                  <c:v>40.564999999999998</c:v>
                </c:pt>
                <c:pt idx="570">
                  <c:v>29.1</c:v>
                </c:pt>
                <c:pt idx="571">
                  <c:v>37.29</c:v>
                </c:pt>
                <c:pt idx="572">
                  <c:v>43.12</c:v>
                </c:pt>
                <c:pt idx="573">
                  <c:v>36.86</c:v>
                </c:pt>
                <c:pt idx="574">
                  <c:v>34.295000000000002</c:v>
                </c:pt>
                <c:pt idx="575">
                  <c:v>27.17</c:v>
                </c:pt>
                <c:pt idx="576">
                  <c:v>26.84</c:v>
                </c:pt>
                <c:pt idx="577">
                  <c:v>38.094999999999999</c:v>
                </c:pt>
                <c:pt idx="578">
                  <c:v>30.2</c:v>
                </c:pt>
                <c:pt idx="579">
                  <c:v>23.465</c:v>
                </c:pt>
                <c:pt idx="580">
                  <c:v>25.46</c:v>
                </c:pt>
                <c:pt idx="581">
                  <c:v>30.59</c:v>
                </c:pt>
                <c:pt idx="582">
                  <c:v>45.43</c:v>
                </c:pt>
                <c:pt idx="583">
                  <c:v>23.65</c:v>
                </c:pt>
                <c:pt idx="584">
                  <c:v>20.7</c:v>
                </c:pt>
                <c:pt idx="585">
                  <c:v>28.27</c:v>
                </c:pt>
                <c:pt idx="586">
                  <c:v>20.234999999999999</c:v>
                </c:pt>
                <c:pt idx="587">
                  <c:v>30.21</c:v>
                </c:pt>
                <c:pt idx="588">
                  <c:v>35.909999999999997</c:v>
                </c:pt>
                <c:pt idx="589">
                  <c:v>30.69</c:v>
                </c:pt>
                <c:pt idx="590">
                  <c:v>29</c:v>
                </c:pt>
                <c:pt idx="591">
                  <c:v>19.57</c:v>
                </c:pt>
                <c:pt idx="592">
                  <c:v>31.13</c:v>
                </c:pt>
                <c:pt idx="593">
                  <c:v>21.85</c:v>
                </c:pt>
                <c:pt idx="594">
                  <c:v>40.26</c:v>
                </c:pt>
                <c:pt idx="595">
                  <c:v>33.725000000000001</c:v>
                </c:pt>
                <c:pt idx="596">
                  <c:v>29.48</c:v>
                </c:pt>
                <c:pt idx="597">
                  <c:v>33.25</c:v>
                </c:pt>
                <c:pt idx="598">
                  <c:v>32.6</c:v>
                </c:pt>
                <c:pt idx="599">
                  <c:v>37.524999999999999</c:v>
                </c:pt>
                <c:pt idx="600">
                  <c:v>39.159999999999997</c:v>
                </c:pt>
                <c:pt idx="601">
                  <c:v>31.635000000000002</c:v>
                </c:pt>
                <c:pt idx="602">
                  <c:v>25.3</c:v>
                </c:pt>
                <c:pt idx="603">
                  <c:v>39.049999999999997</c:v>
                </c:pt>
                <c:pt idx="604">
                  <c:v>28.31</c:v>
                </c:pt>
                <c:pt idx="605">
                  <c:v>34.1</c:v>
                </c:pt>
                <c:pt idx="606">
                  <c:v>25.175000000000001</c:v>
                </c:pt>
                <c:pt idx="607">
                  <c:v>23.655000000000001</c:v>
                </c:pt>
                <c:pt idx="608">
                  <c:v>26.98</c:v>
                </c:pt>
                <c:pt idx="609">
                  <c:v>37.799999999999997</c:v>
                </c:pt>
                <c:pt idx="610">
                  <c:v>29.37</c:v>
                </c:pt>
                <c:pt idx="611">
                  <c:v>34.799999999999997</c:v>
                </c:pt>
                <c:pt idx="612">
                  <c:v>33.155000000000001</c:v>
                </c:pt>
                <c:pt idx="613">
                  <c:v>19</c:v>
                </c:pt>
                <c:pt idx="614">
                  <c:v>33</c:v>
                </c:pt>
                <c:pt idx="615">
                  <c:v>36.630000000000003</c:v>
                </c:pt>
                <c:pt idx="616">
                  <c:v>28.594999999999999</c:v>
                </c:pt>
                <c:pt idx="617">
                  <c:v>25.6</c:v>
                </c:pt>
                <c:pt idx="618">
                  <c:v>33.11</c:v>
                </c:pt>
                <c:pt idx="619">
                  <c:v>37.1</c:v>
                </c:pt>
                <c:pt idx="620">
                  <c:v>31.4</c:v>
                </c:pt>
                <c:pt idx="621">
                  <c:v>34.1</c:v>
                </c:pt>
                <c:pt idx="622">
                  <c:v>21.3</c:v>
                </c:pt>
                <c:pt idx="623">
                  <c:v>33.534999999999997</c:v>
                </c:pt>
                <c:pt idx="624">
                  <c:v>28.785</c:v>
                </c:pt>
                <c:pt idx="625">
                  <c:v>26.03</c:v>
                </c:pt>
                <c:pt idx="626">
                  <c:v>28.88</c:v>
                </c:pt>
                <c:pt idx="627">
                  <c:v>42.46</c:v>
                </c:pt>
                <c:pt idx="628">
                  <c:v>38</c:v>
                </c:pt>
                <c:pt idx="629">
                  <c:v>38.950000000000003</c:v>
                </c:pt>
                <c:pt idx="630">
                  <c:v>36.1</c:v>
                </c:pt>
                <c:pt idx="631">
                  <c:v>29.3</c:v>
                </c:pt>
                <c:pt idx="632">
                  <c:v>35.53</c:v>
                </c:pt>
                <c:pt idx="633">
                  <c:v>22.704999999999998</c:v>
                </c:pt>
                <c:pt idx="634">
                  <c:v>39.700000000000003</c:v>
                </c:pt>
                <c:pt idx="635">
                  <c:v>38.19</c:v>
                </c:pt>
                <c:pt idx="636">
                  <c:v>24.51</c:v>
                </c:pt>
                <c:pt idx="637">
                  <c:v>38.094999999999999</c:v>
                </c:pt>
                <c:pt idx="638">
                  <c:v>26.41</c:v>
                </c:pt>
                <c:pt idx="639">
                  <c:v>33.659999999999997</c:v>
                </c:pt>
                <c:pt idx="640">
                  <c:v>42.4</c:v>
                </c:pt>
                <c:pt idx="641">
                  <c:v>28.31</c:v>
                </c:pt>
                <c:pt idx="642">
                  <c:v>33.914999999999999</c:v>
                </c:pt>
                <c:pt idx="643">
                  <c:v>34.96</c:v>
                </c:pt>
                <c:pt idx="644">
                  <c:v>35.31</c:v>
                </c:pt>
                <c:pt idx="645">
                  <c:v>30.78</c:v>
                </c:pt>
                <c:pt idx="646">
                  <c:v>26.22</c:v>
                </c:pt>
                <c:pt idx="647">
                  <c:v>23.37</c:v>
                </c:pt>
                <c:pt idx="648">
                  <c:v>28.5</c:v>
                </c:pt>
                <c:pt idx="649">
                  <c:v>32.965000000000003</c:v>
                </c:pt>
                <c:pt idx="650">
                  <c:v>42.68</c:v>
                </c:pt>
                <c:pt idx="651">
                  <c:v>39.6</c:v>
                </c:pt>
                <c:pt idx="652">
                  <c:v>31.13</c:v>
                </c:pt>
                <c:pt idx="653">
                  <c:v>36.299999999999997</c:v>
                </c:pt>
                <c:pt idx="654">
                  <c:v>35.200000000000003</c:v>
                </c:pt>
                <c:pt idx="655">
                  <c:v>25.3</c:v>
                </c:pt>
                <c:pt idx="656">
                  <c:v>42.4</c:v>
                </c:pt>
                <c:pt idx="657">
                  <c:v>33.155000000000001</c:v>
                </c:pt>
                <c:pt idx="658">
                  <c:v>35.909999999999997</c:v>
                </c:pt>
                <c:pt idx="659">
                  <c:v>28.785</c:v>
                </c:pt>
                <c:pt idx="660">
                  <c:v>46.53</c:v>
                </c:pt>
                <c:pt idx="661">
                  <c:v>23.98</c:v>
                </c:pt>
                <c:pt idx="662">
                  <c:v>31.54</c:v>
                </c:pt>
                <c:pt idx="663">
                  <c:v>33.659999999999997</c:v>
                </c:pt>
                <c:pt idx="664">
                  <c:v>22.99</c:v>
                </c:pt>
                <c:pt idx="665">
                  <c:v>38.06</c:v>
                </c:pt>
                <c:pt idx="666">
                  <c:v>28.7</c:v>
                </c:pt>
                <c:pt idx="667">
                  <c:v>32.774999999999999</c:v>
                </c:pt>
                <c:pt idx="668">
                  <c:v>32.015000000000001</c:v>
                </c:pt>
                <c:pt idx="669">
                  <c:v>29.81</c:v>
                </c:pt>
                <c:pt idx="670">
                  <c:v>31.57</c:v>
                </c:pt>
                <c:pt idx="671">
                  <c:v>31.16</c:v>
                </c:pt>
                <c:pt idx="672">
                  <c:v>29.7</c:v>
                </c:pt>
                <c:pt idx="673">
                  <c:v>31.02</c:v>
                </c:pt>
                <c:pt idx="674">
                  <c:v>43.89</c:v>
                </c:pt>
                <c:pt idx="675">
                  <c:v>21.375</c:v>
                </c:pt>
                <c:pt idx="676">
                  <c:v>40.81</c:v>
                </c:pt>
                <c:pt idx="677">
                  <c:v>31.35</c:v>
                </c:pt>
                <c:pt idx="678">
                  <c:v>36.1</c:v>
                </c:pt>
                <c:pt idx="679">
                  <c:v>23.18</c:v>
                </c:pt>
                <c:pt idx="680">
                  <c:v>17.399999999999999</c:v>
                </c:pt>
                <c:pt idx="681">
                  <c:v>20.3</c:v>
                </c:pt>
                <c:pt idx="682">
                  <c:v>35.299999999999997</c:v>
                </c:pt>
                <c:pt idx="683">
                  <c:v>24.32</c:v>
                </c:pt>
                <c:pt idx="684">
                  <c:v>18.5</c:v>
                </c:pt>
                <c:pt idx="685">
                  <c:v>26.41</c:v>
                </c:pt>
                <c:pt idx="686">
                  <c:v>26.125</c:v>
                </c:pt>
                <c:pt idx="687">
                  <c:v>41.69</c:v>
                </c:pt>
                <c:pt idx="688">
                  <c:v>24.1</c:v>
                </c:pt>
                <c:pt idx="689">
                  <c:v>31.13</c:v>
                </c:pt>
                <c:pt idx="690">
                  <c:v>27.36</c:v>
                </c:pt>
                <c:pt idx="691">
                  <c:v>36.200000000000003</c:v>
                </c:pt>
                <c:pt idx="692">
                  <c:v>32.395000000000003</c:v>
                </c:pt>
                <c:pt idx="693">
                  <c:v>23.655000000000001</c:v>
                </c:pt>
                <c:pt idx="694">
                  <c:v>34.799999999999997</c:v>
                </c:pt>
                <c:pt idx="695">
                  <c:v>40.185000000000002</c:v>
                </c:pt>
                <c:pt idx="696">
                  <c:v>32.299999999999997</c:v>
                </c:pt>
                <c:pt idx="697">
                  <c:v>35.75</c:v>
                </c:pt>
                <c:pt idx="698">
                  <c:v>33.725000000000001</c:v>
                </c:pt>
                <c:pt idx="699">
                  <c:v>39.270000000000003</c:v>
                </c:pt>
                <c:pt idx="700">
                  <c:v>34.869999999999997</c:v>
                </c:pt>
                <c:pt idx="701">
                  <c:v>44.744999999999997</c:v>
                </c:pt>
                <c:pt idx="702">
                  <c:v>41.47</c:v>
                </c:pt>
                <c:pt idx="703">
                  <c:v>26.41</c:v>
                </c:pt>
                <c:pt idx="704">
                  <c:v>29.545000000000002</c:v>
                </c:pt>
                <c:pt idx="705">
                  <c:v>32.9</c:v>
                </c:pt>
                <c:pt idx="706">
                  <c:v>38.06</c:v>
                </c:pt>
                <c:pt idx="707">
                  <c:v>28.69</c:v>
                </c:pt>
                <c:pt idx="708">
                  <c:v>30.495000000000001</c:v>
                </c:pt>
                <c:pt idx="709">
                  <c:v>27.74</c:v>
                </c:pt>
                <c:pt idx="710">
                  <c:v>35.200000000000003</c:v>
                </c:pt>
                <c:pt idx="711">
                  <c:v>23.54</c:v>
                </c:pt>
                <c:pt idx="712">
                  <c:v>30.684999999999999</c:v>
                </c:pt>
                <c:pt idx="713">
                  <c:v>40.47</c:v>
                </c:pt>
                <c:pt idx="714">
                  <c:v>22.6</c:v>
                </c:pt>
                <c:pt idx="715">
                  <c:v>28.9</c:v>
                </c:pt>
                <c:pt idx="716">
                  <c:v>22.61</c:v>
                </c:pt>
                <c:pt idx="717">
                  <c:v>24.32</c:v>
                </c:pt>
                <c:pt idx="718">
                  <c:v>36.67</c:v>
                </c:pt>
                <c:pt idx="719">
                  <c:v>33.44</c:v>
                </c:pt>
                <c:pt idx="720">
                  <c:v>40.659999999999997</c:v>
                </c:pt>
                <c:pt idx="721">
                  <c:v>36.6</c:v>
                </c:pt>
                <c:pt idx="722">
                  <c:v>37.4</c:v>
                </c:pt>
                <c:pt idx="723">
                  <c:v>35.4</c:v>
                </c:pt>
                <c:pt idx="724">
                  <c:v>27.074999999999999</c:v>
                </c:pt>
                <c:pt idx="725">
                  <c:v>39.049999999999997</c:v>
                </c:pt>
                <c:pt idx="726">
                  <c:v>28.405000000000001</c:v>
                </c:pt>
                <c:pt idx="727">
                  <c:v>21.754999999999999</c:v>
                </c:pt>
                <c:pt idx="728">
                  <c:v>40.28</c:v>
                </c:pt>
                <c:pt idx="729">
                  <c:v>36.08</c:v>
                </c:pt>
                <c:pt idx="730">
                  <c:v>24.42</c:v>
                </c:pt>
                <c:pt idx="731">
                  <c:v>21.4</c:v>
                </c:pt>
                <c:pt idx="732">
                  <c:v>30.1</c:v>
                </c:pt>
                <c:pt idx="733">
                  <c:v>27.265000000000001</c:v>
                </c:pt>
                <c:pt idx="734">
                  <c:v>32.1</c:v>
                </c:pt>
                <c:pt idx="735">
                  <c:v>34.770000000000003</c:v>
                </c:pt>
                <c:pt idx="736">
                  <c:v>38.39</c:v>
                </c:pt>
                <c:pt idx="737">
                  <c:v>23.7</c:v>
                </c:pt>
                <c:pt idx="738">
                  <c:v>31.73</c:v>
                </c:pt>
                <c:pt idx="739">
                  <c:v>35.5</c:v>
                </c:pt>
                <c:pt idx="740">
                  <c:v>24.035</c:v>
                </c:pt>
                <c:pt idx="741">
                  <c:v>29.15</c:v>
                </c:pt>
                <c:pt idx="742">
                  <c:v>34.104999999999997</c:v>
                </c:pt>
                <c:pt idx="743">
                  <c:v>26.62</c:v>
                </c:pt>
                <c:pt idx="744">
                  <c:v>26.41</c:v>
                </c:pt>
                <c:pt idx="745">
                  <c:v>30.114999999999998</c:v>
                </c:pt>
                <c:pt idx="746">
                  <c:v>27</c:v>
                </c:pt>
                <c:pt idx="747">
                  <c:v>21.754999999999999</c:v>
                </c:pt>
                <c:pt idx="748">
                  <c:v>36</c:v>
                </c:pt>
                <c:pt idx="749">
                  <c:v>30.875</c:v>
                </c:pt>
                <c:pt idx="750">
                  <c:v>26.4</c:v>
                </c:pt>
                <c:pt idx="751">
                  <c:v>28.975000000000001</c:v>
                </c:pt>
                <c:pt idx="752">
                  <c:v>37.905000000000001</c:v>
                </c:pt>
                <c:pt idx="753">
                  <c:v>22.77</c:v>
                </c:pt>
                <c:pt idx="754">
                  <c:v>33.630000000000003</c:v>
                </c:pt>
                <c:pt idx="755">
                  <c:v>27.645</c:v>
                </c:pt>
                <c:pt idx="756">
                  <c:v>22.8</c:v>
                </c:pt>
                <c:pt idx="757">
                  <c:v>27.83</c:v>
                </c:pt>
                <c:pt idx="758">
                  <c:v>37.43</c:v>
                </c:pt>
                <c:pt idx="759">
                  <c:v>38.17</c:v>
                </c:pt>
                <c:pt idx="760">
                  <c:v>34.58</c:v>
                </c:pt>
                <c:pt idx="761">
                  <c:v>35.200000000000003</c:v>
                </c:pt>
                <c:pt idx="762">
                  <c:v>27.1</c:v>
                </c:pt>
                <c:pt idx="763">
                  <c:v>26.03</c:v>
                </c:pt>
                <c:pt idx="764">
                  <c:v>25.175000000000001</c:v>
                </c:pt>
                <c:pt idx="765">
                  <c:v>31.824999999999999</c:v>
                </c:pt>
                <c:pt idx="766">
                  <c:v>32.299999999999997</c:v>
                </c:pt>
                <c:pt idx="767">
                  <c:v>29</c:v>
                </c:pt>
                <c:pt idx="768">
                  <c:v>39.700000000000003</c:v>
                </c:pt>
                <c:pt idx="769">
                  <c:v>19.475000000000001</c:v>
                </c:pt>
                <c:pt idx="770">
                  <c:v>36.1</c:v>
                </c:pt>
                <c:pt idx="771">
                  <c:v>26.7</c:v>
                </c:pt>
                <c:pt idx="772">
                  <c:v>36.479999999999997</c:v>
                </c:pt>
                <c:pt idx="773">
                  <c:v>28.88</c:v>
                </c:pt>
                <c:pt idx="774">
                  <c:v>34.200000000000003</c:v>
                </c:pt>
                <c:pt idx="775">
                  <c:v>33.33</c:v>
                </c:pt>
                <c:pt idx="776">
                  <c:v>32.299999999999997</c:v>
                </c:pt>
                <c:pt idx="777">
                  <c:v>39.805</c:v>
                </c:pt>
                <c:pt idx="778">
                  <c:v>34.32</c:v>
                </c:pt>
                <c:pt idx="779">
                  <c:v>28.88</c:v>
                </c:pt>
                <c:pt idx="780">
                  <c:v>24.4</c:v>
                </c:pt>
                <c:pt idx="781">
                  <c:v>41.14</c:v>
                </c:pt>
                <c:pt idx="782">
                  <c:v>35.97</c:v>
                </c:pt>
                <c:pt idx="783">
                  <c:v>27.6</c:v>
                </c:pt>
                <c:pt idx="784">
                  <c:v>29.26</c:v>
                </c:pt>
                <c:pt idx="785">
                  <c:v>27.7</c:v>
                </c:pt>
                <c:pt idx="786">
                  <c:v>36.954999999999998</c:v>
                </c:pt>
                <c:pt idx="787">
                  <c:v>36.86</c:v>
                </c:pt>
                <c:pt idx="788">
                  <c:v>22.515000000000001</c:v>
                </c:pt>
                <c:pt idx="789">
                  <c:v>29.92</c:v>
                </c:pt>
                <c:pt idx="790">
                  <c:v>41.8</c:v>
                </c:pt>
                <c:pt idx="791">
                  <c:v>27.6</c:v>
                </c:pt>
                <c:pt idx="792">
                  <c:v>23.18</c:v>
                </c:pt>
                <c:pt idx="793">
                  <c:v>20.9</c:v>
                </c:pt>
                <c:pt idx="794">
                  <c:v>31.92</c:v>
                </c:pt>
                <c:pt idx="795">
                  <c:v>28.5</c:v>
                </c:pt>
                <c:pt idx="796">
                  <c:v>44.22</c:v>
                </c:pt>
                <c:pt idx="797">
                  <c:v>22.895</c:v>
                </c:pt>
                <c:pt idx="798">
                  <c:v>33.1</c:v>
                </c:pt>
                <c:pt idx="799">
                  <c:v>24.795000000000002</c:v>
                </c:pt>
                <c:pt idx="800">
                  <c:v>26.18</c:v>
                </c:pt>
                <c:pt idx="801">
                  <c:v>35.97</c:v>
                </c:pt>
                <c:pt idx="802">
                  <c:v>22.3</c:v>
                </c:pt>
                <c:pt idx="803">
                  <c:v>42.24</c:v>
                </c:pt>
                <c:pt idx="804">
                  <c:v>26.51</c:v>
                </c:pt>
                <c:pt idx="805">
                  <c:v>35.814999999999998</c:v>
                </c:pt>
                <c:pt idx="806">
                  <c:v>41.42</c:v>
                </c:pt>
                <c:pt idx="807">
                  <c:v>36.575000000000003</c:v>
                </c:pt>
                <c:pt idx="808">
                  <c:v>30.14</c:v>
                </c:pt>
                <c:pt idx="809">
                  <c:v>25.84</c:v>
                </c:pt>
                <c:pt idx="810">
                  <c:v>30.8</c:v>
                </c:pt>
                <c:pt idx="811">
                  <c:v>42.94</c:v>
                </c:pt>
                <c:pt idx="812">
                  <c:v>21.01</c:v>
                </c:pt>
                <c:pt idx="813">
                  <c:v>22.515000000000001</c:v>
                </c:pt>
                <c:pt idx="814">
                  <c:v>34.43</c:v>
                </c:pt>
                <c:pt idx="815">
                  <c:v>31.46</c:v>
                </c:pt>
                <c:pt idx="816">
                  <c:v>24.225000000000001</c:v>
                </c:pt>
                <c:pt idx="817">
                  <c:v>37.1</c:v>
                </c:pt>
                <c:pt idx="818">
                  <c:v>26.125</c:v>
                </c:pt>
                <c:pt idx="819">
                  <c:v>35.53</c:v>
                </c:pt>
                <c:pt idx="820">
                  <c:v>33.700000000000003</c:v>
                </c:pt>
                <c:pt idx="821">
                  <c:v>17.670000000000002</c:v>
                </c:pt>
                <c:pt idx="822">
                  <c:v>31.13</c:v>
                </c:pt>
                <c:pt idx="823">
                  <c:v>29.81</c:v>
                </c:pt>
                <c:pt idx="824">
                  <c:v>24.32</c:v>
                </c:pt>
                <c:pt idx="825">
                  <c:v>31.824999999999999</c:v>
                </c:pt>
                <c:pt idx="826">
                  <c:v>31.79</c:v>
                </c:pt>
                <c:pt idx="827">
                  <c:v>28.024999999999999</c:v>
                </c:pt>
                <c:pt idx="828">
                  <c:v>30.78</c:v>
                </c:pt>
                <c:pt idx="829">
                  <c:v>21.85</c:v>
                </c:pt>
                <c:pt idx="830">
                  <c:v>33.1</c:v>
                </c:pt>
                <c:pt idx="831">
                  <c:v>25.84</c:v>
                </c:pt>
                <c:pt idx="832">
                  <c:v>23.844999999999999</c:v>
                </c:pt>
                <c:pt idx="833">
                  <c:v>34.39</c:v>
                </c:pt>
                <c:pt idx="834">
                  <c:v>33.82</c:v>
                </c:pt>
                <c:pt idx="835">
                  <c:v>35.97</c:v>
                </c:pt>
                <c:pt idx="836">
                  <c:v>31.5</c:v>
                </c:pt>
                <c:pt idx="837">
                  <c:v>28.31</c:v>
                </c:pt>
                <c:pt idx="838">
                  <c:v>23.465</c:v>
                </c:pt>
                <c:pt idx="839">
                  <c:v>31.35</c:v>
                </c:pt>
                <c:pt idx="840">
                  <c:v>31.1</c:v>
                </c:pt>
                <c:pt idx="841">
                  <c:v>24.7</c:v>
                </c:pt>
                <c:pt idx="842">
                  <c:v>32.78</c:v>
                </c:pt>
                <c:pt idx="843">
                  <c:v>29.81</c:v>
                </c:pt>
                <c:pt idx="844">
                  <c:v>30.495000000000001</c:v>
                </c:pt>
                <c:pt idx="845">
                  <c:v>32.450000000000003</c:v>
                </c:pt>
                <c:pt idx="846">
                  <c:v>34.200000000000003</c:v>
                </c:pt>
                <c:pt idx="847">
                  <c:v>50.38</c:v>
                </c:pt>
                <c:pt idx="848">
                  <c:v>24.1</c:v>
                </c:pt>
                <c:pt idx="849">
                  <c:v>32.774999999999999</c:v>
                </c:pt>
                <c:pt idx="850">
                  <c:v>30.78</c:v>
                </c:pt>
                <c:pt idx="851">
                  <c:v>32.299999999999997</c:v>
                </c:pt>
                <c:pt idx="852">
                  <c:v>35.53</c:v>
                </c:pt>
                <c:pt idx="853">
                  <c:v>23.75</c:v>
                </c:pt>
                <c:pt idx="854">
                  <c:v>23.844999999999999</c:v>
                </c:pt>
                <c:pt idx="855">
                  <c:v>29.6</c:v>
                </c:pt>
                <c:pt idx="856">
                  <c:v>33.11</c:v>
                </c:pt>
                <c:pt idx="857">
                  <c:v>24.13</c:v>
                </c:pt>
                <c:pt idx="858">
                  <c:v>32.229999999999997</c:v>
                </c:pt>
                <c:pt idx="859">
                  <c:v>28.1</c:v>
                </c:pt>
                <c:pt idx="860">
                  <c:v>47.6</c:v>
                </c:pt>
                <c:pt idx="861">
                  <c:v>28</c:v>
                </c:pt>
                <c:pt idx="862">
                  <c:v>33.534999999999997</c:v>
                </c:pt>
                <c:pt idx="863">
                  <c:v>19.855</c:v>
                </c:pt>
                <c:pt idx="864">
                  <c:v>25.4</c:v>
                </c:pt>
                <c:pt idx="865">
                  <c:v>29.9</c:v>
                </c:pt>
                <c:pt idx="866">
                  <c:v>37.29</c:v>
                </c:pt>
                <c:pt idx="867">
                  <c:v>43.7</c:v>
                </c:pt>
                <c:pt idx="868">
                  <c:v>23.655000000000001</c:v>
                </c:pt>
                <c:pt idx="869">
                  <c:v>24.3</c:v>
                </c:pt>
                <c:pt idx="870">
                  <c:v>36.200000000000003</c:v>
                </c:pt>
                <c:pt idx="871">
                  <c:v>29.48</c:v>
                </c:pt>
                <c:pt idx="872">
                  <c:v>24.86</c:v>
                </c:pt>
                <c:pt idx="873">
                  <c:v>30.1</c:v>
                </c:pt>
                <c:pt idx="874">
                  <c:v>21.85</c:v>
                </c:pt>
                <c:pt idx="875">
                  <c:v>28.12</c:v>
                </c:pt>
                <c:pt idx="876">
                  <c:v>27.1</c:v>
                </c:pt>
                <c:pt idx="877">
                  <c:v>33.44</c:v>
                </c:pt>
                <c:pt idx="878">
                  <c:v>28.8</c:v>
                </c:pt>
                <c:pt idx="879">
                  <c:v>29.5</c:v>
                </c:pt>
                <c:pt idx="880">
                  <c:v>34.799999999999997</c:v>
                </c:pt>
                <c:pt idx="881">
                  <c:v>27.36</c:v>
                </c:pt>
                <c:pt idx="882">
                  <c:v>22.135000000000002</c:v>
                </c:pt>
                <c:pt idx="883">
                  <c:v>37.049999999999997</c:v>
                </c:pt>
                <c:pt idx="884">
                  <c:v>26.695</c:v>
                </c:pt>
                <c:pt idx="885">
                  <c:v>28.93</c:v>
                </c:pt>
                <c:pt idx="886">
                  <c:v>28.975000000000001</c:v>
                </c:pt>
                <c:pt idx="887">
                  <c:v>30.02</c:v>
                </c:pt>
                <c:pt idx="888">
                  <c:v>39.5</c:v>
                </c:pt>
                <c:pt idx="889">
                  <c:v>33.630000000000003</c:v>
                </c:pt>
                <c:pt idx="890">
                  <c:v>26.885000000000002</c:v>
                </c:pt>
                <c:pt idx="891">
                  <c:v>29.04</c:v>
                </c:pt>
                <c:pt idx="892">
                  <c:v>24.035</c:v>
                </c:pt>
                <c:pt idx="893">
                  <c:v>38.94</c:v>
                </c:pt>
                <c:pt idx="894">
                  <c:v>32.11</c:v>
                </c:pt>
                <c:pt idx="895">
                  <c:v>44</c:v>
                </c:pt>
                <c:pt idx="896">
                  <c:v>20.045000000000002</c:v>
                </c:pt>
                <c:pt idx="897">
                  <c:v>25.555</c:v>
                </c:pt>
                <c:pt idx="898">
                  <c:v>40.26</c:v>
                </c:pt>
                <c:pt idx="899">
                  <c:v>22.515000000000001</c:v>
                </c:pt>
                <c:pt idx="900">
                  <c:v>22.515000000000001</c:v>
                </c:pt>
                <c:pt idx="901">
                  <c:v>40.92</c:v>
                </c:pt>
                <c:pt idx="902">
                  <c:v>27.265000000000001</c:v>
                </c:pt>
                <c:pt idx="903">
                  <c:v>36.85</c:v>
                </c:pt>
                <c:pt idx="904">
                  <c:v>35.1</c:v>
                </c:pt>
                <c:pt idx="905">
                  <c:v>29.355</c:v>
                </c:pt>
                <c:pt idx="906">
                  <c:v>32.585000000000001</c:v>
                </c:pt>
                <c:pt idx="907">
                  <c:v>32.340000000000003</c:v>
                </c:pt>
                <c:pt idx="908">
                  <c:v>39.799999999999997</c:v>
                </c:pt>
                <c:pt idx="909">
                  <c:v>24.6</c:v>
                </c:pt>
                <c:pt idx="910">
                  <c:v>28.31</c:v>
                </c:pt>
                <c:pt idx="911">
                  <c:v>31.73</c:v>
                </c:pt>
                <c:pt idx="912">
                  <c:v>26.695</c:v>
                </c:pt>
                <c:pt idx="913">
                  <c:v>27.5</c:v>
                </c:pt>
                <c:pt idx="914">
                  <c:v>24.605</c:v>
                </c:pt>
                <c:pt idx="915">
                  <c:v>33.99</c:v>
                </c:pt>
                <c:pt idx="916">
                  <c:v>26.885000000000002</c:v>
                </c:pt>
                <c:pt idx="917">
                  <c:v>22.895</c:v>
                </c:pt>
                <c:pt idx="918">
                  <c:v>28.2</c:v>
                </c:pt>
                <c:pt idx="919">
                  <c:v>34.21</c:v>
                </c:pt>
                <c:pt idx="920">
                  <c:v>25</c:v>
                </c:pt>
                <c:pt idx="921">
                  <c:v>33.200000000000003</c:v>
                </c:pt>
                <c:pt idx="922">
                  <c:v>31</c:v>
                </c:pt>
                <c:pt idx="923">
                  <c:v>35.814999999999998</c:v>
                </c:pt>
                <c:pt idx="924">
                  <c:v>23.2</c:v>
                </c:pt>
                <c:pt idx="925">
                  <c:v>32.11</c:v>
                </c:pt>
                <c:pt idx="926">
                  <c:v>23.4</c:v>
                </c:pt>
                <c:pt idx="927">
                  <c:v>20.100000000000001</c:v>
                </c:pt>
                <c:pt idx="928">
                  <c:v>39.159999999999997</c:v>
                </c:pt>
                <c:pt idx="929">
                  <c:v>34.21</c:v>
                </c:pt>
                <c:pt idx="930">
                  <c:v>46.53</c:v>
                </c:pt>
                <c:pt idx="931">
                  <c:v>32.5</c:v>
                </c:pt>
                <c:pt idx="932">
                  <c:v>25.8</c:v>
                </c:pt>
                <c:pt idx="933">
                  <c:v>35.299999999999997</c:v>
                </c:pt>
                <c:pt idx="934">
                  <c:v>37.18</c:v>
                </c:pt>
                <c:pt idx="935">
                  <c:v>27.5</c:v>
                </c:pt>
                <c:pt idx="936">
                  <c:v>29.734999999999999</c:v>
                </c:pt>
                <c:pt idx="937">
                  <c:v>24.225000000000001</c:v>
                </c:pt>
                <c:pt idx="938">
                  <c:v>26.18</c:v>
                </c:pt>
                <c:pt idx="939">
                  <c:v>29.48</c:v>
                </c:pt>
                <c:pt idx="940">
                  <c:v>23.21</c:v>
                </c:pt>
                <c:pt idx="941">
                  <c:v>46.09</c:v>
                </c:pt>
                <c:pt idx="942">
                  <c:v>40.185000000000002</c:v>
                </c:pt>
                <c:pt idx="943">
                  <c:v>22.61</c:v>
                </c:pt>
                <c:pt idx="944">
                  <c:v>39.93</c:v>
                </c:pt>
                <c:pt idx="945">
                  <c:v>35.799999999999997</c:v>
                </c:pt>
                <c:pt idx="946">
                  <c:v>35.799999999999997</c:v>
                </c:pt>
                <c:pt idx="947">
                  <c:v>34.200000000000003</c:v>
                </c:pt>
                <c:pt idx="948">
                  <c:v>31.254999999999999</c:v>
                </c:pt>
                <c:pt idx="949">
                  <c:v>29.7</c:v>
                </c:pt>
                <c:pt idx="950">
                  <c:v>18.335000000000001</c:v>
                </c:pt>
                <c:pt idx="951">
                  <c:v>42.9</c:v>
                </c:pt>
                <c:pt idx="952">
                  <c:v>28.405000000000001</c:v>
                </c:pt>
                <c:pt idx="953">
                  <c:v>30.2</c:v>
                </c:pt>
                <c:pt idx="954">
                  <c:v>27.835000000000001</c:v>
                </c:pt>
                <c:pt idx="955">
                  <c:v>39.49</c:v>
                </c:pt>
                <c:pt idx="956">
                  <c:v>30.8</c:v>
                </c:pt>
                <c:pt idx="957">
                  <c:v>26.79</c:v>
                </c:pt>
                <c:pt idx="958">
                  <c:v>34.96</c:v>
                </c:pt>
                <c:pt idx="959">
                  <c:v>36.67</c:v>
                </c:pt>
                <c:pt idx="960">
                  <c:v>39.615000000000002</c:v>
                </c:pt>
                <c:pt idx="961">
                  <c:v>25.9</c:v>
                </c:pt>
                <c:pt idx="962">
                  <c:v>35.200000000000003</c:v>
                </c:pt>
                <c:pt idx="963">
                  <c:v>24.795000000000002</c:v>
                </c:pt>
                <c:pt idx="964">
                  <c:v>36.765000000000001</c:v>
                </c:pt>
                <c:pt idx="965">
                  <c:v>27.1</c:v>
                </c:pt>
                <c:pt idx="966">
                  <c:v>24.795000000000002</c:v>
                </c:pt>
                <c:pt idx="967">
                  <c:v>25.364999999999998</c:v>
                </c:pt>
                <c:pt idx="968">
                  <c:v>25.745000000000001</c:v>
                </c:pt>
                <c:pt idx="969">
                  <c:v>34.32</c:v>
                </c:pt>
                <c:pt idx="970">
                  <c:v>28.16</c:v>
                </c:pt>
                <c:pt idx="971">
                  <c:v>23.56</c:v>
                </c:pt>
                <c:pt idx="972">
                  <c:v>20.234999999999999</c:v>
                </c:pt>
                <c:pt idx="973">
                  <c:v>40.5</c:v>
                </c:pt>
                <c:pt idx="974">
                  <c:v>35.42</c:v>
                </c:pt>
                <c:pt idx="975">
                  <c:v>22.895</c:v>
                </c:pt>
                <c:pt idx="976">
                  <c:v>40.15</c:v>
                </c:pt>
                <c:pt idx="977">
                  <c:v>29.15</c:v>
                </c:pt>
                <c:pt idx="978">
                  <c:v>39.994999999999997</c:v>
                </c:pt>
                <c:pt idx="979">
                  <c:v>29.92</c:v>
                </c:pt>
                <c:pt idx="980">
                  <c:v>25.46</c:v>
                </c:pt>
                <c:pt idx="981">
                  <c:v>21.375</c:v>
                </c:pt>
                <c:pt idx="982">
                  <c:v>25.9</c:v>
                </c:pt>
                <c:pt idx="983">
                  <c:v>30.59</c:v>
                </c:pt>
                <c:pt idx="984">
                  <c:v>30.114999999999998</c:v>
                </c:pt>
                <c:pt idx="985">
                  <c:v>25.8</c:v>
                </c:pt>
                <c:pt idx="986">
                  <c:v>30.114999999999998</c:v>
                </c:pt>
                <c:pt idx="987">
                  <c:v>27.645</c:v>
                </c:pt>
                <c:pt idx="988">
                  <c:v>34.674999999999997</c:v>
                </c:pt>
                <c:pt idx="989">
                  <c:v>20.52</c:v>
                </c:pt>
                <c:pt idx="990">
                  <c:v>19.8</c:v>
                </c:pt>
                <c:pt idx="991">
                  <c:v>27.835000000000001</c:v>
                </c:pt>
                <c:pt idx="992">
                  <c:v>31.6</c:v>
                </c:pt>
                <c:pt idx="993">
                  <c:v>28.27</c:v>
                </c:pt>
                <c:pt idx="994">
                  <c:v>20.045000000000002</c:v>
                </c:pt>
                <c:pt idx="995">
                  <c:v>23.274999999999999</c:v>
                </c:pt>
                <c:pt idx="996">
                  <c:v>34.1</c:v>
                </c:pt>
                <c:pt idx="997">
                  <c:v>36.85</c:v>
                </c:pt>
                <c:pt idx="998">
                  <c:v>36.29</c:v>
                </c:pt>
                <c:pt idx="999">
                  <c:v>26.885000000000002</c:v>
                </c:pt>
                <c:pt idx="1000">
                  <c:v>22.99</c:v>
                </c:pt>
                <c:pt idx="1001">
                  <c:v>32.700000000000003</c:v>
                </c:pt>
                <c:pt idx="1002">
                  <c:v>25.8</c:v>
                </c:pt>
                <c:pt idx="1003">
                  <c:v>29.6</c:v>
                </c:pt>
                <c:pt idx="1004">
                  <c:v>19.190000000000001</c:v>
                </c:pt>
                <c:pt idx="1005">
                  <c:v>31.73</c:v>
                </c:pt>
                <c:pt idx="1006">
                  <c:v>29.26</c:v>
                </c:pt>
                <c:pt idx="1007">
                  <c:v>28.215</c:v>
                </c:pt>
                <c:pt idx="1008">
                  <c:v>24.984999999999999</c:v>
                </c:pt>
                <c:pt idx="1009">
                  <c:v>27.74</c:v>
                </c:pt>
                <c:pt idx="1010">
                  <c:v>22.8</c:v>
                </c:pt>
                <c:pt idx="1011">
                  <c:v>20.13</c:v>
                </c:pt>
                <c:pt idx="1012">
                  <c:v>33.33</c:v>
                </c:pt>
                <c:pt idx="1013">
                  <c:v>32.299999999999997</c:v>
                </c:pt>
                <c:pt idx="1014">
                  <c:v>27.6</c:v>
                </c:pt>
                <c:pt idx="1015">
                  <c:v>25.46</c:v>
                </c:pt>
                <c:pt idx="1016">
                  <c:v>24.605</c:v>
                </c:pt>
                <c:pt idx="1017">
                  <c:v>34.200000000000003</c:v>
                </c:pt>
                <c:pt idx="1018">
                  <c:v>35.814999999999998</c:v>
                </c:pt>
                <c:pt idx="1019">
                  <c:v>32.68</c:v>
                </c:pt>
                <c:pt idx="1020">
                  <c:v>37</c:v>
                </c:pt>
                <c:pt idx="1021">
                  <c:v>31.02</c:v>
                </c:pt>
                <c:pt idx="1022">
                  <c:v>36.08</c:v>
                </c:pt>
                <c:pt idx="1023">
                  <c:v>23.32</c:v>
                </c:pt>
                <c:pt idx="1024">
                  <c:v>45.32</c:v>
                </c:pt>
                <c:pt idx="1025">
                  <c:v>34.6</c:v>
                </c:pt>
                <c:pt idx="1026">
                  <c:v>26.03</c:v>
                </c:pt>
                <c:pt idx="1027">
                  <c:v>18.715</c:v>
                </c:pt>
                <c:pt idx="1028">
                  <c:v>31.6</c:v>
                </c:pt>
                <c:pt idx="1029">
                  <c:v>17.29</c:v>
                </c:pt>
                <c:pt idx="1030">
                  <c:v>23.655000000000001</c:v>
                </c:pt>
                <c:pt idx="1031">
                  <c:v>35.200000000000003</c:v>
                </c:pt>
                <c:pt idx="1032">
                  <c:v>27.93</c:v>
                </c:pt>
                <c:pt idx="1033">
                  <c:v>21.565000000000001</c:v>
                </c:pt>
                <c:pt idx="1034">
                  <c:v>38.380000000000003</c:v>
                </c:pt>
                <c:pt idx="1035">
                  <c:v>23</c:v>
                </c:pt>
                <c:pt idx="1036">
                  <c:v>37.07</c:v>
                </c:pt>
                <c:pt idx="1037">
                  <c:v>30.495000000000001</c:v>
                </c:pt>
                <c:pt idx="1038">
                  <c:v>28.88</c:v>
                </c:pt>
                <c:pt idx="1039">
                  <c:v>27.265000000000001</c:v>
                </c:pt>
                <c:pt idx="1040">
                  <c:v>28.024999999999999</c:v>
                </c:pt>
                <c:pt idx="1041">
                  <c:v>23.085000000000001</c:v>
                </c:pt>
                <c:pt idx="1042">
                  <c:v>30.684999999999999</c:v>
                </c:pt>
                <c:pt idx="1043">
                  <c:v>25.8</c:v>
                </c:pt>
                <c:pt idx="1044">
                  <c:v>35.244999999999997</c:v>
                </c:pt>
                <c:pt idx="1045">
                  <c:v>24.7</c:v>
                </c:pt>
                <c:pt idx="1046">
                  <c:v>25.08</c:v>
                </c:pt>
                <c:pt idx="1047">
                  <c:v>52.58</c:v>
                </c:pt>
                <c:pt idx="1048">
                  <c:v>22.515000000000001</c:v>
                </c:pt>
                <c:pt idx="1049">
                  <c:v>30.9</c:v>
                </c:pt>
                <c:pt idx="1050">
                  <c:v>36.954999999999998</c:v>
                </c:pt>
                <c:pt idx="1051">
                  <c:v>26.41</c:v>
                </c:pt>
                <c:pt idx="1052">
                  <c:v>29.83</c:v>
                </c:pt>
                <c:pt idx="1053">
                  <c:v>29.8</c:v>
                </c:pt>
                <c:pt idx="1054">
                  <c:v>21.47</c:v>
                </c:pt>
                <c:pt idx="1055">
                  <c:v>27.645</c:v>
                </c:pt>
                <c:pt idx="1056">
                  <c:v>28.9</c:v>
                </c:pt>
                <c:pt idx="1057">
                  <c:v>31.79</c:v>
                </c:pt>
                <c:pt idx="1058">
                  <c:v>39.49</c:v>
                </c:pt>
                <c:pt idx="1059">
                  <c:v>33.82</c:v>
                </c:pt>
                <c:pt idx="1060">
                  <c:v>32.01</c:v>
                </c:pt>
                <c:pt idx="1061">
                  <c:v>27.94</c:v>
                </c:pt>
                <c:pt idx="1062">
                  <c:v>41.14</c:v>
                </c:pt>
                <c:pt idx="1063">
                  <c:v>28.594999999999999</c:v>
                </c:pt>
                <c:pt idx="1064">
                  <c:v>25.6</c:v>
                </c:pt>
                <c:pt idx="1065">
                  <c:v>25.3</c:v>
                </c:pt>
                <c:pt idx="1066">
                  <c:v>37.29</c:v>
                </c:pt>
                <c:pt idx="1067">
                  <c:v>42.655000000000001</c:v>
                </c:pt>
                <c:pt idx="1068">
                  <c:v>21.66</c:v>
                </c:pt>
                <c:pt idx="1069">
                  <c:v>31.9</c:v>
                </c:pt>
                <c:pt idx="1070">
                  <c:v>37.07</c:v>
                </c:pt>
                <c:pt idx="1071">
                  <c:v>31.445</c:v>
                </c:pt>
                <c:pt idx="1072">
                  <c:v>31.254999999999999</c:v>
                </c:pt>
                <c:pt idx="1073">
                  <c:v>28.88</c:v>
                </c:pt>
                <c:pt idx="1074">
                  <c:v>18.335000000000001</c:v>
                </c:pt>
                <c:pt idx="1075">
                  <c:v>29.59</c:v>
                </c:pt>
                <c:pt idx="1076">
                  <c:v>32</c:v>
                </c:pt>
                <c:pt idx="1077">
                  <c:v>26.03</c:v>
                </c:pt>
                <c:pt idx="1078">
                  <c:v>31.68</c:v>
                </c:pt>
                <c:pt idx="1079">
                  <c:v>33.659999999999997</c:v>
                </c:pt>
                <c:pt idx="1080">
                  <c:v>21.78</c:v>
                </c:pt>
                <c:pt idx="1081">
                  <c:v>27.835000000000001</c:v>
                </c:pt>
                <c:pt idx="1082">
                  <c:v>19.95</c:v>
                </c:pt>
                <c:pt idx="1083">
                  <c:v>31.5</c:v>
                </c:pt>
                <c:pt idx="1084">
                  <c:v>30.495000000000001</c:v>
                </c:pt>
                <c:pt idx="1085">
                  <c:v>18.3</c:v>
                </c:pt>
                <c:pt idx="1086">
                  <c:v>28.975000000000001</c:v>
                </c:pt>
                <c:pt idx="1087">
                  <c:v>31.54</c:v>
                </c:pt>
                <c:pt idx="1088">
                  <c:v>47.74</c:v>
                </c:pt>
                <c:pt idx="1089">
                  <c:v>22.1</c:v>
                </c:pt>
                <c:pt idx="1090">
                  <c:v>36.19</c:v>
                </c:pt>
                <c:pt idx="1091">
                  <c:v>29.83</c:v>
                </c:pt>
                <c:pt idx="1092">
                  <c:v>32.700000000000003</c:v>
                </c:pt>
                <c:pt idx="1093">
                  <c:v>30.4</c:v>
                </c:pt>
                <c:pt idx="1094">
                  <c:v>33.700000000000003</c:v>
                </c:pt>
                <c:pt idx="1095">
                  <c:v>31.35</c:v>
                </c:pt>
                <c:pt idx="1096">
                  <c:v>34.96</c:v>
                </c:pt>
                <c:pt idx="1097">
                  <c:v>33.770000000000003</c:v>
                </c:pt>
                <c:pt idx="1098">
                  <c:v>30.875</c:v>
                </c:pt>
                <c:pt idx="1099">
                  <c:v>33.99</c:v>
                </c:pt>
                <c:pt idx="1100">
                  <c:v>19.094999999999999</c:v>
                </c:pt>
                <c:pt idx="1101">
                  <c:v>28.6</c:v>
                </c:pt>
                <c:pt idx="1102">
                  <c:v>38.94</c:v>
                </c:pt>
                <c:pt idx="1103">
                  <c:v>36.08</c:v>
                </c:pt>
                <c:pt idx="1104">
                  <c:v>29.8</c:v>
                </c:pt>
                <c:pt idx="1105">
                  <c:v>31.24</c:v>
                </c:pt>
                <c:pt idx="1106">
                  <c:v>29.925000000000001</c:v>
                </c:pt>
                <c:pt idx="1107">
                  <c:v>26.22</c:v>
                </c:pt>
                <c:pt idx="1108">
                  <c:v>30</c:v>
                </c:pt>
                <c:pt idx="1109">
                  <c:v>20.350000000000001</c:v>
                </c:pt>
                <c:pt idx="1110">
                  <c:v>32.299999999999997</c:v>
                </c:pt>
                <c:pt idx="1111">
                  <c:v>38.39</c:v>
                </c:pt>
                <c:pt idx="1112">
                  <c:v>25.85</c:v>
                </c:pt>
                <c:pt idx="1113">
                  <c:v>26.315000000000001</c:v>
                </c:pt>
                <c:pt idx="1114">
                  <c:v>24.51</c:v>
                </c:pt>
                <c:pt idx="1115">
                  <c:v>32.67</c:v>
                </c:pt>
                <c:pt idx="1116">
                  <c:v>29.64</c:v>
                </c:pt>
                <c:pt idx="1117">
                  <c:v>33.33</c:v>
                </c:pt>
                <c:pt idx="1118">
                  <c:v>35.75</c:v>
                </c:pt>
                <c:pt idx="1119">
                  <c:v>19.95</c:v>
                </c:pt>
                <c:pt idx="1120">
                  <c:v>31.4</c:v>
                </c:pt>
                <c:pt idx="1121">
                  <c:v>38.17</c:v>
                </c:pt>
                <c:pt idx="1122">
                  <c:v>36.86</c:v>
                </c:pt>
                <c:pt idx="1123">
                  <c:v>32.395000000000003</c:v>
                </c:pt>
                <c:pt idx="1124">
                  <c:v>42.75</c:v>
                </c:pt>
                <c:pt idx="1125">
                  <c:v>25.08</c:v>
                </c:pt>
                <c:pt idx="1126">
                  <c:v>29.9</c:v>
                </c:pt>
                <c:pt idx="1127">
                  <c:v>35.86</c:v>
                </c:pt>
                <c:pt idx="1128">
                  <c:v>32.799999999999997</c:v>
                </c:pt>
                <c:pt idx="1129">
                  <c:v>18.600000000000001</c:v>
                </c:pt>
                <c:pt idx="1130">
                  <c:v>23.87</c:v>
                </c:pt>
                <c:pt idx="1131">
                  <c:v>45.9</c:v>
                </c:pt>
                <c:pt idx="1132">
                  <c:v>40.28</c:v>
                </c:pt>
                <c:pt idx="1133">
                  <c:v>18.335000000000001</c:v>
                </c:pt>
                <c:pt idx="1134">
                  <c:v>33.82</c:v>
                </c:pt>
                <c:pt idx="1135">
                  <c:v>28.12</c:v>
                </c:pt>
                <c:pt idx="1136">
                  <c:v>25</c:v>
                </c:pt>
                <c:pt idx="1137">
                  <c:v>22.23</c:v>
                </c:pt>
                <c:pt idx="1138">
                  <c:v>30.25</c:v>
                </c:pt>
                <c:pt idx="1139">
                  <c:v>32.49</c:v>
                </c:pt>
                <c:pt idx="1140">
                  <c:v>37.07</c:v>
                </c:pt>
                <c:pt idx="1141">
                  <c:v>32.6</c:v>
                </c:pt>
                <c:pt idx="1142">
                  <c:v>24.86</c:v>
                </c:pt>
                <c:pt idx="1143">
                  <c:v>32.340000000000003</c:v>
                </c:pt>
                <c:pt idx="1144">
                  <c:v>32.299999999999997</c:v>
                </c:pt>
                <c:pt idx="1145">
                  <c:v>32.774999999999999</c:v>
                </c:pt>
                <c:pt idx="1146">
                  <c:v>32.799999999999997</c:v>
                </c:pt>
                <c:pt idx="1147">
                  <c:v>31.92</c:v>
                </c:pt>
                <c:pt idx="1148">
                  <c:v>21.5</c:v>
                </c:pt>
                <c:pt idx="1149">
                  <c:v>34.1</c:v>
                </c:pt>
                <c:pt idx="1150">
                  <c:v>30.305</c:v>
                </c:pt>
                <c:pt idx="1151">
                  <c:v>36.479999999999997</c:v>
                </c:pt>
                <c:pt idx="1152">
                  <c:v>32.56</c:v>
                </c:pt>
                <c:pt idx="1153">
                  <c:v>35.814999999999998</c:v>
                </c:pt>
                <c:pt idx="1154">
                  <c:v>27.93</c:v>
                </c:pt>
                <c:pt idx="1155">
                  <c:v>22.135000000000002</c:v>
                </c:pt>
                <c:pt idx="1156">
                  <c:v>44.88</c:v>
                </c:pt>
                <c:pt idx="1157">
                  <c:v>23.18</c:v>
                </c:pt>
                <c:pt idx="1158">
                  <c:v>30.59</c:v>
                </c:pt>
                <c:pt idx="1159">
                  <c:v>41.1</c:v>
                </c:pt>
                <c:pt idx="1160">
                  <c:v>34.58</c:v>
                </c:pt>
                <c:pt idx="1161">
                  <c:v>42.13</c:v>
                </c:pt>
                <c:pt idx="1162">
                  <c:v>38.83</c:v>
                </c:pt>
                <c:pt idx="1163">
                  <c:v>28.215</c:v>
                </c:pt>
                <c:pt idx="1164">
                  <c:v>28.31</c:v>
                </c:pt>
                <c:pt idx="1165">
                  <c:v>26.125</c:v>
                </c:pt>
                <c:pt idx="1166">
                  <c:v>40.369999999999997</c:v>
                </c:pt>
                <c:pt idx="1167">
                  <c:v>24.6</c:v>
                </c:pt>
                <c:pt idx="1168">
                  <c:v>35.200000000000003</c:v>
                </c:pt>
                <c:pt idx="1169">
                  <c:v>34.104999999999997</c:v>
                </c:pt>
                <c:pt idx="1170">
                  <c:v>27.36</c:v>
                </c:pt>
                <c:pt idx="1171">
                  <c:v>26.7</c:v>
                </c:pt>
                <c:pt idx="1172">
                  <c:v>41.91</c:v>
                </c:pt>
                <c:pt idx="1173">
                  <c:v>29.26</c:v>
                </c:pt>
                <c:pt idx="1174">
                  <c:v>32.11</c:v>
                </c:pt>
                <c:pt idx="1175">
                  <c:v>27.1</c:v>
                </c:pt>
                <c:pt idx="1176">
                  <c:v>24.13</c:v>
                </c:pt>
                <c:pt idx="1177">
                  <c:v>27.4</c:v>
                </c:pt>
                <c:pt idx="1178">
                  <c:v>34.865000000000002</c:v>
                </c:pt>
                <c:pt idx="1179">
                  <c:v>29.81</c:v>
                </c:pt>
                <c:pt idx="1180">
                  <c:v>41.325000000000003</c:v>
                </c:pt>
                <c:pt idx="1181">
                  <c:v>29.925000000000001</c:v>
                </c:pt>
                <c:pt idx="1182">
                  <c:v>30.3</c:v>
                </c:pt>
                <c:pt idx="1183">
                  <c:v>27.36</c:v>
                </c:pt>
                <c:pt idx="1184">
                  <c:v>28.49</c:v>
                </c:pt>
                <c:pt idx="1185">
                  <c:v>23.56</c:v>
                </c:pt>
                <c:pt idx="1186">
                  <c:v>35.625</c:v>
                </c:pt>
                <c:pt idx="1187">
                  <c:v>32.68</c:v>
                </c:pt>
                <c:pt idx="1188">
                  <c:v>25.27</c:v>
                </c:pt>
                <c:pt idx="1189">
                  <c:v>28</c:v>
                </c:pt>
                <c:pt idx="1190">
                  <c:v>32.774999999999999</c:v>
                </c:pt>
                <c:pt idx="1191">
                  <c:v>21.754999999999999</c:v>
                </c:pt>
                <c:pt idx="1192">
                  <c:v>32.395000000000003</c:v>
                </c:pt>
                <c:pt idx="1193">
                  <c:v>36.575000000000003</c:v>
                </c:pt>
                <c:pt idx="1194">
                  <c:v>21.754999999999999</c:v>
                </c:pt>
                <c:pt idx="1195">
                  <c:v>27.93</c:v>
                </c:pt>
                <c:pt idx="1196">
                  <c:v>30.02</c:v>
                </c:pt>
                <c:pt idx="1197">
                  <c:v>33.549999999999997</c:v>
                </c:pt>
                <c:pt idx="1198">
                  <c:v>29.355</c:v>
                </c:pt>
                <c:pt idx="1199">
                  <c:v>25.8</c:v>
                </c:pt>
                <c:pt idx="1200">
                  <c:v>24.32</c:v>
                </c:pt>
                <c:pt idx="1201">
                  <c:v>40.375</c:v>
                </c:pt>
                <c:pt idx="1202">
                  <c:v>32.11</c:v>
                </c:pt>
                <c:pt idx="1203">
                  <c:v>32.299999999999997</c:v>
                </c:pt>
                <c:pt idx="1204">
                  <c:v>27.28</c:v>
                </c:pt>
                <c:pt idx="1205">
                  <c:v>17.86</c:v>
                </c:pt>
                <c:pt idx="1206">
                  <c:v>34.799999999999997</c:v>
                </c:pt>
                <c:pt idx="1207">
                  <c:v>33.4</c:v>
                </c:pt>
                <c:pt idx="1208">
                  <c:v>25.555</c:v>
                </c:pt>
                <c:pt idx="1209">
                  <c:v>37.1</c:v>
                </c:pt>
                <c:pt idx="1210">
                  <c:v>30.875</c:v>
                </c:pt>
                <c:pt idx="1211">
                  <c:v>34.1</c:v>
                </c:pt>
                <c:pt idx="1212">
                  <c:v>21.47</c:v>
                </c:pt>
                <c:pt idx="1213">
                  <c:v>33.299999999999997</c:v>
                </c:pt>
                <c:pt idx="1214">
                  <c:v>31.254999999999999</c:v>
                </c:pt>
                <c:pt idx="1215">
                  <c:v>39.14</c:v>
                </c:pt>
                <c:pt idx="1216">
                  <c:v>25.08</c:v>
                </c:pt>
                <c:pt idx="1217">
                  <c:v>37.29</c:v>
                </c:pt>
                <c:pt idx="1218">
                  <c:v>34.6</c:v>
                </c:pt>
                <c:pt idx="1219">
                  <c:v>30.21</c:v>
                </c:pt>
                <c:pt idx="1220">
                  <c:v>21.945</c:v>
                </c:pt>
                <c:pt idx="1221">
                  <c:v>24.97</c:v>
                </c:pt>
                <c:pt idx="1222">
                  <c:v>25.3</c:v>
                </c:pt>
                <c:pt idx="1223">
                  <c:v>24.42</c:v>
                </c:pt>
                <c:pt idx="1224">
                  <c:v>23.94</c:v>
                </c:pt>
                <c:pt idx="1225">
                  <c:v>39.82</c:v>
                </c:pt>
                <c:pt idx="1226">
                  <c:v>16.815000000000001</c:v>
                </c:pt>
                <c:pt idx="1227">
                  <c:v>37.18</c:v>
                </c:pt>
                <c:pt idx="1228">
                  <c:v>34.43</c:v>
                </c:pt>
                <c:pt idx="1229">
                  <c:v>30.305</c:v>
                </c:pt>
                <c:pt idx="1230">
                  <c:v>34.484999999999999</c:v>
                </c:pt>
                <c:pt idx="1231">
                  <c:v>21.8</c:v>
                </c:pt>
                <c:pt idx="1232">
                  <c:v>24.605</c:v>
                </c:pt>
                <c:pt idx="1233">
                  <c:v>23.3</c:v>
                </c:pt>
                <c:pt idx="1234">
                  <c:v>27.83</c:v>
                </c:pt>
                <c:pt idx="1235">
                  <c:v>31.065000000000001</c:v>
                </c:pt>
                <c:pt idx="1236">
                  <c:v>21.66</c:v>
                </c:pt>
                <c:pt idx="1237">
                  <c:v>28.215</c:v>
                </c:pt>
                <c:pt idx="1238">
                  <c:v>22.704999999999998</c:v>
                </c:pt>
                <c:pt idx="1239">
                  <c:v>42.13</c:v>
                </c:pt>
                <c:pt idx="1240">
                  <c:v>41.8</c:v>
                </c:pt>
                <c:pt idx="1241">
                  <c:v>36.96</c:v>
                </c:pt>
                <c:pt idx="1242">
                  <c:v>21.28</c:v>
                </c:pt>
                <c:pt idx="1243">
                  <c:v>33.11</c:v>
                </c:pt>
                <c:pt idx="1244">
                  <c:v>33.33</c:v>
                </c:pt>
                <c:pt idx="1245">
                  <c:v>24.3</c:v>
                </c:pt>
                <c:pt idx="1246">
                  <c:v>25.7</c:v>
                </c:pt>
                <c:pt idx="1247">
                  <c:v>29.4</c:v>
                </c:pt>
                <c:pt idx="1248">
                  <c:v>39.82</c:v>
                </c:pt>
                <c:pt idx="1249">
                  <c:v>33.630000000000003</c:v>
                </c:pt>
                <c:pt idx="1250">
                  <c:v>29.83</c:v>
                </c:pt>
                <c:pt idx="1251">
                  <c:v>19.8</c:v>
                </c:pt>
                <c:pt idx="1252">
                  <c:v>27.3</c:v>
                </c:pt>
                <c:pt idx="1253">
                  <c:v>29.3</c:v>
                </c:pt>
                <c:pt idx="1254">
                  <c:v>27.72</c:v>
                </c:pt>
                <c:pt idx="1255">
                  <c:v>37.9</c:v>
                </c:pt>
                <c:pt idx="1256">
                  <c:v>36.384999999999998</c:v>
                </c:pt>
                <c:pt idx="1257">
                  <c:v>27.645</c:v>
                </c:pt>
                <c:pt idx="1258">
                  <c:v>37.715000000000003</c:v>
                </c:pt>
                <c:pt idx="1259">
                  <c:v>23.18</c:v>
                </c:pt>
                <c:pt idx="1260">
                  <c:v>20.52</c:v>
                </c:pt>
                <c:pt idx="1261">
                  <c:v>37.1</c:v>
                </c:pt>
                <c:pt idx="1262">
                  <c:v>28.05</c:v>
                </c:pt>
                <c:pt idx="1263">
                  <c:v>29.9</c:v>
                </c:pt>
                <c:pt idx="1264">
                  <c:v>33.344999999999999</c:v>
                </c:pt>
                <c:pt idx="1265">
                  <c:v>23.76</c:v>
                </c:pt>
                <c:pt idx="1266">
                  <c:v>30.5</c:v>
                </c:pt>
                <c:pt idx="1267">
                  <c:v>31.065000000000001</c:v>
                </c:pt>
                <c:pt idx="1268">
                  <c:v>33.299999999999997</c:v>
                </c:pt>
                <c:pt idx="1269">
                  <c:v>27.5</c:v>
                </c:pt>
                <c:pt idx="1270">
                  <c:v>33.914999999999999</c:v>
                </c:pt>
                <c:pt idx="1271">
                  <c:v>34.484999999999999</c:v>
                </c:pt>
                <c:pt idx="1272">
                  <c:v>25.52</c:v>
                </c:pt>
                <c:pt idx="1273">
                  <c:v>27.61</c:v>
                </c:pt>
                <c:pt idx="1274">
                  <c:v>27.06</c:v>
                </c:pt>
                <c:pt idx="1275">
                  <c:v>23.7</c:v>
                </c:pt>
                <c:pt idx="1276">
                  <c:v>30.4</c:v>
                </c:pt>
                <c:pt idx="1277">
                  <c:v>29.734999999999999</c:v>
                </c:pt>
                <c:pt idx="1278">
                  <c:v>29.925000000000001</c:v>
                </c:pt>
                <c:pt idx="1279">
                  <c:v>26.79</c:v>
                </c:pt>
                <c:pt idx="1280">
                  <c:v>33.33</c:v>
                </c:pt>
                <c:pt idx="1281">
                  <c:v>27.645</c:v>
                </c:pt>
                <c:pt idx="1282">
                  <c:v>21.66</c:v>
                </c:pt>
                <c:pt idx="1283">
                  <c:v>30.03</c:v>
                </c:pt>
                <c:pt idx="1284">
                  <c:v>36.299999999999997</c:v>
                </c:pt>
                <c:pt idx="1285">
                  <c:v>24.32</c:v>
                </c:pt>
                <c:pt idx="1286">
                  <c:v>17.29</c:v>
                </c:pt>
                <c:pt idx="1287">
                  <c:v>25.9</c:v>
                </c:pt>
                <c:pt idx="1288">
                  <c:v>39.4</c:v>
                </c:pt>
                <c:pt idx="1289">
                  <c:v>34.32</c:v>
                </c:pt>
                <c:pt idx="1290">
                  <c:v>19.95</c:v>
                </c:pt>
                <c:pt idx="1291">
                  <c:v>34.9</c:v>
                </c:pt>
                <c:pt idx="1292">
                  <c:v>23.21</c:v>
                </c:pt>
                <c:pt idx="1293">
                  <c:v>25.745000000000001</c:v>
                </c:pt>
                <c:pt idx="1294">
                  <c:v>25.175000000000001</c:v>
                </c:pt>
                <c:pt idx="1295">
                  <c:v>22</c:v>
                </c:pt>
                <c:pt idx="1296">
                  <c:v>26.125</c:v>
                </c:pt>
                <c:pt idx="1297">
                  <c:v>26.51</c:v>
                </c:pt>
                <c:pt idx="1298">
                  <c:v>27.454999999999998</c:v>
                </c:pt>
                <c:pt idx="1299">
                  <c:v>25.745000000000001</c:v>
                </c:pt>
                <c:pt idx="1300">
                  <c:v>30.36</c:v>
                </c:pt>
                <c:pt idx="1301">
                  <c:v>30.875</c:v>
                </c:pt>
                <c:pt idx="1302">
                  <c:v>20.8</c:v>
                </c:pt>
                <c:pt idx="1303">
                  <c:v>27.8</c:v>
                </c:pt>
                <c:pt idx="1304">
                  <c:v>24.605</c:v>
                </c:pt>
                <c:pt idx="1305">
                  <c:v>27.72</c:v>
                </c:pt>
                <c:pt idx="1306">
                  <c:v>21.85</c:v>
                </c:pt>
                <c:pt idx="1307">
                  <c:v>28.12</c:v>
                </c:pt>
                <c:pt idx="1308">
                  <c:v>30.2</c:v>
                </c:pt>
                <c:pt idx="1309">
                  <c:v>32.200000000000003</c:v>
                </c:pt>
                <c:pt idx="1310">
                  <c:v>26.315000000000001</c:v>
                </c:pt>
                <c:pt idx="1311">
                  <c:v>26.695</c:v>
                </c:pt>
                <c:pt idx="1312">
                  <c:v>42.9</c:v>
                </c:pt>
                <c:pt idx="1313">
                  <c:v>34.700000000000003</c:v>
                </c:pt>
                <c:pt idx="1314">
                  <c:v>23.655000000000001</c:v>
                </c:pt>
                <c:pt idx="1315">
                  <c:v>28.31</c:v>
                </c:pt>
                <c:pt idx="1316">
                  <c:v>20.6</c:v>
                </c:pt>
                <c:pt idx="1317">
                  <c:v>53.13</c:v>
                </c:pt>
                <c:pt idx="1318">
                  <c:v>39.71</c:v>
                </c:pt>
                <c:pt idx="1319">
                  <c:v>26.315000000000001</c:v>
                </c:pt>
                <c:pt idx="1320">
                  <c:v>31.065000000000001</c:v>
                </c:pt>
                <c:pt idx="1321">
                  <c:v>26.695</c:v>
                </c:pt>
                <c:pt idx="1322">
                  <c:v>38.83</c:v>
                </c:pt>
                <c:pt idx="1323">
                  <c:v>40.369999999999997</c:v>
                </c:pt>
                <c:pt idx="1324">
                  <c:v>25.934999999999999</c:v>
                </c:pt>
                <c:pt idx="1325">
                  <c:v>33.534999999999997</c:v>
                </c:pt>
                <c:pt idx="1326">
                  <c:v>32.869999999999997</c:v>
                </c:pt>
                <c:pt idx="1327">
                  <c:v>30.03</c:v>
                </c:pt>
                <c:pt idx="1328">
                  <c:v>24.225000000000001</c:v>
                </c:pt>
                <c:pt idx="1329">
                  <c:v>38.6</c:v>
                </c:pt>
                <c:pt idx="1330">
                  <c:v>25.74</c:v>
                </c:pt>
                <c:pt idx="1331">
                  <c:v>33.4</c:v>
                </c:pt>
                <c:pt idx="1332">
                  <c:v>44.7</c:v>
                </c:pt>
                <c:pt idx="1333">
                  <c:v>30.97</c:v>
                </c:pt>
                <c:pt idx="1334">
                  <c:v>31.92</c:v>
                </c:pt>
                <c:pt idx="1335">
                  <c:v>36.85</c:v>
                </c:pt>
                <c:pt idx="1336">
                  <c:v>25.8</c:v>
                </c:pt>
                <c:pt idx="1337">
                  <c:v>29.07</c:v>
                </c:pt>
              </c:numCache>
            </c:numRef>
          </c:xVal>
          <c:yVal>
            <c:numRef>
              <c:f>'Regression and Correlation'!$K$2:$K$1339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0-905C-47D1-AFD2-DB468556B2B8}"/>
            </c:ext>
          </c:extLst>
        </c:ser>
        <c:dLbls>
          <c:showLegendKey val="0"/>
          <c:showVal val="0"/>
          <c:showCatName val="0"/>
          <c:showSerName val="0"/>
          <c:showPercent val="0"/>
          <c:showBubbleSize val="0"/>
        </c:dLbls>
        <c:axId val="873822143"/>
        <c:axId val="873819647"/>
      </c:scatterChart>
      <c:valAx>
        <c:axId val="8738221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819647"/>
        <c:crosses val="autoZero"/>
        <c:crossBetween val="midCat"/>
      </c:valAx>
      <c:valAx>
        <c:axId val="873819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8221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'Regression and Correlation'!$K$1</c:f>
              <c:strCache>
                <c:ptCount val="1"/>
                <c:pt idx="0">
                  <c:v>charges</c:v>
                </c:pt>
              </c:strCache>
            </c:strRef>
          </c:tx>
          <c:spPr>
            <a:ln w="25400" cap="rnd">
              <a:noFill/>
              <a:round/>
            </a:ln>
            <a:effectLst/>
          </c:spPr>
          <c:marker>
            <c:symbol val="diamond"/>
            <c:size val="6"/>
            <c:spPr>
              <a:solidFill>
                <a:schemeClr val="accent1"/>
              </a:solidFill>
              <a:ln w="9525">
                <a:solidFill>
                  <a:schemeClr val="accent1"/>
                </a:solidFill>
                <a:round/>
              </a:ln>
              <a:effectLst/>
            </c:spPr>
          </c:marker>
          <c:xVal>
            <c:numRef>
              <c:f>'Regression and Correlation'!$A$2:$A$1339</c:f>
              <c:numCache>
                <c:formatCode>General</c:formatCode>
                <c:ptCount val="1338"/>
                <c:pt idx="0">
                  <c:v>19</c:v>
                </c:pt>
                <c:pt idx="1">
                  <c:v>18</c:v>
                </c:pt>
                <c:pt idx="2">
                  <c:v>28</c:v>
                </c:pt>
                <c:pt idx="3">
                  <c:v>33</c:v>
                </c:pt>
                <c:pt idx="4">
                  <c:v>32</c:v>
                </c:pt>
                <c:pt idx="5">
                  <c:v>31</c:v>
                </c:pt>
                <c:pt idx="6">
                  <c:v>46</c:v>
                </c:pt>
                <c:pt idx="7">
                  <c:v>37</c:v>
                </c:pt>
                <c:pt idx="8">
                  <c:v>37</c:v>
                </c:pt>
                <c:pt idx="9">
                  <c:v>60</c:v>
                </c:pt>
                <c:pt idx="10">
                  <c:v>25</c:v>
                </c:pt>
                <c:pt idx="11">
                  <c:v>62</c:v>
                </c:pt>
                <c:pt idx="12">
                  <c:v>23</c:v>
                </c:pt>
                <c:pt idx="13">
                  <c:v>56</c:v>
                </c:pt>
                <c:pt idx="14">
                  <c:v>27</c:v>
                </c:pt>
                <c:pt idx="15">
                  <c:v>19</c:v>
                </c:pt>
                <c:pt idx="16">
                  <c:v>52</c:v>
                </c:pt>
                <c:pt idx="17">
                  <c:v>23</c:v>
                </c:pt>
                <c:pt idx="18">
                  <c:v>56</c:v>
                </c:pt>
                <c:pt idx="19">
                  <c:v>30</c:v>
                </c:pt>
                <c:pt idx="20">
                  <c:v>60</c:v>
                </c:pt>
                <c:pt idx="21">
                  <c:v>30</c:v>
                </c:pt>
                <c:pt idx="22">
                  <c:v>18</c:v>
                </c:pt>
                <c:pt idx="23">
                  <c:v>34</c:v>
                </c:pt>
                <c:pt idx="24">
                  <c:v>37</c:v>
                </c:pt>
                <c:pt idx="25">
                  <c:v>59</c:v>
                </c:pt>
                <c:pt idx="26">
                  <c:v>63</c:v>
                </c:pt>
                <c:pt idx="27">
                  <c:v>55</c:v>
                </c:pt>
                <c:pt idx="28">
                  <c:v>23</c:v>
                </c:pt>
                <c:pt idx="29">
                  <c:v>31</c:v>
                </c:pt>
                <c:pt idx="30">
                  <c:v>22</c:v>
                </c:pt>
                <c:pt idx="31">
                  <c:v>18</c:v>
                </c:pt>
                <c:pt idx="32">
                  <c:v>19</c:v>
                </c:pt>
                <c:pt idx="33">
                  <c:v>63</c:v>
                </c:pt>
                <c:pt idx="34">
                  <c:v>28</c:v>
                </c:pt>
                <c:pt idx="35">
                  <c:v>19</c:v>
                </c:pt>
                <c:pt idx="36">
                  <c:v>62</c:v>
                </c:pt>
                <c:pt idx="37">
                  <c:v>26</c:v>
                </c:pt>
                <c:pt idx="38">
                  <c:v>35</c:v>
                </c:pt>
                <c:pt idx="39">
                  <c:v>60</c:v>
                </c:pt>
                <c:pt idx="40">
                  <c:v>24</c:v>
                </c:pt>
                <c:pt idx="41">
                  <c:v>31</c:v>
                </c:pt>
                <c:pt idx="42">
                  <c:v>41</c:v>
                </c:pt>
                <c:pt idx="43">
                  <c:v>37</c:v>
                </c:pt>
                <c:pt idx="44">
                  <c:v>38</c:v>
                </c:pt>
                <c:pt idx="45">
                  <c:v>55</c:v>
                </c:pt>
                <c:pt idx="46">
                  <c:v>18</c:v>
                </c:pt>
                <c:pt idx="47">
                  <c:v>28</c:v>
                </c:pt>
                <c:pt idx="48">
                  <c:v>60</c:v>
                </c:pt>
                <c:pt idx="49">
                  <c:v>36</c:v>
                </c:pt>
                <c:pt idx="50">
                  <c:v>18</c:v>
                </c:pt>
                <c:pt idx="51">
                  <c:v>21</c:v>
                </c:pt>
                <c:pt idx="52">
                  <c:v>48</c:v>
                </c:pt>
                <c:pt idx="53">
                  <c:v>36</c:v>
                </c:pt>
                <c:pt idx="54">
                  <c:v>40</c:v>
                </c:pt>
                <c:pt idx="55">
                  <c:v>58</c:v>
                </c:pt>
                <c:pt idx="56">
                  <c:v>58</c:v>
                </c:pt>
                <c:pt idx="57">
                  <c:v>18</c:v>
                </c:pt>
                <c:pt idx="58">
                  <c:v>53</c:v>
                </c:pt>
                <c:pt idx="59">
                  <c:v>34</c:v>
                </c:pt>
                <c:pt idx="60">
                  <c:v>43</c:v>
                </c:pt>
                <c:pt idx="61">
                  <c:v>25</c:v>
                </c:pt>
                <c:pt idx="62">
                  <c:v>64</c:v>
                </c:pt>
                <c:pt idx="63">
                  <c:v>28</c:v>
                </c:pt>
                <c:pt idx="64">
                  <c:v>20</c:v>
                </c:pt>
                <c:pt idx="65">
                  <c:v>19</c:v>
                </c:pt>
                <c:pt idx="66">
                  <c:v>61</c:v>
                </c:pt>
                <c:pt idx="67">
                  <c:v>40</c:v>
                </c:pt>
                <c:pt idx="68">
                  <c:v>40</c:v>
                </c:pt>
                <c:pt idx="69">
                  <c:v>28</c:v>
                </c:pt>
                <c:pt idx="70">
                  <c:v>27</c:v>
                </c:pt>
                <c:pt idx="71">
                  <c:v>31</c:v>
                </c:pt>
                <c:pt idx="72">
                  <c:v>53</c:v>
                </c:pt>
                <c:pt idx="73">
                  <c:v>58</c:v>
                </c:pt>
                <c:pt idx="74">
                  <c:v>44</c:v>
                </c:pt>
                <c:pt idx="75">
                  <c:v>57</c:v>
                </c:pt>
                <c:pt idx="76">
                  <c:v>29</c:v>
                </c:pt>
                <c:pt idx="77">
                  <c:v>21</c:v>
                </c:pt>
                <c:pt idx="78">
                  <c:v>22</c:v>
                </c:pt>
                <c:pt idx="79">
                  <c:v>41</c:v>
                </c:pt>
                <c:pt idx="80">
                  <c:v>31</c:v>
                </c:pt>
                <c:pt idx="81">
                  <c:v>45</c:v>
                </c:pt>
                <c:pt idx="82">
                  <c:v>22</c:v>
                </c:pt>
                <c:pt idx="83">
                  <c:v>48</c:v>
                </c:pt>
                <c:pt idx="84">
                  <c:v>37</c:v>
                </c:pt>
                <c:pt idx="85">
                  <c:v>45</c:v>
                </c:pt>
                <c:pt idx="86">
                  <c:v>57</c:v>
                </c:pt>
                <c:pt idx="87">
                  <c:v>56</c:v>
                </c:pt>
                <c:pt idx="88">
                  <c:v>46</c:v>
                </c:pt>
                <c:pt idx="89">
                  <c:v>55</c:v>
                </c:pt>
                <c:pt idx="90">
                  <c:v>21</c:v>
                </c:pt>
                <c:pt idx="91">
                  <c:v>53</c:v>
                </c:pt>
                <c:pt idx="92">
                  <c:v>59</c:v>
                </c:pt>
                <c:pt idx="93">
                  <c:v>35</c:v>
                </c:pt>
                <c:pt idx="94">
                  <c:v>64</c:v>
                </c:pt>
                <c:pt idx="95">
                  <c:v>28</c:v>
                </c:pt>
                <c:pt idx="96">
                  <c:v>54</c:v>
                </c:pt>
                <c:pt idx="97">
                  <c:v>55</c:v>
                </c:pt>
                <c:pt idx="98">
                  <c:v>56</c:v>
                </c:pt>
                <c:pt idx="99">
                  <c:v>38</c:v>
                </c:pt>
                <c:pt idx="100">
                  <c:v>41</c:v>
                </c:pt>
                <c:pt idx="101">
                  <c:v>30</c:v>
                </c:pt>
                <c:pt idx="102">
                  <c:v>18</c:v>
                </c:pt>
                <c:pt idx="103">
                  <c:v>61</c:v>
                </c:pt>
                <c:pt idx="104">
                  <c:v>34</c:v>
                </c:pt>
                <c:pt idx="105">
                  <c:v>20</c:v>
                </c:pt>
                <c:pt idx="106">
                  <c:v>19</c:v>
                </c:pt>
                <c:pt idx="107">
                  <c:v>26</c:v>
                </c:pt>
                <c:pt idx="108">
                  <c:v>29</c:v>
                </c:pt>
                <c:pt idx="109">
                  <c:v>63</c:v>
                </c:pt>
                <c:pt idx="110">
                  <c:v>54</c:v>
                </c:pt>
                <c:pt idx="111">
                  <c:v>55</c:v>
                </c:pt>
                <c:pt idx="112">
                  <c:v>37</c:v>
                </c:pt>
                <c:pt idx="113">
                  <c:v>21</c:v>
                </c:pt>
                <c:pt idx="114">
                  <c:v>52</c:v>
                </c:pt>
                <c:pt idx="115">
                  <c:v>60</c:v>
                </c:pt>
                <c:pt idx="116">
                  <c:v>58</c:v>
                </c:pt>
                <c:pt idx="117">
                  <c:v>29</c:v>
                </c:pt>
                <c:pt idx="118">
                  <c:v>49</c:v>
                </c:pt>
                <c:pt idx="119">
                  <c:v>37</c:v>
                </c:pt>
                <c:pt idx="120">
                  <c:v>44</c:v>
                </c:pt>
                <c:pt idx="121">
                  <c:v>18</c:v>
                </c:pt>
                <c:pt idx="122">
                  <c:v>20</c:v>
                </c:pt>
                <c:pt idx="123">
                  <c:v>44</c:v>
                </c:pt>
                <c:pt idx="124">
                  <c:v>47</c:v>
                </c:pt>
                <c:pt idx="125">
                  <c:v>26</c:v>
                </c:pt>
                <c:pt idx="126">
                  <c:v>19</c:v>
                </c:pt>
                <c:pt idx="127">
                  <c:v>52</c:v>
                </c:pt>
                <c:pt idx="128">
                  <c:v>32</c:v>
                </c:pt>
                <c:pt idx="129">
                  <c:v>38</c:v>
                </c:pt>
                <c:pt idx="130">
                  <c:v>59</c:v>
                </c:pt>
                <c:pt idx="131">
                  <c:v>61</c:v>
                </c:pt>
                <c:pt idx="132">
                  <c:v>53</c:v>
                </c:pt>
                <c:pt idx="133">
                  <c:v>19</c:v>
                </c:pt>
                <c:pt idx="134">
                  <c:v>20</c:v>
                </c:pt>
                <c:pt idx="135">
                  <c:v>22</c:v>
                </c:pt>
                <c:pt idx="136">
                  <c:v>19</c:v>
                </c:pt>
                <c:pt idx="137">
                  <c:v>22</c:v>
                </c:pt>
                <c:pt idx="138">
                  <c:v>54</c:v>
                </c:pt>
                <c:pt idx="139">
                  <c:v>22</c:v>
                </c:pt>
                <c:pt idx="140">
                  <c:v>34</c:v>
                </c:pt>
                <c:pt idx="141">
                  <c:v>26</c:v>
                </c:pt>
                <c:pt idx="142">
                  <c:v>34</c:v>
                </c:pt>
                <c:pt idx="143">
                  <c:v>29</c:v>
                </c:pt>
                <c:pt idx="144">
                  <c:v>30</c:v>
                </c:pt>
                <c:pt idx="145">
                  <c:v>29</c:v>
                </c:pt>
                <c:pt idx="146">
                  <c:v>46</c:v>
                </c:pt>
                <c:pt idx="147">
                  <c:v>51</c:v>
                </c:pt>
                <c:pt idx="148">
                  <c:v>53</c:v>
                </c:pt>
                <c:pt idx="149">
                  <c:v>19</c:v>
                </c:pt>
                <c:pt idx="150">
                  <c:v>35</c:v>
                </c:pt>
                <c:pt idx="151">
                  <c:v>48</c:v>
                </c:pt>
                <c:pt idx="152">
                  <c:v>32</c:v>
                </c:pt>
                <c:pt idx="153">
                  <c:v>42</c:v>
                </c:pt>
                <c:pt idx="154">
                  <c:v>40</c:v>
                </c:pt>
                <c:pt idx="155">
                  <c:v>44</c:v>
                </c:pt>
                <c:pt idx="156">
                  <c:v>48</c:v>
                </c:pt>
                <c:pt idx="157">
                  <c:v>18</c:v>
                </c:pt>
                <c:pt idx="158">
                  <c:v>30</c:v>
                </c:pt>
                <c:pt idx="159">
                  <c:v>50</c:v>
                </c:pt>
                <c:pt idx="160">
                  <c:v>42</c:v>
                </c:pt>
                <c:pt idx="161">
                  <c:v>18</c:v>
                </c:pt>
                <c:pt idx="162">
                  <c:v>54</c:v>
                </c:pt>
                <c:pt idx="163">
                  <c:v>32</c:v>
                </c:pt>
                <c:pt idx="164">
                  <c:v>37</c:v>
                </c:pt>
                <c:pt idx="165">
                  <c:v>47</c:v>
                </c:pt>
                <c:pt idx="166">
                  <c:v>20</c:v>
                </c:pt>
                <c:pt idx="167">
                  <c:v>32</c:v>
                </c:pt>
                <c:pt idx="168">
                  <c:v>19</c:v>
                </c:pt>
                <c:pt idx="169">
                  <c:v>27</c:v>
                </c:pt>
                <c:pt idx="170">
                  <c:v>63</c:v>
                </c:pt>
                <c:pt idx="171">
                  <c:v>49</c:v>
                </c:pt>
                <c:pt idx="172">
                  <c:v>18</c:v>
                </c:pt>
                <c:pt idx="173">
                  <c:v>35</c:v>
                </c:pt>
                <c:pt idx="174">
                  <c:v>24</c:v>
                </c:pt>
                <c:pt idx="175">
                  <c:v>63</c:v>
                </c:pt>
                <c:pt idx="176">
                  <c:v>38</c:v>
                </c:pt>
                <c:pt idx="177">
                  <c:v>54</c:v>
                </c:pt>
                <c:pt idx="178">
                  <c:v>46</c:v>
                </c:pt>
                <c:pt idx="179">
                  <c:v>41</c:v>
                </c:pt>
                <c:pt idx="180">
                  <c:v>58</c:v>
                </c:pt>
                <c:pt idx="181">
                  <c:v>18</c:v>
                </c:pt>
                <c:pt idx="182">
                  <c:v>22</c:v>
                </c:pt>
                <c:pt idx="183">
                  <c:v>44</c:v>
                </c:pt>
                <c:pt idx="184">
                  <c:v>44</c:v>
                </c:pt>
                <c:pt idx="185">
                  <c:v>36</c:v>
                </c:pt>
                <c:pt idx="186">
                  <c:v>26</c:v>
                </c:pt>
                <c:pt idx="187">
                  <c:v>30</c:v>
                </c:pt>
                <c:pt idx="188">
                  <c:v>41</c:v>
                </c:pt>
                <c:pt idx="189">
                  <c:v>29</c:v>
                </c:pt>
                <c:pt idx="190">
                  <c:v>61</c:v>
                </c:pt>
                <c:pt idx="191">
                  <c:v>36</c:v>
                </c:pt>
                <c:pt idx="192">
                  <c:v>25</c:v>
                </c:pt>
                <c:pt idx="193">
                  <c:v>56</c:v>
                </c:pt>
                <c:pt idx="194">
                  <c:v>18</c:v>
                </c:pt>
                <c:pt idx="195">
                  <c:v>19</c:v>
                </c:pt>
                <c:pt idx="196">
                  <c:v>39</c:v>
                </c:pt>
                <c:pt idx="197">
                  <c:v>45</c:v>
                </c:pt>
                <c:pt idx="198">
                  <c:v>51</c:v>
                </c:pt>
                <c:pt idx="199">
                  <c:v>64</c:v>
                </c:pt>
                <c:pt idx="200">
                  <c:v>19</c:v>
                </c:pt>
                <c:pt idx="201">
                  <c:v>48</c:v>
                </c:pt>
                <c:pt idx="202">
                  <c:v>60</c:v>
                </c:pt>
                <c:pt idx="203">
                  <c:v>27</c:v>
                </c:pt>
                <c:pt idx="204">
                  <c:v>46</c:v>
                </c:pt>
                <c:pt idx="205">
                  <c:v>28</c:v>
                </c:pt>
                <c:pt idx="206">
                  <c:v>59</c:v>
                </c:pt>
                <c:pt idx="207">
                  <c:v>35</c:v>
                </c:pt>
                <c:pt idx="208">
                  <c:v>63</c:v>
                </c:pt>
                <c:pt idx="209">
                  <c:v>40</c:v>
                </c:pt>
                <c:pt idx="210">
                  <c:v>20</c:v>
                </c:pt>
                <c:pt idx="211">
                  <c:v>40</c:v>
                </c:pt>
                <c:pt idx="212">
                  <c:v>24</c:v>
                </c:pt>
                <c:pt idx="213">
                  <c:v>34</c:v>
                </c:pt>
                <c:pt idx="214">
                  <c:v>45</c:v>
                </c:pt>
                <c:pt idx="215">
                  <c:v>41</c:v>
                </c:pt>
                <c:pt idx="216">
                  <c:v>53</c:v>
                </c:pt>
                <c:pt idx="217">
                  <c:v>27</c:v>
                </c:pt>
                <c:pt idx="218">
                  <c:v>26</c:v>
                </c:pt>
                <c:pt idx="219">
                  <c:v>24</c:v>
                </c:pt>
                <c:pt idx="220">
                  <c:v>34</c:v>
                </c:pt>
                <c:pt idx="221">
                  <c:v>53</c:v>
                </c:pt>
                <c:pt idx="222">
                  <c:v>32</c:v>
                </c:pt>
                <c:pt idx="223">
                  <c:v>19</c:v>
                </c:pt>
                <c:pt idx="224">
                  <c:v>42</c:v>
                </c:pt>
                <c:pt idx="225">
                  <c:v>55</c:v>
                </c:pt>
                <c:pt idx="226">
                  <c:v>28</c:v>
                </c:pt>
                <c:pt idx="227">
                  <c:v>58</c:v>
                </c:pt>
                <c:pt idx="228">
                  <c:v>41</c:v>
                </c:pt>
                <c:pt idx="229">
                  <c:v>47</c:v>
                </c:pt>
                <c:pt idx="230">
                  <c:v>42</c:v>
                </c:pt>
                <c:pt idx="231">
                  <c:v>59</c:v>
                </c:pt>
                <c:pt idx="232">
                  <c:v>19</c:v>
                </c:pt>
                <c:pt idx="233">
                  <c:v>59</c:v>
                </c:pt>
                <c:pt idx="234">
                  <c:v>39</c:v>
                </c:pt>
                <c:pt idx="235">
                  <c:v>40</c:v>
                </c:pt>
                <c:pt idx="236">
                  <c:v>18</c:v>
                </c:pt>
                <c:pt idx="237">
                  <c:v>31</c:v>
                </c:pt>
                <c:pt idx="238">
                  <c:v>19</c:v>
                </c:pt>
                <c:pt idx="239">
                  <c:v>44</c:v>
                </c:pt>
                <c:pt idx="240">
                  <c:v>23</c:v>
                </c:pt>
                <c:pt idx="241">
                  <c:v>33</c:v>
                </c:pt>
                <c:pt idx="242">
                  <c:v>55</c:v>
                </c:pt>
                <c:pt idx="243">
                  <c:v>40</c:v>
                </c:pt>
                <c:pt idx="244">
                  <c:v>63</c:v>
                </c:pt>
                <c:pt idx="245">
                  <c:v>54</c:v>
                </c:pt>
                <c:pt idx="246">
                  <c:v>60</c:v>
                </c:pt>
                <c:pt idx="247">
                  <c:v>24</c:v>
                </c:pt>
                <c:pt idx="248">
                  <c:v>19</c:v>
                </c:pt>
                <c:pt idx="249">
                  <c:v>29</c:v>
                </c:pt>
                <c:pt idx="250">
                  <c:v>18</c:v>
                </c:pt>
                <c:pt idx="251">
                  <c:v>63</c:v>
                </c:pt>
                <c:pt idx="252">
                  <c:v>54</c:v>
                </c:pt>
                <c:pt idx="253">
                  <c:v>27</c:v>
                </c:pt>
                <c:pt idx="254">
                  <c:v>50</c:v>
                </c:pt>
                <c:pt idx="255">
                  <c:v>55</c:v>
                </c:pt>
                <c:pt idx="256">
                  <c:v>56</c:v>
                </c:pt>
                <c:pt idx="257">
                  <c:v>38</c:v>
                </c:pt>
                <c:pt idx="258">
                  <c:v>51</c:v>
                </c:pt>
                <c:pt idx="259">
                  <c:v>19</c:v>
                </c:pt>
                <c:pt idx="260">
                  <c:v>58</c:v>
                </c:pt>
                <c:pt idx="261">
                  <c:v>20</c:v>
                </c:pt>
                <c:pt idx="262">
                  <c:v>52</c:v>
                </c:pt>
                <c:pt idx="263">
                  <c:v>19</c:v>
                </c:pt>
                <c:pt idx="264">
                  <c:v>53</c:v>
                </c:pt>
                <c:pt idx="265">
                  <c:v>46</c:v>
                </c:pt>
                <c:pt idx="266">
                  <c:v>40</c:v>
                </c:pt>
                <c:pt idx="267">
                  <c:v>59</c:v>
                </c:pt>
                <c:pt idx="268">
                  <c:v>45</c:v>
                </c:pt>
                <c:pt idx="269">
                  <c:v>49</c:v>
                </c:pt>
                <c:pt idx="270">
                  <c:v>18</c:v>
                </c:pt>
                <c:pt idx="271">
                  <c:v>50</c:v>
                </c:pt>
                <c:pt idx="272">
                  <c:v>41</c:v>
                </c:pt>
                <c:pt idx="273">
                  <c:v>50</c:v>
                </c:pt>
                <c:pt idx="274">
                  <c:v>25</c:v>
                </c:pt>
                <c:pt idx="275">
                  <c:v>47</c:v>
                </c:pt>
                <c:pt idx="276">
                  <c:v>19</c:v>
                </c:pt>
                <c:pt idx="277">
                  <c:v>22</c:v>
                </c:pt>
                <c:pt idx="278">
                  <c:v>59</c:v>
                </c:pt>
                <c:pt idx="279">
                  <c:v>51</c:v>
                </c:pt>
                <c:pt idx="280">
                  <c:v>40</c:v>
                </c:pt>
                <c:pt idx="281">
                  <c:v>54</c:v>
                </c:pt>
                <c:pt idx="282">
                  <c:v>30</c:v>
                </c:pt>
                <c:pt idx="283">
                  <c:v>55</c:v>
                </c:pt>
                <c:pt idx="284">
                  <c:v>52</c:v>
                </c:pt>
                <c:pt idx="285">
                  <c:v>46</c:v>
                </c:pt>
                <c:pt idx="286">
                  <c:v>46</c:v>
                </c:pt>
                <c:pt idx="287">
                  <c:v>63</c:v>
                </c:pt>
                <c:pt idx="288">
                  <c:v>59</c:v>
                </c:pt>
                <c:pt idx="289">
                  <c:v>52</c:v>
                </c:pt>
                <c:pt idx="290">
                  <c:v>28</c:v>
                </c:pt>
                <c:pt idx="291">
                  <c:v>29</c:v>
                </c:pt>
                <c:pt idx="292">
                  <c:v>25</c:v>
                </c:pt>
                <c:pt idx="293">
                  <c:v>22</c:v>
                </c:pt>
                <c:pt idx="294">
                  <c:v>25</c:v>
                </c:pt>
                <c:pt idx="295">
                  <c:v>18</c:v>
                </c:pt>
                <c:pt idx="296">
                  <c:v>19</c:v>
                </c:pt>
                <c:pt idx="297">
                  <c:v>47</c:v>
                </c:pt>
                <c:pt idx="298">
                  <c:v>31</c:v>
                </c:pt>
                <c:pt idx="299">
                  <c:v>48</c:v>
                </c:pt>
                <c:pt idx="300">
                  <c:v>36</c:v>
                </c:pt>
                <c:pt idx="301">
                  <c:v>53</c:v>
                </c:pt>
                <c:pt idx="302">
                  <c:v>56</c:v>
                </c:pt>
                <c:pt idx="303">
                  <c:v>28</c:v>
                </c:pt>
                <c:pt idx="304">
                  <c:v>57</c:v>
                </c:pt>
                <c:pt idx="305">
                  <c:v>29</c:v>
                </c:pt>
                <c:pt idx="306">
                  <c:v>28</c:v>
                </c:pt>
                <c:pt idx="307">
                  <c:v>30</c:v>
                </c:pt>
                <c:pt idx="308">
                  <c:v>58</c:v>
                </c:pt>
                <c:pt idx="309">
                  <c:v>41</c:v>
                </c:pt>
                <c:pt idx="310">
                  <c:v>50</c:v>
                </c:pt>
                <c:pt idx="311">
                  <c:v>19</c:v>
                </c:pt>
                <c:pt idx="312">
                  <c:v>43</c:v>
                </c:pt>
                <c:pt idx="313">
                  <c:v>49</c:v>
                </c:pt>
                <c:pt idx="314">
                  <c:v>27</c:v>
                </c:pt>
                <c:pt idx="315">
                  <c:v>52</c:v>
                </c:pt>
                <c:pt idx="316">
                  <c:v>50</c:v>
                </c:pt>
                <c:pt idx="317">
                  <c:v>54</c:v>
                </c:pt>
                <c:pt idx="318">
                  <c:v>44</c:v>
                </c:pt>
                <c:pt idx="319">
                  <c:v>32</c:v>
                </c:pt>
                <c:pt idx="320">
                  <c:v>34</c:v>
                </c:pt>
                <c:pt idx="321">
                  <c:v>26</c:v>
                </c:pt>
                <c:pt idx="322">
                  <c:v>34</c:v>
                </c:pt>
                <c:pt idx="323">
                  <c:v>57</c:v>
                </c:pt>
                <c:pt idx="324">
                  <c:v>29</c:v>
                </c:pt>
                <c:pt idx="325">
                  <c:v>40</c:v>
                </c:pt>
                <c:pt idx="326">
                  <c:v>27</c:v>
                </c:pt>
                <c:pt idx="327">
                  <c:v>45</c:v>
                </c:pt>
                <c:pt idx="328">
                  <c:v>64</c:v>
                </c:pt>
                <c:pt idx="329">
                  <c:v>52</c:v>
                </c:pt>
                <c:pt idx="330">
                  <c:v>61</c:v>
                </c:pt>
                <c:pt idx="331">
                  <c:v>52</c:v>
                </c:pt>
                <c:pt idx="332">
                  <c:v>61</c:v>
                </c:pt>
                <c:pt idx="333">
                  <c:v>56</c:v>
                </c:pt>
                <c:pt idx="334">
                  <c:v>43</c:v>
                </c:pt>
                <c:pt idx="335">
                  <c:v>64</c:v>
                </c:pt>
                <c:pt idx="336">
                  <c:v>60</c:v>
                </c:pt>
                <c:pt idx="337">
                  <c:v>62</c:v>
                </c:pt>
                <c:pt idx="338">
                  <c:v>50</c:v>
                </c:pt>
                <c:pt idx="339">
                  <c:v>46</c:v>
                </c:pt>
                <c:pt idx="340">
                  <c:v>24</c:v>
                </c:pt>
                <c:pt idx="341">
                  <c:v>62</c:v>
                </c:pt>
                <c:pt idx="342">
                  <c:v>60</c:v>
                </c:pt>
                <c:pt idx="343">
                  <c:v>63</c:v>
                </c:pt>
                <c:pt idx="344">
                  <c:v>49</c:v>
                </c:pt>
                <c:pt idx="345">
                  <c:v>34</c:v>
                </c:pt>
                <c:pt idx="346">
                  <c:v>33</c:v>
                </c:pt>
                <c:pt idx="347">
                  <c:v>46</c:v>
                </c:pt>
                <c:pt idx="348">
                  <c:v>36</c:v>
                </c:pt>
                <c:pt idx="349">
                  <c:v>19</c:v>
                </c:pt>
                <c:pt idx="350">
                  <c:v>57</c:v>
                </c:pt>
                <c:pt idx="351">
                  <c:v>50</c:v>
                </c:pt>
                <c:pt idx="352">
                  <c:v>30</c:v>
                </c:pt>
                <c:pt idx="353">
                  <c:v>33</c:v>
                </c:pt>
                <c:pt idx="354">
                  <c:v>18</c:v>
                </c:pt>
                <c:pt idx="355">
                  <c:v>46</c:v>
                </c:pt>
                <c:pt idx="356">
                  <c:v>46</c:v>
                </c:pt>
                <c:pt idx="357">
                  <c:v>47</c:v>
                </c:pt>
                <c:pt idx="358">
                  <c:v>23</c:v>
                </c:pt>
                <c:pt idx="359">
                  <c:v>18</c:v>
                </c:pt>
                <c:pt idx="360">
                  <c:v>48</c:v>
                </c:pt>
                <c:pt idx="361">
                  <c:v>35</c:v>
                </c:pt>
                <c:pt idx="362">
                  <c:v>19</c:v>
                </c:pt>
                <c:pt idx="363">
                  <c:v>21</c:v>
                </c:pt>
                <c:pt idx="364">
                  <c:v>21</c:v>
                </c:pt>
                <c:pt idx="365">
                  <c:v>49</c:v>
                </c:pt>
                <c:pt idx="366">
                  <c:v>56</c:v>
                </c:pt>
                <c:pt idx="367">
                  <c:v>42</c:v>
                </c:pt>
                <c:pt idx="368">
                  <c:v>44</c:v>
                </c:pt>
                <c:pt idx="369">
                  <c:v>18</c:v>
                </c:pt>
                <c:pt idx="370">
                  <c:v>61</c:v>
                </c:pt>
                <c:pt idx="371">
                  <c:v>57</c:v>
                </c:pt>
                <c:pt idx="372">
                  <c:v>42</c:v>
                </c:pt>
                <c:pt idx="373">
                  <c:v>26</c:v>
                </c:pt>
                <c:pt idx="374">
                  <c:v>20</c:v>
                </c:pt>
                <c:pt idx="375">
                  <c:v>23</c:v>
                </c:pt>
                <c:pt idx="376">
                  <c:v>39</c:v>
                </c:pt>
                <c:pt idx="377">
                  <c:v>24</c:v>
                </c:pt>
                <c:pt idx="378">
                  <c:v>64</c:v>
                </c:pt>
                <c:pt idx="379">
                  <c:v>62</c:v>
                </c:pt>
                <c:pt idx="380">
                  <c:v>27</c:v>
                </c:pt>
                <c:pt idx="381">
                  <c:v>55</c:v>
                </c:pt>
                <c:pt idx="382">
                  <c:v>55</c:v>
                </c:pt>
                <c:pt idx="383">
                  <c:v>35</c:v>
                </c:pt>
                <c:pt idx="384">
                  <c:v>44</c:v>
                </c:pt>
                <c:pt idx="385">
                  <c:v>19</c:v>
                </c:pt>
                <c:pt idx="386">
                  <c:v>58</c:v>
                </c:pt>
                <c:pt idx="387">
                  <c:v>50</c:v>
                </c:pt>
                <c:pt idx="388">
                  <c:v>26</c:v>
                </c:pt>
                <c:pt idx="389">
                  <c:v>24</c:v>
                </c:pt>
                <c:pt idx="390">
                  <c:v>48</c:v>
                </c:pt>
                <c:pt idx="391">
                  <c:v>19</c:v>
                </c:pt>
                <c:pt idx="392">
                  <c:v>48</c:v>
                </c:pt>
                <c:pt idx="393">
                  <c:v>49</c:v>
                </c:pt>
                <c:pt idx="394">
                  <c:v>46</c:v>
                </c:pt>
                <c:pt idx="395">
                  <c:v>46</c:v>
                </c:pt>
                <c:pt idx="396">
                  <c:v>43</c:v>
                </c:pt>
                <c:pt idx="397">
                  <c:v>21</c:v>
                </c:pt>
                <c:pt idx="398">
                  <c:v>64</c:v>
                </c:pt>
                <c:pt idx="399">
                  <c:v>18</c:v>
                </c:pt>
                <c:pt idx="400">
                  <c:v>51</c:v>
                </c:pt>
                <c:pt idx="401">
                  <c:v>47</c:v>
                </c:pt>
                <c:pt idx="402">
                  <c:v>64</c:v>
                </c:pt>
                <c:pt idx="403">
                  <c:v>49</c:v>
                </c:pt>
                <c:pt idx="404">
                  <c:v>31</c:v>
                </c:pt>
                <c:pt idx="405">
                  <c:v>52</c:v>
                </c:pt>
                <c:pt idx="406">
                  <c:v>33</c:v>
                </c:pt>
                <c:pt idx="407">
                  <c:v>47</c:v>
                </c:pt>
                <c:pt idx="408">
                  <c:v>38</c:v>
                </c:pt>
                <c:pt idx="409">
                  <c:v>32</c:v>
                </c:pt>
                <c:pt idx="410">
                  <c:v>19</c:v>
                </c:pt>
                <c:pt idx="411">
                  <c:v>44</c:v>
                </c:pt>
                <c:pt idx="412">
                  <c:v>26</c:v>
                </c:pt>
                <c:pt idx="413">
                  <c:v>25</c:v>
                </c:pt>
                <c:pt idx="414">
                  <c:v>19</c:v>
                </c:pt>
                <c:pt idx="415">
                  <c:v>43</c:v>
                </c:pt>
                <c:pt idx="416">
                  <c:v>52</c:v>
                </c:pt>
                <c:pt idx="417">
                  <c:v>36</c:v>
                </c:pt>
                <c:pt idx="418">
                  <c:v>64</c:v>
                </c:pt>
                <c:pt idx="419">
                  <c:v>63</c:v>
                </c:pt>
                <c:pt idx="420">
                  <c:v>64</c:v>
                </c:pt>
                <c:pt idx="421">
                  <c:v>61</c:v>
                </c:pt>
                <c:pt idx="422">
                  <c:v>40</c:v>
                </c:pt>
                <c:pt idx="423">
                  <c:v>25</c:v>
                </c:pt>
                <c:pt idx="424">
                  <c:v>48</c:v>
                </c:pt>
                <c:pt idx="425">
                  <c:v>45</c:v>
                </c:pt>
                <c:pt idx="426">
                  <c:v>38</c:v>
                </c:pt>
                <c:pt idx="427">
                  <c:v>18</c:v>
                </c:pt>
                <c:pt idx="428">
                  <c:v>21</c:v>
                </c:pt>
                <c:pt idx="429">
                  <c:v>27</c:v>
                </c:pt>
                <c:pt idx="430">
                  <c:v>19</c:v>
                </c:pt>
                <c:pt idx="431">
                  <c:v>29</c:v>
                </c:pt>
                <c:pt idx="432">
                  <c:v>42</c:v>
                </c:pt>
                <c:pt idx="433">
                  <c:v>60</c:v>
                </c:pt>
                <c:pt idx="434">
                  <c:v>31</c:v>
                </c:pt>
                <c:pt idx="435">
                  <c:v>60</c:v>
                </c:pt>
                <c:pt idx="436">
                  <c:v>22</c:v>
                </c:pt>
                <c:pt idx="437">
                  <c:v>35</c:v>
                </c:pt>
                <c:pt idx="438">
                  <c:v>52</c:v>
                </c:pt>
                <c:pt idx="439">
                  <c:v>26</c:v>
                </c:pt>
                <c:pt idx="440">
                  <c:v>31</c:v>
                </c:pt>
                <c:pt idx="441">
                  <c:v>33</c:v>
                </c:pt>
                <c:pt idx="442">
                  <c:v>18</c:v>
                </c:pt>
                <c:pt idx="443">
                  <c:v>59</c:v>
                </c:pt>
                <c:pt idx="444">
                  <c:v>56</c:v>
                </c:pt>
                <c:pt idx="445">
                  <c:v>45</c:v>
                </c:pt>
                <c:pt idx="446">
                  <c:v>60</c:v>
                </c:pt>
                <c:pt idx="447">
                  <c:v>56</c:v>
                </c:pt>
                <c:pt idx="448">
                  <c:v>40</c:v>
                </c:pt>
                <c:pt idx="449">
                  <c:v>35</c:v>
                </c:pt>
                <c:pt idx="450">
                  <c:v>39</c:v>
                </c:pt>
                <c:pt idx="451">
                  <c:v>30</c:v>
                </c:pt>
                <c:pt idx="452">
                  <c:v>24</c:v>
                </c:pt>
                <c:pt idx="453">
                  <c:v>20</c:v>
                </c:pt>
                <c:pt idx="454">
                  <c:v>32</c:v>
                </c:pt>
                <c:pt idx="455">
                  <c:v>59</c:v>
                </c:pt>
                <c:pt idx="456">
                  <c:v>55</c:v>
                </c:pt>
                <c:pt idx="457">
                  <c:v>57</c:v>
                </c:pt>
                <c:pt idx="458">
                  <c:v>56</c:v>
                </c:pt>
                <c:pt idx="459">
                  <c:v>40</c:v>
                </c:pt>
                <c:pt idx="460">
                  <c:v>49</c:v>
                </c:pt>
                <c:pt idx="461">
                  <c:v>42</c:v>
                </c:pt>
                <c:pt idx="462">
                  <c:v>62</c:v>
                </c:pt>
                <c:pt idx="463">
                  <c:v>56</c:v>
                </c:pt>
                <c:pt idx="464">
                  <c:v>19</c:v>
                </c:pt>
                <c:pt idx="465">
                  <c:v>30</c:v>
                </c:pt>
                <c:pt idx="466">
                  <c:v>60</c:v>
                </c:pt>
                <c:pt idx="467">
                  <c:v>56</c:v>
                </c:pt>
                <c:pt idx="468">
                  <c:v>28</c:v>
                </c:pt>
                <c:pt idx="469">
                  <c:v>18</c:v>
                </c:pt>
                <c:pt idx="470">
                  <c:v>27</c:v>
                </c:pt>
                <c:pt idx="471">
                  <c:v>18</c:v>
                </c:pt>
                <c:pt idx="472">
                  <c:v>19</c:v>
                </c:pt>
                <c:pt idx="473">
                  <c:v>47</c:v>
                </c:pt>
                <c:pt idx="474">
                  <c:v>54</c:v>
                </c:pt>
                <c:pt idx="475">
                  <c:v>61</c:v>
                </c:pt>
                <c:pt idx="476">
                  <c:v>24</c:v>
                </c:pt>
                <c:pt idx="477">
                  <c:v>25</c:v>
                </c:pt>
                <c:pt idx="478">
                  <c:v>21</c:v>
                </c:pt>
                <c:pt idx="479">
                  <c:v>23</c:v>
                </c:pt>
                <c:pt idx="480">
                  <c:v>63</c:v>
                </c:pt>
                <c:pt idx="481">
                  <c:v>49</c:v>
                </c:pt>
                <c:pt idx="482">
                  <c:v>18</c:v>
                </c:pt>
                <c:pt idx="483">
                  <c:v>51</c:v>
                </c:pt>
                <c:pt idx="484">
                  <c:v>48</c:v>
                </c:pt>
                <c:pt idx="485">
                  <c:v>31</c:v>
                </c:pt>
                <c:pt idx="486">
                  <c:v>54</c:v>
                </c:pt>
                <c:pt idx="487">
                  <c:v>19</c:v>
                </c:pt>
                <c:pt idx="488">
                  <c:v>44</c:v>
                </c:pt>
                <c:pt idx="489">
                  <c:v>53</c:v>
                </c:pt>
                <c:pt idx="490">
                  <c:v>19</c:v>
                </c:pt>
                <c:pt idx="491">
                  <c:v>61</c:v>
                </c:pt>
                <c:pt idx="492">
                  <c:v>18</c:v>
                </c:pt>
                <c:pt idx="493">
                  <c:v>61</c:v>
                </c:pt>
                <c:pt idx="494">
                  <c:v>21</c:v>
                </c:pt>
                <c:pt idx="495">
                  <c:v>20</c:v>
                </c:pt>
                <c:pt idx="496">
                  <c:v>31</c:v>
                </c:pt>
                <c:pt idx="497">
                  <c:v>45</c:v>
                </c:pt>
                <c:pt idx="498">
                  <c:v>44</c:v>
                </c:pt>
                <c:pt idx="499">
                  <c:v>62</c:v>
                </c:pt>
                <c:pt idx="500">
                  <c:v>29</c:v>
                </c:pt>
                <c:pt idx="501">
                  <c:v>43</c:v>
                </c:pt>
                <c:pt idx="502">
                  <c:v>51</c:v>
                </c:pt>
                <c:pt idx="503">
                  <c:v>19</c:v>
                </c:pt>
                <c:pt idx="504">
                  <c:v>38</c:v>
                </c:pt>
                <c:pt idx="505">
                  <c:v>37</c:v>
                </c:pt>
                <c:pt idx="506">
                  <c:v>22</c:v>
                </c:pt>
                <c:pt idx="507">
                  <c:v>21</c:v>
                </c:pt>
                <c:pt idx="508">
                  <c:v>24</c:v>
                </c:pt>
                <c:pt idx="509">
                  <c:v>57</c:v>
                </c:pt>
                <c:pt idx="510">
                  <c:v>56</c:v>
                </c:pt>
                <c:pt idx="511">
                  <c:v>27</c:v>
                </c:pt>
                <c:pt idx="512">
                  <c:v>51</c:v>
                </c:pt>
                <c:pt idx="513">
                  <c:v>19</c:v>
                </c:pt>
                <c:pt idx="514">
                  <c:v>39</c:v>
                </c:pt>
                <c:pt idx="515">
                  <c:v>58</c:v>
                </c:pt>
                <c:pt idx="516">
                  <c:v>20</c:v>
                </c:pt>
                <c:pt idx="517">
                  <c:v>45</c:v>
                </c:pt>
                <c:pt idx="518">
                  <c:v>35</c:v>
                </c:pt>
                <c:pt idx="519">
                  <c:v>31</c:v>
                </c:pt>
                <c:pt idx="520">
                  <c:v>50</c:v>
                </c:pt>
                <c:pt idx="521">
                  <c:v>32</c:v>
                </c:pt>
                <c:pt idx="522">
                  <c:v>51</c:v>
                </c:pt>
                <c:pt idx="523">
                  <c:v>38</c:v>
                </c:pt>
                <c:pt idx="524">
                  <c:v>42</c:v>
                </c:pt>
                <c:pt idx="525">
                  <c:v>18</c:v>
                </c:pt>
                <c:pt idx="526">
                  <c:v>19</c:v>
                </c:pt>
                <c:pt idx="527">
                  <c:v>51</c:v>
                </c:pt>
                <c:pt idx="528">
                  <c:v>46</c:v>
                </c:pt>
                <c:pt idx="529">
                  <c:v>18</c:v>
                </c:pt>
                <c:pt idx="530">
                  <c:v>57</c:v>
                </c:pt>
                <c:pt idx="531">
                  <c:v>62</c:v>
                </c:pt>
                <c:pt idx="532">
                  <c:v>59</c:v>
                </c:pt>
                <c:pt idx="533">
                  <c:v>37</c:v>
                </c:pt>
                <c:pt idx="534">
                  <c:v>64</c:v>
                </c:pt>
                <c:pt idx="535">
                  <c:v>38</c:v>
                </c:pt>
                <c:pt idx="536">
                  <c:v>33</c:v>
                </c:pt>
                <c:pt idx="537">
                  <c:v>46</c:v>
                </c:pt>
                <c:pt idx="538">
                  <c:v>46</c:v>
                </c:pt>
                <c:pt idx="539">
                  <c:v>53</c:v>
                </c:pt>
                <c:pt idx="540">
                  <c:v>34</c:v>
                </c:pt>
                <c:pt idx="541">
                  <c:v>20</c:v>
                </c:pt>
                <c:pt idx="542">
                  <c:v>63</c:v>
                </c:pt>
                <c:pt idx="543">
                  <c:v>54</c:v>
                </c:pt>
                <c:pt idx="544">
                  <c:v>54</c:v>
                </c:pt>
                <c:pt idx="545">
                  <c:v>49</c:v>
                </c:pt>
                <c:pt idx="546">
                  <c:v>28</c:v>
                </c:pt>
                <c:pt idx="547">
                  <c:v>54</c:v>
                </c:pt>
                <c:pt idx="548">
                  <c:v>25</c:v>
                </c:pt>
                <c:pt idx="549">
                  <c:v>43</c:v>
                </c:pt>
                <c:pt idx="550">
                  <c:v>63</c:v>
                </c:pt>
                <c:pt idx="551">
                  <c:v>32</c:v>
                </c:pt>
                <c:pt idx="552">
                  <c:v>62</c:v>
                </c:pt>
                <c:pt idx="553">
                  <c:v>52</c:v>
                </c:pt>
                <c:pt idx="554">
                  <c:v>25</c:v>
                </c:pt>
                <c:pt idx="555">
                  <c:v>28</c:v>
                </c:pt>
                <c:pt idx="556">
                  <c:v>46</c:v>
                </c:pt>
                <c:pt idx="557">
                  <c:v>34</c:v>
                </c:pt>
                <c:pt idx="558">
                  <c:v>35</c:v>
                </c:pt>
                <c:pt idx="559">
                  <c:v>19</c:v>
                </c:pt>
                <c:pt idx="560">
                  <c:v>46</c:v>
                </c:pt>
                <c:pt idx="561">
                  <c:v>54</c:v>
                </c:pt>
                <c:pt idx="562">
                  <c:v>27</c:v>
                </c:pt>
                <c:pt idx="563">
                  <c:v>50</c:v>
                </c:pt>
                <c:pt idx="564">
                  <c:v>18</c:v>
                </c:pt>
                <c:pt idx="565">
                  <c:v>19</c:v>
                </c:pt>
                <c:pt idx="566">
                  <c:v>38</c:v>
                </c:pt>
                <c:pt idx="567">
                  <c:v>41</c:v>
                </c:pt>
                <c:pt idx="568">
                  <c:v>49</c:v>
                </c:pt>
                <c:pt idx="569">
                  <c:v>48</c:v>
                </c:pt>
                <c:pt idx="570">
                  <c:v>31</c:v>
                </c:pt>
                <c:pt idx="571">
                  <c:v>18</c:v>
                </c:pt>
                <c:pt idx="572">
                  <c:v>30</c:v>
                </c:pt>
                <c:pt idx="573">
                  <c:v>62</c:v>
                </c:pt>
                <c:pt idx="574">
                  <c:v>57</c:v>
                </c:pt>
                <c:pt idx="575">
                  <c:v>58</c:v>
                </c:pt>
                <c:pt idx="576">
                  <c:v>22</c:v>
                </c:pt>
                <c:pt idx="577">
                  <c:v>31</c:v>
                </c:pt>
                <c:pt idx="578">
                  <c:v>52</c:v>
                </c:pt>
                <c:pt idx="579">
                  <c:v>25</c:v>
                </c:pt>
                <c:pt idx="580">
                  <c:v>59</c:v>
                </c:pt>
                <c:pt idx="581">
                  <c:v>19</c:v>
                </c:pt>
                <c:pt idx="582">
                  <c:v>39</c:v>
                </c:pt>
                <c:pt idx="583">
                  <c:v>32</c:v>
                </c:pt>
                <c:pt idx="584">
                  <c:v>19</c:v>
                </c:pt>
                <c:pt idx="585">
                  <c:v>33</c:v>
                </c:pt>
                <c:pt idx="586">
                  <c:v>21</c:v>
                </c:pt>
                <c:pt idx="587">
                  <c:v>34</c:v>
                </c:pt>
                <c:pt idx="588">
                  <c:v>61</c:v>
                </c:pt>
                <c:pt idx="589">
                  <c:v>38</c:v>
                </c:pt>
                <c:pt idx="590">
                  <c:v>58</c:v>
                </c:pt>
                <c:pt idx="591">
                  <c:v>47</c:v>
                </c:pt>
                <c:pt idx="592">
                  <c:v>20</c:v>
                </c:pt>
                <c:pt idx="593">
                  <c:v>21</c:v>
                </c:pt>
                <c:pt idx="594">
                  <c:v>41</c:v>
                </c:pt>
                <c:pt idx="595">
                  <c:v>46</c:v>
                </c:pt>
                <c:pt idx="596">
                  <c:v>42</c:v>
                </c:pt>
                <c:pt idx="597">
                  <c:v>34</c:v>
                </c:pt>
                <c:pt idx="598">
                  <c:v>43</c:v>
                </c:pt>
                <c:pt idx="599">
                  <c:v>52</c:v>
                </c:pt>
                <c:pt idx="600">
                  <c:v>18</c:v>
                </c:pt>
                <c:pt idx="601">
                  <c:v>51</c:v>
                </c:pt>
                <c:pt idx="602">
                  <c:v>56</c:v>
                </c:pt>
                <c:pt idx="603">
                  <c:v>64</c:v>
                </c:pt>
                <c:pt idx="604">
                  <c:v>19</c:v>
                </c:pt>
                <c:pt idx="605">
                  <c:v>51</c:v>
                </c:pt>
                <c:pt idx="606">
                  <c:v>27</c:v>
                </c:pt>
                <c:pt idx="607">
                  <c:v>59</c:v>
                </c:pt>
                <c:pt idx="608">
                  <c:v>28</c:v>
                </c:pt>
                <c:pt idx="609">
                  <c:v>30</c:v>
                </c:pt>
                <c:pt idx="610">
                  <c:v>47</c:v>
                </c:pt>
                <c:pt idx="611">
                  <c:v>38</c:v>
                </c:pt>
                <c:pt idx="612">
                  <c:v>18</c:v>
                </c:pt>
                <c:pt idx="613">
                  <c:v>34</c:v>
                </c:pt>
                <c:pt idx="614">
                  <c:v>20</c:v>
                </c:pt>
                <c:pt idx="615">
                  <c:v>47</c:v>
                </c:pt>
                <c:pt idx="616">
                  <c:v>56</c:v>
                </c:pt>
                <c:pt idx="617">
                  <c:v>49</c:v>
                </c:pt>
                <c:pt idx="618">
                  <c:v>19</c:v>
                </c:pt>
                <c:pt idx="619">
                  <c:v>55</c:v>
                </c:pt>
                <c:pt idx="620">
                  <c:v>30</c:v>
                </c:pt>
                <c:pt idx="621">
                  <c:v>37</c:v>
                </c:pt>
                <c:pt idx="622">
                  <c:v>49</c:v>
                </c:pt>
                <c:pt idx="623">
                  <c:v>18</c:v>
                </c:pt>
                <c:pt idx="624">
                  <c:v>59</c:v>
                </c:pt>
                <c:pt idx="625">
                  <c:v>29</c:v>
                </c:pt>
                <c:pt idx="626">
                  <c:v>36</c:v>
                </c:pt>
                <c:pt idx="627">
                  <c:v>33</c:v>
                </c:pt>
                <c:pt idx="628">
                  <c:v>58</c:v>
                </c:pt>
                <c:pt idx="629">
                  <c:v>44</c:v>
                </c:pt>
                <c:pt idx="630">
                  <c:v>53</c:v>
                </c:pt>
                <c:pt idx="631">
                  <c:v>24</c:v>
                </c:pt>
                <c:pt idx="632">
                  <c:v>29</c:v>
                </c:pt>
                <c:pt idx="633">
                  <c:v>40</c:v>
                </c:pt>
                <c:pt idx="634">
                  <c:v>51</c:v>
                </c:pt>
                <c:pt idx="635">
                  <c:v>64</c:v>
                </c:pt>
                <c:pt idx="636">
                  <c:v>19</c:v>
                </c:pt>
                <c:pt idx="637">
                  <c:v>35</c:v>
                </c:pt>
                <c:pt idx="638">
                  <c:v>39</c:v>
                </c:pt>
                <c:pt idx="639">
                  <c:v>56</c:v>
                </c:pt>
                <c:pt idx="640">
                  <c:v>33</c:v>
                </c:pt>
                <c:pt idx="641">
                  <c:v>42</c:v>
                </c:pt>
                <c:pt idx="642">
                  <c:v>61</c:v>
                </c:pt>
                <c:pt idx="643">
                  <c:v>23</c:v>
                </c:pt>
                <c:pt idx="644">
                  <c:v>43</c:v>
                </c:pt>
                <c:pt idx="645">
                  <c:v>48</c:v>
                </c:pt>
                <c:pt idx="646">
                  <c:v>39</c:v>
                </c:pt>
                <c:pt idx="647">
                  <c:v>40</c:v>
                </c:pt>
                <c:pt idx="648">
                  <c:v>18</c:v>
                </c:pt>
                <c:pt idx="649">
                  <c:v>58</c:v>
                </c:pt>
                <c:pt idx="650">
                  <c:v>49</c:v>
                </c:pt>
                <c:pt idx="651">
                  <c:v>53</c:v>
                </c:pt>
                <c:pt idx="652">
                  <c:v>48</c:v>
                </c:pt>
                <c:pt idx="653">
                  <c:v>45</c:v>
                </c:pt>
                <c:pt idx="654">
                  <c:v>59</c:v>
                </c:pt>
                <c:pt idx="655">
                  <c:v>52</c:v>
                </c:pt>
                <c:pt idx="656">
                  <c:v>26</c:v>
                </c:pt>
                <c:pt idx="657">
                  <c:v>27</c:v>
                </c:pt>
                <c:pt idx="658">
                  <c:v>48</c:v>
                </c:pt>
                <c:pt idx="659">
                  <c:v>57</c:v>
                </c:pt>
                <c:pt idx="660">
                  <c:v>37</c:v>
                </c:pt>
                <c:pt idx="661">
                  <c:v>57</c:v>
                </c:pt>
                <c:pt idx="662">
                  <c:v>32</c:v>
                </c:pt>
                <c:pt idx="663">
                  <c:v>18</c:v>
                </c:pt>
                <c:pt idx="664">
                  <c:v>64</c:v>
                </c:pt>
                <c:pt idx="665">
                  <c:v>43</c:v>
                </c:pt>
                <c:pt idx="666">
                  <c:v>49</c:v>
                </c:pt>
                <c:pt idx="667">
                  <c:v>40</c:v>
                </c:pt>
                <c:pt idx="668">
                  <c:v>62</c:v>
                </c:pt>
                <c:pt idx="669">
                  <c:v>40</c:v>
                </c:pt>
                <c:pt idx="670">
                  <c:v>30</c:v>
                </c:pt>
                <c:pt idx="671">
                  <c:v>29</c:v>
                </c:pt>
                <c:pt idx="672">
                  <c:v>36</c:v>
                </c:pt>
                <c:pt idx="673">
                  <c:v>41</c:v>
                </c:pt>
                <c:pt idx="674">
                  <c:v>44</c:v>
                </c:pt>
                <c:pt idx="675">
                  <c:v>45</c:v>
                </c:pt>
                <c:pt idx="676">
                  <c:v>55</c:v>
                </c:pt>
                <c:pt idx="677">
                  <c:v>60</c:v>
                </c:pt>
                <c:pt idx="678">
                  <c:v>56</c:v>
                </c:pt>
                <c:pt idx="679">
                  <c:v>49</c:v>
                </c:pt>
                <c:pt idx="680">
                  <c:v>21</c:v>
                </c:pt>
                <c:pt idx="681">
                  <c:v>19</c:v>
                </c:pt>
                <c:pt idx="682">
                  <c:v>39</c:v>
                </c:pt>
                <c:pt idx="683">
                  <c:v>53</c:v>
                </c:pt>
                <c:pt idx="684">
                  <c:v>33</c:v>
                </c:pt>
                <c:pt idx="685">
                  <c:v>53</c:v>
                </c:pt>
                <c:pt idx="686">
                  <c:v>42</c:v>
                </c:pt>
                <c:pt idx="687">
                  <c:v>40</c:v>
                </c:pt>
                <c:pt idx="688">
                  <c:v>47</c:v>
                </c:pt>
                <c:pt idx="689">
                  <c:v>27</c:v>
                </c:pt>
                <c:pt idx="690">
                  <c:v>21</c:v>
                </c:pt>
                <c:pt idx="691">
                  <c:v>47</c:v>
                </c:pt>
                <c:pt idx="692">
                  <c:v>20</c:v>
                </c:pt>
                <c:pt idx="693">
                  <c:v>24</c:v>
                </c:pt>
                <c:pt idx="694">
                  <c:v>27</c:v>
                </c:pt>
                <c:pt idx="695">
                  <c:v>26</c:v>
                </c:pt>
                <c:pt idx="696">
                  <c:v>53</c:v>
                </c:pt>
                <c:pt idx="697">
                  <c:v>41</c:v>
                </c:pt>
                <c:pt idx="698">
                  <c:v>56</c:v>
                </c:pt>
                <c:pt idx="699">
                  <c:v>23</c:v>
                </c:pt>
                <c:pt idx="700">
                  <c:v>21</c:v>
                </c:pt>
                <c:pt idx="701">
                  <c:v>50</c:v>
                </c:pt>
                <c:pt idx="702">
                  <c:v>53</c:v>
                </c:pt>
                <c:pt idx="703">
                  <c:v>34</c:v>
                </c:pt>
                <c:pt idx="704">
                  <c:v>47</c:v>
                </c:pt>
                <c:pt idx="705">
                  <c:v>33</c:v>
                </c:pt>
                <c:pt idx="706">
                  <c:v>51</c:v>
                </c:pt>
                <c:pt idx="707">
                  <c:v>49</c:v>
                </c:pt>
                <c:pt idx="708">
                  <c:v>31</c:v>
                </c:pt>
                <c:pt idx="709">
                  <c:v>36</c:v>
                </c:pt>
                <c:pt idx="710">
                  <c:v>18</c:v>
                </c:pt>
                <c:pt idx="711">
                  <c:v>50</c:v>
                </c:pt>
                <c:pt idx="712">
                  <c:v>43</c:v>
                </c:pt>
                <c:pt idx="713">
                  <c:v>20</c:v>
                </c:pt>
                <c:pt idx="714">
                  <c:v>24</c:v>
                </c:pt>
                <c:pt idx="715">
                  <c:v>60</c:v>
                </c:pt>
                <c:pt idx="716">
                  <c:v>49</c:v>
                </c:pt>
                <c:pt idx="717">
                  <c:v>60</c:v>
                </c:pt>
                <c:pt idx="718">
                  <c:v>51</c:v>
                </c:pt>
                <c:pt idx="719">
                  <c:v>58</c:v>
                </c:pt>
                <c:pt idx="720">
                  <c:v>51</c:v>
                </c:pt>
                <c:pt idx="721">
                  <c:v>53</c:v>
                </c:pt>
                <c:pt idx="722">
                  <c:v>62</c:v>
                </c:pt>
                <c:pt idx="723">
                  <c:v>19</c:v>
                </c:pt>
                <c:pt idx="724">
                  <c:v>50</c:v>
                </c:pt>
                <c:pt idx="725">
                  <c:v>30</c:v>
                </c:pt>
                <c:pt idx="726">
                  <c:v>41</c:v>
                </c:pt>
                <c:pt idx="727">
                  <c:v>29</c:v>
                </c:pt>
                <c:pt idx="728">
                  <c:v>18</c:v>
                </c:pt>
                <c:pt idx="729">
                  <c:v>41</c:v>
                </c:pt>
                <c:pt idx="730">
                  <c:v>35</c:v>
                </c:pt>
                <c:pt idx="731">
                  <c:v>53</c:v>
                </c:pt>
                <c:pt idx="732">
                  <c:v>24</c:v>
                </c:pt>
                <c:pt idx="733">
                  <c:v>48</c:v>
                </c:pt>
                <c:pt idx="734">
                  <c:v>59</c:v>
                </c:pt>
                <c:pt idx="735">
                  <c:v>49</c:v>
                </c:pt>
                <c:pt idx="736">
                  <c:v>37</c:v>
                </c:pt>
                <c:pt idx="737">
                  <c:v>26</c:v>
                </c:pt>
                <c:pt idx="738">
                  <c:v>23</c:v>
                </c:pt>
                <c:pt idx="739">
                  <c:v>29</c:v>
                </c:pt>
                <c:pt idx="740">
                  <c:v>45</c:v>
                </c:pt>
                <c:pt idx="741">
                  <c:v>27</c:v>
                </c:pt>
                <c:pt idx="742">
                  <c:v>53</c:v>
                </c:pt>
                <c:pt idx="743">
                  <c:v>31</c:v>
                </c:pt>
                <c:pt idx="744">
                  <c:v>50</c:v>
                </c:pt>
                <c:pt idx="745">
                  <c:v>50</c:v>
                </c:pt>
                <c:pt idx="746">
                  <c:v>34</c:v>
                </c:pt>
                <c:pt idx="747">
                  <c:v>19</c:v>
                </c:pt>
                <c:pt idx="748">
                  <c:v>47</c:v>
                </c:pt>
                <c:pt idx="749">
                  <c:v>28</c:v>
                </c:pt>
                <c:pt idx="750">
                  <c:v>37</c:v>
                </c:pt>
                <c:pt idx="751">
                  <c:v>21</c:v>
                </c:pt>
                <c:pt idx="752">
                  <c:v>64</c:v>
                </c:pt>
                <c:pt idx="753">
                  <c:v>58</c:v>
                </c:pt>
                <c:pt idx="754">
                  <c:v>24</c:v>
                </c:pt>
                <c:pt idx="755">
                  <c:v>31</c:v>
                </c:pt>
                <c:pt idx="756">
                  <c:v>39</c:v>
                </c:pt>
                <c:pt idx="757">
                  <c:v>47</c:v>
                </c:pt>
                <c:pt idx="758">
                  <c:v>30</c:v>
                </c:pt>
                <c:pt idx="759">
                  <c:v>18</c:v>
                </c:pt>
                <c:pt idx="760">
                  <c:v>22</c:v>
                </c:pt>
                <c:pt idx="761">
                  <c:v>23</c:v>
                </c:pt>
                <c:pt idx="762">
                  <c:v>33</c:v>
                </c:pt>
                <c:pt idx="763">
                  <c:v>27</c:v>
                </c:pt>
                <c:pt idx="764">
                  <c:v>45</c:v>
                </c:pt>
                <c:pt idx="765">
                  <c:v>57</c:v>
                </c:pt>
                <c:pt idx="766">
                  <c:v>47</c:v>
                </c:pt>
                <c:pt idx="767">
                  <c:v>42</c:v>
                </c:pt>
                <c:pt idx="768">
                  <c:v>64</c:v>
                </c:pt>
                <c:pt idx="769">
                  <c:v>38</c:v>
                </c:pt>
                <c:pt idx="770">
                  <c:v>61</c:v>
                </c:pt>
                <c:pt idx="771">
                  <c:v>53</c:v>
                </c:pt>
                <c:pt idx="772">
                  <c:v>44</c:v>
                </c:pt>
                <c:pt idx="773">
                  <c:v>19</c:v>
                </c:pt>
                <c:pt idx="774">
                  <c:v>41</c:v>
                </c:pt>
                <c:pt idx="775">
                  <c:v>51</c:v>
                </c:pt>
                <c:pt idx="776">
                  <c:v>40</c:v>
                </c:pt>
                <c:pt idx="777">
                  <c:v>45</c:v>
                </c:pt>
                <c:pt idx="778">
                  <c:v>35</c:v>
                </c:pt>
                <c:pt idx="779">
                  <c:v>53</c:v>
                </c:pt>
                <c:pt idx="780">
                  <c:v>30</c:v>
                </c:pt>
                <c:pt idx="781">
                  <c:v>18</c:v>
                </c:pt>
                <c:pt idx="782">
                  <c:v>51</c:v>
                </c:pt>
                <c:pt idx="783">
                  <c:v>50</c:v>
                </c:pt>
                <c:pt idx="784">
                  <c:v>31</c:v>
                </c:pt>
                <c:pt idx="785">
                  <c:v>35</c:v>
                </c:pt>
                <c:pt idx="786">
                  <c:v>60</c:v>
                </c:pt>
                <c:pt idx="787">
                  <c:v>21</c:v>
                </c:pt>
                <c:pt idx="788">
                  <c:v>29</c:v>
                </c:pt>
                <c:pt idx="789">
                  <c:v>62</c:v>
                </c:pt>
                <c:pt idx="790">
                  <c:v>39</c:v>
                </c:pt>
                <c:pt idx="791">
                  <c:v>19</c:v>
                </c:pt>
                <c:pt idx="792">
                  <c:v>22</c:v>
                </c:pt>
                <c:pt idx="793">
                  <c:v>53</c:v>
                </c:pt>
                <c:pt idx="794">
                  <c:v>39</c:v>
                </c:pt>
                <c:pt idx="795">
                  <c:v>27</c:v>
                </c:pt>
                <c:pt idx="796">
                  <c:v>30</c:v>
                </c:pt>
                <c:pt idx="797">
                  <c:v>30</c:v>
                </c:pt>
                <c:pt idx="798">
                  <c:v>58</c:v>
                </c:pt>
                <c:pt idx="799">
                  <c:v>33</c:v>
                </c:pt>
                <c:pt idx="800">
                  <c:v>42</c:v>
                </c:pt>
                <c:pt idx="801">
                  <c:v>64</c:v>
                </c:pt>
                <c:pt idx="802">
                  <c:v>21</c:v>
                </c:pt>
                <c:pt idx="803">
                  <c:v>18</c:v>
                </c:pt>
                <c:pt idx="804">
                  <c:v>23</c:v>
                </c:pt>
                <c:pt idx="805">
                  <c:v>45</c:v>
                </c:pt>
                <c:pt idx="806">
                  <c:v>40</c:v>
                </c:pt>
                <c:pt idx="807">
                  <c:v>19</c:v>
                </c:pt>
                <c:pt idx="808">
                  <c:v>18</c:v>
                </c:pt>
                <c:pt idx="809">
                  <c:v>25</c:v>
                </c:pt>
                <c:pt idx="810">
                  <c:v>46</c:v>
                </c:pt>
                <c:pt idx="811">
                  <c:v>33</c:v>
                </c:pt>
                <c:pt idx="812">
                  <c:v>54</c:v>
                </c:pt>
                <c:pt idx="813">
                  <c:v>28</c:v>
                </c:pt>
                <c:pt idx="814">
                  <c:v>36</c:v>
                </c:pt>
                <c:pt idx="815">
                  <c:v>20</c:v>
                </c:pt>
                <c:pt idx="816">
                  <c:v>24</c:v>
                </c:pt>
                <c:pt idx="817">
                  <c:v>23</c:v>
                </c:pt>
                <c:pt idx="818">
                  <c:v>47</c:v>
                </c:pt>
                <c:pt idx="819">
                  <c:v>33</c:v>
                </c:pt>
                <c:pt idx="820">
                  <c:v>45</c:v>
                </c:pt>
                <c:pt idx="821">
                  <c:v>26</c:v>
                </c:pt>
                <c:pt idx="822">
                  <c:v>18</c:v>
                </c:pt>
                <c:pt idx="823">
                  <c:v>44</c:v>
                </c:pt>
                <c:pt idx="824">
                  <c:v>60</c:v>
                </c:pt>
                <c:pt idx="825">
                  <c:v>64</c:v>
                </c:pt>
                <c:pt idx="826">
                  <c:v>56</c:v>
                </c:pt>
                <c:pt idx="827">
                  <c:v>36</c:v>
                </c:pt>
                <c:pt idx="828">
                  <c:v>41</c:v>
                </c:pt>
                <c:pt idx="829">
                  <c:v>39</c:v>
                </c:pt>
                <c:pt idx="830">
                  <c:v>63</c:v>
                </c:pt>
                <c:pt idx="831">
                  <c:v>36</c:v>
                </c:pt>
                <c:pt idx="832">
                  <c:v>28</c:v>
                </c:pt>
                <c:pt idx="833">
                  <c:v>58</c:v>
                </c:pt>
                <c:pt idx="834">
                  <c:v>36</c:v>
                </c:pt>
                <c:pt idx="835">
                  <c:v>42</c:v>
                </c:pt>
                <c:pt idx="836">
                  <c:v>36</c:v>
                </c:pt>
                <c:pt idx="837">
                  <c:v>56</c:v>
                </c:pt>
                <c:pt idx="838">
                  <c:v>35</c:v>
                </c:pt>
                <c:pt idx="839">
                  <c:v>59</c:v>
                </c:pt>
                <c:pt idx="840">
                  <c:v>21</c:v>
                </c:pt>
                <c:pt idx="841">
                  <c:v>59</c:v>
                </c:pt>
                <c:pt idx="842">
                  <c:v>23</c:v>
                </c:pt>
                <c:pt idx="843">
                  <c:v>57</c:v>
                </c:pt>
                <c:pt idx="844">
                  <c:v>53</c:v>
                </c:pt>
                <c:pt idx="845">
                  <c:v>60</c:v>
                </c:pt>
                <c:pt idx="846">
                  <c:v>51</c:v>
                </c:pt>
                <c:pt idx="847">
                  <c:v>23</c:v>
                </c:pt>
                <c:pt idx="848">
                  <c:v>27</c:v>
                </c:pt>
                <c:pt idx="849">
                  <c:v>55</c:v>
                </c:pt>
                <c:pt idx="850">
                  <c:v>37</c:v>
                </c:pt>
                <c:pt idx="851">
                  <c:v>61</c:v>
                </c:pt>
                <c:pt idx="852">
                  <c:v>46</c:v>
                </c:pt>
                <c:pt idx="853">
                  <c:v>53</c:v>
                </c:pt>
                <c:pt idx="854">
                  <c:v>49</c:v>
                </c:pt>
                <c:pt idx="855">
                  <c:v>20</c:v>
                </c:pt>
                <c:pt idx="856">
                  <c:v>48</c:v>
                </c:pt>
                <c:pt idx="857">
                  <c:v>25</c:v>
                </c:pt>
                <c:pt idx="858">
                  <c:v>25</c:v>
                </c:pt>
                <c:pt idx="859">
                  <c:v>57</c:v>
                </c:pt>
                <c:pt idx="860">
                  <c:v>37</c:v>
                </c:pt>
                <c:pt idx="861">
                  <c:v>38</c:v>
                </c:pt>
                <c:pt idx="862">
                  <c:v>55</c:v>
                </c:pt>
                <c:pt idx="863">
                  <c:v>36</c:v>
                </c:pt>
                <c:pt idx="864">
                  <c:v>51</c:v>
                </c:pt>
                <c:pt idx="865">
                  <c:v>40</c:v>
                </c:pt>
                <c:pt idx="866">
                  <c:v>18</c:v>
                </c:pt>
                <c:pt idx="867">
                  <c:v>57</c:v>
                </c:pt>
                <c:pt idx="868">
                  <c:v>61</c:v>
                </c:pt>
                <c:pt idx="869">
                  <c:v>25</c:v>
                </c:pt>
                <c:pt idx="870">
                  <c:v>50</c:v>
                </c:pt>
                <c:pt idx="871">
                  <c:v>26</c:v>
                </c:pt>
                <c:pt idx="872">
                  <c:v>42</c:v>
                </c:pt>
                <c:pt idx="873">
                  <c:v>43</c:v>
                </c:pt>
                <c:pt idx="874">
                  <c:v>44</c:v>
                </c:pt>
                <c:pt idx="875">
                  <c:v>23</c:v>
                </c:pt>
                <c:pt idx="876">
                  <c:v>49</c:v>
                </c:pt>
                <c:pt idx="877">
                  <c:v>33</c:v>
                </c:pt>
                <c:pt idx="878">
                  <c:v>41</c:v>
                </c:pt>
                <c:pt idx="879">
                  <c:v>37</c:v>
                </c:pt>
                <c:pt idx="880">
                  <c:v>22</c:v>
                </c:pt>
                <c:pt idx="881">
                  <c:v>23</c:v>
                </c:pt>
                <c:pt idx="882">
                  <c:v>21</c:v>
                </c:pt>
                <c:pt idx="883">
                  <c:v>51</c:v>
                </c:pt>
                <c:pt idx="884">
                  <c:v>25</c:v>
                </c:pt>
                <c:pt idx="885">
                  <c:v>32</c:v>
                </c:pt>
                <c:pt idx="886">
                  <c:v>57</c:v>
                </c:pt>
                <c:pt idx="887">
                  <c:v>36</c:v>
                </c:pt>
                <c:pt idx="888">
                  <c:v>22</c:v>
                </c:pt>
                <c:pt idx="889">
                  <c:v>57</c:v>
                </c:pt>
                <c:pt idx="890">
                  <c:v>64</c:v>
                </c:pt>
                <c:pt idx="891">
                  <c:v>36</c:v>
                </c:pt>
                <c:pt idx="892">
                  <c:v>54</c:v>
                </c:pt>
                <c:pt idx="893">
                  <c:v>47</c:v>
                </c:pt>
                <c:pt idx="894">
                  <c:v>62</c:v>
                </c:pt>
                <c:pt idx="895">
                  <c:v>61</c:v>
                </c:pt>
                <c:pt idx="896">
                  <c:v>43</c:v>
                </c:pt>
                <c:pt idx="897">
                  <c:v>19</c:v>
                </c:pt>
                <c:pt idx="898">
                  <c:v>18</c:v>
                </c:pt>
                <c:pt idx="899">
                  <c:v>19</c:v>
                </c:pt>
                <c:pt idx="900">
                  <c:v>49</c:v>
                </c:pt>
                <c:pt idx="901">
                  <c:v>60</c:v>
                </c:pt>
                <c:pt idx="902">
                  <c:v>26</c:v>
                </c:pt>
                <c:pt idx="903">
                  <c:v>49</c:v>
                </c:pt>
                <c:pt idx="904">
                  <c:v>60</c:v>
                </c:pt>
                <c:pt idx="905">
                  <c:v>26</c:v>
                </c:pt>
                <c:pt idx="906">
                  <c:v>27</c:v>
                </c:pt>
                <c:pt idx="907">
                  <c:v>44</c:v>
                </c:pt>
                <c:pt idx="908">
                  <c:v>63</c:v>
                </c:pt>
                <c:pt idx="909">
                  <c:v>32</c:v>
                </c:pt>
                <c:pt idx="910">
                  <c:v>22</c:v>
                </c:pt>
                <c:pt idx="911">
                  <c:v>18</c:v>
                </c:pt>
                <c:pt idx="912">
                  <c:v>59</c:v>
                </c:pt>
                <c:pt idx="913">
                  <c:v>44</c:v>
                </c:pt>
                <c:pt idx="914">
                  <c:v>33</c:v>
                </c:pt>
                <c:pt idx="915">
                  <c:v>24</c:v>
                </c:pt>
                <c:pt idx="916">
                  <c:v>43</c:v>
                </c:pt>
                <c:pt idx="917">
                  <c:v>45</c:v>
                </c:pt>
                <c:pt idx="918">
                  <c:v>61</c:v>
                </c:pt>
                <c:pt idx="919">
                  <c:v>35</c:v>
                </c:pt>
                <c:pt idx="920">
                  <c:v>62</c:v>
                </c:pt>
                <c:pt idx="921">
                  <c:v>62</c:v>
                </c:pt>
                <c:pt idx="922">
                  <c:v>38</c:v>
                </c:pt>
                <c:pt idx="923">
                  <c:v>34</c:v>
                </c:pt>
                <c:pt idx="924">
                  <c:v>43</c:v>
                </c:pt>
                <c:pt idx="925">
                  <c:v>50</c:v>
                </c:pt>
                <c:pt idx="926">
                  <c:v>19</c:v>
                </c:pt>
                <c:pt idx="927">
                  <c:v>57</c:v>
                </c:pt>
                <c:pt idx="928">
                  <c:v>62</c:v>
                </c:pt>
                <c:pt idx="929">
                  <c:v>41</c:v>
                </c:pt>
                <c:pt idx="930">
                  <c:v>26</c:v>
                </c:pt>
                <c:pt idx="931">
                  <c:v>39</c:v>
                </c:pt>
                <c:pt idx="932">
                  <c:v>46</c:v>
                </c:pt>
                <c:pt idx="933">
                  <c:v>45</c:v>
                </c:pt>
                <c:pt idx="934">
                  <c:v>32</c:v>
                </c:pt>
                <c:pt idx="935">
                  <c:v>59</c:v>
                </c:pt>
                <c:pt idx="936">
                  <c:v>44</c:v>
                </c:pt>
                <c:pt idx="937">
                  <c:v>39</c:v>
                </c:pt>
                <c:pt idx="938">
                  <c:v>18</c:v>
                </c:pt>
                <c:pt idx="939">
                  <c:v>53</c:v>
                </c:pt>
                <c:pt idx="940">
                  <c:v>18</c:v>
                </c:pt>
                <c:pt idx="941">
                  <c:v>50</c:v>
                </c:pt>
                <c:pt idx="942">
                  <c:v>18</c:v>
                </c:pt>
                <c:pt idx="943">
                  <c:v>19</c:v>
                </c:pt>
                <c:pt idx="944">
                  <c:v>62</c:v>
                </c:pt>
                <c:pt idx="945">
                  <c:v>56</c:v>
                </c:pt>
                <c:pt idx="946">
                  <c:v>42</c:v>
                </c:pt>
                <c:pt idx="947">
                  <c:v>37</c:v>
                </c:pt>
                <c:pt idx="948">
                  <c:v>42</c:v>
                </c:pt>
                <c:pt idx="949">
                  <c:v>25</c:v>
                </c:pt>
                <c:pt idx="950">
                  <c:v>57</c:v>
                </c:pt>
                <c:pt idx="951">
                  <c:v>51</c:v>
                </c:pt>
                <c:pt idx="952">
                  <c:v>30</c:v>
                </c:pt>
                <c:pt idx="953">
                  <c:v>44</c:v>
                </c:pt>
                <c:pt idx="954">
                  <c:v>34</c:v>
                </c:pt>
                <c:pt idx="955">
                  <c:v>31</c:v>
                </c:pt>
                <c:pt idx="956">
                  <c:v>54</c:v>
                </c:pt>
                <c:pt idx="957">
                  <c:v>24</c:v>
                </c:pt>
                <c:pt idx="958">
                  <c:v>43</c:v>
                </c:pt>
                <c:pt idx="959">
                  <c:v>48</c:v>
                </c:pt>
                <c:pt idx="960">
                  <c:v>19</c:v>
                </c:pt>
                <c:pt idx="961">
                  <c:v>29</c:v>
                </c:pt>
                <c:pt idx="962">
                  <c:v>63</c:v>
                </c:pt>
                <c:pt idx="963">
                  <c:v>46</c:v>
                </c:pt>
                <c:pt idx="964">
                  <c:v>52</c:v>
                </c:pt>
                <c:pt idx="965">
                  <c:v>35</c:v>
                </c:pt>
                <c:pt idx="966">
                  <c:v>51</c:v>
                </c:pt>
                <c:pt idx="967">
                  <c:v>44</c:v>
                </c:pt>
                <c:pt idx="968">
                  <c:v>21</c:v>
                </c:pt>
                <c:pt idx="969">
                  <c:v>39</c:v>
                </c:pt>
                <c:pt idx="970">
                  <c:v>50</c:v>
                </c:pt>
                <c:pt idx="971">
                  <c:v>34</c:v>
                </c:pt>
                <c:pt idx="972">
                  <c:v>22</c:v>
                </c:pt>
                <c:pt idx="973">
                  <c:v>19</c:v>
                </c:pt>
                <c:pt idx="974">
                  <c:v>26</c:v>
                </c:pt>
                <c:pt idx="975">
                  <c:v>29</c:v>
                </c:pt>
                <c:pt idx="976">
                  <c:v>48</c:v>
                </c:pt>
                <c:pt idx="977">
                  <c:v>26</c:v>
                </c:pt>
                <c:pt idx="978">
                  <c:v>45</c:v>
                </c:pt>
                <c:pt idx="979">
                  <c:v>36</c:v>
                </c:pt>
                <c:pt idx="980">
                  <c:v>54</c:v>
                </c:pt>
                <c:pt idx="981">
                  <c:v>34</c:v>
                </c:pt>
                <c:pt idx="982">
                  <c:v>31</c:v>
                </c:pt>
                <c:pt idx="983">
                  <c:v>27</c:v>
                </c:pt>
                <c:pt idx="984">
                  <c:v>20</c:v>
                </c:pt>
                <c:pt idx="985">
                  <c:v>44</c:v>
                </c:pt>
                <c:pt idx="986">
                  <c:v>43</c:v>
                </c:pt>
                <c:pt idx="987">
                  <c:v>45</c:v>
                </c:pt>
                <c:pt idx="988">
                  <c:v>34</c:v>
                </c:pt>
                <c:pt idx="989">
                  <c:v>24</c:v>
                </c:pt>
                <c:pt idx="990">
                  <c:v>26</c:v>
                </c:pt>
                <c:pt idx="991">
                  <c:v>38</c:v>
                </c:pt>
                <c:pt idx="992">
                  <c:v>50</c:v>
                </c:pt>
                <c:pt idx="993">
                  <c:v>38</c:v>
                </c:pt>
                <c:pt idx="994">
                  <c:v>27</c:v>
                </c:pt>
                <c:pt idx="995">
                  <c:v>39</c:v>
                </c:pt>
                <c:pt idx="996">
                  <c:v>39</c:v>
                </c:pt>
                <c:pt idx="997">
                  <c:v>63</c:v>
                </c:pt>
                <c:pt idx="998">
                  <c:v>33</c:v>
                </c:pt>
                <c:pt idx="999">
                  <c:v>36</c:v>
                </c:pt>
                <c:pt idx="1000">
                  <c:v>30</c:v>
                </c:pt>
                <c:pt idx="1001">
                  <c:v>24</c:v>
                </c:pt>
                <c:pt idx="1002">
                  <c:v>24</c:v>
                </c:pt>
                <c:pt idx="1003">
                  <c:v>48</c:v>
                </c:pt>
                <c:pt idx="1004">
                  <c:v>47</c:v>
                </c:pt>
                <c:pt idx="1005">
                  <c:v>29</c:v>
                </c:pt>
                <c:pt idx="1006">
                  <c:v>28</c:v>
                </c:pt>
                <c:pt idx="1007">
                  <c:v>47</c:v>
                </c:pt>
                <c:pt idx="1008">
                  <c:v>25</c:v>
                </c:pt>
                <c:pt idx="1009">
                  <c:v>51</c:v>
                </c:pt>
                <c:pt idx="1010">
                  <c:v>48</c:v>
                </c:pt>
                <c:pt idx="1011">
                  <c:v>43</c:v>
                </c:pt>
                <c:pt idx="1012">
                  <c:v>61</c:v>
                </c:pt>
                <c:pt idx="1013">
                  <c:v>48</c:v>
                </c:pt>
                <c:pt idx="1014">
                  <c:v>38</c:v>
                </c:pt>
                <c:pt idx="1015">
                  <c:v>59</c:v>
                </c:pt>
                <c:pt idx="1016">
                  <c:v>19</c:v>
                </c:pt>
                <c:pt idx="1017">
                  <c:v>26</c:v>
                </c:pt>
                <c:pt idx="1018">
                  <c:v>54</c:v>
                </c:pt>
                <c:pt idx="1019">
                  <c:v>21</c:v>
                </c:pt>
                <c:pt idx="1020">
                  <c:v>51</c:v>
                </c:pt>
                <c:pt idx="1021">
                  <c:v>22</c:v>
                </c:pt>
                <c:pt idx="1022">
                  <c:v>47</c:v>
                </c:pt>
                <c:pt idx="1023">
                  <c:v>18</c:v>
                </c:pt>
                <c:pt idx="1024">
                  <c:v>47</c:v>
                </c:pt>
                <c:pt idx="1025">
                  <c:v>21</c:v>
                </c:pt>
                <c:pt idx="1026">
                  <c:v>19</c:v>
                </c:pt>
                <c:pt idx="1027">
                  <c:v>23</c:v>
                </c:pt>
                <c:pt idx="1028">
                  <c:v>54</c:v>
                </c:pt>
                <c:pt idx="1029">
                  <c:v>37</c:v>
                </c:pt>
                <c:pt idx="1030">
                  <c:v>46</c:v>
                </c:pt>
                <c:pt idx="1031">
                  <c:v>55</c:v>
                </c:pt>
                <c:pt idx="1032">
                  <c:v>30</c:v>
                </c:pt>
                <c:pt idx="1033">
                  <c:v>18</c:v>
                </c:pt>
                <c:pt idx="1034">
                  <c:v>61</c:v>
                </c:pt>
                <c:pt idx="1035">
                  <c:v>54</c:v>
                </c:pt>
                <c:pt idx="1036">
                  <c:v>22</c:v>
                </c:pt>
                <c:pt idx="1037">
                  <c:v>45</c:v>
                </c:pt>
                <c:pt idx="1038">
                  <c:v>22</c:v>
                </c:pt>
                <c:pt idx="1039">
                  <c:v>19</c:v>
                </c:pt>
                <c:pt idx="1040">
                  <c:v>35</c:v>
                </c:pt>
                <c:pt idx="1041">
                  <c:v>18</c:v>
                </c:pt>
                <c:pt idx="1042">
                  <c:v>20</c:v>
                </c:pt>
                <c:pt idx="1043">
                  <c:v>28</c:v>
                </c:pt>
                <c:pt idx="1044">
                  <c:v>55</c:v>
                </c:pt>
                <c:pt idx="1045">
                  <c:v>43</c:v>
                </c:pt>
                <c:pt idx="1046">
                  <c:v>43</c:v>
                </c:pt>
                <c:pt idx="1047">
                  <c:v>22</c:v>
                </c:pt>
                <c:pt idx="1048">
                  <c:v>25</c:v>
                </c:pt>
                <c:pt idx="1049">
                  <c:v>49</c:v>
                </c:pt>
                <c:pt idx="1050">
                  <c:v>44</c:v>
                </c:pt>
                <c:pt idx="1051">
                  <c:v>64</c:v>
                </c:pt>
                <c:pt idx="1052">
                  <c:v>49</c:v>
                </c:pt>
                <c:pt idx="1053">
                  <c:v>47</c:v>
                </c:pt>
                <c:pt idx="1054">
                  <c:v>27</c:v>
                </c:pt>
                <c:pt idx="1055">
                  <c:v>55</c:v>
                </c:pt>
                <c:pt idx="1056">
                  <c:v>48</c:v>
                </c:pt>
                <c:pt idx="1057">
                  <c:v>45</c:v>
                </c:pt>
                <c:pt idx="1058">
                  <c:v>24</c:v>
                </c:pt>
                <c:pt idx="1059">
                  <c:v>32</c:v>
                </c:pt>
                <c:pt idx="1060">
                  <c:v>24</c:v>
                </c:pt>
                <c:pt idx="1061">
                  <c:v>57</c:v>
                </c:pt>
                <c:pt idx="1062">
                  <c:v>59</c:v>
                </c:pt>
                <c:pt idx="1063">
                  <c:v>36</c:v>
                </c:pt>
                <c:pt idx="1064">
                  <c:v>29</c:v>
                </c:pt>
                <c:pt idx="1065">
                  <c:v>42</c:v>
                </c:pt>
                <c:pt idx="1066">
                  <c:v>48</c:v>
                </c:pt>
                <c:pt idx="1067">
                  <c:v>39</c:v>
                </c:pt>
                <c:pt idx="1068">
                  <c:v>63</c:v>
                </c:pt>
                <c:pt idx="1069">
                  <c:v>54</c:v>
                </c:pt>
                <c:pt idx="1070">
                  <c:v>37</c:v>
                </c:pt>
                <c:pt idx="1071">
                  <c:v>63</c:v>
                </c:pt>
                <c:pt idx="1072">
                  <c:v>21</c:v>
                </c:pt>
                <c:pt idx="1073">
                  <c:v>54</c:v>
                </c:pt>
                <c:pt idx="1074">
                  <c:v>60</c:v>
                </c:pt>
                <c:pt idx="1075">
                  <c:v>32</c:v>
                </c:pt>
                <c:pt idx="1076">
                  <c:v>47</c:v>
                </c:pt>
                <c:pt idx="1077">
                  <c:v>21</c:v>
                </c:pt>
                <c:pt idx="1078">
                  <c:v>28</c:v>
                </c:pt>
                <c:pt idx="1079">
                  <c:v>63</c:v>
                </c:pt>
                <c:pt idx="1080">
                  <c:v>18</c:v>
                </c:pt>
                <c:pt idx="1081">
                  <c:v>32</c:v>
                </c:pt>
                <c:pt idx="1082">
                  <c:v>38</c:v>
                </c:pt>
                <c:pt idx="1083">
                  <c:v>32</c:v>
                </c:pt>
                <c:pt idx="1084">
                  <c:v>62</c:v>
                </c:pt>
                <c:pt idx="1085">
                  <c:v>39</c:v>
                </c:pt>
                <c:pt idx="1086">
                  <c:v>55</c:v>
                </c:pt>
                <c:pt idx="1087">
                  <c:v>57</c:v>
                </c:pt>
                <c:pt idx="1088">
                  <c:v>52</c:v>
                </c:pt>
                <c:pt idx="1089">
                  <c:v>56</c:v>
                </c:pt>
                <c:pt idx="1090">
                  <c:v>47</c:v>
                </c:pt>
                <c:pt idx="1091">
                  <c:v>55</c:v>
                </c:pt>
                <c:pt idx="1092">
                  <c:v>23</c:v>
                </c:pt>
                <c:pt idx="1093">
                  <c:v>22</c:v>
                </c:pt>
                <c:pt idx="1094">
                  <c:v>50</c:v>
                </c:pt>
                <c:pt idx="1095">
                  <c:v>18</c:v>
                </c:pt>
                <c:pt idx="1096">
                  <c:v>51</c:v>
                </c:pt>
                <c:pt idx="1097">
                  <c:v>22</c:v>
                </c:pt>
                <c:pt idx="1098">
                  <c:v>52</c:v>
                </c:pt>
                <c:pt idx="1099">
                  <c:v>25</c:v>
                </c:pt>
                <c:pt idx="1100">
                  <c:v>33</c:v>
                </c:pt>
                <c:pt idx="1101">
                  <c:v>53</c:v>
                </c:pt>
                <c:pt idx="1102">
                  <c:v>29</c:v>
                </c:pt>
                <c:pt idx="1103">
                  <c:v>58</c:v>
                </c:pt>
                <c:pt idx="1104">
                  <c:v>37</c:v>
                </c:pt>
                <c:pt idx="1105">
                  <c:v>54</c:v>
                </c:pt>
                <c:pt idx="1106">
                  <c:v>49</c:v>
                </c:pt>
                <c:pt idx="1107">
                  <c:v>50</c:v>
                </c:pt>
                <c:pt idx="1108">
                  <c:v>26</c:v>
                </c:pt>
                <c:pt idx="1109">
                  <c:v>45</c:v>
                </c:pt>
                <c:pt idx="1110">
                  <c:v>54</c:v>
                </c:pt>
                <c:pt idx="1111">
                  <c:v>38</c:v>
                </c:pt>
                <c:pt idx="1112">
                  <c:v>48</c:v>
                </c:pt>
                <c:pt idx="1113">
                  <c:v>28</c:v>
                </c:pt>
                <c:pt idx="1114">
                  <c:v>23</c:v>
                </c:pt>
                <c:pt idx="1115">
                  <c:v>55</c:v>
                </c:pt>
                <c:pt idx="1116">
                  <c:v>41</c:v>
                </c:pt>
                <c:pt idx="1117">
                  <c:v>25</c:v>
                </c:pt>
                <c:pt idx="1118">
                  <c:v>33</c:v>
                </c:pt>
                <c:pt idx="1119">
                  <c:v>30</c:v>
                </c:pt>
                <c:pt idx="1120">
                  <c:v>23</c:v>
                </c:pt>
                <c:pt idx="1121">
                  <c:v>46</c:v>
                </c:pt>
                <c:pt idx="1122">
                  <c:v>53</c:v>
                </c:pt>
                <c:pt idx="1123">
                  <c:v>27</c:v>
                </c:pt>
                <c:pt idx="1124">
                  <c:v>23</c:v>
                </c:pt>
                <c:pt idx="1125">
                  <c:v>63</c:v>
                </c:pt>
                <c:pt idx="1126">
                  <c:v>55</c:v>
                </c:pt>
                <c:pt idx="1127">
                  <c:v>35</c:v>
                </c:pt>
                <c:pt idx="1128">
                  <c:v>34</c:v>
                </c:pt>
                <c:pt idx="1129">
                  <c:v>19</c:v>
                </c:pt>
                <c:pt idx="1130">
                  <c:v>39</c:v>
                </c:pt>
                <c:pt idx="1131">
                  <c:v>27</c:v>
                </c:pt>
                <c:pt idx="1132">
                  <c:v>57</c:v>
                </c:pt>
                <c:pt idx="1133">
                  <c:v>52</c:v>
                </c:pt>
                <c:pt idx="1134">
                  <c:v>28</c:v>
                </c:pt>
                <c:pt idx="1135">
                  <c:v>50</c:v>
                </c:pt>
                <c:pt idx="1136">
                  <c:v>44</c:v>
                </c:pt>
                <c:pt idx="1137">
                  <c:v>26</c:v>
                </c:pt>
                <c:pt idx="1138">
                  <c:v>33</c:v>
                </c:pt>
                <c:pt idx="1139">
                  <c:v>19</c:v>
                </c:pt>
                <c:pt idx="1140">
                  <c:v>50</c:v>
                </c:pt>
                <c:pt idx="1141">
                  <c:v>41</c:v>
                </c:pt>
                <c:pt idx="1142">
                  <c:v>52</c:v>
                </c:pt>
                <c:pt idx="1143">
                  <c:v>39</c:v>
                </c:pt>
                <c:pt idx="1144">
                  <c:v>50</c:v>
                </c:pt>
                <c:pt idx="1145">
                  <c:v>52</c:v>
                </c:pt>
                <c:pt idx="1146">
                  <c:v>60</c:v>
                </c:pt>
                <c:pt idx="1147">
                  <c:v>20</c:v>
                </c:pt>
                <c:pt idx="1148">
                  <c:v>55</c:v>
                </c:pt>
                <c:pt idx="1149">
                  <c:v>42</c:v>
                </c:pt>
                <c:pt idx="1150">
                  <c:v>18</c:v>
                </c:pt>
                <c:pt idx="1151">
                  <c:v>58</c:v>
                </c:pt>
                <c:pt idx="1152">
                  <c:v>43</c:v>
                </c:pt>
                <c:pt idx="1153">
                  <c:v>35</c:v>
                </c:pt>
                <c:pt idx="1154">
                  <c:v>48</c:v>
                </c:pt>
                <c:pt idx="1155">
                  <c:v>36</c:v>
                </c:pt>
                <c:pt idx="1156">
                  <c:v>19</c:v>
                </c:pt>
                <c:pt idx="1157">
                  <c:v>23</c:v>
                </c:pt>
                <c:pt idx="1158">
                  <c:v>20</c:v>
                </c:pt>
                <c:pt idx="1159">
                  <c:v>32</c:v>
                </c:pt>
                <c:pt idx="1160">
                  <c:v>43</c:v>
                </c:pt>
                <c:pt idx="1161">
                  <c:v>34</c:v>
                </c:pt>
                <c:pt idx="1162">
                  <c:v>30</c:v>
                </c:pt>
                <c:pt idx="1163">
                  <c:v>18</c:v>
                </c:pt>
                <c:pt idx="1164">
                  <c:v>41</c:v>
                </c:pt>
                <c:pt idx="1165">
                  <c:v>35</c:v>
                </c:pt>
                <c:pt idx="1166">
                  <c:v>57</c:v>
                </c:pt>
                <c:pt idx="1167">
                  <c:v>29</c:v>
                </c:pt>
                <c:pt idx="1168">
                  <c:v>32</c:v>
                </c:pt>
                <c:pt idx="1169">
                  <c:v>37</c:v>
                </c:pt>
                <c:pt idx="1170">
                  <c:v>18</c:v>
                </c:pt>
                <c:pt idx="1171">
                  <c:v>43</c:v>
                </c:pt>
                <c:pt idx="1172">
                  <c:v>56</c:v>
                </c:pt>
                <c:pt idx="1173">
                  <c:v>38</c:v>
                </c:pt>
                <c:pt idx="1174">
                  <c:v>29</c:v>
                </c:pt>
                <c:pt idx="1175">
                  <c:v>22</c:v>
                </c:pt>
                <c:pt idx="1176">
                  <c:v>52</c:v>
                </c:pt>
                <c:pt idx="1177">
                  <c:v>40</c:v>
                </c:pt>
                <c:pt idx="1178">
                  <c:v>23</c:v>
                </c:pt>
                <c:pt idx="1179">
                  <c:v>31</c:v>
                </c:pt>
                <c:pt idx="1180">
                  <c:v>42</c:v>
                </c:pt>
                <c:pt idx="1181">
                  <c:v>24</c:v>
                </c:pt>
                <c:pt idx="1182">
                  <c:v>25</c:v>
                </c:pt>
                <c:pt idx="1183">
                  <c:v>48</c:v>
                </c:pt>
                <c:pt idx="1184">
                  <c:v>23</c:v>
                </c:pt>
                <c:pt idx="1185">
                  <c:v>45</c:v>
                </c:pt>
                <c:pt idx="1186">
                  <c:v>20</c:v>
                </c:pt>
                <c:pt idx="1187">
                  <c:v>62</c:v>
                </c:pt>
                <c:pt idx="1188">
                  <c:v>43</c:v>
                </c:pt>
                <c:pt idx="1189">
                  <c:v>23</c:v>
                </c:pt>
                <c:pt idx="1190">
                  <c:v>31</c:v>
                </c:pt>
                <c:pt idx="1191">
                  <c:v>41</c:v>
                </c:pt>
                <c:pt idx="1192">
                  <c:v>58</c:v>
                </c:pt>
                <c:pt idx="1193">
                  <c:v>48</c:v>
                </c:pt>
                <c:pt idx="1194">
                  <c:v>31</c:v>
                </c:pt>
                <c:pt idx="1195">
                  <c:v>19</c:v>
                </c:pt>
                <c:pt idx="1196">
                  <c:v>19</c:v>
                </c:pt>
                <c:pt idx="1197">
                  <c:v>41</c:v>
                </c:pt>
                <c:pt idx="1198">
                  <c:v>40</c:v>
                </c:pt>
                <c:pt idx="1199">
                  <c:v>31</c:v>
                </c:pt>
                <c:pt idx="1200">
                  <c:v>37</c:v>
                </c:pt>
                <c:pt idx="1201">
                  <c:v>46</c:v>
                </c:pt>
                <c:pt idx="1202">
                  <c:v>22</c:v>
                </c:pt>
                <c:pt idx="1203">
                  <c:v>51</c:v>
                </c:pt>
                <c:pt idx="1204">
                  <c:v>18</c:v>
                </c:pt>
                <c:pt idx="1205">
                  <c:v>35</c:v>
                </c:pt>
                <c:pt idx="1206">
                  <c:v>59</c:v>
                </c:pt>
                <c:pt idx="1207">
                  <c:v>36</c:v>
                </c:pt>
                <c:pt idx="1208">
                  <c:v>37</c:v>
                </c:pt>
                <c:pt idx="1209">
                  <c:v>59</c:v>
                </c:pt>
                <c:pt idx="1210">
                  <c:v>36</c:v>
                </c:pt>
                <c:pt idx="1211">
                  <c:v>39</c:v>
                </c:pt>
                <c:pt idx="1212">
                  <c:v>18</c:v>
                </c:pt>
                <c:pt idx="1213">
                  <c:v>52</c:v>
                </c:pt>
                <c:pt idx="1214">
                  <c:v>27</c:v>
                </c:pt>
                <c:pt idx="1215">
                  <c:v>18</c:v>
                </c:pt>
                <c:pt idx="1216">
                  <c:v>40</c:v>
                </c:pt>
                <c:pt idx="1217">
                  <c:v>29</c:v>
                </c:pt>
                <c:pt idx="1218">
                  <c:v>46</c:v>
                </c:pt>
                <c:pt idx="1219">
                  <c:v>38</c:v>
                </c:pt>
                <c:pt idx="1220">
                  <c:v>30</c:v>
                </c:pt>
                <c:pt idx="1221">
                  <c:v>40</c:v>
                </c:pt>
                <c:pt idx="1222">
                  <c:v>50</c:v>
                </c:pt>
                <c:pt idx="1223">
                  <c:v>20</c:v>
                </c:pt>
                <c:pt idx="1224">
                  <c:v>41</c:v>
                </c:pt>
                <c:pt idx="1225">
                  <c:v>33</c:v>
                </c:pt>
                <c:pt idx="1226">
                  <c:v>38</c:v>
                </c:pt>
                <c:pt idx="1227">
                  <c:v>42</c:v>
                </c:pt>
                <c:pt idx="1228">
                  <c:v>56</c:v>
                </c:pt>
                <c:pt idx="1229">
                  <c:v>58</c:v>
                </c:pt>
                <c:pt idx="1230">
                  <c:v>52</c:v>
                </c:pt>
                <c:pt idx="1231">
                  <c:v>20</c:v>
                </c:pt>
                <c:pt idx="1232">
                  <c:v>54</c:v>
                </c:pt>
                <c:pt idx="1233">
                  <c:v>58</c:v>
                </c:pt>
                <c:pt idx="1234">
                  <c:v>45</c:v>
                </c:pt>
                <c:pt idx="1235">
                  <c:v>26</c:v>
                </c:pt>
                <c:pt idx="1236">
                  <c:v>63</c:v>
                </c:pt>
                <c:pt idx="1237">
                  <c:v>58</c:v>
                </c:pt>
                <c:pt idx="1238">
                  <c:v>37</c:v>
                </c:pt>
                <c:pt idx="1239">
                  <c:v>25</c:v>
                </c:pt>
                <c:pt idx="1240">
                  <c:v>52</c:v>
                </c:pt>
                <c:pt idx="1241">
                  <c:v>64</c:v>
                </c:pt>
                <c:pt idx="1242">
                  <c:v>22</c:v>
                </c:pt>
                <c:pt idx="1243">
                  <c:v>28</c:v>
                </c:pt>
                <c:pt idx="1244">
                  <c:v>18</c:v>
                </c:pt>
                <c:pt idx="1245">
                  <c:v>28</c:v>
                </c:pt>
                <c:pt idx="1246">
                  <c:v>45</c:v>
                </c:pt>
                <c:pt idx="1247">
                  <c:v>33</c:v>
                </c:pt>
                <c:pt idx="1248">
                  <c:v>18</c:v>
                </c:pt>
                <c:pt idx="1249">
                  <c:v>32</c:v>
                </c:pt>
                <c:pt idx="1250">
                  <c:v>24</c:v>
                </c:pt>
                <c:pt idx="1251">
                  <c:v>19</c:v>
                </c:pt>
                <c:pt idx="1252">
                  <c:v>20</c:v>
                </c:pt>
                <c:pt idx="1253">
                  <c:v>40</c:v>
                </c:pt>
                <c:pt idx="1254">
                  <c:v>34</c:v>
                </c:pt>
                <c:pt idx="1255">
                  <c:v>42</c:v>
                </c:pt>
                <c:pt idx="1256">
                  <c:v>51</c:v>
                </c:pt>
                <c:pt idx="1257">
                  <c:v>54</c:v>
                </c:pt>
                <c:pt idx="1258">
                  <c:v>55</c:v>
                </c:pt>
                <c:pt idx="1259">
                  <c:v>52</c:v>
                </c:pt>
                <c:pt idx="1260">
                  <c:v>32</c:v>
                </c:pt>
                <c:pt idx="1261">
                  <c:v>28</c:v>
                </c:pt>
                <c:pt idx="1262">
                  <c:v>41</c:v>
                </c:pt>
                <c:pt idx="1263">
                  <c:v>43</c:v>
                </c:pt>
                <c:pt idx="1264">
                  <c:v>49</c:v>
                </c:pt>
                <c:pt idx="1265">
                  <c:v>64</c:v>
                </c:pt>
                <c:pt idx="1266">
                  <c:v>55</c:v>
                </c:pt>
                <c:pt idx="1267">
                  <c:v>24</c:v>
                </c:pt>
                <c:pt idx="1268">
                  <c:v>20</c:v>
                </c:pt>
                <c:pt idx="1269">
                  <c:v>45</c:v>
                </c:pt>
                <c:pt idx="1270">
                  <c:v>26</c:v>
                </c:pt>
                <c:pt idx="1271">
                  <c:v>25</c:v>
                </c:pt>
                <c:pt idx="1272">
                  <c:v>43</c:v>
                </c:pt>
                <c:pt idx="1273">
                  <c:v>35</c:v>
                </c:pt>
                <c:pt idx="1274">
                  <c:v>26</c:v>
                </c:pt>
                <c:pt idx="1275">
                  <c:v>57</c:v>
                </c:pt>
                <c:pt idx="1276">
                  <c:v>22</c:v>
                </c:pt>
                <c:pt idx="1277">
                  <c:v>32</c:v>
                </c:pt>
                <c:pt idx="1278">
                  <c:v>39</c:v>
                </c:pt>
                <c:pt idx="1279">
                  <c:v>25</c:v>
                </c:pt>
                <c:pt idx="1280">
                  <c:v>48</c:v>
                </c:pt>
                <c:pt idx="1281">
                  <c:v>47</c:v>
                </c:pt>
                <c:pt idx="1282">
                  <c:v>18</c:v>
                </c:pt>
                <c:pt idx="1283">
                  <c:v>18</c:v>
                </c:pt>
                <c:pt idx="1284">
                  <c:v>61</c:v>
                </c:pt>
                <c:pt idx="1285">
                  <c:v>47</c:v>
                </c:pt>
                <c:pt idx="1286">
                  <c:v>28</c:v>
                </c:pt>
                <c:pt idx="1287">
                  <c:v>36</c:v>
                </c:pt>
                <c:pt idx="1288">
                  <c:v>20</c:v>
                </c:pt>
                <c:pt idx="1289">
                  <c:v>44</c:v>
                </c:pt>
                <c:pt idx="1290">
                  <c:v>38</c:v>
                </c:pt>
                <c:pt idx="1291">
                  <c:v>19</c:v>
                </c:pt>
                <c:pt idx="1292">
                  <c:v>21</c:v>
                </c:pt>
                <c:pt idx="1293">
                  <c:v>46</c:v>
                </c:pt>
                <c:pt idx="1294">
                  <c:v>58</c:v>
                </c:pt>
                <c:pt idx="1295">
                  <c:v>20</c:v>
                </c:pt>
                <c:pt idx="1296">
                  <c:v>18</c:v>
                </c:pt>
                <c:pt idx="1297">
                  <c:v>28</c:v>
                </c:pt>
                <c:pt idx="1298">
                  <c:v>33</c:v>
                </c:pt>
                <c:pt idx="1299">
                  <c:v>19</c:v>
                </c:pt>
                <c:pt idx="1300">
                  <c:v>45</c:v>
                </c:pt>
                <c:pt idx="1301">
                  <c:v>62</c:v>
                </c:pt>
                <c:pt idx="1302">
                  <c:v>25</c:v>
                </c:pt>
                <c:pt idx="1303">
                  <c:v>43</c:v>
                </c:pt>
                <c:pt idx="1304">
                  <c:v>42</c:v>
                </c:pt>
                <c:pt idx="1305">
                  <c:v>24</c:v>
                </c:pt>
                <c:pt idx="1306">
                  <c:v>29</c:v>
                </c:pt>
                <c:pt idx="1307">
                  <c:v>32</c:v>
                </c:pt>
                <c:pt idx="1308">
                  <c:v>25</c:v>
                </c:pt>
                <c:pt idx="1309">
                  <c:v>41</c:v>
                </c:pt>
                <c:pt idx="1310">
                  <c:v>42</c:v>
                </c:pt>
                <c:pt idx="1311">
                  <c:v>33</c:v>
                </c:pt>
                <c:pt idx="1312">
                  <c:v>34</c:v>
                </c:pt>
                <c:pt idx="1313">
                  <c:v>19</c:v>
                </c:pt>
                <c:pt idx="1314">
                  <c:v>30</c:v>
                </c:pt>
                <c:pt idx="1315">
                  <c:v>18</c:v>
                </c:pt>
                <c:pt idx="1316">
                  <c:v>19</c:v>
                </c:pt>
                <c:pt idx="1317">
                  <c:v>18</c:v>
                </c:pt>
                <c:pt idx="1318">
                  <c:v>35</c:v>
                </c:pt>
                <c:pt idx="1319">
                  <c:v>39</c:v>
                </c:pt>
                <c:pt idx="1320">
                  <c:v>31</c:v>
                </c:pt>
                <c:pt idx="1321">
                  <c:v>62</c:v>
                </c:pt>
                <c:pt idx="1322">
                  <c:v>62</c:v>
                </c:pt>
                <c:pt idx="1323">
                  <c:v>42</c:v>
                </c:pt>
                <c:pt idx="1324">
                  <c:v>31</c:v>
                </c:pt>
                <c:pt idx="1325">
                  <c:v>61</c:v>
                </c:pt>
                <c:pt idx="1326">
                  <c:v>42</c:v>
                </c:pt>
                <c:pt idx="1327">
                  <c:v>51</c:v>
                </c:pt>
                <c:pt idx="1328">
                  <c:v>23</c:v>
                </c:pt>
                <c:pt idx="1329">
                  <c:v>52</c:v>
                </c:pt>
                <c:pt idx="1330">
                  <c:v>57</c:v>
                </c:pt>
                <c:pt idx="1331">
                  <c:v>23</c:v>
                </c:pt>
                <c:pt idx="1332">
                  <c:v>52</c:v>
                </c:pt>
                <c:pt idx="1333">
                  <c:v>50</c:v>
                </c:pt>
                <c:pt idx="1334">
                  <c:v>18</c:v>
                </c:pt>
                <c:pt idx="1335">
                  <c:v>18</c:v>
                </c:pt>
                <c:pt idx="1336">
                  <c:v>21</c:v>
                </c:pt>
                <c:pt idx="1337">
                  <c:v>61</c:v>
                </c:pt>
              </c:numCache>
            </c:numRef>
          </c:xVal>
          <c:yVal>
            <c:numRef>
              <c:f>'Regression and Correlation'!$K$2:$K$1339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0-9BDC-4DD6-B928-39AFBCA1535B}"/>
            </c:ext>
          </c:extLst>
        </c:ser>
        <c:dLbls>
          <c:showLegendKey val="0"/>
          <c:showVal val="0"/>
          <c:showCatName val="0"/>
          <c:showSerName val="0"/>
          <c:showPercent val="0"/>
          <c:showBubbleSize val="0"/>
        </c:dLbls>
        <c:axId val="1987560800"/>
        <c:axId val="1987561216"/>
      </c:scatterChart>
      <c:valAx>
        <c:axId val="1987560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1987561216"/>
        <c:crosses val="autoZero"/>
        <c:crossBetween val="midCat"/>
      </c:valAx>
      <c:valAx>
        <c:axId val="1987561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5608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'Regression and Correlation'!$A$2:$A$1339</c:f>
              <c:numCache>
                <c:formatCode>General</c:formatCode>
                <c:ptCount val="1338"/>
                <c:pt idx="0">
                  <c:v>19</c:v>
                </c:pt>
                <c:pt idx="1">
                  <c:v>18</c:v>
                </c:pt>
                <c:pt idx="2">
                  <c:v>28</c:v>
                </c:pt>
                <c:pt idx="3">
                  <c:v>33</c:v>
                </c:pt>
                <c:pt idx="4">
                  <c:v>32</c:v>
                </c:pt>
                <c:pt idx="5">
                  <c:v>31</c:v>
                </c:pt>
                <c:pt idx="6">
                  <c:v>46</c:v>
                </c:pt>
                <c:pt idx="7">
                  <c:v>37</c:v>
                </c:pt>
                <c:pt idx="8">
                  <c:v>37</c:v>
                </c:pt>
                <c:pt idx="9">
                  <c:v>60</c:v>
                </c:pt>
                <c:pt idx="10">
                  <c:v>25</c:v>
                </c:pt>
                <c:pt idx="11">
                  <c:v>62</c:v>
                </c:pt>
                <c:pt idx="12">
                  <c:v>23</c:v>
                </c:pt>
                <c:pt idx="13">
                  <c:v>56</c:v>
                </c:pt>
                <c:pt idx="14">
                  <c:v>27</c:v>
                </c:pt>
                <c:pt idx="15">
                  <c:v>19</c:v>
                </c:pt>
                <c:pt idx="16">
                  <c:v>52</c:v>
                </c:pt>
                <c:pt idx="17">
                  <c:v>23</c:v>
                </c:pt>
                <c:pt idx="18">
                  <c:v>56</c:v>
                </c:pt>
                <c:pt idx="19">
                  <c:v>30</c:v>
                </c:pt>
                <c:pt idx="20">
                  <c:v>60</c:v>
                </c:pt>
                <c:pt idx="21">
                  <c:v>30</c:v>
                </c:pt>
                <c:pt idx="22">
                  <c:v>18</c:v>
                </c:pt>
                <c:pt idx="23">
                  <c:v>34</c:v>
                </c:pt>
                <c:pt idx="24">
                  <c:v>37</c:v>
                </c:pt>
                <c:pt idx="25">
                  <c:v>59</c:v>
                </c:pt>
                <c:pt idx="26">
                  <c:v>63</c:v>
                </c:pt>
                <c:pt idx="27">
                  <c:v>55</c:v>
                </c:pt>
                <c:pt idx="28">
                  <c:v>23</c:v>
                </c:pt>
                <c:pt idx="29">
                  <c:v>31</c:v>
                </c:pt>
                <c:pt idx="30">
                  <c:v>22</c:v>
                </c:pt>
                <c:pt idx="31">
                  <c:v>18</c:v>
                </c:pt>
                <c:pt idx="32">
                  <c:v>19</c:v>
                </c:pt>
                <c:pt idx="33">
                  <c:v>63</c:v>
                </c:pt>
                <c:pt idx="34">
                  <c:v>28</c:v>
                </c:pt>
                <c:pt idx="35">
                  <c:v>19</c:v>
                </c:pt>
                <c:pt idx="36">
                  <c:v>62</c:v>
                </c:pt>
                <c:pt idx="37">
                  <c:v>26</c:v>
                </c:pt>
                <c:pt idx="38">
                  <c:v>35</c:v>
                </c:pt>
                <c:pt idx="39">
                  <c:v>60</c:v>
                </c:pt>
                <c:pt idx="40">
                  <c:v>24</c:v>
                </c:pt>
                <c:pt idx="41">
                  <c:v>31</c:v>
                </c:pt>
                <c:pt idx="42">
                  <c:v>41</c:v>
                </c:pt>
                <c:pt idx="43">
                  <c:v>37</c:v>
                </c:pt>
                <c:pt idx="44">
                  <c:v>38</c:v>
                </c:pt>
                <c:pt idx="45">
                  <c:v>55</c:v>
                </c:pt>
                <c:pt idx="46">
                  <c:v>18</c:v>
                </c:pt>
                <c:pt idx="47">
                  <c:v>28</c:v>
                </c:pt>
                <c:pt idx="48">
                  <c:v>60</c:v>
                </c:pt>
                <c:pt idx="49">
                  <c:v>36</c:v>
                </c:pt>
                <c:pt idx="50">
                  <c:v>18</c:v>
                </c:pt>
                <c:pt idx="51">
                  <c:v>21</c:v>
                </c:pt>
                <c:pt idx="52">
                  <c:v>48</c:v>
                </c:pt>
                <c:pt idx="53">
                  <c:v>36</c:v>
                </c:pt>
                <c:pt idx="54">
                  <c:v>40</c:v>
                </c:pt>
                <c:pt idx="55">
                  <c:v>58</c:v>
                </c:pt>
                <c:pt idx="56">
                  <c:v>58</c:v>
                </c:pt>
                <c:pt idx="57">
                  <c:v>18</c:v>
                </c:pt>
                <c:pt idx="58">
                  <c:v>53</c:v>
                </c:pt>
                <c:pt idx="59">
                  <c:v>34</c:v>
                </c:pt>
                <c:pt idx="60">
                  <c:v>43</c:v>
                </c:pt>
                <c:pt idx="61">
                  <c:v>25</c:v>
                </c:pt>
                <c:pt idx="62">
                  <c:v>64</c:v>
                </c:pt>
                <c:pt idx="63">
                  <c:v>28</c:v>
                </c:pt>
                <c:pt idx="64">
                  <c:v>20</c:v>
                </c:pt>
                <c:pt idx="65">
                  <c:v>19</c:v>
                </c:pt>
                <c:pt idx="66">
                  <c:v>61</c:v>
                </c:pt>
                <c:pt idx="67">
                  <c:v>40</c:v>
                </c:pt>
                <c:pt idx="68">
                  <c:v>40</c:v>
                </c:pt>
                <c:pt idx="69">
                  <c:v>28</c:v>
                </c:pt>
                <c:pt idx="70">
                  <c:v>27</c:v>
                </c:pt>
                <c:pt idx="71">
                  <c:v>31</c:v>
                </c:pt>
                <c:pt idx="72">
                  <c:v>53</c:v>
                </c:pt>
                <c:pt idx="73">
                  <c:v>58</c:v>
                </c:pt>
                <c:pt idx="74">
                  <c:v>44</c:v>
                </c:pt>
                <c:pt idx="75">
                  <c:v>57</c:v>
                </c:pt>
                <c:pt idx="76">
                  <c:v>29</c:v>
                </c:pt>
                <c:pt idx="77">
                  <c:v>21</c:v>
                </c:pt>
                <c:pt idx="78">
                  <c:v>22</c:v>
                </c:pt>
                <c:pt idx="79">
                  <c:v>41</c:v>
                </c:pt>
                <c:pt idx="80">
                  <c:v>31</c:v>
                </c:pt>
                <c:pt idx="81">
                  <c:v>45</c:v>
                </c:pt>
                <c:pt idx="82">
                  <c:v>22</c:v>
                </c:pt>
                <c:pt idx="83">
                  <c:v>48</c:v>
                </c:pt>
                <c:pt idx="84">
                  <c:v>37</c:v>
                </c:pt>
                <c:pt idx="85">
                  <c:v>45</c:v>
                </c:pt>
                <c:pt idx="86">
                  <c:v>57</c:v>
                </c:pt>
                <c:pt idx="87">
                  <c:v>56</c:v>
                </c:pt>
                <c:pt idx="88">
                  <c:v>46</c:v>
                </c:pt>
                <c:pt idx="89">
                  <c:v>55</c:v>
                </c:pt>
                <c:pt idx="90">
                  <c:v>21</c:v>
                </c:pt>
                <c:pt idx="91">
                  <c:v>53</c:v>
                </c:pt>
                <c:pt idx="92">
                  <c:v>59</c:v>
                </c:pt>
                <c:pt idx="93">
                  <c:v>35</c:v>
                </c:pt>
                <c:pt idx="94">
                  <c:v>64</c:v>
                </c:pt>
                <c:pt idx="95">
                  <c:v>28</c:v>
                </c:pt>
                <c:pt idx="96">
                  <c:v>54</c:v>
                </c:pt>
                <c:pt idx="97">
                  <c:v>55</c:v>
                </c:pt>
                <c:pt idx="98">
                  <c:v>56</c:v>
                </c:pt>
                <c:pt idx="99">
                  <c:v>38</c:v>
                </c:pt>
                <c:pt idx="100">
                  <c:v>41</c:v>
                </c:pt>
                <c:pt idx="101">
                  <c:v>30</c:v>
                </c:pt>
                <c:pt idx="102">
                  <c:v>18</c:v>
                </c:pt>
                <c:pt idx="103">
                  <c:v>61</c:v>
                </c:pt>
                <c:pt idx="104">
                  <c:v>34</c:v>
                </c:pt>
                <c:pt idx="105">
                  <c:v>20</c:v>
                </c:pt>
                <c:pt idx="106">
                  <c:v>19</c:v>
                </c:pt>
                <c:pt idx="107">
                  <c:v>26</c:v>
                </c:pt>
                <c:pt idx="108">
                  <c:v>29</c:v>
                </c:pt>
                <c:pt idx="109">
                  <c:v>63</c:v>
                </c:pt>
                <c:pt idx="110">
                  <c:v>54</c:v>
                </c:pt>
                <c:pt idx="111">
                  <c:v>55</c:v>
                </c:pt>
                <c:pt idx="112">
                  <c:v>37</c:v>
                </c:pt>
                <c:pt idx="113">
                  <c:v>21</c:v>
                </c:pt>
                <c:pt idx="114">
                  <c:v>52</c:v>
                </c:pt>
                <c:pt idx="115">
                  <c:v>60</c:v>
                </c:pt>
                <c:pt idx="116">
                  <c:v>58</c:v>
                </c:pt>
                <c:pt idx="117">
                  <c:v>29</c:v>
                </c:pt>
                <c:pt idx="118">
                  <c:v>49</c:v>
                </c:pt>
                <c:pt idx="119">
                  <c:v>37</c:v>
                </c:pt>
                <c:pt idx="120">
                  <c:v>44</c:v>
                </c:pt>
                <c:pt idx="121">
                  <c:v>18</c:v>
                </c:pt>
                <c:pt idx="122">
                  <c:v>20</c:v>
                </c:pt>
                <c:pt idx="123">
                  <c:v>44</c:v>
                </c:pt>
                <c:pt idx="124">
                  <c:v>47</c:v>
                </c:pt>
                <c:pt idx="125">
                  <c:v>26</c:v>
                </c:pt>
                <c:pt idx="126">
                  <c:v>19</c:v>
                </c:pt>
                <c:pt idx="127">
                  <c:v>52</c:v>
                </c:pt>
                <c:pt idx="128">
                  <c:v>32</c:v>
                </c:pt>
                <c:pt idx="129">
                  <c:v>38</c:v>
                </c:pt>
                <c:pt idx="130">
                  <c:v>59</c:v>
                </c:pt>
                <c:pt idx="131">
                  <c:v>61</c:v>
                </c:pt>
                <c:pt idx="132">
                  <c:v>53</c:v>
                </c:pt>
                <c:pt idx="133">
                  <c:v>19</c:v>
                </c:pt>
                <c:pt idx="134">
                  <c:v>20</c:v>
                </c:pt>
                <c:pt idx="135">
                  <c:v>22</c:v>
                </c:pt>
                <c:pt idx="136">
                  <c:v>19</c:v>
                </c:pt>
                <c:pt idx="137">
                  <c:v>22</c:v>
                </c:pt>
                <c:pt idx="138">
                  <c:v>54</c:v>
                </c:pt>
                <c:pt idx="139">
                  <c:v>22</c:v>
                </c:pt>
                <c:pt idx="140">
                  <c:v>34</c:v>
                </c:pt>
                <c:pt idx="141">
                  <c:v>26</c:v>
                </c:pt>
                <c:pt idx="142">
                  <c:v>34</c:v>
                </c:pt>
                <c:pt idx="143">
                  <c:v>29</c:v>
                </c:pt>
                <c:pt idx="144">
                  <c:v>30</c:v>
                </c:pt>
                <c:pt idx="145">
                  <c:v>29</c:v>
                </c:pt>
                <c:pt idx="146">
                  <c:v>46</c:v>
                </c:pt>
                <c:pt idx="147">
                  <c:v>51</c:v>
                </c:pt>
                <c:pt idx="148">
                  <c:v>53</c:v>
                </c:pt>
                <c:pt idx="149">
                  <c:v>19</c:v>
                </c:pt>
                <c:pt idx="150">
                  <c:v>35</c:v>
                </c:pt>
                <c:pt idx="151">
                  <c:v>48</c:v>
                </c:pt>
                <c:pt idx="152">
                  <c:v>32</c:v>
                </c:pt>
                <c:pt idx="153">
                  <c:v>42</c:v>
                </c:pt>
                <c:pt idx="154">
                  <c:v>40</c:v>
                </c:pt>
                <c:pt idx="155">
                  <c:v>44</c:v>
                </c:pt>
                <c:pt idx="156">
                  <c:v>48</c:v>
                </c:pt>
                <c:pt idx="157">
                  <c:v>18</c:v>
                </c:pt>
                <c:pt idx="158">
                  <c:v>30</c:v>
                </c:pt>
                <c:pt idx="159">
                  <c:v>50</c:v>
                </c:pt>
                <c:pt idx="160">
                  <c:v>42</c:v>
                </c:pt>
                <c:pt idx="161">
                  <c:v>18</c:v>
                </c:pt>
                <c:pt idx="162">
                  <c:v>54</c:v>
                </c:pt>
                <c:pt idx="163">
                  <c:v>32</c:v>
                </c:pt>
                <c:pt idx="164">
                  <c:v>37</c:v>
                </c:pt>
                <c:pt idx="165">
                  <c:v>47</c:v>
                </c:pt>
                <c:pt idx="166">
                  <c:v>20</c:v>
                </c:pt>
                <c:pt idx="167">
                  <c:v>32</c:v>
                </c:pt>
                <c:pt idx="168">
                  <c:v>19</c:v>
                </c:pt>
                <c:pt idx="169">
                  <c:v>27</c:v>
                </c:pt>
                <c:pt idx="170">
                  <c:v>63</c:v>
                </c:pt>
                <c:pt idx="171">
                  <c:v>49</c:v>
                </c:pt>
                <c:pt idx="172">
                  <c:v>18</c:v>
                </c:pt>
                <c:pt idx="173">
                  <c:v>35</c:v>
                </c:pt>
                <c:pt idx="174">
                  <c:v>24</c:v>
                </c:pt>
                <c:pt idx="175">
                  <c:v>63</c:v>
                </c:pt>
                <c:pt idx="176">
                  <c:v>38</c:v>
                </c:pt>
                <c:pt idx="177">
                  <c:v>54</c:v>
                </c:pt>
                <c:pt idx="178">
                  <c:v>46</c:v>
                </c:pt>
                <c:pt idx="179">
                  <c:v>41</c:v>
                </c:pt>
                <c:pt idx="180">
                  <c:v>58</c:v>
                </c:pt>
                <c:pt idx="181">
                  <c:v>18</c:v>
                </c:pt>
                <c:pt idx="182">
                  <c:v>22</c:v>
                </c:pt>
                <c:pt idx="183">
                  <c:v>44</c:v>
                </c:pt>
                <c:pt idx="184">
                  <c:v>44</c:v>
                </c:pt>
                <c:pt idx="185">
                  <c:v>36</c:v>
                </c:pt>
                <c:pt idx="186">
                  <c:v>26</c:v>
                </c:pt>
                <c:pt idx="187">
                  <c:v>30</c:v>
                </c:pt>
                <c:pt idx="188">
                  <c:v>41</c:v>
                </c:pt>
                <c:pt idx="189">
                  <c:v>29</c:v>
                </c:pt>
                <c:pt idx="190">
                  <c:v>61</c:v>
                </c:pt>
                <c:pt idx="191">
                  <c:v>36</c:v>
                </c:pt>
                <c:pt idx="192">
                  <c:v>25</c:v>
                </c:pt>
                <c:pt idx="193">
                  <c:v>56</c:v>
                </c:pt>
                <c:pt idx="194">
                  <c:v>18</c:v>
                </c:pt>
                <c:pt idx="195">
                  <c:v>19</c:v>
                </c:pt>
                <c:pt idx="196">
                  <c:v>39</c:v>
                </c:pt>
                <c:pt idx="197">
                  <c:v>45</c:v>
                </c:pt>
                <c:pt idx="198">
                  <c:v>51</c:v>
                </c:pt>
                <c:pt idx="199">
                  <c:v>64</c:v>
                </c:pt>
                <c:pt idx="200">
                  <c:v>19</c:v>
                </c:pt>
                <c:pt idx="201">
                  <c:v>48</c:v>
                </c:pt>
                <c:pt idx="202">
                  <c:v>60</c:v>
                </c:pt>
                <c:pt idx="203">
                  <c:v>27</c:v>
                </c:pt>
                <c:pt idx="204">
                  <c:v>46</c:v>
                </c:pt>
                <c:pt idx="205">
                  <c:v>28</c:v>
                </c:pt>
                <c:pt idx="206">
                  <c:v>59</c:v>
                </c:pt>
                <c:pt idx="207">
                  <c:v>35</c:v>
                </c:pt>
                <c:pt idx="208">
                  <c:v>63</c:v>
                </c:pt>
                <c:pt idx="209">
                  <c:v>40</c:v>
                </c:pt>
                <c:pt idx="210">
                  <c:v>20</c:v>
                </c:pt>
                <c:pt idx="211">
                  <c:v>40</c:v>
                </c:pt>
                <c:pt idx="212">
                  <c:v>24</c:v>
                </c:pt>
                <c:pt idx="213">
                  <c:v>34</c:v>
                </c:pt>
                <c:pt idx="214">
                  <c:v>45</c:v>
                </c:pt>
                <c:pt idx="215">
                  <c:v>41</c:v>
                </c:pt>
                <c:pt idx="216">
                  <c:v>53</c:v>
                </c:pt>
                <c:pt idx="217">
                  <c:v>27</c:v>
                </c:pt>
                <c:pt idx="218">
                  <c:v>26</c:v>
                </c:pt>
                <c:pt idx="219">
                  <c:v>24</c:v>
                </c:pt>
                <c:pt idx="220">
                  <c:v>34</c:v>
                </c:pt>
                <c:pt idx="221">
                  <c:v>53</c:v>
                </c:pt>
                <c:pt idx="222">
                  <c:v>32</c:v>
                </c:pt>
                <c:pt idx="223">
                  <c:v>19</c:v>
                </c:pt>
                <c:pt idx="224">
                  <c:v>42</c:v>
                </c:pt>
                <c:pt idx="225">
                  <c:v>55</c:v>
                </c:pt>
                <c:pt idx="226">
                  <c:v>28</c:v>
                </c:pt>
                <c:pt idx="227">
                  <c:v>58</c:v>
                </c:pt>
                <c:pt idx="228">
                  <c:v>41</c:v>
                </c:pt>
                <c:pt idx="229">
                  <c:v>47</c:v>
                </c:pt>
                <c:pt idx="230">
                  <c:v>42</c:v>
                </c:pt>
                <c:pt idx="231">
                  <c:v>59</c:v>
                </c:pt>
                <c:pt idx="232">
                  <c:v>19</c:v>
                </c:pt>
                <c:pt idx="233">
                  <c:v>59</c:v>
                </c:pt>
                <c:pt idx="234">
                  <c:v>39</c:v>
                </c:pt>
                <c:pt idx="235">
                  <c:v>40</c:v>
                </c:pt>
                <c:pt idx="236">
                  <c:v>18</c:v>
                </c:pt>
                <c:pt idx="237">
                  <c:v>31</c:v>
                </c:pt>
                <c:pt idx="238">
                  <c:v>19</c:v>
                </c:pt>
                <c:pt idx="239">
                  <c:v>44</c:v>
                </c:pt>
                <c:pt idx="240">
                  <c:v>23</c:v>
                </c:pt>
                <c:pt idx="241">
                  <c:v>33</c:v>
                </c:pt>
                <c:pt idx="242">
                  <c:v>55</c:v>
                </c:pt>
                <c:pt idx="243">
                  <c:v>40</c:v>
                </c:pt>
                <c:pt idx="244">
                  <c:v>63</c:v>
                </c:pt>
                <c:pt idx="245">
                  <c:v>54</c:v>
                </c:pt>
                <c:pt idx="246">
                  <c:v>60</c:v>
                </c:pt>
                <c:pt idx="247">
                  <c:v>24</c:v>
                </c:pt>
                <c:pt idx="248">
                  <c:v>19</c:v>
                </c:pt>
                <c:pt idx="249">
                  <c:v>29</c:v>
                </c:pt>
                <c:pt idx="250">
                  <c:v>18</c:v>
                </c:pt>
                <c:pt idx="251">
                  <c:v>63</c:v>
                </c:pt>
                <c:pt idx="252">
                  <c:v>54</c:v>
                </c:pt>
                <c:pt idx="253">
                  <c:v>27</c:v>
                </c:pt>
                <c:pt idx="254">
                  <c:v>50</c:v>
                </c:pt>
                <c:pt idx="255">
                  <c:v>55</c:v>
                </c:pt>
                <c:pt idx="256">
                  <c:v>56</c:v>
                </c:pt>
                <c:pt idx="257">
                  <c:v>38</c:v>
                </c:pt>
                <c:pt idx="258">
                  <c:v>51</c:v>
                </c:pt>
                <c:pt idx="259">
                  <c:v>19</c:v>
                </c:pt>
                <c:pt idx="260">
                  <c:v>58</c:v>
                </c:pt>
                <c:pt idx="261">
                  <c:v>20</c:v>
                </c:pt>
                <c:pt idx="262">
                  <c:v>52</c:v>
                </c:pt>
                <c:pt idx="263">
                  <c:v>19</c:v>
                </c:pt>
                <c:pt idx="264">
                  <c:v>53</c:v>
                </c:pt>
                <c:pt idx="265">
                  <c:v>46</c:v>
                </c:pt>
                <c:pt idx="266">
                  <c:v>40</c:v>
                </c:pt>
                <c:pt idx="267">
                  <c:v>59</c:v>
                </c:pt>
                <c:pt idx="268">
                  <c:v>45</c:v>
                </c:pt>
                <c:pt idx="269">
                  <c:v>49</c:v>
                </c:pt>
                <c:pt idx="270">
                  <c:v>18</c:v>
                </c:pt>
                <c:pt idx="271">
                  <c:v>50</c:v>
                </c:pt>
                <c:pt idx="272">
                  <c:v>41</c:v>
                </c:pt>
                <c:pt idx="273">
                  <c:v>50</c:v>
                </c:pt>
                <c:pt idx="274">
                  <c:v>25</c:v>
                </c:pt>
                <c:pt idx="275">
                  <c:v>47</c:v>
                </c:pt>
                <c:pt idx="276">
                  <c:v>19</c:v>
                </c:pt>
                <c:pt idx="277">
                  <c:v>22</c:v>
                </c:pt>
                <c:pt idx="278">
                  <c:v>59</c:v>
                </c:pt>
                <c:pt idx="279">
                  <c:v>51</c:v>
                </c:pt>
                <c:pt idx="280">
                  <c:v>40</c:v>
                </c:pt>
                <c:pt idx="281">
                  <c:v>54</c:v>
                </c:pt>
                <c:pt idx="282">
                  <c:v>30</c:v>
                </c:pt>
                <c:pt idx="283">
                  <c:v>55</c:v>
                </c:pt>
                <c:pt idx="284">
                  <c:v>52</c:v>
                </c:pt>
                <c:pt idx="285">
                  <c:v>46</c:v>
                </c:pt>
                <c:pt idx="286">
                  <c:v>46</c:v>
                </c:pt>
                <c:pt idx="287">
                  <c:v>63</c:v>
                </c:pt>
                <c:pt idx="288">
                  <c:v>59</c:v>
                </c:pt>
                <c:pt idx="289">
                  <c:v>52</c:v>
                </c:pt>
                <c:pt idx="290">
                  <c:v>28</c:v>
                </c:pt>
                <c:pt idx="291">
                  <c:v>29</c:v>
                </c:pt>
                <c:pt idx="292">
                  <c:v>25</c:v>
                </c:pt>
                <c:pt idx="293">
                  <c:v>22</c:v>
                </c:pt>
                <c:pt idx="294">
                  <c:v>25</c:v>
                </c:pt>
                <c:pt idx="295">
                  <c:v>18</c:v>
                </c:pt>
                <c:pt idx="296">
                  <c:v>19</c:v>
                </c:pt>
                <c:pt idx="297">
                  <c:v>47</c:v>
                </c:pt>
                <c:pt idx="298">
                  <c:v>31</c:v>
                </c:pt>
                <c:pt idx="299">
                  <c:v>48</c:v>
                </c:pt>
                <c:pt idx="300">
                  <c:v>36</c:v>
                </c:pt>
                <c:pt idx="301">
                  <c:v>53</c:v>
                </c:pt>
                <c:pt idx="302">
                  <c:v>56</c:v>
                </c:pt>
                <c:pt idx="303">
                  <c:v>28</c:v>
                </c:pt>
                <c:pt idx="304">
                  <c:v>57</c:v>
                </c:pt>
                <c:pt idx="305">
                  <c:v>29</c:v>
                </c:pt>
                <c:pt idx="306">
                  <c:v>28</c:v>
                </c:pt>
                <c:pt idx="307">
                  <c:v>30</c:v>
                </c:pt>
                <c:pt idx="308">
                  <c:v>58</c:v>
                </c:pt>
                <c:pt idx="309">
                  <c:v>41</c:v>
                </c:pt>
                <c:pt idx="310">
                  <c:v>50</c:v>
                </c:pt>
                <c:pt idx="311">
                  <c:v>19</c:v>
                </c:pt>
                <c:pt idx="312">
                  <c:v>43</c:v>
                </c:pt>
                <c:pt idx="313">
                  <c:v>49</c:v>
                </c:pt>
                <c:pt idx="314">
                  <c:v>27</c:v>
                </c:pt>
                <c:pt idx="315">
                  <c:v>52</c:v>
                </c:pt>
                <c:pt idx="316">
                  <c:v>50</c:v>
                </c:pt>
                <c:pt idx="317">
                  <c:v>54</c:v>
                </c:pt>
                <c:pt idx="318">
                  <c:v>44</c:v>
                </c:pt>
                <c:pt idx="319">
                  <c:v>32</c:v>
                </c:pt>
                <c:pt idx="320">
                  <c:v>34</c:v>
                </c:pt>
                <c:pt idx="321">
                  <c:v>26</c:v>
                </c:pt>
                <c:pt idx="322">
                  <c:v>34</c:v>
                </c:pt>
                <c:pt idx="323">
                  <c:v>57</c:v>
                </c:pt>
                <c:pt idx="324">
                  <c:v>29</c:v>
                </c:pt>
                <c:pt idx="325">
                  <c:v>40</c:v>
                </c:pt>
                <c:pt idx="326">
                  <c:v>27</c:v>
                </c:pt>
                <c:pt idx="327">
                  <c:v>45</c:v>
                </c:pt>
                <c:pt idx="328">
                  <c:v>64</c:v>
                </c:pt>
                <c:pt idx="329">
                  <c:v>52</c:v>
                </c:pt>
                <c:pt idx="330">
                  <c:v>61</c:v>
                </c:pt>
                <c:pt idx="331">
                  <c:v>52</c:v>
                </c:pt>
                <c:pt idx="332">
                  <c:v>61</c:v>
                </c:pt>
                <c:pt idx="333">
                  <c:v>56</c:v>
                </c:pt>
                <c:pt idx="334">
                  <c:v>43</c:v>
                </c:pt>
                <c:pt idx="335">
                  <c:v>64</c:v>
                </c:pt>
                <c:pt idx="336">
                  <c:v>60</c:v>
                </c:pt>
                <c:pt idx="337">
                  <c:v>62</c:v>
                </c:pt>
                <c:pt idx="338">
                  <c:v>50</c:v>
                </c:pt>
                <c:pt idx="339">
                  <c:v>46</c:v>
                </c:pt>
                <c:pt idx="340">
                  <c:v>24</c:v>
                </c:pt>
                <c:pt idx="341">
                  <c:v>62</c:v>
                </c:pt>
                <c:pt idx="342">
                  <c:v>60</c:v>
                </c:pt>
                <c:pt idx="343">
                  <c:v>63</c:v>
                </c:pt>
                <c:pt idx="344">
                  <c:v>49</c:v>
                </c:pt>
                <c:pt idx="345">
                  <c:v>34</c:v>
                </c:pt>
                <c:pt idx="346">
                  <c:v>33</c:v>
                </c:pt>
                <c:pt idx="347">
                  <c:v>46</c:v>
                </c:pt>
                <c:pt idx="348">
                  <c:v>36</c:v>
                </c:pt>
                <c:pt idx="349">
                  <c:v>19</c:v>
                </c:pt>
                <c:pt idx="350">
                  <c:v>57</c:v>
                </c:pt>
                <c:pt idx="351">
                  <c:v>50</c:v>
                </c:pt>
                <c:pt idx="352">
                  <c:v>30</c:v>
                </c:pt>
                <c:pt idx="353">
                  <c:v>33</c:v>
                </c:pt>
                <c:pt idx="354">
                  <c:v>18</c:v>
                </c:pt>
                <c:pt idx="355">
                  <c:v>46</c:v>
                </c:pt>
                <c:pt idx="356">
                  <c:v>46</c:v>
                </c:pt>
                <c:pt idx="357">
                  <c:v>47</c:v>
                </c:pt>
                <c:pt idx="358">
                  <c:v>23</c:v>
                </c:pt>
                <c:pt idx="359">
                  <c:v>18</c:v>
                </c:pt>
                <c:pt idx="360">
                  <c:v>48</c:v>
                </c:pt>
                <c:pt idx="361">
                  <c:v>35</c:v>
                </c:pt>
                <c:pt idx="362">
                  <c:v>19</c:v>
                </c:pt>
                <c:pt idx="363">
                  <c:v>21</c:v>
                </c:pt>
                <c:pt idx="364">
                  <c:v>21</c:v>
                </c:pt>
                <c:pt idx="365">
                  <c:v>49</c:v>
                </c:pt>
                <c:pt idx="366">
                  <c:v>56</c:v>
                </c:pt>
                <c:pt idx="367">
                  <c:v>42</c:v>
                </c:pt>
                <c:pt idx="368">
                  <c:v>44</c:v>
                </c:pt>
                <c:pt idx="369">
                  <c:v>18</c:v>
                </c:pt>
                <c:pt idx="370">
                  <c:v>61</c:v>
                </c:pt>
                <c:pt idx="371">
                  <c:v>57</c:v>
                </c:pt>
                <c:pt idx="372">
                  <c:v>42</c:v>
                </c:pt>
                <c:pt idx="373">
                  <c:v>26</c:v>
                </c:pt>
                <c:pt idx="374">
                  <c:v>20</c:v>
                </c:pt>
                <c:pt idx="375">
                  <c:v>23</c:v>
                </c:pt>
                <c:pt idx="376">
                  <c:v>39</c:v>
                </c:pt>
                <c:pt idx="377">
                  <c:v>24</c:v>
                </c:pt>
                <c:pt idx="378">
                  <c:v>64</c:v>
                </c:pt>
                <c:pt idx="379">
                  <c:v>62</c:v>
                </c:pt>
                <c:pt idx="380">
                  <c:v>27</c:v>
                </c:pt>
                <c:pt idx="381">
                  <c:v>55</c:v>
                </c:pt>
                <c:pt idx="382">
                  <c:v>55</c:v>
                </c:pt>
                <c:pt idx="383">
                  <c:v>35</c:v>
                </c:pt>
                <c:pt idx="384">
                  <c:v>44</c:v>
                </c:pt>
                <c:pt idx="385">
                  <c:v>19</c:v>
                </c:pt>
                <c:pt idx="386">
                  <c:v>58</c:v>
                </c:pt>
                <c:pt idx="387">
                  <c:v>50</c:v>
                </c:pt>
                <c:pt idx="388">
                  <c:v>26</c:v>
                </c:pt>
                <c:pt idx="389">
                  <c:v>24</c:v>
                </c:pt>
                <c:pt idx="390">
                  <c:v>48</c:v>
                </c:pt>
                <c:pt idx="391">
                  <c:v>19</c:v>
                </c:pt>
                <c:pt idx="392">
                  <c:v>48</c:v>
                </c:pt>
                <c:pt idx="393">
                  <c:v>49</c:v>
                </c:pt>
                <c:pt idx="394">
                  <c:v>46</c:v>
                </c:pt>
                <c:pt idx="395">
                  <c:v>46</c:v>
                </c:pt>
                <c:pt idx="396">
                  <c:v>43</c:v>
                </c:pt>
                <c:pt idx="397">
                  <c:v>21</c:v>
                </c:pt>
                <c:pt idx="398">
                  <c:v>64</c:v>
                </c:pt>
                <c:pt idx="399">
                  <c:v>18</c:v>
                </c:pt>
                <c:pt idx="400">
                  <c:v>51</c:v>
                </c:pt>
                <c:pt idx="401">
                  <c:v>47</c:v>
                </c:pt>
                <c:pt idx="402">
                  <c:v>64</c:v>
                </c:pt>
                <c:pt idx="403">
                  <c:v>49</c:v>
                </c:pt>
                <c:pt idx="404">
                  <c:v>31</c:v>
                </c:pt>
                <c:pt idx="405">
                  <c:v>52</c:v>
                </c:pt>
                <c:pt idx="406">
                  <c:v>33</c:v>
                </c:pt>
                <c:pt idx="407">
                  <c:v>47</c:v>
                </c:pt>
                <c:pt idx="408">
                  <c:v>38</c:v>
                </c:pt>
                <c:pt idx="409">
                  <c:v>32</c:v>
                </c:pt>
                <c:pt idx="410">
                  <c:v>19</c:v>
                </c:pt>
                <c:pt idx="411">
                  <c:v>44</c:v>
                </c:pt>
                <c:pt idx="412">
                  <c:v>26</c:v>
                </c:pt>
                <c:pt idx="413">
                  <c:v>25</c:v>
                </c:pt>
                <c:pt idx="414">
                  <c:v>19</c:v>
                </c:pt>
                <c:pt idx="415">
                  <c:v>43</c:v>
                </c:pt>
                <c:pt idx="416">
                  <c:v>52</c:v>
                </c:pt>
                <c:pt idx="417">
                  <c:v>36</c:v>
                </c:pt>
                <c:pt idx="418">
                  <c:v>64</c:v>
                </c:pt>
                <c:pt idx="419">
                  <c:v>63</c:v>
                </c:pt>
                <c:pt idx="420">
                  <c:v>64</c:v>
                </c:pt>
                <c:pt idx="421">
                  <c:v>61</c:v>
                </c:pt>
                <c:pt idx="422">
                  <c:v>40</c:v>
                </c:pt>
                <c:pt idx="423">
                  <c:v>25</c:v>
                </c:pt>
                <c:pt idx="424">
                  <c:v>48</c:v>
                </c:pt>
                <c:pt idx="425">
                  <c:v>45</c:v>
                </c:pt>
                <c:pt idx="426">
                  <c:v>38</c:v>
                </c:pt>
                <c:pt idx="427">
                  <c:v>18</c:v>
                </c:pt>
                <c:pt idx="428">
                  <c:v>21</c:v>
                </c:pt>
                <c:pt idx="429">
                  <c:v>27</c:v>
                </c:pt>
                <c:pt idx="430">
                  <c:v>19</c:v>
                </c:pt>
                <c:pt idx="431">
                  <c:v>29</c:v>
                </c:pt>
                <c:pt idx="432">
                  <c:v>42</c:v>
                </c:pt>
                <c:pt idx="433">
                  <c:v>60</c:v>
                </c:pt>
                <c:pt idx="434">
                  <c:v>31</c:v>
                </c:pt>
                <c:pt idx="435">
                  <c:v>60</c:v>
                </c:pt>
                <c:pt idx="436">
                  <c:v>22</c:v>
                </c:pt>
                <c:pt idx="437">
                  <c:v>35</c:v>
                </c:pt>
                <c:pt idx="438">
                  <c:v>52</c:v>
                </c:pt>
                <c:pt idx="439">
                  <c:v>26</c:v>
                </c:pt>
                <c:pt idx="440">
                  <c:v>31</c:v>
                </c:pt>
                <c:pt idx="441">
                  <c:v>33</c:v>
                </c:pt>
                <c:pt idx="442">
                  <c:v>18</c:v>
                </c:pt>
                <c:pt idx="443">
                  <c:v>59</c:v>
                </c:pt>
                <c:pt idx="444">
                  <c:v>56</c:v>
                </c:pt>
                <c:pt idx="445">
                  <c:v>45</c:v>
                </c:pt>
                <c:pt idx="446">
                  <c:v>60</c:v>
                </c:pt>
                <c:pt idx="447">
                  <c:v>56</c:v>
                </c:pt>
                <c:pt idx="448">
                  <c:v>40</c:v>
                </c:pt>
                <c:pt idx="449">
                  <c:v>35</c:v>
                </c:pt>
                <c:pt idx="450">
                  <c:v>39</c:v>
                </c:pt>
                <c:pt idx="451">
                  <c:v>30</c:v>
                </c:pt>
                <c:pt idx="452">
                  <c:v>24</c:v>
                </c:pt>
                <c:pt idx="453">
                  <c:v>20</c:v>
                </c:pt>
                <c:pt idx="454">
                  <c:v>32</c:v>
                </c:pt>
                <c:pt idx="455">
                  <c:v>59</c:v>
                </c:pt>
                <c:pt idx="456">
                  <c:v>55</c:v>
                </c:pt>
                <c:pt idx="457">
                  <c:v>57</c:v>
                </c:pt>
                <c:pt idx="458">
                  <c:v>56</c:v>
                </c:pt>
                <c:pt idx="459">
                  <c:v>40</c:v>
                </c:pt>
                <c:pt idx="460">
                  <c:v>49</c:v>
                </c:pt>
                <c:pt idx="461">
                  <c:v>42</c:v>
                </c:pt>
                <c:pt idx="462">
                  <c:v>62</c:v>
                </c:pt>
                <c:pt idx="463">
                  <c:v>56</c:v>
                </c:pt>
                <c:pt idx="464">
                  <c:v>19</c:v>
                </c:pt>
                <c:pt idx="465">
                  <c:v>30</c:v>
                </c:pt>
                <c:pt idx="466">
                  <c:v>60</c:v>
                </c:pt>
                <c:pt idx="467">
                  <c:v>56</c:v>
                </c:pt>
                <c:pt idx="468">
                  <c:v>28</c:v>
                </c:pt>
                <c:pt idx="469">
                  <c:v>18</c:v>
                </c:pt>
                <c:pt idx="470">
                  <c:v>27</c:v>
                </c:pt>
                <c:pt idx="471">
                  <c:v>18</c:v>
                </c:pt>
                <c:pt idx="472">
                  <c:v>19</c:v>
                </c:pt>
                <c:pt idx="473">
                  <c:v>47</c:v>
                </c:pt>
                <c:pt idx="474">
                  <c:v>54</c:v>
                </c:pt>
                <c:pt idx="475">
                  <c:v>61</c:v>
                </c:pt>
                <c:pt idx="476">
                  <c:v>24</c:v>
                </c:pt>
                <c:pt idx="477">
                  <c:v>25</c:v>
                </c:pt>
                <c:pt idx="478">
                  <c:v>21</c:v>
                </c:pt>
                <c:pt idx="479">
                  <c:v>23</c:v>
                </c:pt>
                <c:pt idx="480">
                  <c:v>63</c:v>
                </c:pt>
                <c:pt idx="481">
                  <c:v>49</c:v>
                </c:pt>
                <c:pt idx="482">
                  <c:v>18</c:v>
                </c:pt>
                <c:pt idx="483">
                  <c:v>51</c:v>
                </c:pt>
                <c:pt idx="484">
                  <c:v>48</c:v>
                </c:pt>
                <c:pt idx="485">
                  <c:v>31</c:v>
                </c:pt>
                <c:pt idx="486">
                  <c:v>54</c:v>
                </c:pt>
                <c:pt idx="487">
                  <c:v>19</c:v>
                </c:pt>
                <c:pt idx="488">
                  <c:v>44</c:v>
                </c:pt>
                <c:pt idx="489">
                  <c:v>53</c:v>
                </c:pt>
                <c:pt idx="490">
                  <c:v>19</c:v>
                </c:pt>
                <c:pt idx="491">
                  <c:v>61</c:v>
                </c:pt>
                <c:pt idx="492">
                  <c:v>18</c:v>
                </c:pt>
                <c:pt idx="493">
                  <c:v>61</c:v>
                </c:pt>
                <c:pt idx="494">
                  <c:v>21</c:v>
                </c:pt>
                <c:pt idx="495">
                  <c:v>20</c:v>
                </c:pt>
                <c:pt idx="496">
                  <c:v>31</c:v>
                </c:pt>
                <c:pt idx="497">
                  <c:v>45</c:v>
                </c:pt>
                <c:pt idx="498">
                  <c:v>44</c:v>
                </c:pt>
                <c:pt idx="499">
                  <c:v>62</c:v>
                </c:pt>
                <c:pt idx="500">
                  <c:v>29</c:v>
                </c:pt>
                <c:pt idx="501">
                  <c:v>43</c:v>
                </c:pt>
                <c:pt idx="502">
                  <c:v>51</c:v>
                </c:pt>
                <c:pt idx="503">
                  <c:v>19</c:v>
                </c:pt>
                <c:pt idx="504">
                  <c:v>38</c:v>
                </c:pt>
                <c:pt idx="505">
                  <c:v>37</c:v>
                </c:pt>
                <c:pt idx="506">
                  <c:v>22</c:v>
                </c:pt>
                <c:pt idx="507">
                  <c:v>21</c:v>
                </c:pt>
                <c:pt idx="508">
                  <c:v>24</c:v>
                </c:pt>
                <c:pt idx="509">
                  <c:v>57</c:v>
                </c:pt>
                <c:pt idx="510">
                  <c:v>56</c:v>
                </c:pt>
                <c:pt idx="511">
                  <c:v>27</c:v>
                </c:pt>
                <c:pt idx="512">
                  <c:v>51</c:v>
                </c:pt>
                <c:pt idx="513">
                  <c:v>19</c:v>
                </c:pt>
                <c:pt idx="514">
                  <c:v>39</c:v>
                </c:pt>
                <c:pt idx="515">
                  <c:v>58</c:v>
                </c:pt>
                <c:pt idx="516">
                  <c:v>20</c:v>
                </c:pt>
                <c:pt idx="517">
                  <c:v>45</c:v>
                </c:pt>
                <c:pt idx="518">
                  <c:v>35</c:v>
                </c:pt>
                <c:pt idx="519">
                  <c:v>31</c:v>
                </c:pt>
                <c:pt idx="520">
                  <c:v>50</c:v>
                </c:pt>
                <c:pt idx="521">
                  <c:v>32</c:v>
                </c:pt>
                <c:pt idx="522">
                  <c:v>51</c:v>
                </c:pt>
                <c:pt idx="523">
                  <c:v>38</c:v>
                </c:pt>
                <c:pt idx="524">
                  <c:v>42</c:v>
                </c:pt>
                <c:pt idx="525">
                  <c:v>18</c:v>
                </c:pt>
                <c:pt idx="526">
                  <c:v>19</c:v>
                </c:pt>
                <c:pt idx="527">
                  <c:v>51</c:v>
                </c:pt>
                <c:pt idx="528">
                  <c:v>46</c:v>
                </c:pt>
                <c:pt idx="529">
                  <c:v>18</c:v>
                </c:pt>
                <c:pt idx="530">
                  <c:v>57</c:v>
                </c:pt>
                <c:pt idx="531">
                  <c:v>62</c:v>
                </c:pt>
                <c:pt idx="532">
                  <c:v>59</c:v>
                </c:pt>
                <c:pt idx="533">
                  <c:v>37</c:v>
                </c:pt>
                <c:pt idx="534">
                  <c:v>64</c:v>
                </c:pt>
                <c:pt idx="535">
                  <c:v>38</c:v>
                </c:pt>
                <c:pt idx="536">
                  <c:v>33</c:v>
                </c:pt>
                <c:pt idx="537">
                  <c:v>46</c:v>
                </c:pt>
                <c:pt idx="538">
                  <c:v>46</c:v>
                </c:pt>
                <c:pt idx="539">
                  <c:v>53</c:v>
                </c:pt>
                <c:pt idx="540">
                  <c:v>34</c:v>
                </c:pt>
                <c:pt idx="541">
                  <c:v>20</c:v>
                </c:pt>
                <c:pt idx="542">
                  <c:v>63</c:v>
                </c:pt>
                <c:pt idx="543">
                  <c:v>54</c:v>
                </c:pt>
                <c:pt idx="544">
                  <c:v>54</c:v>
                </c:pt>
                <c:pt idx="545">
                  <c:v>49</c:v>
                </c:pt>
                <c:pt idx="546">
                  <c:v>28</c:v>
                </c:pt>
                <c:pt idx="547">
                  <c:v>54</c:v>
                </c:pt>
                <c:pt idx="548">
                  <c:v>25</c:v>
                </c:pt>
                <c:pt idx="549">
                  <c:v>43</c:v>
                </c:pt>
                <c:pt idx="550">
                  <c:v>63</c:v>
                </c:pt>
                <c:pt idx="551">
                  <c:v>32</c:v>
                </c:pt>
                <c:pt idx="552">
                  <c:v>62</c:v>
                </c:pt>
                <c:pt idx="553">
                  <c:v>52</c:v>
                </c:pt>
                <c:pt idx="554">
                  <c:v>25</c:v>
                </c:pt>
                <c:pt idx="555">
                  <c:v>28</c:v>
                </c:pt>
                <c:pt idx="556">
                  <c:v>46</c:v>
                </c:pt>
                <c:pt idx="557">
                  <c:v>34</c:v>
                </c:pt>
                <c:pt idx="558">
                  <c:v>35</c:v>
                </c:pt>
                <c:pt idx="559">
                  <c:v>19</c:v>
                </c:pt>
                <c:pt idx="560">
                  <c:v>46</c:v>
                </c:pt>
                <c:pt idx="561">
                  <c:v>54</c:v>
                </c:pt>
                <c:pt idx="562">
                  <c:v>27</c:v>
                </c:pt>
                <c:pt idx="563">
                  <c:v>50</c:v>
                </c:pt>
                <c:pt idx="564">
                  <c:v>18</c:v>
                </c:pt>
                <c:pt idx="565">
                  <c:v>19</c:v>
                </c:pt>
                <c:pt idx="566">
                  <c:v>38</c:v>
                </c:pt>
                <c:pt idx="567">
                  <c:v>41</c:v>
                </c:pt>
                <c:pt idx="568">
                  <c:v>49</c:v>
                </c:pt>
                <c:pt idx="569">
                  <c:v>48</c:v>
                </c:pt>
                <c:pt idx="570">
                  <c:v>31</c:v>
                </c:pt>
                <c:pt idx="571">
                  <c:v>18</c:v>
                </c:pt>
                <c:pt idx="572">
                  <c:v>30</c:v>
                </c:pt>
                <c:pt idx="573">
                  <c:v>62</c:v>
                </c:pt>
                <c:pt idx="574">
                  <c:v>57</c:v>
                </c:pt>
                <c:pt idx="575">
                  <c:v>58</c:v>
                </c:pt>
                <c:pt idx="576">
                  <c:v>22</c:v>
                </c:pt>
                <c:pt idx="577">
                  <c:v>31</c:v>
                </c:pt>
                <c:pt idx="578">
                  <c:v>52</c:v>
                </c:pt>
                <c:pt idx="579">
                  <c:v>25</c:v>
                </c:pt>
                <c:pt idx="580">
                  <c:v>59</c:v>
                </c:pt>
                <c:pt idx="581">
                  <c:v>19</c:v>
                </c:pt>
                <c:pt idx="582">
                  <c:v>39</c:v>
                </c:pt>
                <c:pt idx="583">
                  <c:v>32</c:v>
                </c:pt>
                <c:pt idx="584">
                  <c:v>19</c:v>
                </c:pt>
                <c:pt idx="585">
                  <c:v>33</c:v>
                </c:pt>
                <c:pt idx="586">
                  <c:v>21</c:v>
                </c:pt>
                <c:pt idx="587">
                  <c:v>34</c:v>
                </c:pt>
                <c:pt idx="588">
                  <c:v>61</c:v>
                </c:pt>
                <c:pt idx="589">
                  <c:v>38</c:v>
                </c:pt>
                <c:pt idx="590">
                  <c:v>58</c:v>
                </c:pt>
                <c:pt idx="591">
                  <c:v>47</c:v>
                </c:pt>
                <c:pt idx="592">
                  <c:v>20</c:v>
                </c:pt>
                <c:pt idx="593">
                  <c:v>21</c:v>
                </c:pt>
                <c:pt idx="594">
                  <c:v>41</c:v>
                </c:pt>
                <c:pt idx="595">
                  <c:v>46</c:v>
                </c:pt>
                <c:pt idx="596">
                  <c:v>42</c:v>
                </c:pt>
                <c:pt idx="597">
                  <c:v>34</c:v>
                </c:pt>
                <c:pt idx="598">
                  <c:v>43</c:v>
                </c:pt>
                <c:pt idx="599">
                  <c:v>52</c:v>
                </c:pt>
                <c:pt idx="600">
                  <c:v>18</c:v>
                </c:pt>
                <c:pt idx="601">
                  <c:v>51</c:v>
                </c:pt>
                <c:pt idx="602">
                  <c:v>56</c:v>
                </c:pt>
                <c:pt idx="603">
                  <c:v>64</c:v>
                </c:pt>
                <c:pt idx="604">
                  <c:v>19</c:v>
                </c:pt>
                <c:pt idx="605">
                  <c:v>51</c:v>
                </c:pt>
                <c:pt idx="606">
                  <c:v>27</c:v>
                </c:pt>
                <c:pt idx="607">
                  <c:v>59</c:v>
                </c:pt>
                <c:pt idx="608">
                  <c:v>28</c:v>
                </c:pt>
                <c:pt idx="609">
                  <c:v>30</c:v>
                </c:pt>
                <c:pt idx="610">
                  <c:v>47</c:v>
                </c:pt>
                <c:pt idx="611">
                  <c:v>38</c:v>
                </c:pt>
                <c:pt idx="612">
                  <c:v>18</c:v>
                </c:pt>
                <c:pt idx="613">
                  <c:v>34</c:v>
                </c:pt>
                <c:pt idx="614">
                  <c:v>20</c:v>
                </c:pt>
                <c:pt idx="615">
                  <c:v>47</c:v>
                </c:pt>
                <c:pt idx="616">
                  <c:v>56</c:v>
                </c:pt>
                <c:pt idx="617">
                  <c:v>49</c:v>
                </c:pt>
                <c:pt idx="618">
                  <c:v>19</c:v>
                </c:pt>
                <c:pt idx="619">
                  <c:v>55</c:v>
                </c:pt>
                <c:pt idx="620">
                  <c:v>30</c:v>
                </c:pt>
                <c:pt idx="621">
                  <c:v>37</c:v>
                </c:pt>
                <c:pt idx="622">
                  <c:v>49</c:v>
                </c:pt>
                <c:pt idx="623">
                  <c:v>18</c:v>
                </c:pt>
                <c:pt idx="624">
                  <c:v>59</c:v>
                </c:pt>
                <c:pt idx="625">
                  <c:v>29</c:v>
                </c:pt>
                <c:pt idx="626">
                  <c:v>36</c:v>
                </c:pt>
                <c:pt idx="627">
                  <c:v>33</c:v>
                </c:pt>
                <c:pt idx="628">
                  <c:v>58</c:v>
                </c:pt>
                <c:pt idx="629">
                  <c:v>44</c:v>
                </c:pt>
                <c:pt idx="630">
                  <c:v>53</c:v>
                </c:pt>
                <c:pt idx="631">
                  <c:v>24</c:v>
                </c:pt>
                <c:pt idx="632">
                  <c:v>29</c:v>
                </c:pt>
                <c:pt idx="633">
                  <c:v>40</c:v>
                </c:pt>
                <c:pt idx="634">
                  <c:v>51</c:v>
                </c:pt>
                <c:pt idx="635">
                  <c:v>64</c:v>
                </c:pt>
                <c:pt idx="636">
                  <c:v>19</c:v>
                </c:pt>
                <c:pt idx="637">
                  <c:v>35</c:v>
                </c:pt>
                <c:pt idx="638">
                  <c:v>39</c:v>
                </c:pt>
                <c:pt idx="639">
                  <c:v>56</c:v>
                </c:pt>
                <c:pt idx="640">
                  <c:v>33</c:v>
                </c:pt>
                <c:pt idx="641">
                  <c:v>42</c:v>
                </c:pt>
                <c:pt idx="642">
                  <c:v>61</c:v>
                </c:pt>
                <c:pt idx="643">
                  <c:v>23</c:v>
                </c:pt>
                <c:pt idx="644">
                  <c:v>43</c:v>
                </c:pt>
                <c:pt idx="645">
                  <c:v>48</c:v>
                </c:pt>
                <c:pt idx="646">
                  <c:v>39</c:v>
                </c:pt>
                <c:pt idx="647">
                  <c:v>40</c:v>
                </c:pt>
                <c:pt idx="648">
                  <c:v>18</c:v>
                </c:pt>
                <c:pt idx="649">
                  <c:v>58</c:v>
                </c:pt>
                <c:pt idx="650">
                  <c:v>49</c:v>
                </c:pt>
                <c:pt idx="651">
                  <c:v>53</c:v>
                </c:pt>
                <c:pt idx="652">
                  <c:v>48</c:v>
                </c:pt>
                <c:pt idx="653">
                  <c:v>45</c:v>
                </c:pt>
                <c:pt idx="654">
                  <c:v>59</c:v>
                </c:pt>
                <c:pt idx="655">
                  <c:v>52</c:v>
                </c:pt>
                <c:pt idx="656">
                  <c:v>26</c:v>
                </c:pt>
                <c:pt idx="657">
                  <c:v>27</c:v>
                </c:pt>
                <c:pt idx="658">
                  <c:v>48</c:v>
                </c:pt>
                <c:pt idx="659">
                  <c:v>57</c:v>
                </c:pt>
                <c:pt idx="660">
                  <c:v>37</c:v>
                </c:pt>
                <c:pt idx="661">
                  <c:v>57</c:v>
                </c:pt>
                <c:pt idx="662">
                  <c:v>32</c:v>
                </c:pt>
                <c:pt idx="663">
                  <c:v>18</c:v>
                </c:pt>
                <c:pt idx="664">
                  <c:v>64</c:v>
                </c:pt>
                <c:pt idx="665">
                  <c:v>43</c:v>
                </c:pt>
                <c:pt idx="666">
                  <c:v>49</c:v>
                </c:pt>
                <c:pt idx="667">
                  <c:v>40</c:v>
                </c:pt>
                <c:pt idx="668">
                  <c:v>62</c:v>
                </c:pt>
                <c:pt idx="669">
                  <c:v>40</c:v>
                </c:pt>
                <c:pt idx="670">
                  <c:v>30</c:v>
                </c:pt>
                <c:pt idx="671">
                  <c:v>29</c:v>
                </c:pt>
                <c:pt idx="672">
                  <c:v>36</c:v>
                </c:pt>
                <c:pt idx="673">
                  <c:v>41</c:v>
                </c:pt>
                <c:pt idx="674">
                  <c:v>44</c:v>
                </c:pt>
                <c:pt idx="675">
                  <c:v>45</c:v>
                </c:pt>
                <c:pt idx="676">
                  <c:v>55</c:v>
                </c:pt>
                <c:pt idx="677">
                  <c:v>60</c:v>
                </c:pt>
                <c:pt idx="678">
                  <c:v>56</c:v>
                </c:pt>
                <c:pt idx="679">
                  <c:v>49</c:v>
                </c:pt>
                <c:pt idx="680">
                  <c:v>21</c:v>
                </c:pt>
                <c:pt idx="681">
                  <c:v>19</c:v>
                </c:pt>
                <c:pt idx="682">
                  <c:v>39</c:v>
                </c:pt>
                <c:pt idx="683">
                  <c:v>53</c:v>
                </c:pt>
                <c:pt idx="684">
                  <c:v>33</c:v>
                </c:pt>
                <c:pt idx="685">
                  <c:v>53</c:v>
                </c:pt>
                <c:pt idx="686">
                  <c:v>42</c:v>
                </c:pt>
                <c:pt idx="687">
                  <c:v>40</c:v>
                </c:pt>
                <c:pt idx="688">
                  <c:v>47</c:v>
                </c:pt>
                <c:pt idx="689">
                  <c:v>27</c:v>
                </c:pt>
                <c:pt idx="690">
                  <c:v>21</c:v>
                </c:pt>
                <c:pt idx="691">
                  <c:v>47</c:v>
                </c:pt>
                <c:pt idx="692">
                  <c:v>20</c:v>
                </c:pt>
                <c:pt idx="693">
                  <c:v>24</c:v>
                </c:pt>
                <c:pt idx="694">
                  <c:v>27</c:v>
                </c:pt>
                <c:pt idx="695">
                  <c:v>26</c:v>
                </c:pt>
                <c:pt idx="696">
                  <c:v>53</c:v>
                </c:pt>
                <c:pt idx="697">
                  <c:v>41</c:v>
                </c:pt>
                <c:pt idx="698">
                  <c:v>56</c:v>
                </c:pt>
                <c:pt idx="699">
                  <c:v>23</c:v>
                </c:pt>
                <c:pt idx="700">
                  <c:v>21</c:v>
                </c:pt>
                <c:pt idx="701">
                  <c:v>50</c:v>
                </c:pt>
                <c:pt idx="702">
                  <c:v>53</c:v>
                </c:pt>
                <c:pt idx="703">
                  <c:v>34</c:v>
                </c:pt>
                <c:pt idx="704">
                  <c:v>47</c:v>
                </c:pt>
                <c:pt idx="705">
                  <c:v>33</c:v>
                </c:pt>
                <c:pt idx="706">
                  <c:v>51</c:v>
                </c:pt>
                <c:pt idx="707">
                  <c:v>49</c:v>
                </c:pt>
                <c:pt idx="708">
                  <c:v>31</c:v>
                </c:pt>
                <c:pt idx="709">
                  <c:v>36</c:v>
                </c:pt>
                <c:pt idx="710">
                  <c:v>18</c:v>
                </c:pt>
                <c:pt idx="711">
                  <c:v>50</c:v>
                </c:pt>
                <c:pt idx="712">
                  <c:v>43</c:v>
                </c:pt>
                <c:pt idx="713">
                  <c:v>20</c:v>
                </c:pt>
                <c:pt idx="714">
                  <c:v>24</c:v>
                </c:pt>
                <c:pt idx="715">
                  <c:v>60</c:v>
                </c:pt>
                <c:pt idx="716">
                  <c:v>49</c:v>
                </c:pt>
                <c:pt idx="717">
                  <c:v>60</c:v>
                </c:pt>
                <c:pt idx="718">
                  <c:v>51</c:v>
                </c:pt>
                <c:pt idx="719">
                  <c:v>58</c:v>
                </c:pt>
                <c:pt idx="720">
                  <c:v>51</c:v>
                </c:pt>
                <c:pt idx="721">
                  <c:v>53</c:v>
                </c:pt>
                <c:pt idx="722">
                  <c:v>62</c:v>
                </c:pt>
                <c:pt idx="723">
                  <c:v>19</c:v>
                </c:pt>
                <c:pt idx="724">
                  <c:v>50</c:v>
                </c:pt>
                <c:pt idx="725">
                  <c:v>30</c:v>
                </c:pt>
                <c:pt idx="726">
                  <c:v>41</c:v>
                </c:pt>
                <c:pt idx="727">
                  <c:v>29</c:v>
                </c:pt>
                <c:pt idx="728">
                  <c:v>18</c:v>
                </c:pt>
                <c:pt idx="729">
                  <c:v>41</c:v>
                </c:pt>
                <c:pt idx="730">
                  <c:v>35</c:v>
                </c:pt>
                <c:pt idx="731">
                  <c:v>53</c:v>
                </c:pt>
                <c:pt idx="732">
                  <c:v>24</c:v>
                </c:pt>
                <c:pt idx="733">
                  <c:v>48</c:v>
                </c:pt>
                <c:pt idx="734">
                  <c:v>59</c:v>
                </c:pt>
                <c:pt idx="735">
                  <c:v>49</c:v>
                </c:pt>
                <c:pt idx="736">
                  <c:v>37</c:v>
                </c:pt>
                <c:pt idx="737">
                  <c:v>26</c:v>
                </c:pt>
                <c:pt idx="738">
                  <c:v>23</c:v>
                </c:pt>
                <c:pt idx="739">
                  <c:v>29</c:v>
                </c:pt>
                <c:pt idx="740">
                  <c:v>45</c:v>
                </c:pt>
                <c:pt idx="741">
                  <c:v>27</c:v>
                </c:pt>
                <c:pt idx="742">
                  <c:v>53</c:v>
                </c:pt>
                <c:pt idx="743">
                  <c:v>31</c:v>
                </c:pt>
                <c:pt idx="744">
                  <c:v>50</c:v>
                </c:pt>
                <c:pt idx="745">
                  <c:v>50</c:v>
                </c:pt>
                <c:pt idx="746">
                  <c:v>34</c:v>
                </c:pt>
                <c:pt idx="747">
                  <c:v>19</c:v>
                </c:pt>
                <c:pt idx="748">
                  <c:v>47</c:v>
                </c:pt>
                <c:pt idx="749">
                  <c:v>28</c:v>
                </c:pt>
                <c:pt idx="750">
                  <c:v>37</c:v>
                </c:pt>
                <c:pt idx="751">
                  <c:v>21</c:v>
                </c:pt>
                <c:pt idx="752">
                  <c:v>64</c:v>
                </c:pt>
                <c:pt idx="753">
                  <c:v>58</c:v>
                </c:pt>
                <c:pt idx="754">
                  <c:v>24</c:v>
                </c:pt>
                <c:pt idx="755">
                  <c:v>31</c:v>
                </c:pt>
                <c:pt idx="756">
                  <c:v>39</c:v>
                </c:pt>
                <c:pt idx="757">
                  <c:v>47</c:v>
                </c:pt>
                <c:pt idx="758">
                  <c:v>30</c:v>
                </c:pt>
                <c:pt idx="759">
                  <c:v>18</c:v>
                </c:pt>
                <c:pt idx="760">
                  <c:v>22</c:v>
                </c:pt>
                <c:pt idx="761">
                  <c:v>23</c:v>
                </c:pt>
                <c:pt idx="762">
                  <c:v>33</c:v>
                </c:pt>
                <c:pt idx="763">
                  <c:v>27</c:v>
                </c:pt>
                <c:pt idx="764">
                  <c:v>45</c:v>
                </c:pt>
                <c:pt idx="765">
                  <c:v>57</c:v>
                </c:pt>
                <c:pt idx="766">
                  <c:v>47</c:v>
                </c:pt>
                <c:pt idx="767">
                  <c:v>42</c:v>
                </c:pt>
                <c:pt idx="768">
                  <c:v>64</c:v>
                </c:pt>
                <c:pt idx="769">
                  <c:v>38</c:v>
                </c:pt>
                <c:pt idx="770">
                  <c:v>61</c:v>
                </c:pt>
                <c:pt idx="771">
                  <c:v>53</c:v>
                </c:pt>
                <c:pt idx="772">
                  <c:v>44</c:v>
                </c:pt>
                <c:pt idx="773">
                  <c:v>19</c:v>
                </c:pt>
                <c:pt idx="774">
                  <c:v>41</c:v>
                </c:pt>
                <c:pt idx="775">
                  <c:v>51</c:v>
                </c:pt>
                <c:pt idx="776">
                  <c:v>40</c:v>
                </c:pt>
                <c:pt idx="777">
                  <c:v>45</c:v>
                </c:pt>
                <c:pt idx="778">
                  <c:v>35</c:v>
                </c:pt>
                <c:pt idx="779">
                  <c:v>53</c:v>
                </c:pt>
                <c:pt idx="780">
                  <c:v>30</c:v>
                </c:pt>
                <c:pt idx="781">
                  <c:v>18</c:v>
                </c:pt>
                <c:pt idx="782">
                  <c:v>51</c:v>
                </c:pt>
                <c:pt idx="783">
                  <c:v>50</c:v>
                </c:pt>
                <c:pt idx="784">
                  <c:v>31</c:v>
                </c:pt>
                <c:pt idx="785">
                  <c:v>35</c:v>
                </c:pt>
                <c:pt idx="786">
                  <c:v>60</c:v>
                </c:pt>
                <c:pt idx="787">
                  <c:v>21</c:v>
                </c:pt>
                <c:pt idx="788">
                  <c:v>29</c:v>
                </c:pt>
                <c:pt idx="789">
                  <c:v>62</c:v>
                </c:pt>
                <c:pt idx="790">
                  <c:v>39</c:v>
                </c:pt>
                <c:pt idx="791">
                  <c:v>19</c:v>
                </c:pt>
                <c:pt idx="792">
                  <c:v>22</c:v>
                </c:pt>
                <c:pt idx="793">
                  <c:v>53</c:v>
                </c:pt>
                <c:pt idx="794">
                  <c:v>39</c:v>
                </c:pt>
                <c:pt idx="795">
                  <c:v>27</c:v>
                </c:pt>
                <c:pt idx="796">
                  <c:v>30</c:v>
                </c:pt>
                <c:pt idx="797">
                  <c:v>30</c:v>
                </c:pt>
                <c:pt idx="798">
                  <c:v>58</c:v>
                </c:pt>
                <c:pt idx="799">
                  <c:v>33</c:v>
                </c:pt>
                <c:pt idx="800">
                  <c:v>42</c:v>
                </c:pt>
                <c:pt idx="801">
                  <c:v>64</c:v>
                </c:pt>
                <c:pt idx="802">
                  <c:v>21</c:v>
                </c:pt>
                <c:pt idx="803">
                  <c:v>18</c:v>
                </c:pt>
                <c:pt idx="804">
                  <c:v>23</c:v>
                </c:pt>
                <c:pt idx="805">
                  <c:v>45</c:v>
                </c:pt>
                <c:pt idx="806">
                  <c:v>40</c:v>
                </c:pt>
                <c:pt idx="807">
                  <c:v>19</c:v>
                </c:pt>
                <c:pt idx="808">
                  <c:v>18</c:v>
                </c:pt>
                <c:pt idx="809">
                  <c:v>25</c:v>
                </c:pt>
                <c:pt idx="810">
                  <c:v>46</c:v>
                </c:pt>
                <c:pt idx="811">
                  <c:v>33</c:v>
                </c:pt>
                <c:pt idx="812">
                  <c:v>54</c:v>
                </c:pt>
                <c:pt idx="813">
                  <c:v>28</c:v>
                </c:pt>
                <c:pt idx="814">
                  <c:v>36</c:v>
                </c:pt>
                <c:pt idx="815">
                  <c:v>20</c:v>
                </c:pt>
                <c:pt idx="816">
                  <c:v>24</c:v>
                </c:pt>
                <c:pt idx="817">
                  <c:v>23</c:v>
                </c:pt>
                <c:pt idx="818">
                  <c:v>47</c:v>
                </c:pt>
                <c:pt idx="819">
                  <c:v>33</c:v>
                </c:pt>
                <c:pt idx="820">
                  <c:v>45</c:v>
                </c:pt>
                <c:pt idx="821">
                  <c:v>26</c:v>
                </c:pt>
                <c:pt idx="822">
                  <c:v>18</c:v>
                </c:pt>
                <c:pt idx="823">
                  <c:v>44</c:v>
                </c:pt>
                <c:pt idx="824">
                  <c:v>60</c:v>
                </c:pt>
                <c:pt idx="825">
                  <c:v>64</c:v>
                </c:pt>
                <c:pt idx="826">
                  <c:v>56</c:v>
                </c:pt>
                <c:pt idx="827">
                  <c:v>36</c:v>
                </c:pt>
                <c:pt idx="828">
                  <c:v>41</c:v>
                </c:pt>
                <c:pt idx="829">
                  <c:v>39</c:v>
                </c:pt>
                <c:pt idx="830">
                  <c:v>63</c:v>
                </c:pt>
                <c:pt idx="831">
                  <c:v>36</c:v>
                </c:pt>
                <c:pt idx="832">
                  <c:v>28</c:v>
                </c:pt>
                <c:pt idx="833">
                  <c:v>58</c:v>
                </c:pt>
                <c:pt idx="834">
                  <c:v>36</c:v>
                </c:pt>
                <c:pt idx="835">
                  <c:v>42</c:v>
                </c:pt>
                <c:pt idx="836">
                  <c:v>36</c:v>
                </c:pt>
                <c:pt idx="837">
                  <c:v>56</c:v>
                </c:pt>
                <c:pt idx="838">
                  <c:v>35</c:v>
                </c:pt>
                <c:pt idx="839">
                  <c:v>59</c:v>
                </c:pt>
                <c:pt idx="840">
                  <c:v>21</c:v>
                </c:pt>
                <c:pt idx="841">
                  <c:v>59</c:v>
                </c:pt>
                <c:pt idx="842">
                  <c:v>23</c:v>
                </c:pt>
                <c:pt idx="843">
                  <c:v>57</c:v>
                </c:pt>
                <c:pt idx="844">
                  <c:v>53</c:v>
                </c:pt>
                <c:pt idx="845">
                  <c:v>60</c:v>
                </c:pt>
                <c:pt idx="846">
                  <c:v>51</c:v>
                </c:pt>
                <c:pt idx="847">
                  <c:v>23</c:v>
                </c:pt>
                <c:pt idx="848">
                  <c:v>27</c:v>
                </c:pt>
                <c:pt idx="849">
                  <c:v>55</c:v>
                </c:pt>
                <c:pt idx="850">
                  <c:v>37</c:v>
                </c:pt>
                <c:pt idx="851">
                  <c:v>61</c:v>
                </c:pt>
                <c:pt idx="852">
                  <c:v>46</c:v>
                </c:pt>
                <c:pt idx="853">
                  <c:v>53</c:v>
                </c:pt>
                <c:pt idx="854">
                  <c:v>49</c:v>
                </c:pt>
                <c:pt idx="855">
                  <c:v>20</c:v>
                </c:pt>
                <c:pt idx="856">
                  <c:v>48</c:v>
                </c:pt>
                <c:pt idx="857">
                  <c:v>25</c:v>
                </c:pt>
                <c:pt idx="858">
                  <c:v>25</c:v>
                </c:pt>
                <c:pt idx="859">
                  <c:v>57</c:v>
                </c:pt>
                <c:pt idx="860">
                  <c:v>37</c:v>
                </c:pt>
                <c:pt idx="861">
                  <c:v>38</c:v>
                </c:pt>
                <c:pt idx="862">
                  <c:v>55</c:v>
                </c:pt>
                <c:pt idx="863">
                  <c:v>36</c:v>
                </c:pt>
                <c:pt idx="864">
                  <c:v>51</c:v>
                </c:pt>
                <c:pt idx="865">
                  <c:v>40</c:v>
                </c:pt>
                <c:pt idx="866">
                  <c:v>18</c:v>
                </c:pt>
                <c:pt idx="867">
                  <c:v>57</c:v>
                </c:pt>
                <c:pt idx="868">
                  <c:v>61</c:v>
                </c:pt>
                <c:pt idx="869">
                  <c:v>25</c:v>
                </c:pt>
                <c:pt idx="870">
                  <c:v>50</c:v>
                </c:pt>
                <c:pt idx="871">
                  <c:v>26</c:v>
                </c:pt>
                <c:pt idx="872">
                  <c:v>42</c:v>
                </c:pt>
                <c:pt idx="873">
                  <c:v>43</c:v>
                </c:pt>
                <c:pt idx="874">
                  <c:v>44</c:v>
                </c:pt>
                <c:pt idx="875">
                  <c:v>23</c:v>
                </c:pt>
                <c:pt idx="876">
                  <c:v>49</c:v>
                </c:pt>
                <c:pt idx="877">
                  <c:v>33</c:v>
                </c:pt>
                <c:pt idx="878">
                  <c:v>41</c:v>
                </c:pt>
                <c:pt idx="879">
                  <c:v>37</c:v>
                </c:pt>
                <c:pt idx="880">
                  <c:v>22</c:v>
                </c:pt>
                <c:pt idx="881">
                  <c:v>23</c:v>
                </c:pt>
                <c:pt idx="882">
                  <c:v>21</c:v>
                </c:pt>
                <c:pt idx="883">
                  <c:v>51</c:v>
                </c:pt>
                <c:pt idx="884">
                  <c:v>25</c:v>
                </c:pt>
                <c:pt idx="885">
                  <c:v>32</c:v>
                </c:pt>
                <c:pt idx="886">
                  <c:v>57</c:v>
                </c:pt>
                <c:pt idx="887">
                  <c:v>36</c:v>
                </c:pt>
                <c:pt idx="888">
                  <c:v>22</c:v>
                </c:pt>
                <c:pt idx="889">
                  <c:v>57</c:v>
                </c:pt>
                <c:pt idx="890">
                  <c:v>64</c:v>
                </c:pt>
                <c:pt idx="891">
                  <c:v>36</c:v>
                </c:pt>
                <c:pt idx="892">
                  <c:v>54</c:v>
                </c:pt>
                <c:pt idx="893">
                  <c:v>47</c:v>
                </c:pt>
                <c:pt idx="894">
                  <c:v>62</c:v>
                </c:pt>
                <c:pt idx="895">
                  <c:v>61</c:v>
                </c:pt>
                <c:pt idx="896">
                  <c:v>43</c:v>
                </c:pt>
                <c:pt idx="897">
                  <c:v>19</c:v>
                </c:pt>
                <c:pt idx="898">
                  <c:v>18</c:v>
                </c:pt>
                <c:pt idx="899">
                  <c:v>19</c:v>
                </c:pt>
                <c:pt idx="900">
                  <c:v>49</c:v>
                </c:pt>
                <c:pt idx="901">
                  <c:v>60</c:v>
                </c:pt>
                <c:pt idx="902">
                  <c:v>26</c:v>
                </c:pt>
                <c:pt idx="903">
                  <c:v>49</c:v>
                </c:pt>
                <c:pt idx="904">
                  <c:v>60</c:v>
                </c:pt>
                <c:pt idx="905">
                  <c:v>26</c:v>
                </c:pt>
                <c:pt idx="906">
                  <c:v>27</c:v>
                </c:pt>
                <c:pt idx="907">
                  <c:v>44</c:v>
                </c:pt>
                <c:pt idx="908">
                  <c:v>63</c:v>
                </c:pt>
                <c:pt idx="909">
                  <c:v>32</c:v>
                </c:pt>
                <c:pt idx="910">
                  <c:v>22</c:v>
                </c:pt>
                <c:pt idx="911">
                  <c:v>18</c:v>
                </c:pt>
                <c:pt idx="912">
                  <c:v>59</c:v>
                </c:pt>
                <c:pt idx="913">
                  <c:v>44</c:v>
                </c:pt>
                <c:pt idx="914">
                  <c:v>33</c:v>
                </c:pt>
                <c:pt idx="915">
                  <c:v>24</c:v>
                </c:pt>
                <c:pt idx="916">
                  <c:v>43</c:v>
                </c:pt>
                <c:pt idx="917">
                  <c:v>45</c:v>
                </c:pt>
                <c:pt idx="918">
                  <c:v>61</c:v>
                </c:pt>
                <c:pt idx="919">
                  <c:v>35</c:v>
                </c:pt>
                <c:pt idx="920">
                  <c:v>62</c:v>
                </c:pt>
                <c:pt idx="921">
                  <c:v>62</c:v>
                </c:pt>
                <c:pt idx="922">
                  <c:v>38</c:v>
                </c:pt>
                <c:pt idx="923">
                  <c:v>34</c:v>
                </c:pt>
                <c:pt idx="924">
                  <c:v>43</c:v>
                </c:pt>
                <c:pt idx="925">
                  <c:v>50</c:v>
                </c:pt>
                <c:pt idx="926">
                  <c:v>19</c:v>
                </c:pt>
                <c:pt idx="927">
                  <c:v>57</c:v>
                </c:pt>
                <c:pt idx="928">
                  <c:v>62</c:v>
                </c:pt>
                <c:pt idx="929">
                  <c:v>41</c:v>
                </c:pt>
                <c:pt idx="930">
                  <c:v>26</c:v>
                </c:pt>
                <c:pt idx="931">
                  <c:v>39</c:v>
                </c:pt>
                <c:pt idx="932">
                  <c:v>46</c:v>
                </c:pt>
                <c:pt idx="933">
                  <c:v>45</c:v>
                </c:pt>
                <c:pt idx="934">
                  <c:v>32</c:v>
                </c:pt>
                <c:pt idx="935">
                  <c:v>59</c:v>
                </c:pt>
                <c:pt idx="936">
                  <c:v>44</c:v>
                </c:pt>
                <c:pt idx="937">
                  <c:v>39</c:v>
                </c:pt>
                <c:pt idx="938">
                  <c:v>18</c:v>
                </c:pt>
                <c:pt idx="939">
                  <c:v>53</c:v>
                </c:pt>
                <c:pt idx="940">
                  <c:v>18</c:v>
                </c:pt>
                <c:pt idx="941">
                  <c:v>50</c:v>
                </c:pt>
                <c:pt idx="942">
                  <c:v>18</c:v>
                </c:pt>
                <c:pt idx="943">
                  <c:v>19</c:v>
                </c:pt>
                <c:pt idx="944">
                  <c:v>62</c:v>
                </c:pt>
                <c:pt idx="945">
                  <c:v>56</c:v>
                </c:pt>
                <c:pt idx="946">
                  <c:v>42</c:v>
                </c:pt>
                <c:pt idx="947">
                  <c:v>37</c:v>
                </c:pt>
                <c:pt idx="948">
                  <c:v>42</c:v>
                </c:pt>
                <c:pt idx="949">
                  <c:v>25</c:v>
                </c:pt>
                <c:pt idx="950">
                  <c:v>57</c:v>
                </c:pt>
                <c:pt idx="951">
                  <c:v>51</c:v>
                </c:pt>
                <c:pt idx="952">
                  <c:v>30</c:v>
                </c:pt>
                <c:pt idx="953">
                  <c:v>44</c:v>
                </c:pt>
                <c:pt idx="954">
                  <c:v>34</c:v>
                </c:pt>
                <c:pt idx="955">
                  <c:v>31</c:v>
                </c:pt>
                <c:pt idx="956">
                  <c:v>54</c:v>
                </c:pt>
                <c:pt idx="957">
                  <c:v>24</c:v>
                </c:pt>
                <c:pt idx="958">
                  <c:v>43</c:v>
                </c:pt>
                <c:pt idx="959">
                  <c:v>48</c:v>
                </c:pt>
                <c:pt idx="960">
                  <c:v>19</c:v>
                </c:pt>
                <c:pt idx="961">
                  <c:v>29</c:v>
                </c:pt>
                <c:pt idx="962">
                  <c:v>63</c:v>
                </c:pt>
                <c:pt idx="963">
                  <c:v>46</c:v>
                </c:pt>
                <c:pt idx="964">
                  <c:v>52</c:v>
                </c:pt>
                <c:pt idx="965">
                  <c:v>35</c:v>
                </c:pt>
                <c:pt idx="966">
                  <c:v>51</c:v>
                </c:pt>
                <c:pt idx="967">
                  <c:v>44</c:v>
                </c:pt>
                <c:pt idx="968">
                  <c:v>21</c:v>
                </c:pt>
                <c:pt idx="969">
                  <c:v>39</c:v>
                </c:pt>
                <c:pt idx="970">
                  <c:v>50</c:v>
                </c:pt>
                <c:pt idx="971">
                  <c:v>34</c:v>
                </c:pt>
                <c:pt idx="972">
                  <c:v>22</c:v>
                </c:pt>
                <c:pt idx="973">
                  <c:v>19</c:v>
                </c:pt>
                <c:pt idx="974">
                  <c:v>26</c:v>
                </c:pt>
                <c:pt idx="975">
                  <c:v>29</c:v>
                </c:pt>
                <c:pt idx="976">
                  <c:v>48</c:v>
                </c:pt>
                <c:pt idx="977">
                  <c:v>26</c:v>
                </c:pt>
                <c:pt idx="978">
                  <c:v>45</c:v>
                </c:pt>
                <c:pt idx="979">
                  <c:v>36</c:v>
                </c:pt>
                <c:pt idx="980">
                  <c:v>54</c:v>
                </c:pt>
                <c:pt idx="981">
                  <c:v>34</c:v>
                </c:pt>
                <c:pt idx="982">
                  <c:v>31</c:v>
                </c:pt>
                <c:pt idx="983">
                  <c:v>27</c:v>
                </c:pt>
                <c:pt idx="984">
                  <c:v>20</c:v>
                </c:pt>
                <c:pt idx="985">
                  <c:v>44</c:v>
                </c:pt>
                <c:pt idx="986">
                  <c:v>43</c:v>
                </c:pt>
                <c:pt idx="987">
                  <c:v>45</c:v>
                </c:pt>
                <c:pt idx="988">
                  <c:v>34</c:v>
                </c:pt>
                <c:pt idx="989">
                  <c:v>24</c:v>
                </c:pt>
                <c:pt idx="990">
                  <c:v>26</c:v>
                </c:pt>
                <c:pt idx="991">
                  <c:v>38</c:v>
                </c:pt>
                <c:pt idx="992">
                  <c:v>50</c:v>
                </c:pt>
                <c:pt idx="993">
                  <c:v>38</c:v>
                </c:pt>
                <c:pt idx="994">
                  <c:v>27</c:v>
                </c:pt>
                <c:pt idx="995">
                  <c:v>39</c:v>
                </c:pt>
                <c:pt idx="996">
                  <c:v>39</c:v>
                </c:pt>
                <c:pt idx="997">
                  <c:v>63</c:v>
                </c:pt>
                <c:pt idx="998">
                  <c:v>33</c:v>
                </c:pt>
                <c:pt idx="999">
                  <c:v>36</c:v>
                </c:pt>
                <c:pt idx="1000">
                  <c:v>30</c:v>
                </c:pt>
                <c:pt idx="1001">
                  <c:v>24</c:v>
                </c:pt>
                <c:pt idx="1002">
                  <c:v>24</c:v>
                </c:pt>
                <c:pt idx="1003">
                  <c:v>48</c:v>
                </c:pt>
                <c:pt idx="1004">
                  <c:v>47</c:v>
                </c:pt>
                <c:pt idx="1005">
                  <c:v>29</c:v>
                </c:pt>
                <c:pt idx="1006">
                  <c:v>28</c:v>
                </c:pt>
                <c:pt idx="1007">
                  <c:v>47</c:v>
                </c:pt>
                <c:pt idx="1008">
                  <c:v>25</c:v>
                </c:pt>
                <c:pt idx="1009">
                  <c:v>51</c:v>
                </c:pt>
                <c:pt idx="1010">
                  <c:v>48</c:v>
                </c:pt>
                <c:pt idx="1011">
                  <c:v>43</c:v>
                </c:pt>
                <c:pt idx="1012">
                  <c:v>61</c:v>
                </c:pt>
                <c:pt idx="1013">
                  <c:v>48</c:v>
                </c:pt>
                <c:pt idx="1014">
                  <c:v>38</c:v>
                </c:pt>
                <c:pt idx="1015">
                  <c:v>59</c:v>
                </c:pt>
                <c:pt idx="1016">
                  <c:v>19</c:v>
                </c:pt>
                <c:pt idx="1017">
                  <c:v>26</c:v>
                </c:pt>
                <c:pt idx="1018">
                  <c:v>54</c:v>
                </c:pt>
                <c:pt idx="1019">
                  <c:v>21</c:v>
                </c:pt>
                <c:pt idx="1020">
                  <c:v>51</c:v>
                </c:pt>
                <c:pt idx="1021">
                  <c:v>22</c:v>
                </c:pt>
                <c:pt idx="1022">
                  <c:v>47</c:v>
                </c:pt>
                <c:pt idx="1023">
                  <c:v>18</c:v>
                </c:pt>
                <c:pt idx="1024">
                  <c:v>47</c:v>
                </c:pt>
                <c:pt idx="1025">
                  <c:v>21</c:v>
                </c:pt>
                <c:pt idx="1026">
                  <c:v>19</c:v>
                </c:pt>
                <c:pt idx="1027">
                  <c:v>23</c:v>
                </c:pt>
                <c:pt idx="1028">
                  <c:v>54</c:v>
                </c:pt>
                <c:pt idx="1029">
                  <c:v>37</c:v>
                </c:pt>
                <c:pt idx="1030">
                  <c:v>46</c:v>
                </c:pt>
                <c:pt idx="1031">
                  <c:v>55</c:v>
                </c:pt>
                <c:pt idx="1032">
                  <c:v>30</c:v>
                </c:pt>
                <c:pt idx="1033">
                  <c:v>18</c:v>
                </c:pt>
                <c:pt idx="1034">
                  <c:v>61</c:v>
                </c:pt>
                <c:pt idx="1035">
                  <c:v>54</c:v>
                </c:pt>
                <c:pt idx="1036">
                  <c:v>22</c:v>
                </c:pt>
                <c:pt idx="1037">
                  <c:v>45</c:v>
                </c:pt>
                <c:pt idx="1038">
                  <c:v>22</c:v>
                </c:pt>
                <c:pt idx="1039">
                  <c:v>19</c:v>
                </c:pt>
                <c:pt idx="1040">
                  <c:v>35</c:v>
                </c:pt>
                <c:pt idx="1041">
                  <c:v>18</c:v>
                </c:pt>
                <c:pt idx="1042">
                  <c:v>20</c:v>
                </c:pt>
                <c:pt idx="1043">
                  <c:v>28</c:v>
                </c:pt>
                <c:pt idx="1044">
                  <c:v>55</c:v>
                </c:pt>
                <c:pt idx="1045">
                  <c:v>43</c:v>
                </c:pt>
                <c:pt idx="1046">
                  <c:v>43</c:v>
                </c:pt>
                <c:pt idx="1047">
                  <c:v>22</c:v>
                </c:pt>
                <c:pt idx="1048">
                  <c:v>25</c:v>
                </c:pt>
                <c:pt idx="1049">
                  <c:v>49</c:v>
                </c:pt>
                <c:pt idx="1050">
                  <c:v>44</c:v>
                </c:pt>
                <c:pt idx="1051">
                  <c:v>64</c:v>
                </c:pt>
                <c:pt idx="1052">
                  <c:v>49</c:v>
                </c:pt>
                <c:pt idx="1053">
                  <c:v>47</c:v>
                </c:pt>
                <c:pt idx="1054">
                  <c:v>27</c:v>
                </c:pt>
                <c:pt idx="1055">
                  <c:v>55</c:v>
                </c:pt>
                <c:pt idx="1056">
                  <c:v>48</c:v>
                </c:pt>
                <c:pt idx="1057">
                  <c:v>45</c:v>
                </c:pt>
                <c:pt idx="1058">
                  <c:v>24</c:v>
                </c:pt>
                <c:pt idx="1059">
                  <c:v>32</c:v>
                </c:pt>
                <c:pt idx="1060">
                  <c:v>24</c:v>
                </c:pt>
                <c:pt idx="1061">
                  <c:v>57</c:v>
                </c:pt>
                <c:pt idx="1062">
                  <c:v>59</c:v>
                </c:pt>
                <c:pt idx="1063">
                  <c:v>36</c:v>
                </c:pt>
                <c:pt idx="1064">
                  <c:v>29</c:v>
                </c:pt>
                <c:pt idx="1065">
                  <c:v>42</c:v>
                </c:pt>
                <c:pt idx="1066">
                  <c:v>48</c:v>
                </c:pt>
                <c:pt idx="1067">
                  <c:v>39</c:v>
                </c:pt>
                <c:pt idx="1068">
                  <c:v>63</c:v>
                </c:pt>
                <c:pt idx="1069">
                  <c:v>54</c:v>
                </c:pt>
                <c:pt idx="1070">
                  <c:v>37</c:v>
                </c:pt>
                <c:pt idx="1071">
                  <c:v>63</c:v>
                </c:pt>
                <c:pt idx="1072">
                  <c:v>21</c:v>
                </c:pt>
                <c:pt idx="1073">
                  <c:v>54</c:v>
                </c:pt>
                <c:pt idx="1074">
                  <c:v>60</c:v>
                </c:pt>
                <c:pt idx="1075">
                  <c:v>32</c:v>
                </c:pt>
                <c:pt idx="1076">
                  <c:v>47</c:v>
                </c:pt>
                <c:pt idx="1077">
                  <c:v>21</c:v>
                </c:pt>
                <c:pt idx="1078">
                  <c:v>28</c:v>
                </c:pt>
                <c:pt idx="1079">
                  <c:v>63</c:v>
                </c:pt>
                <c:pt idx="1080">
                  <c:v>18</c:v>
                </c:pt>
                <c:pt idx="1081">
                  <c:v>32</c:v>
                </c:pt>
                <c:pt idx="1082">
                  <c:v>38</c:v>
                </c:pt>
                <c:pt idx="1083">
                  <c:v>32</c:v>
                </c:pt>
                <c:pt idx="1084">
                  <c:v>62</c:v>
                </c:pt>
                <c:pt idx="1085">
                  <c:v>39</c:v>
                </c:pt>
                <c:pt idx="1086">
                  <c:v>55</c:v>
                </c:pt>
                <c:pt idx="1087">
                  <c:v>57</c:v>
                </c:pt>
                <c:pt idx="1088">
                  <c:v>52</c:v>
                </c:pt>
                <c:pt idx="1089">
                  <c:v>56</c:v>
                </c:pt>
                <c:pt idx="1090">
                  <c:v>47</c:v>
                </c:pt>
                <c:pt idx="1091">
                  <c:v>55</c:v>
                </c:pt>
                <c:pt idx="1092">
                  <c:v>23</c:v>
                </c:pt>
                <c:pt idx="1093">
                  <c:v>22</c:v>
                </c:pt>
                <c:pt idx="1094">
                  <c:v>50</c:v>
                </c:pt>
                <c:pt idx="1095">
                  <c:v>18</c:v>
                </c:pt>
                <c:pt idx="1096">
                  <c:v>51</c:v>
                </c:pt>
                <c:pt idx="1097">
                  <c:v>22</c:v>
                </c:pt>
                <c:pt idx="1098">
                  <c:v>52</c:v>
                </c:pt>
                <c:pt idx="1099">
                  <c:v>25</c:v>
                </c:pt>
                <c:pt idx="1100">
                  <c:v>33</c:v>
                </c:pt>
                <c:pt idx="1101">
                  <c:v>53</c:v>
                </c:pt>
                <c:pt idx="1102">
                  <c:v>29</c:v>
                </c:pt>
                <c:pt idx="1103">
                  <c:v>58</c:v>
                </c:pt>
                <c:pt idx="1104">
                  <c:v>37</c:v>
                </c:pt>
                <c:pt idx="1105">
                  <c:v>54</c:v>
                </c:pt>
                <c:pt idx="1106">
                  <c:v>49</c:v>
                </c:pt>
                <c:pt idx="1107">
                  <c:v>50</c:v>
                </c:pt>
                <c:pt idx="1108">
                  <c:v>26</c:v>
                </c:pt>
                <c:pt idx="1109">
                  <c:v>45</c:v>
                </c:pt>
                <c:pt idx="1110">
                  <c:v>54</c:v>
                </c:pt>
                <c:pt idx="1111">
                  <c:v>38</c:v>
                </c:pt>
                <c:pt idx="1112">
                  <c:v>48</c:v>
                </c:pt>
                <c:pt idx="1113">
                  <c:v>28</c:v>
                </c:pt>
                <c:pt idx="1114">
                  <c:v>23</c:v>
                </c:pt>
                <c:pt idx="1115">
                  <c:v>55</c:v>
                </c:pt>
                <c:pt idx="1116">
                  <c:v>41</c:v>
                </c:pt>
                <c:pt idx="1117">
                  <c:v>25</c:v>
                </c:pt>
                <c:pt idx="1118">
                  <c:v>33</c:v>
                </c:pt>
                <c:pt idx="1119">
                  <c:v>30</c:v>
                </c:pt>
                <c:pt idx="1120">
                  <c:v>23</c:v>
                </c:pt>
                <c:pt idx="1121">
                  <c:v>46</c:v>
                </c:pt>
                <c:pt idx="1122">
                  <c:v>53</c:v>
                </c:pt>
                <c:pt idx="1123">
                  <c:v>27</c:v>
                </c:pt>
                <c:pt idx="1124">
                  <c:v>23</c:v>
                </c:pt>
                <c:pt idx="1125">
                  <c:v>63</c:v>
                </c:pt>
                <c:pt idx="1126">
                  <c:v>55</c:v>
                </c:pt>
                <c:pt idx="1127">
                  <c:v>35</c:v>
                </c:pt>
                <c:pt idx="1128">
                  <c:v>34</c:v>
                </c:pt>
                <c:pt idx="1129">
                  <c:v>19</c:v>
                </c:pt>
                <c:pt idx="1130">
                  <c:v>39</c:v>
                </c:pt>
                <c:pt idx="1131">
                  <c:v>27</c:v>
                </c:pt>
                <c:pt idx="1132">
                  <c:v>57</c:v>
                </c:pt>
                <c:pt idx="1133">
                  <c:v>52</c:v>
                </c:pt>
                <c:pt idx="1134">
                  <c:v>28</c:v>
                </c:pt>
                <c:pt idx="1135">
                  <c:v>50</c:v>
                </c:pt>
                <c:pt idx="1136">
                  <c:v>44</c:v>
                </c:pt>
                <c:pt idx="1137">
                  <c:v>26</c:v>
                </c:pt>
                <c:pt idx="1138">
                  <c:v>33</c:v>
                </c:pt>
                <c:pt idx="1139">
                  <c:v>19</c:v>
                </c:pt>
                <c:pt idx="1140">
                  <c:v>50</c:v>
                </c:pt>
                <c:pt idx="1141">
                  <c:v>41</c:v>
                </c:pt>
                <c:pt idx="1142">
                  <c:v>52</c:v>
                </c:pt>
                <c:pt idx="1143">
                  <c:v>39</c:v>
                </c:pt>
                <c:pt idx="1144">
                  <c:v>50</c:v>
                </c:pt>
                <c:pt idx="1145">
                  <c:v>52</c:v>
                </c:pt>
                <c:pt idx="1146">
                  <c:v>60</c:v>
                </c:pt>
                <c:pt idx="1147">
                  <c:v>20</c:v>
                </c:pt>
                <c:pt idx="1148">
                  <c:v>55</c:v>
                </c:pt>
                <c:pt idx="1149">
                  <c:v>42</c:v>
                </c:pt>
                <c:pt idx="1150">
                  <c:v>18</c:v>
                </c:pt>
                <c:pt idx="1151">
                  <c:v>58</c:v>
                </c:pt>
                <c:pt idx="1152">
                  <c:v>43</c:v>
                </c:pt>
                <c:pt idx="1153">
                  <c:v>35</c:v>
                </c:pt>
                <c:pt idx="1154">
                  <c:v>48</c:v>
                </c:pt>
                <c:pt idx="1155">
                  <c:v>36</c:v>
                </c:pt>
                <c:pt idx="1156">
                  <c:v>19</c:v>
                </c:pt>
                <c:pt idx="1157">
                  <c:v>23</c:v>
                </c:pt>
                <c:pt idx="1158">
                  <c:v>20</c:v>
                </c:pt>
                <c:pt idx="1159">
                  <c:v>32</c:v>
                </c:pt>
                <c:pt idx="1160">
                  <c:v>43</c:v>
                </c:pt>
                <c:pt idx="1161">
                  <c:v>34</c:v>
                </c:pt>
                <c:pt idx="1162">
                  <c:v>30</c:v>
                </c:pt>
                <c:pt idx="1163">
                  <c:v>18</c:v>
                </c:pt>
                <c:pt idx="1164">
                  <c:v>41</c:v>
                </c:pt>
                <c:pt idx="1165">
                  <c:v>35</c:v>
                </c:pt>
                <c:pt idx="1166">
                  <c:v>57</c:v>
                </c:pt>
                <c:pt idx="1167">
                  <c:v>29</c:v>
                </c:pt>
                <c:pt idx="1168">
                  <c:v>32</c:v>
                </c:pt>
                <c:pt idx="1169">
                  <c:v>37</c:v>
                </c:pt>
                <c:pt idx="1170">
                  <c:v>18</c:v>
                </c:pt>
                <c:pt idx="1171">
                  <c:v>43</c:v>
                </c:pt>
                <c:pt idx="1172">
                  <c:v>56</c:v>
                </c:pt>
                <c:pt idx="1173">
                  <c:v>38</c:v>
                </c:pt>
                <c:pt idx="1174">
                  <c:v>29</c:v>
                </c:pt>
                <c:pt idx="1175">
                  <c:v>22</c:v>
                </c:pt>
                <c:pt idx="1176">
                  <c:v>52</c:v>
                </c:pt>
                <c:pt idx="1177">
                  <c:v>40</c:v>
                </c:pt>
                <c:pt idx="1178">
                  <c:v>23</c:v>
                </c:pt>
                <c:pt idx="1179">
                  <c:v>31</c:v>
                </c:pt>
                <c:pt idx="1180">
                  <c:v>42</c:v>
                </c:pt>
                <c:pt idx="1181">
                  <c:v>24</c:v>
                </c:pt>
                <c:pt idx="1182">
                  <c:v>25</c:v>
                </c:pt>
                <c:pt idx="1183">
                  <c:v>48</c:v>
                </c:pt>
                <c:pt idx="1184">
                  <c:v>23</c:v>
                </c:pt>
                <c:pt idx="1185">
                  <c:v>45</c:v>
                </c:pt>
                <c:pt idx="1186">
                  <c:v>20</c:v>
                </c:pt>
                <c:pt idx="1187">
                  <c:v>62</c:v>
                </c:pt>
                <c:pt idx="1188">
                  <c:v>43</c:v>
                </c:pt>
                <c:pt idx="1189">
                  <c:v>23</c:v>
                </c:pt>
                <c:pt idx="1190">
                  <c:v>31</c:v>
                </c:pt>
                <c:pt idx="1191">
                  <c:v>41</c:v>
                </c:pt>
                <c:pt idx="1192">
                  <c:v>58</c:v>
                </c:pt>
                <c:pt idx="1193">
                  <c:v>48</c:v>
                </c:pt>
                <c:pt idx="1194">
                  <c:v>31</c:v>
                </c:pt>
                <c:pt idx="1195">
                  <c:v>19</c:v>
                </c:pt>
                <c:pt idx="1196">
                  <c:v>19</c:v>
                </c:pt>
                <c:pt idx="1197">
                  <c:v>41</c:v>
                </c:pt>
                <c:pt idx="1198">
                  <c:v>40</c:v>
                </c:pt>
                <c:pt idx="1199">
                  <c:v>31</c:v>
                </c:pt>
                <c:pt idx="1200">
                  <c:v>37</c:v>
                </c:pt>
                <c:pt idx="1201">
                  <c:v>46</c:v>
                </c:pt>
                <c:pt idx="1202">
                  <c:v>22</c:v>
                </c:pt>
                <c:pt idx="1203">
                  <c:v>51</c:v>
                </c:pt>
                <c:pt idx="1204">
                  <c:v>18</c:v>
                </c:pt>
                <c:pt idx="1205">
                  <c:v>35</c:v>
                </c:pt>
                <c:pt idx="1206">
                  <c:v>59</c:v>
                </c:pt>
                <c:pt idx="1207">
                  <c:v>36</c:v>
                </c:pt>
                <c:pt idx="1208">
                  <c:v>37</c:v>
                </c:pt>
                <c:pt idx="1209">
                  <c:v>59</c:v>
                </c:pt>
                <c:pt idx="1210">
                  <c:v>36</c:v>
                </c:pt>
                <c:pt idx="1211">
                  <c:v>39</c:v>
                </c:pt>
                <c:pt idx="1212">
                  <c:v>18</c:v>
                </c:pt>
                <c:pt idx="1213">
                  <c:v>52</c:v>
                </c:pt>
                <c:pt idx="1214">
                  <c:v>27</c:v>
                </c:pt>
                <c:pt idx="1215">
                  <c:v>18</c:v>
                </c:pt>
                <c:pt idx="1216">
                  <c:v>40</c:v>
                </c:pt>
                <c:pt idx="1217">
                  <c:v>29</c:v>
                </c:pt>
                <c:pt idx="1218">
                  <c:v>46</c:v>
                </c:pt>
                <c:pt idx="1219">
                  <c:v>38</c:v>
                </c:pt>
                <c:pt idx="1220">
                  <c:v>30</c:v>
                </c:pt>
                <c:pt idx="1221">
                  <c:v>40</c:v>
                </c:pt>
                <c:pt idx="1222">
                  <c:v>50</c:v>
                </c:pt>
                <c:pt idx="1223">
                  <c:v>20</c:v>
                </c:pt>
                <c:pt idx="1224">
                  <c:v>41</c:v>
                </c:pt>
                <c:pt idx="1225">
                  <c:v>33</c:v>
                </c:pt>
                <c:pt idx="1226">
                  <c:v>38</c:v>
                </c:pt>
                <c:pt idx="1227">
                  <c:v>42</c:v>
                </c:pt>
                <c:pt idx="1228">
                  <c:v>56</c:v>
                </c:pt>
                <c:pt idx="1229">
                  <c:v>58</c:v>
                </c:pt>
                <c:pt idx="1230">
                  <c:v>52</c:v>
                </c:pt>
                <c:pt idx="1231">
                  <c:v>20</c:v>
                </c:pt>
                <c:pt idx="1232">
                  <c:v>54</c:v>
                </c:pt>
                <c:pt idx="1233">
                  <c:v>58</c:v>
                </c:pt>
                <c:pt idx="1234">
                  <c:v>45</c:v>
                </c:pt>
                <c:pt idx="1235">
                  <c:v>26</c:v>
                </c:pt>
                <c:pt idx="1236">
                  <c:v>63</c:v>
                </c:pt>
                <c:pt idx="1237">
                  <c:v>58</c:v>
                </c:pt>
                <c:pt idx="1238">
                  <c:v>37</c:v>
                </c:pt>
                <c:pt idx="1239">
                  <c:v>25</c:v>
                </c:pt>
                <c:pt idx="1240">
                  <c:v>52</c:v>
                </c:pt>
                <c:pt idx="1241">
                  <c:v>64</c:v>
                </c:pt>
                <c:pt idx="1242">
                  <c:v>22</c:v>
                </c:pt>
                <c:pt idx="1243">
                  <c:v>28</c:v>
                </c:pt>
                <c:pt idx="1244">
                  <c:v>18</c:v>
                </c:pt>
                <c:pt idx="1245">
                  <c:v>28</c:v>
                </c:pt>
                <c:pt idx="1246">
                  <c:v>45</c:v>
                </c:pt>
                <c:pt idx="1247">
                  <c:v>33</c:v>
                </c:pt>
                <c:pt idx="1248">
                  <c:v>18</c:v>
                </c:pt>
                <c:pt idx="1249">
                  <c:v>32</c:v>
                </c:pt>
                <c:pt idx="1250">
                  <c:v>24</c:v>
                </c:pt>
                <c:pt idx="1251">
                  <c:v>19</c:v>
                </c:pt>
                <c:pt idx="1252">
                  <c:v>20</c:v>
                </c:pt>
                <c:pt idx="1253">
                  <c:v>40</c:v>
                </c:pt>
                <c:pt idx="1254">
                  <c:v>34</c:v>
                </c:pt>
                <c:pt idx="1255">
                  <c:v>42</c:v>
                </c:pt>
                <c:pt idx="1256">
                  <c:v>51</c:v>
                </c:pt>
                <c:pt idx="1257">
                  <c:v>54</c:v>
                </c:pt>
                <c:pt idx="1258">
                  <c:v>55</c:v>
                </c:pt>
                <c:pt idx="1259">
                  <c:v>52</c:v>
                </c:pt>
                <c:pt idx="1260">
                  <c:v>32</c:v>
                </c:pt>
                <c:pt idx="1261">
                  <c:v>28</c:v>
                </c:pt>
                <c:pt idx="1262">
                  <c:v>41</c:v>
                </c:pt>
                <c:pt idx="1263">
                  <c:v>43</c:v>
                </c:pt>
                <c:pt idx="1264">
                  <c:v>49</c:v>
                </c:pt>
                <c:pt idx="1265">
                  <c:v>64</c:v>
                </c:pt>
                <c:pt idx="1266">
                  <c:v>55</c:v>
                </c:pt>
                <c:pt idx="1267">
                  <c:v>24</c:v>
                </c:pt>
                <c:pt idx="1268">
                  <c:v>20</c:v>
                </c:pt>
                <c:pt idx="1269">
                  <c:v>45</c:v>
                </c:pt>
                <c:pt idx="1270">
                  <c:v>26</c:v>
                </c:pt>
                <c:pt idx="1271">
                  <c:v>25</c:v>
                </c:pt>
                <c:pt idx="1272">
                  <c:v>43</c:v>
                </c:pt>
                <c:pt idx="1273">
                  <c:v>35</c:v>
                </c:pt>
                <c:pt idx="1274">
                  <c:v>26</c:v>
                </c:pt>
                <c:pt idx="1275">
                  <c:v>57</c:v>
                </c:pt>
                <c:pt idx="1276">
                  <c:v>22</c:v>
                </c:pt>
                <c:pt idx="1277">
                  <c:v>32</c:v>
                </c:pt>
                <c:pt idx="1278">
                  <c:v>39</c:v>
                </c:pt>
                <c:pt idx="1279">
                  <c:v>25</c:v>
                </c:pt>
                <c:pt idx="1280">
                  <c:v>48</c:v>
                </c:pt>
                <c:pt idx="1281">
                  <c:v>47</c:v>
                </c:pt>
                <c:pt idx="1282">
                  <c:v>18</c:v>
                </c:pt>
                <c:pt idx="1283">
                  <c:v>18</c:v>
                </c:pt>
                <c:pt idx="1284">
                  <c:v>61</c:v>
                </c:pt>
                <c:pt idx="1285">
                  <c:v>47</c:v>
                </c:pt>
                <c:pt idx="1286">
                  <c:v>28</c:v>
                </c:pt>
                <c:pt idx="1287">
                  <c:v>36</c:v>
                </c:pt>
                <c:pt idx="1288">
                  <c:v>20</c:v>
                </c:pt>
                <c:pt idx="1289">
                  <c:v>44</c:v>
                </c:pt>
                <c:pt idx="1290">
                  <c:v>38</c:v>
                </c:pt>
                <c:pt idx="1291">
                  <c:v>19</c:v>
                </c:pt>
                <c:pt idx="1292">
                  <c:v>21</c:v>
                </c:pt>
                <c:pt idx="1293">
                  <c:v>46</c:v>
                </c:pt>
                <c:pt idx="1294">
                  <c:v>58</c:v>
                </c:pt>
                <c:pt idx="1295">
                  <c:v>20</c:v>
                </c:pt>
                <c:pt idx="1296">
                  <c:v>18</c:v>
                </c:pt>
                <c:pt idx="1297">
                  <c:v>28</c:v>
                </c:pt>
                <c:pt idx="1298">
                  <c:v>33</c:v>
                </c:pt>
                <c:pt idx="1299">
                  <c:v>19</c:v>
                </c:pt>
                <c:pt idx="1300">
                  <c:v>45</c:v>
                </c:pt>
                <c:pt idx="1301">
                  <c:v>62</c:v>
                </c:pt>
                <c:pt idx="1302">
                  <c:v>25</c:v>
                </c:pt>
                <c:pt idx="1303">
                  <c:v>43</c:v>
                </c:pt>
                <c:pt idx="1304">
                  <c:v>42</c:v>
                </c:pt>
                <c:pt idx="1305">
                  <c:v>24</c:v>
                </c:pt>
                <c:pt idx="1306">
                  <c:v>29</c:v>
                </c:pt>
                <c:pt idx="1307">
                  <c:v>32</c:v>
                </c:pt>
                <c:pt idx="1308">
                  <c:v>25</c:v>
                </c:pt>
                <c:pt idx="1309">
                  <c:v>41</c:v>
                </c:pt>
                <c:pt idx="1310">
                  <c:v>42</c:v>
                </c:pt>
                <c:pt idx="1311">
                  <c:v>33</c:v>
                </c:pt>
                <c:pt idx="1312">
                  <c:v>34</c:v>
                </c:pt>
                <c:pt idx="1313">
                  <c:v>19</c:v>
                </c:pt>
                <c:pt idx="1314">
                  <c:v>30</c:v>
                </c:pt>
                <c:pt idx="1315">
                  <c:v>18</c:v>
                </c:pt>
                <c:pt idx="1316">
                  <c:v>19</c:v>
                </c:pt>
                <c:pt idx="1317">
                  <c:v>18</c:v>
                </c:pt>
                <c:pt idx="1318">
                  <c:v>35</c:v>
                </c:pt>
                <c:pt idx="1319">
                  <c:v>39</c:v>
                </c:pt>
                <c:pt idx="1320">
                  <c:v>31</c:v>
                </c:pt>
                <c:pt idx="1321">
                  <c:v>62</c:v>
                </c:pt>
                <c:pt idx="1322">
                  <c:v>62</c:v>
                </c:pt>
                <c:pt idx="1323">
                  <c:v>42</c:v>
                </c:pt>
                <c:pt idx="1324">
                  <c:v>31</c:v>
                </c:pt>
                <c:pt idx="1325">
                  <c:v>61</c:v>
                </c:pt>
                <c:pt idx="1326">
                  <c:v>42</c:v>
                </c:pt>
                <c:pt idx="1327">
                  <c:v>51</c:v>
                </c:pt>
                <c:pt idx="1328">
                  <c:v>23</c:v>
                </c:pt>
                <c:pt idx="1329">
                  <c:v>52</c:v>
                </c:pt>
                <c:pt idx="1330">
                  <c:v>57</c:v>
                </c:pt>
                <c:pt idx="1331">
                  <c:v>23</c:v>
                </c:pt>
                <c:pt idx="1332">
                  <c:v>52</c:v>
                </c:pt>
                <c:pt idx="1333">
                  <c:v>50</c:v>
                </c:pt>
                <c:pt idx="1334">
                  <c:v>18</c:v>
                </c:pt>
                <c:pt idx="1335">
                  <c:v>18</c:v>
                </c:pt>
                <c:pt idx="1336">
                  <c:v>21</c:v>
                </c:pt>
                <c:pt idx="1337">
                  <c:v>61</c:v>
                </c:pt>
              </c:numCache>
            </c:numRef>
          </c:xVal>
          <c:yVal>
            <c:numRef>
              <c:f>'Regression and Correlation'!$K$2:$K$1339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0-7B6F-4B26-9F80-5D0CBE4BE31F}"/>
            </c:ext>
          </c:extLst>
        </c:ser>
        <c:dLbls>
          <c:showLegendKey val="0"/>
          <c:showVal val="0"/>
          <c:showCatName val="0"/>
          <c:showSerName val="0"/>
          <c:showPercent val="0"/>
          <c:showBubbleSize val="0"/>
        </c:dLbls>
        <c:axId val="1423930111"/>
        <c:axId val="1423943423"/>
      </c:scatterChart>
      <c:valAx>
        <c:axId val="1423930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943423"/>
        <c:crosses val="autoZero"/>
        <c:crossBetween val="midCat"/>
      </c:valAx>
      <c:valAx>
        <c:axId val="1423943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9301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'Regression and Correlation'!$B$2:$B$1339</c:f>
              <c:numCache>
                <c:formatCode>General</c:formatCode>
                <c:ptCount val="1338"/>
                <c:pt idx="0">
                  <c:v>27.9</c:v>
                </c:pt>
                <c:pt idx="1">
                  <c:v>33.770000000000003</c:v>
                </c:pt>
                <c:pt idx="2">
                  <c:v>33</c:v>
                </c:pt>
                <c:pt idx="3">
                  <c:v>22.704999999999998</c:v>
                </c:pt>
                <c:pt idx="4">
                  <c:v>28.88</c:v>
                </c:pt>
                <c:pt idx="5">
                  <c:v>25.74</c:v>
                </c:pt>
                <c:pt idx="6">
                  <c:v>33.44</c:v>
                </c:pt>
                <c:pt idx="7">
                  <c:v>27.74</c:v>
                </c:pt>
                <c:pt idx="8">
                  <c:v>29.83</c:v>
                </c:pt>
                <c:pt idx="9">
                  <c:v>25.84</c:v>
                </c:pt>
                <c:pt idx="10">
                  <c:v>26.22</c:v>
                </c:pt>
                <c:pt idx="11">
                  <c:v>26.29</c:v>
                </c:pt>
                <c:pt idx="12">
                  <c:v>34.4</c:v>
                </c:pt>
                <c:pt idx="13">
                  <c:v>39.82</c:v>
                </c:pt>
                <c:pt idx="14">
                  <c:v>42.13</c:v>
                </c:pt>
                <c:pt idx="15">
                  <c:v>24.6</c:v>
                </c:pt>
                <c:pt idx="16">
                  <c:v>30.78</c:v>
                </c:pt>
                <c:pt idx="17">
                  <c:v>23.844999999999999</c:v>
                </c:pt>
                <c:pt idx="18">
                  <c:v>40.299999999999997</c:v>
                </c:pt>
                <c:pt idx="19">
                  <c:v>35.299999999999997</c:v>
                </c:pt>
                <c:pt idx="20">
                  <c:v>36.005000000000003</c:v>
                </c:pt>
                <c:pt idx="21">
                  <c:v>32.4</c:v>
                </c:pt>
                <c:pt idx="22">
                  <c:v>34.1</c:v>
                </c:pt>
                <c:pt idx="23">
                  <c:v>31.92</c:v>
                </c:pt>
                <c:pt idx="24">
                  <c:v>28.024999999999999</c:v>
                </c:pt>
                <c:pt idx="25">
                  <c:v>27.72</c:v>
                </c:pt>
                <c:pt idx="26">
                  <c:v>23.085000000000001</c:v>
                </c:pt>
                <c:pt idx="27">
                  <c:v>32.774999999999999</c:v>
                </c:pt>
                <c:pt idx="28">
                  <c:v>17.385000000000002</c:v>
                </c:pt>
                <c:pt idx="29">
                  <c:v>36.299999999999997</c:v>
                </c:pt>
                <c:pt idx="30">
                  <c:v>35.6</c:v>
                </c:pt>
                <c:pt idx="31">
                  <c:v>26.315000000000001</c:v>
                </c:pt>
                <c:pt idx="32">
                  <c:v>28.6</c:v>
                </c:pt>
                <c:pt idx="33">
                  <c:v>28.31</c:v>
                </c:pt>
                <c:pt idx="34">
                  <c:v>36.4</c:v>
                </c:pt>
                <c:pt idx="35">
                  <c:v>20.425000000000001</c:v>
                </c:pt>
                <c:pt idx="36">
                  <c:v>32.965000000000003</c:v>
                </c:pt>
                <c:pt idx="37">
                  <c:v>20.8</c:v>
                </c:pt>
                <c:pt idx="38">
                  <c:v>36.67</c:v>
                </c:pt>
                <c:pt idx="39">
                  <c:v>39.9</c:v>
                </c:pt>
                <c:pt idx="40">
                  <c:v>26.6</c:v>
                </c:pt>
                <c:pt idx="41">
                  <c:v>36.630000000000003</c:v>
                </c:pt>
                <c:pt idx="42">
                  <c:v>21.78</c:v>
                </c:pt>
                <c:pt idx="43">
                  <c:v>30.8</c:v>
                </c:pt>
                <c:pt idx="44">
                  <c:v>37.049999999999997</c:v>
                </c:pt>
                <c:pt idx="45">
                  <c:v>37.299999999999997</c:v>
                </c:pt>
                <c:pt idx="46">
                  <c:v>38.664999999999999</c:v>
                </c:pt>
                <c:pt idx="47">
                  <c:v>34.770000000000003</c:v>
                </c:pt>
                <c:pt idx="48">
                  <c:v>24.53</c:v>
                </c:pt>
                <c:pt idx="49">
                  <c:v>35.200000000000003</c:v>
                </c:pt>
                <c:pt idx="50">
                  <c:v>35.625</c:v>
                </c:pt>
                <c:pt idx="51">
                  <c:v>33.630000000000003</c:v>
                </c:pt>
                <c:pt idx="52">
                  <c:v>28</c:v>
                </c:pt>
                <c:pt idx="53">
                  <c:v>34.43</c:v>
                </c:pt>
                <c:pt idx="54">
                  <c:v>28.69</c:v>
                </c:pt>
                <c:pt idx="55">
                  <c:v>36.954999999999998</c:v>
                </c:pt>
                <c:pt idx="56">
                  <c:v>31.824999999999999</c:v>
                </c:pt>
                <c:pt idx="57">
                  <c:v>31.68</c:v>
                </c:pt>
                <c:pt idx="58">
                  <c:v>22.88</c:v>
                </c:pt>
                <c:pt idx="59">
                  <c:v>37.335000000000001</c:v>
                </c:pt>
                <c:pt idx="60">
                  <c:v>27.36</c:v>
                </c:pt>
                <c:pt idx="61">
                  <c:v>33.659999999999997</c:v>
                </c:pt>
                <c:pt idx="62">
                  <c:v>24.7</c:v>
                </c:pt>
                <c:pt idx="63">
                  <c:v>25.934999999999999</c:v>
                </c:pt>
                <c:pt idx="64">
                  <c:v>22.42</c:v>
                </c:pt>
                <c:pt idx="65">
                  <c:v>28.9</c:v>
                </c:pt>
                <c:pt idx="66">
                  <c:v>39.1</c:v>
                </c:pt>
                <c:pt idx="67">
                  <c:v>26.315000000000001</c:v>
                </c:pt>
                <c:pt idx="68">
                  <c:v>36.19</c:v>
                </c:pt>
                <c:pt idx="69">
                  <c:v>23.98</c:v>
                </c:pt>
                <c:pt idx="70">
                  <c:v>24.75</c:v>
                </c:pt>
                <c:pt idx="71">
                  <c:v>28.5</c:v>
                </c:pt>
                <c:pt idx="72">
                  <c:v>28.1</c:v>
                </c:pt>
                <c:pt idx="73">
                  <c:v>32.01</c:v>
                </c:pt>
                <c:pt idx="74">
                  <c:v>27.4</c:v>
                </c:pt>
                <c:pt idx="75">
                  <c:v>34.01</c:v>
                </c:pt>
                <c:pt idx="76">
                  <c:v>29.59</c:v>
                </c:pt>
                <c:pt idx="77">
                  <c:v>35.53</c:v>
                </c:pt>
                <c:pt idx="78">
                  <c:v>39.805</c:v>
                </c:pt>
                <c:pt idx="79">
                  <c:v>32.965000000000003</c:v>
                </c:pt>
                <c:pt idx="80">
                  <c:v>26.885000000000002</c:v>
                </c:pt>
                <c:pt idx="81">
                  <c:v>38.284999999999997</c:v>
                </c:pt>
                <c:pt idx="82">
                  <c:v>37.619999999999997</c:v>
                </c:pt>
                <c:pt idx="83">
                  <c:v>41.23</c:v>
                </c:pt>
                <c:pt idx="84">
                  <c:v>34.799999999999997</c:v>
                </c:pt>
                <c:pt idx="85">
                  <c:v>22.895</c:v>
                </c:pt>
                <c:pt idx="86">
                  <c:v>31.16</c:v>
                </c:pt>
                <c:pt idx="87">
                  <c:v>27.2</c:v>
                </c:pt>
                <c:pt idx="88">
                  <c:v>27.74</c:v>
                </c:pt>
                <c:pt idx="89">
                  <c:v>26.98</c:v>
                </c:pt>
                <c:pt idx="90">
                  <c:v>39.49</c:v>
                </c:pt>
                <c:pt idx="91">
                  <c:v>24.795000000000002</c:v>
                </c:pt>
                <c:pt idx="92">
                  <c:v>29.83</c:v>
                </c:pt>
                <c:pt idx="93">
                  <c:v>34.770000000000003</c:v>
                </c:pt>
                <c:pt idx="94">
                  <c:v>31.3</c:v>
                </c:pt>
                <c:pt idx="95">
                  <c:v>37.619999999999997</c:v>
                </c:pt>
                <c:pt idx="96">
                  <c:v>30.8</c:v>
                </c:pt>
                <c:pt idx="97">
                  <c:v>38.28</c:v>
                </c:pt>
                <c:pt idx="98">
                  <c:v>19.95</c:v>
                </c:pt>
                <c:pt idx="99">
                  <c:v>19.3</c:v>
                </c:pt>
                <c:pt idx="100">
                  <c:v>31.6</c:v>
                </c:pt>
                <c:pt idx="101">
                  <c:v>25.46</c:v>
                </c:pt>
                <c:pt idx="102">
                  <c:v>30.114999999999998</c:v>
                </c:pt>
                <c:pt idx="103">
                  <c:v>29.92</c:v>
                </c:pt>
                <c:pt idx="104">
                  <c:v>27.5</c:v>
                </c:pt>
                <c:pt idx="105">
                  <c:v>28.024999999999999</c:v>
                </c:pt>
                <c:pt idx="106">
                  <c:v>28.4</c:v>
                </c:pt>
                <c:pt idx="107">
                  <c:v>30.875</c:v>
                </c:pt>
                <c:pt idx="108">
                  <c:v>27.94</c:v>
                </c:pt>
                <c:pt idx="109">
                  <c:v>35.090000000000003</c:v>
                </c:pt>
                <c:pt idx="110">
                  <c:v>33.630000000000003</c:v>
                </c:pt>
                <c:pt idx="111">
                  <c:v>29.7</c:v>
                </c:pt>
                <c:pt idx="112">
                  <c:v>30.8</c:v>
                </c:pt>
                <c:pt idx="113">
                  <c:v>35.72</c:v>
                </c:pt>
                <c:pt idx="114">
                  <c:v>32.204999999999998</c:v>
                </c:pt>
                <c:pt idx="115">
                  <c:v>28.594999999999999</c:v>
                </c:pt>
                <c:pt idx="116">
                  <c:v>49.06</c:v>
                </c:pt>
                <c:pt idx="117">
                  <c:v>27.94</c:v>
                </c:pt>
                <c:pt idx="118">
                  <c:v>27.17</c:v>
                </c:pt>
                <c:pt idx="119">
                  <c:v>23.37</c:v>
                </c:pt>
                <c:pt idx="120">
                  <c:v>37.1</c:v>
                </c:pt>
                <c:pt idx="121">
                  <c:v>23.75</c:v>
                </c:pt>
                <c:pt idx="122">
                  <c:v>28.975000000000001</c:v>
                </c:pt>
                <c:pt idx="123">
                  <c:v>31.35</c:v>
                </c:pt>
                <c:pt idx="124">
                  <c:v>33.914999999999999</c:v>
                </c:pt>
                <c:pt idx="125">
                  <c:v>28.785</c:v>
                </c:pt>
                <c:pt idx="126">
                  <c:v>28.3</c:v>
                </c:pt>
                <c:pt idx="127">
                  <c:v>37.4</c:v>
                </c:pt>
                <c:pt idx="128">
                  <c:v>17.765000000000001</c:v>
                </c:pt>
                <c:pt idx="129">
                  <c:v>34.700000000000003</c:v>
                </c:pt>
                <c:pt idx="130">
                  <c:v>26.504999999999999</c:v>
                </c:pt>
                <c:pt idx="131">
                  <c:v>22.04</c:v>
                </c:pt>
                <c:pt idx="132">
                  <c:v>35.9</c:v>
                </c:pt>
                <c:pt idx="133">
                  <c:v>25.555</c:v>
                </c:pt>
                <c:pt idx="134">
                  <c:v>28.785</c:v>
                </c:pt>
                <c:pt idx="135">
                  <c:v>28.05</c:v>
                </c:pt>
                <c:pt idx="136">
                  <c:v>34.1</c:v>
                </c:pt>
                <c:pt idx="137">
                  <c:v>25.175000000000001</c:v>
                </c:pt>
                <c:pt idx="138">
                  <c:v>31.9</c:v>
                </c:pt>
                <c:pt idx="139">
                  <c:v>36</c:v>
                </c:pt>
                <c:pt idx="140">
                  <c:v>22.42</c:v>
                </c:pt>
                <c:pt idx="141">
                  <c:v>32.49</c:v>
                </c:pt>
                <c:pt idx="142">
                  <c:v>25.3</c:v>
                </c:pt>
                <c:pt idx="143">
                  <c:v>29.734999999999999</c:v>
                </c:pt>
                <c:pt idx="144">
                  <c:v>28.69</c:v>
                </c:pt>
                <c:pt idx="145">
                  <c:v>38.83</c:v>
                </c:pt>
                <c:pt idx="146">
                  <c:v>30.495000000000001</c:v>
                </c:pt>
                <c:pt idx="147">
                  <c:v>37.729999999999997</c:v>
                </c:pt>
                <c:pt idx="148">
                  <c:v>37.43</c:v>
                </c:pt>
                <c:pt idx="149">
                  <c:v>28.4</c:v>
                </c:pt>
                <c:pt idx="150">
                  <c:v>24.13</c:v>
                </c:pt>
                <c:pt idx="151">
                  <c:v>29.7</c:v>
                </c:pt>
                <c:pt idx="152">
                  <c:v>37.145000000000003</c:v>
                </c:pt>
                <c:pt idx="153">
                  <c:v>23.37</c:v>
                </c:pt>
                <c:pt idx="154">
                  <c:v>25.46</c:v>
                </c:pt>
                <c:pt idx="155">
                  <c:v>39.520000000000003</c:v>
                </c:pt>
                <c:pt idx="156">
                  <c:v>24.42</c:v>
                </c:pt>
                <c:pt idx="157">
                  <c:v>25.175000000000001</c:v>
                </c:pt>
                <c:pt idx="158">
                  <c:v>35.53</c:v>
                </c:pt>
                <c:pt idx="159">
                  <c:v>27.83</c:v>
                </c:pt>
                <c:pt idx="160">
                  <c:v>26.6</c:v>
                </c:pt>
                <c:pt idx="161">
                  <c:v>36.85</c:v>
                </c:pt>
                <c:pt idx="162">
                  <c:v>39.6</c:v>
                </c:pt>
                <c:pt idx="163">
                  <c:v>29.8</c:v>
                </c:pt>
                <c:pt idx="164">
                  <c:v>29.64</c:v>
                </c:pt>
                <c:pt idx="165">
                  <c:v>28.215</c:v>
                </c:pt>
                <c:pt idx="166">
                  <c:v>37</c:v>
                </c:pt>
                <c:pt idx="167">
                  <c:v>33.155000000000001</c:v>
                </c:pt>
                <c:pt idx="168">
                  <c:v>31.824999999999999</c:v>
                </c:pt>
                <c:pt idx="169">
                  <c:v>18.905000000000001</c:v>
                </c:pt>
                <c:pt idx="170">
                  <c:v>41.47</c:v>
                </c:pt>
                <c:pt idx="171">
                  <c:v>30.3</c:v>
                </c:pt>
                <c:pt idx="172">
                  <c:v>15.96</c:v>
                </c:pt>
                <c:pt idx="173">
                  <c:v>34.799999999999997</c:v>
                </c:pt>
                <c:pt idx="174">
                  <c:v>33.344999999999999</c:v>
                </c:pt>
                <c:pt idx="175">
                  <c:v>37.700000000000003</c:v>
                </c:pt>
                <c:pt idx="176">
                  <c:v>27.835000000000001</c:v>
                </c:pt>
                <c:pt idx="177">
                  <c:v>29.2</c:v>
                </c:pt>
                <c:pt idx="178">
                  <c:v>28.9</c:v>
                </c:pt>
                <c:pt idx="179">
                  <c:v>33.155000000000001</c:v>
                </c:pt>
                <c:pt idx="180">
                  <c:v>28.594999999999999</c:v>
                </c:pt>
                <c:pt idx="181">
                  <c:v>38.28</c:v>
                </c:pt>
                <c:pt idx="182">
                  <c:v>19.95</c:v>
                </c:pt>
                <c:pt idx="183">
                  <c:v>26.41</c:v>
                </c:pt>
                <c:pt idx="184">
                  <c:v>30.69</c:v>
                </c:pt>
                <c:pt idx="185">
                  <c:v>41.895000000000003</c:v>
                </c:pt>
                <c:pt idx="186">
                  <c:v>29.92</c:v>
                </c:pt>
                <c:pt idx="187">
                  <c:v>30.9</c:v>
                </c:pt>
                <c:pt idx="188">
                  <c:v>32.200000000000003</c:v>
                </c:pt>
                <c:pt idx="189">
                  <c:v>32.11</c:v>
                </c:pt>
                <c:pt idx="190">
                  <c:v>31.57</c:v>
                </c:pt>
                <c:pt idx="191">
                  <c:v>26.2</c:v>
                </c:pt>
                <c:pt idx="192">
                  <c:v>25.74</c:v>
                </c:pt>
                <c:pt idx="193">
                  <c:v>26.6</c:v>
                </c:pt>
                <c:pt idx="194">
                  <c:v>34.43</c:v>
                </c:pt>
                <c:pt idx="195">
                  <c:v>30.59</c:v>
                </c:pt>
                <c:pt idx="196">
                  <c:v>32.799999999999997</c:v>
                </c:pt>
                <c:pt idx="197">
                  <c:v>28.6</c:v>
                </c:pt>
                <c:pt idx="198">
                  <c:v>18.05</c:v>
                </c:pt>
                <c:pt idx="199">
                  <c:v>39.33</c:v>
                </c:pt>
                <c:pt idx="200">
                  <c:v>32.11</c:v>
                </c:pt>
                <c:pt idx="201">
                  <c:v>32.229999999999997</c:v>
                </c:pt>
                <c:pt idx="202">
                  <c:v>24.035</c:v>
                </c:pt>
                <c:pt idx="203">
                  <c:v>36.08</c:v>
                </c:pt>
                <c:pt idx="204">
                  <c:v>22.3</c:v>
                </c:pt>
                <c:pt idx="205">
                  <c:v>28.88</c:v>
                </c:pt>
                <c:pt idx="206">
                  <c:v>26.4</c:v>
                </c:pt>
                <c:pt idx="207">
                  <c:v>27.74</c:v>
                </c:pt>
                <c:pt idx="208">
                  <c:v>31.8</c:v>
                </c:pt>
                <c:pt idx="209">
                  <c:v>41.23</c:v>
                </c:pt>
                <c:pt idx="210">
                  <c:v>33</c:v>
                </c:pt>
                <c:pt idx="211">
                  <c:v>30.875</c:v>
                </c:pt>
                <c:pt idx="212">
                  <c:v>28.5</c:v>
                </c:pt>
                <c:pt idx="213">
                  <c:v>26.73</c:v>
                </c:pt>
                <c:pt idx="214">
                  <c:v>30.9</c:v>
                </c:pt>
                <c:pt idx="215">
                  <c:v>37.1</c:v>
                </c:pt>
                <c:pt idx="216">
                  <c:v>26.6</c:v>
                </c:pt>
                <c:pt idx="217">
                  <c:v>23.1</c:v>
                </c:pt>
                <c:pt idx="218">
                  <c:v>29.92</c:v>
                </c:pt>
                <c:pt idx="219">
                  <c:v>23.21</c:v>
                </c:pt>
                <c:pt idx="220">
                  <c:v>33.700000000000003</c:v>
                </c:pt>
                <c:pt idx="221">
                  <c:v>33.25</c:v>
                </c:pt>
                <c:pt idx="222">
                  <c:v>30.8</c:v>
                </c:pt>
                <c:pt idx="223">
                  <c:v>34.799999999999997</c:v>
                </c:pt>
                <c:pt idx="224">
                  <c:v>24.64</c:v>
                </c:pt>
                <c:pt idx="225">
                  <c:v>33.880000000000003</c:v>
                </c:pt>
                <c:pt idx="226">
                  <c:v>38.06</c:v>
                </c:pt>
                <c:pt idx="227">
                  <c:v>41.91</c:v>
                </c:pt>
                <c:pt idx="228">
                  <c:v>31.635000000000002</c:v>
                </c:pt>
                <c:pt idx="229">
                  <c:v>25.46</c:v>
                </c:pt>
                <c:pt idx="230">
                  <c:v>36.195</c:v>
                </c:pt>
                <c:pt idx="231">
                  <c:v>27.83</c:v>
                </c:pt>
                <c:pt idx="232">
                  <c:v>17.8</c:v>
                </c:pt>
                <c:pt idx="233">
                  <c:v>27.5</c:v>
                </c:pt>
                <c:pt idx="234">
                  <c:v>24.51</c:v>
                </c:pt>
                <c:pt idx="235">
                  <c:v>22.22</c:v>
                </c:pt>
                <c:pt idx="236">
                  <c:v>26.73</c:v>
                </c:pt>
                <c:pt idx="237">
                  <c:v>38.39</c:v>
                </c:pt>
                <c:pt idx="238">
                  <c:v>29.07</c:v>
                </c:pt>
                <c:pt idx="239">
                  <c:v>38.06</c:v>
                </c:pt>
                <c:pt idx="240">
                  <c:v>36.67</c:v>
                </c:pt>
                <c:pt idx="241">
                  <c:v>22.135000000000002</c:v>
                </c:pt>
                <c:pt idx="242">
                  <c:v>26.8</c:v>
                </c:pt>
                <c:pt idx="243">
                  <c:v>35.299999999999997</c:v>
                </c:pt>
                <c:pt idx="244">
                  <c:v>27.74</c:v>
                </c:pt>
                <c:pt idx="245">
                  <c:v>30.02</c:v>
                </c:pt>
                <c:pt idx="246">
                  <c:v>38.06</c:v>
                </c:pt>
                <c:pt idx="247">
                  <c:v>35.86</c:v>
                </c:pt>
                <c:pt idx="248">
                  <c:v>20.9</c:v>
                </c:pt>
                <c:pt idx="249">
                  <c:v>28.975000000000001</c:v>
                </c:pt>
                <c:pt idx="250">
                  <c:v>17.29</c:v>
                </c:pt>
                <c:pt idx="251">
                  <c:v>32.200000000000003</c:v>
                </c:pt>
                <c:pt idx="252">
                  <c:v>34.21</c:v>
                </c:pt>
                <c:pt idx="253">
                  <c:v>30.3</c:v>
                </c:pt>
                <c:pt idx="254">
                  <c:v>31.824999999999999</c:v>
                </c:pt>
                <c:pt idx="255">
                  <c:v>25.364999999999998</c:v>
                </c:pt>
                <c:pt idx="256">
                  <c:v>33.630000000000003</c:v>
                </c:pt>
                <c:pt idx="257">
                  <c:v>40.15</c:v>
                </c:pt>
                <c:pt idx="258">
                  <c:v>24.414999999999999</c:v>
                </c:pt>
                <c:pt idx="259">
                  <c:v>31.92</c:v>
                </c:pt>
                <c:pt idx="260">
                  <c:v>25.2</c:v>
                </c:pt>
                <c:pt idx="261">
                  <c:v>26.84</c:v>
                </c:pt>
                <c:pt idx="262">
                  <c:v>24.32</c:v>
                </c:pt>
                <c:pt idx="263">
                  <c:v>36.954999999999998</c:v>
                </c:pt>
                <c:pt idx="264">
                  <c:v>38.06</c:v>
                </c:pt>
                <c:pt idx="265">
                  <c:v>42.35</c:v>
                </c:pt>
                <c:pt idx="266">
                  <c:v>19.8</c:v>
                </c:pt>
                <c:pt idx="267">
                  <c:v>32.395000000000003</c:v>
                </c:pt>
                <c:pt idx="268">
                  <c:v>30.2</c:v>
                </c:pt>
                <c:pt idx="269">
                  <c:v>25.84</c:v>
                </c:pt>
                <c:pt idx="270">
                  <c:v>29.37</c:v>
                </c:pt>
                <c:pt idx="271">
                  <c:v>34.200000000000003</c:v>
                </c:pt>
                <c:pt idx="272">
                  <c:v>37.049999999999997</c:v>
                </c:pt>
                <c:pt idx="273">
                  <c:v>27.454999999999998</c:v>
                </c:pt>
                <c:pt idx="274">
                  <c:v>27.55</c:v>
                </c:pt>
                <c:pt idx="275">
                  <c:v>26.6</c:v>
                </c:pt>
                <c:pt idx="276">
                  <c:v>20.614999999999998</c:v>
                </c:pt>
                <c:pt idx="277">
                  <c:v>24.3</c:v>
                </c:pt>
                <c:pt idx="278">
                  <c:v>31.79</c:v>
                </c:pt>
                <c:pt idx="279">
                  <c:v>21.56</c:v>
                </c:pt>
                <c:pt idx="280">
                  <c:v>28.12</c:v>
                </c:pt>
                <c:pt idx="281">
                  <c:v>40.564999999999998</c:v>
                </c:pt>
                <c:pt idx="282">
                  <c:v>27.645</c:v>
                </c:pt>
                <c:pt idx="283">
                  <c:v>32.395000000000003</c:v>
                </c:pt>
                <c:pt idx="284">
                  <c:v>31.2</c:v>
                </c:pt>
                <c:pt idx="285">
                  <c:v>26.62</c:v>
                </c:pt>
                <c:pt idx="286">
                  <c:v>48.07</c:v>
                </c:pt>
                <c:pt idx="287">
                  <c:v>26.22</c:v>
                </c:pt>
                <c:pt idx="288">
                  <c:v>36.765000000000001</c:v>
                </c:pt>
                <c:pt idx="289">
                  <c:v>26.4</c:v>
                </c:pt>
                <c:pt idx="290">
                  <c:v>33.4</c:v>
                </c:pt>
                <c:pt idx="291">
                  <c:v>29.64</c:v>
                </c:pt>
                <c:pt idx="292">
                  <c:v>45.54</c:v>
                </c:pt>
                <c:pt idx="293">
                  <c:v>28.82</c:v>
                </c:pt>
                <c:pt idx="294">
                  <c:v>26.8</c:v>
                </c:pt>
                <c:pt idx="295">
                  <c:v>22.99</c:v>
                </c:pt>
                <c:pt idx="296">
                  <c:v>27.7</c:v>
                </c:pt>
                <c:pt idx="297">
                  <c:v>25.41</c:v>
                </c:pt>
                <c:pt idx="298">
                  <c:v>34.39</c:v>
                </c:pt>
                <c:pt idx="299">
                  <c:v>28.88</c:v>
                </c:pt>
                <c:pt idx="300">
                  <c:v>27.55</c:v>
                </c:pt>
                <c:pt idx="301">
                  <c:v>22.61</c:v>
                </c:pt>
                <c:pt idx="302">
                  <c:v>37.51</c:v>
                </c:pt>
                <c:pt idx="303">
                  <c:v>33</c:v>
                </c:pt>
                <c:pt idx="304">
                  <c:v>38</c:v>
                </c:pt>
                <c:pt idx="305">
                  <c:v>33.344999999999999</c:v>
                </c:pt>
                <c:pt idx="306">
                  <c:v>27.5</c:v>
                </c:pt>
                <c:pt idx="307">
                  <c:v>33.33</c:v>
                </c:pt>
                <c:pt idx="308">
                  <c:v>34.865000000000002</c:v>
                </c:pt>
                <c:pt idx="309">
                  <c:v>33.06</c:v>
                </c:pt>
                <c:pt idx="310">
                  <c:v>26.6</c:v>
                </c:pt>
                <c:pt idx="311">
                  <c:v>24.7</c:v>
                </c:pt>
                <c:pt idx="312">
                  <c:v>35.97</c:v>
                </c:pt>
                <c:pt idx="313">
                  <c:v>35.86</c:v>
                </c:pt>
                <c:pt idx="314">
                  <c:v>31.4</c:v>
                </c:pt>
                <c:pt idx="315">
                  <c:v>33.25</c:v>
                </c:pt>
                <c:pt idx="316">
                  <c:v>32.204999999999998</c:v>
                </c:pt>
                <c:pt idx="317">
                  <c:v>32.774999999999999</c:v>
                </c:pt>
                <c:pt idx="318">
                  <c:v>27.645</c:v>
                </c:pt>
                <c:pt idx="319">
                  <c:v>37.335000000000001</c:v>
                </c:pt>
                <c:pt idx="320">
                  <c:v>25.27</c:v>
                </c:pt>
                <c:pt idx="321">
                  <c:v>29.64</c:v>
                </c:pt>
                <c:pt idx="322">
                  <c:v>30.8</c:v>
                </c:pt>
                <c:pt idx="323">
                  <c:v>40.945</c:v>
                </c:pt>
                <c:pt idx="324">
                  <c:v>27.2</c:v>
                </c:pt>
                <c:pt idx="325">
                  <c:v>34.104999999999997</c:v>
                </c:pt>
                <c:pt idx="326">
                  <c:v>23.21</c:v>
                </c:pt>
                <c:pt idx="327">
                  <c:v>36.479999999999997</c:v>
                </c:pt>
                <c:pt idx="328">
                  <c:v>33.799999999999997</c:v>
                </c:pt>
                <c:pt idx="329">
                  <c:v>36.700000000000003</c:v>
                </c:pt>
                <c:pt idx="330">
                  <c:v>36.384999999999998</c:v>
                </c:pt>
                <c:pt idx="331">
                  <c:v>27.36</c:v>
                </c:pt>
                <c:pt idx="332">
                  <c:v>31.16</c:v>
                </c:pt>
                <c:pt idx="333">
                  <c:v>28.785</c:v>
                </c:pt>
                <c:pt idx="334">
                  <c:v>35.72</c:v>
                </c:pt>
                <c:pt idx="335">
                  <c:v>34.5</c:v>
                </c:pt>
                <c:pt idx="336">
                  <c:v>25.74</c:v>
                </c:pt>
                <c:pt idx="337">
                  <c:v>27.55</c:v>
                </c:pt>
                <c:pt idx="338">
                  <c:v>32.299999999999997</c:v>
                </c:pt>
                <c:pt idx="339">
                  <c:v>27.72</c:v>
                </c:pt>
                <c:pt idx="340">
                  <c:v>27.6</c:v>
                </c:pt>
                <c:pt idx="341">
                  <c:v>30.02</c:v>
                </c:pt>
                <c:pt idx="342">
                  <c:v>27.55</c:v>
                </c:pt>
                <c:pt idx="343">
                  <c:v>36.765000000000001</c:v>
                </c:pt>
                <c:pt idx="344">
                  <c:v>41.47</c:v>
                </c:pt>
                <c:pt idx="345">
                  <c:v>29.26</c:v>
                </c:pt>
                <c:pt idx="346">
                  <c:v>35.75</c:v>
                </c:pt>
                <c:pt idx="347">
                  <c:v>33.344999999999999</c:v>
                </c:pt>
                <c:pt idx="348">
                  <c:v>29.92</c:v>
                </c:pt>
                <c:pt idx="349">
                  <c:v>27.835000000000001</c:v>
                </c:pt>
                <c:pt idx="350">
                  <c:v>23.18</c:v>
                </c:pt>
                <c:pt idx="351">
                  <c:v>25.6</c:v>
                </c:pt>
                <c:pt idx="352">
                  <c:v>27.7</c:v>
                </c:pt>
                <c:pt idx="353">
                  <c:v>35.244999999999997</c:v>
                </c:pt>
                <c:pt idx="354">
                  <c:v>38.28</c:v>
                </c:pt>
                <c:pt idx="355">
                  <c:v>27.6</c:v>
                </c:pt>
                <c:pt idx="356">
                  <c:v>43.89</c:v>
                </c:pt>
                <c:pt idx="357">
                  <c:v>29.83</c:v>
                </c:pt>
                <c:pt idx="358">
                  <c:v>41.91</c:v>
                </c:pt>
                <c:pt idx="359">
                  <c:v>20.79</c:v>
                </c:pt>
                <c:pt idx="360">
                  <c:v>32.299999999999997</c:v>
                </c:pt>
                <c:pt idx="361">
                  <c:v>30.5</c:v>
                </c:pt>
                <c:pt idx="362">
                  <c:v>21.7</c:v>
                </c:pt>
                <c:pt idx="363">
                  <c:v>26.4</c:v>
                </c:pt>
                <c:pt idx="364">
                  <c:v>21.89</c:v>
                </c:pt>
                <c:pt idx="365">
                  <c:v>30.78</c:v>
                </c:pt>
                <c:pt idx="366">
                  <c:v>32.299999999999997</c:v>
                </c:pt>
                <c:pt idx="367">
                  <c:v>24.984999999999999</c:v>
                </c:pt>
                <c:pt idx="368">
                  <c:v>32.015000000000001</c:v>
                </c:pt>
                <c:pt idx="369">
                  <c:v>30.4</c:v>
                </c:pt>
                <c:pt idx="370">
                  <c:v>21.09</c:v>
                </c:pt>
                <c:pt idx="371">
                  <c:v>22.23</c:v>
                </c:pt>
                <c:pt idx="372">
                  <c:v>33.155000000000001</c:v>
                </c:pt>
                <c:pt idx="373">
                  <c:v>32.9</c:v>
                </c:pt>
                <c:pt idx="374">
                  <c:v>33.33</c:v>
                </c:pt>
                <c:pt idx="375">
                  <c:v>28.31</c:v>
                </c:pt>
                <c:pt idx="376">
                  <c:v>24.89</c:v>
                </c:pt>
                <c:pt idx="377">
                  <c:v>40.15</c:v>
                </c:pt>
                <c:pt idx="378">
                  <c:v>30.114999999999998</c:v>
                </c:pt>
                <c:pt idx="379">
                  <c:v>31.46</c:v>
                </c:pt>
                <c:pt idx="380">
                  <c:v>17.954999999999998</c:v>
                </c:pt>
                <c:pt idx="381">
                  <c:v>30.684999999999999</c:v>
                </c:pt>
                <c:pt idx="382">
                  <c:v>33</c:v>
                </c:pt>
                <c:pt idx="383">
                  <c:v>43.34</c:v>
                </c:pt>
                <c:pt idx="384">
                  <c:v>22.135000000000002</c:v>
                </c:pt>
                <c:pt idx="385">
                  <c:v>34.4</c:v>
                </c:pt>
                <c:pt idx="386">
                  <c:v>39.049999999999997</c:v>
                </c:pt>
                <c:pt idx="387">
                  <c:v>25.364999999999998</c:v>
                </c:pt>
                <c:pt idx="388">
                  <c:v>22.61</c:v>
                </c:pt>
                <c:pt idx="389">
                  <c:v>30.21</c:v>
                </c:pt>
                <c:pt idx="390">
                  <c:v>35.625</c:v>
                </c:pt>
                <c:pt idx="391">
                  <c:v>37.43</c:v>
                </c:pt>
                <c:pt idx="392">
                  <c:v>31.445</c:v>
                </c:pt>
                <c:pt idx="393">
                  <c:v>31.35</c:v>
                </c:pt>
                <c:pt idx="394">
                  <c:v>32.299999999999997</c:v>
                </c:pt>
                <c:pt idx="395">
                  <c:v>19.855</c:v>
                </c:pt>
                <c:pt idx="396">
                  <c:v>34.4</c:v>
                </c:pt>
                <c:pt idx="397">
                  <c:v>31.02</c:v>
                </c:pt>
                <c:pt idx="398">
                  <c:v>25.6</c:v>
                </c:pt>
                <c:pt idx="399">
                  <c:v>38.17</c:v>
                </c:pt>
                <c:pt idx="400">
                  <c:v>20.6</c:v>
                </c:pt>
                <c:pt idx="401">
                  <c:v>47.52</c:v>
                </c:pt>
                <c:pt idx="402">
                  <c:v>32.965000000000003</c:v>
                </c:pt>
                <c:pt idx="403">
                  <c:v>32.299999999999997</c:v>
                </c:pt>
                <c:pt idx="404">
                  <c:v>20.399999999999999</c:v>
                </c:pt>
                <c:pt idx="405">
                  <c:v>38.380000000000003</c:v>
                </c:pt>
                <c:pt idx="406">
                  <c:v>24.31</c:v>
                </c:pt>
                <c:pt idx="407">
                  <c:v>23.6</c:v>
                </c:pt>
                <c:pt idx="408">
                  <c:v>21.12</c:v>
                </c:pt>
                <c:pt idx="409">
                  <c:v>30.03</c:v>
                </c:pt>
                <c:pt idx="410">
                  <c:v>17.48</c:v>
                </c:pt>
                <c:pt idx="411">
                  <c:v>20.234999999999999</c:v>
                </c:pt>
                <c:pt idx="412">
                  <c:v>17.195</c:v>
                </c:pt>
                <c:pt idx="413">
                  <c:v>23.9</c:v>
                </c:pt>
                <c:pt idx="414">
                  <c:v>35.15</c:v>
                </c:pt>
                <c:pt idx="415">
                  <c:v>35.64</c:v>
                </c:pt>
                <c:pt idx="416">
                  <c:v>34.1</c:v>
                </c:pt>
                <c:pt idx="417">
                  <c:v>22.6</c:v>
                </c:pt>
                <c:pt idx="418">
                  <c:v>39.159999999999997</c:v>
                </c:pt>
                <c:pt idx="419">
                  <c:v>26.98</c:v>
                </c:pt>
                <c:pt idx="420">
                  <c:v>33.880000000000003</c:v>
                </c:pt>
                <c:pt idx="421">
                  <c:v>35.86</c:v>
                </c:pt>
                <c:pt idx="422">
                  <c:v>32.774999999999999</c:v>
                </c:pt>
                <c:pt idx="423">
                  <c:v>30.59</c:v>
                </c:pt>
                <c:pt idx="424">
                  <c:v>30.2</c:v>
                </c:pt>
                <c:pt idx="425">
                  <c:v>24.31</c:v>
                </c:pt>
                <c:pt idx="426">
                  <c:v>27.265000000000001</c:v>
                </c:pt>
                <c:pt idx="427">
                  <c:v>29.164999999999999</c:v>
                </c:pt>
                <c:pt idx="428">
                  <c:v>16.815000000000001</c:v>
                </c:pt>
                <c:pt idx="429">
                  <c:v>30.4</c:v>
                </c:pt>
                <c:pt idx="430">
                  <c:v>33.1</c:v>
                </c:pt>
                <c:pt idx="431">
                  <c:v>20.234999999999999</c:v>
                </c:pt>
                <c:pt idx="432">
                  <c:v>26.9</c:v>
                </c:pt>
                <c:pt idx="433">
                  <c:v>30.5</c:v>
                </c:pt>
                <c:pt idx="434">
                  <c:v>28.594999999999999</c:v>
                </c:pt>
                <c:pt idx="435">
                  <c:v>33.11</c:v>
                </c:pt>
                <c:pt idx="436">
                  <c:v>31.73</c:v>
                </c:pt>
                <c:pt idx="437">
                  <c:v>28.9</c:v>
                </c:pt>
                <c:pt idx="438">
                  <c:v>46.75</c:v>
                </c:pt>
                <c:pt idx="439">
                  <c:v>29.45</c:v>
                </c:pt>
                <c:pt idx="440">
                  <c:v>32.68</c:v>
                </c:pt>
                <c:pt idx="441">
                  <c:v>33.5</c:v>
                </c:pt>
                <c:pt idx="442">
                  <c:v>43.01</c:v>
                </c:pt>
                <c:pt idx="443">
                  <c:v>36.520000000000003</c:v>
                </c:pt>
                <c:pt idx="444">
                  <c:v>26.695</c:v>
                </c:pt>
                <c:pt idx="445">
                  <c:v>33.1</c:v>
                </c:pt>
                <c:pt idx="446">
                  <c:v>29.64</c:v>
                </c:pt>
                <c:pt idx="447">
                  <c:v>25.65</c:v>
                </c:pt>
                <c:pt idx="448">
                  <c:v>29.6</c:v>
                </c:pt>
                <c:pt idx="449">
                  <c:v>38.6</c:v>
                </c:pt>
                <c:pt idx="450">
                  <c:v>29.6</c:v>
                </c:pt>
                <c:pt idx="451">
                  <c:v>24.13</c:v>
                </c:pt>
                <c:pt idx="452">
                  <c:v>23.4</c:v>
                </c:pt>
                <c:pt idx="453">
                  <c:v>29.734999999999999</c:v>
                </c:pt>
                <c:pt idx="454">
                  <c:v>46.53</c:v>
                </c:pt>
                <c:pt idx="455">
                  <c:v>37.4</c:v>
                </c:pt>
                <c:pt idx="456">
                  <c:v>30.14</c:v>
                </c:pt>
                <c:pt idx="457">
                  <c:v>30.495000000000001</c:v>
                </c:pt>
                <c:pt idx="458">
                  <c:v>39.6</c:v>
                </c:pt>
                <c:pt idx="459">
                  <c:v>33</c:v>
                </c:pt>
                <c:pt idx="460">
                  <c:v>36.630000000000003</c:v>
                </c:pt>
                <c:pt idx="461">
                  <c:v>30</c:v>
                </c:pt>
                <c:pt idx="462">
                  <c:v>38.094999999999999</c:v>
                </c:pt>
                <c:pt idx="463">
                  <c:v>25.934999999999999</c:v>
                </c:pt>
                <c:pt idx="464">
                  <c:v>25.175000000000001</c:v>
                </c:pt>
                <c:pt idx="465">
                  <c:v>28.38</c:v>
                </c:pt>
                <c:pt idx="466">
                  <c:v>28.7</c:v>
                </c:pt>
                <c:pt idx="467">
                  <c:v>33.82</c:v>
                </c:pt>
                <c:pt idx="468">
                  <c:v>24.32</c:v>
                </c:pt>
                <c:pt idx="469">
                  <c:v>24.09</c:v>
                </c:pt>
                <c:pt idx="470">
                  <c:v>32.67</c:v>
                </c:pt>
                <c:pt idx="471">
                  <c:v>30.114999999999998</c:v>
                </c:pt>
                <c:pt idx="472">
                  <c:v>29.8</c:v>
                </c:pt>
                <c:pt idx="473">
                  <c:v>33.344999999999999</c:v>
                </c:pt>
                <c:pt idx="474">
                  <c:v>25.1</c:v>
                </c:pt>
                <c:pt idx="475">
                  <c:v>28.31</c:v>
                </c:pt>
                <c:pt idx="476">
                  <c:v>28.5</c:v>
                </c:pt>
                <c:pt idx="477">
                  <c:v>35.625</c:v>
                </c:pt>
                <c:pt idx="478">
                  <c:v>36.85</c:v>
                </c:pt>
                <c:pt idx="479">
                  <c:v>32.56</c:v>
                </c:pt>
                <c:pt idx="480">
                  <c:v>41.325000000000003</c:v>
                </c:pt>
                <c:pt idx="481">
                  <c:v>37.51</c:v>
                </c:pt>
                <c:pt idx="482">
                  <c:v>31.35</c:v>
                </c:pt>
                <c:pt idx="483">
                  <c:v>39.5</c:v>
                </c:pt>
                <c:pt idx="484">
                  <c:v>34.299999999999997</c:v>
                </c:pt>
                <c:pt idx="485">
                  <c:v>31.065000000000001</c:v>
                </c:pt>
                <c:pt idx="486">
                  <c:v>21.47</c:v>
                </c:pt>
                <c:pt idx="487">
                  <c:v>28.7</c:v>
                </c:pt>
                <c:pt idx="488">
                  <c:v>38.06</c:v>
                </c:pt>
                <c:pt idx="489">
                  <c:v>31.16</c:v>
                </c:pt>
                <c:pt idx="490">
                  <c:v>32.9</c:v>
                </c:pt>
                <c:pt idx="491">
                  <c:v>25.08</c:v>
                </c:pt>
                <c:pt idx="492">
                  <c:v>25.08</c:v>
                </c:pt>
                <c:pt idx="493">
                  <c:v>43.4</c:v>
                </c:pt>
                <c:pt idx="494">
                  <c:v>25.7</c:v>
                </c:pt>
                <c:pt idx="495">
                  <c:v>27.93</c:v>
                </c:pt>
                <c:pt idx="496">
                  <c:v>23.6</c:v>
                </c:pt>
                <c:pt idx="497">
                  <c:v>28.7</c:v>
                </c:pt>
                <c:pt idx="498">
                  <c:v>23.98</c:v>
                </c:pt>
                <c:pt idx="499">
                  <c:v>39.200000000000003</c:v>
                </c:pt>
                <c:pt idx="500">
                  <c:v>34.4</c:v>
                </c:pt>
                <c:pt idx="501">
                  <c:v>26.03</c:v>
                </c:pt>
                <c:pt idx="502">
                  <c:v>23.21</c:v>
                </c:pt>
                <c:pt idx="503">
                  <c:v>30.25</c:v>
                </c:pt>
                <c:pt idx="504">
                  <c:v>28.93</c:v>
                </c:pt>
                <c:pt idx="505">
                  <c:v>30.875</c:v>
                </c:pt>
                <c:pt idx="506">
                  <c:v>31.35</c:v>
                </c:pt>
                <c:pt idx="507">
                  <c:v>23.75</c:v>
                </c:pt>
                <c:pt idx="508">
                  <c:v>25.27</c:v>
                </c:pt>
                <c:pt idx="509">
                  <c:v>28.7</c:v>
                </c:pt>
                <c:pt idx="510">
                  <c:v>32.11</c:v>
                </c:pt>
                <c:pt idx="511">
                  <c:v>33.659999999999997</c:v>
                </c:pt>
                <c:pt idx="512">
                  <c:v>22.42</c:v>
                </c:pt>
                <c:pt idx="513">
                  <c:v>30.4</c:v>
                </c:pt>
                <c:pt idx="514">
                  <c:v>28.3</c:v>
                </c:pt>
                <c:pt idx="515">
                  <c:v>35.700000000000003</c:v>
                </c:pt>
                <c:pt idx="516">
                  <c:v>35.31</c:v>
                </c:pt>
                <c:pt idx="517">
                  <c:v>30.495000000000001</c:v>
                </c:pt>
                <c:pt idx="518">
                  <c:v>31</c:v>
                </c:pt>
                <c:pt idx="519">
                  <c:v>30.875</c:v>
                </c:pt>
                <c:pt idx="520">
                  <c:v>27.36</c:v>
                </c:pt>
                <c:pt idx="521">
                  <c:v>44.22</c:v>
                </c:pt>
                <c:pt idx="522">
                  <c:v>33.914999999999999</c:v>
                </c:pt>
                <c:pt idx="523">
                  <c:v>37.729999999999997</c:v>
                </c:pt>
                <c:pt idx="524">
                  <c:v>26.07</c:v>
                </c:pt>
                <c:pt idx="525">
                  <c:v>33.880000000000003</c:v>
                </c:pt>
                <c:pt idx="526">
                  <c:v>30.59</c:v>
                </c:pt>
                <c:pt idx="527">
                  <c:v>25.8</c:v>
                </c:pt>
                <c:pt idx="528">
                  <c:v>39.424999999999997</c:v>
                </c:pt>
                <c:pt idx="529">
                  <c:v>25.46</c:v>
                </c:pt>
                <c:pt idx="530">
                  <c:v>42.13</c:v>
                </c:pt>
                <c:pt idx="531">
                  <c:v>31.73</c:v>
                </c:pt>
                <c:pt idx="532">
                  <c:v>29.7</c:v>
                </c:pt>
                <c:pt idx="533">
                  <c:v>36.19</c:v>
                </c:pt>
                <c:pt idx="534">
                  <c:v>40.479999999999997</c:v>
                </c:pt>
                <c:pt idx="535">
                  <c:v>28.024999999999999</c:v>
                </c:pt>
                <c:pt idx="536">
                  <c:v>38.9</c:v>
                </c:pt>
                <c:pt idx="537">
                  <c:v>30.2</c:v>
                </c:pt>
                <c:pt idx="538">
                  <c:v>28.05</c:v>
                </c:pt>
                <c:pt idx="539">
                  <c:v>31.35</c:v>
                </c:pt>
                <c:pt idx="540">
                  <c:v>38</c:v>
                </c:pt>
                <c:pt idx="541">
                  <c:v>31.79</c:v>
                </c:pt>
                <c:pt idx="542">
                  <c:v>36.299999999999997</c:v>
                </c:pt>
                <c:pt idx="543">
                  <c:v>47.41</c:v>
                </c:pt>
                <c:pt idx="544">
                  <c:v>30.21</c:v>
                </c:pt>
                <c:pt idx="545">
                  <c:v>25.84</c:v>
                </c:pt>
                <c:pt idx="546">
                  <c:v>35.435000000000002</c:v>
                </c:pt>
                <c:pt idx="547">
                  <c:v>46.7</c:v>
                </c:pt>
                <c:pt idx="548">
                  <c:v>28.594999999999999</c:v>
                </c:pt>
                <c:pt idx="549">
                  <c:v>46.2</c:v>
                </c:pt>
                <c:pt idx="550">
                  <c:v>30.8</c:v>
                </c:pt>
                <c:pt idx="551">
                  <c:v>28.93</c:v>
                </c:pt>
                <c:pt idx="552">
                  <c:v>21.4</c:v>
                </c:pt>
                <c:pt idx="553">
                  <c:v>31.73</c:v>
                </c:pt>
                <c:pt idx="554">
                  <c:v>41.325000000000003</c:v>
                </c:pt>
                <c:pt idx="555">
                  <c:v>23.8</c:v>
                </c:pt>
                <c:pt idx="556">
                  <c:v>33.44</c:v>
                </c:pt>
                <c:pt idx="557">
                  <c:v>34.21</c:v>
                </c:pt>
                <c:pt idx="558">
                  <c:v>34.104999999999997</c:v>
                </c:pt>
                <c:pt idx="559">
                  <c:v>35.53</c:v>
                </c:pt>
                <c:pt idx="560">
                  <c:v>19.95</c:v>
                </c:pt>
                <c:pt idx="561">
                  <c:v>32.68</c:v>
                </c:pt>
                <c:pt idx="562">
                  <c:v>30.5</c:v>
                </c:pt>
                <c:pt idx="563">
                  <c:v>44.77</c:v>
                </c:pt>
                <c:pt idx="564">
                  <c:v>32.119999999999997</c:v>
                </c:pt>
                <c:pt idx="565">
                  <c:v>30.495000000000001</c:v>
                </c:pt>
                <c:pt idx="566">
                  <c:v>40.564999999999998</c:v>
                </c:pt>
                <c:pt idx="567">
                  <c:v>30.59</c:v>
                </c:pt>
                <c:pt idx="568">
                  <c:v>31.9</c:v>
                </c:pt>
                <c:pt idx="569">
                  <c:v>40.564999999999998</c:v>
                </c:pt>
                <c:pt idx="570">
                  <c:v>29.1</c:v>
                </c:pt>
                <c:pt idx="571">
                  <c:v>37.29</c:v>
                </c:pt>
                <c:pt idx="572">
                  <c:v>43.12</c:v>
                </c:pt>
                <c:pt idx="573">
                  <c:v>36.86</c:v>
                </c:pt>
                <c:pt idx="574">
                  <c:v>34.295000000000002</c:v>
                </c:pt>
                <c:pt idx="575">
                  <c:v>27.17</c:v>
                </c:pt>
                <c:pt idx="576">
                  <c:v>26.84</c:v>
                </c:pt>
                <c:pt idx="577">
                  <c:v>38.094999999999999</c:v>
                </c:pt>
                <c:pt idx="578">
                  <c:v>30.2</c:v>
                </c:pt>
                <c:pt idx="579">
                  <c:v>23.465</c:v>
                </c:pt>
                <c:pt idx="580">
                  <c:v>25.46</c:v>
                </c:pt>
                <c:pt idx="581">
                  <c:v>30.59</c:v>
                </c:pt>
                <c:pt idx="582">
                  <c:v>45.43</c:v>
                </c:pt>
                <c:pt idx="583">
                  <c:v>23.65</c:v>
                </c:pt>
                <c:pt idx="584">
                  <c:v>20.7</c:v>
                </c:pt>
                <c:pt idx="585">
                  <c:v>28.27</c:v>
                </c:pt>
                <c:pt idx="586">
                  <c:v>20.234999999999999</c:v>
                </c:pt>
                <c:pt idx="587">
                  <c:v>30.21</c:v>
                </c:pt>
                <c:pt idx="588">
                  <c:v>35.909999999999997</c:v>
                </c:pt>
                <c:pt idx="589">
                  <c:v>30.69</c:v>
                </c:pt>
                <c:pt idx="590">
                  <c:v>29</c:v>
                </c:pt>
                <c:pt idx="591">
                  <c:v>19.57</c:v>
                </c:pt>
                <c:pt idx="592">
                  <c:v>31.13</c:v>
                </c:pt>
                <c:pt idx="593">
                  <c:v>21.85</c:v>
                </c:pt>
                <c:pt idx="594">
                  <c:v>40.26</c:v>
                </c:pt>
                <c:pt idx="595">
                  <c:v>33.725000000000001</c:v>
                </c:pt>
                <c:pt idx="596">
                  <c:v>29.48</c:v>
                </c:pt>
                <c:pt idx="597">
                  <c:v>33.25</c:v>
                </c:pt>
                <c:pt idx="598">
                  <c:v>32.6</c:v>
                </c:pt>
                <c:pt idx="599">
                  <c:v>37.524999999999999</c:v>
                </c:pt>
                <c:pt idx="600">
                  <c:v>39.159999999999997</c:v>
                </c:pt>
                <c:pt idx="601">
                  <c:v>31.635000000000002</c:v>
                </c:pt>
                <c:pt idx="602">
                  <c:v>25.3</c:v>
                </c:pt>
                <c:pt idx="603">
                  <c:v>39.049999999999997</c:v>
                </c:pt>
                <c:pt idx="604">
                  <c:v>28.31</c:v>
                </c:pt>
                <c:pt idx="605">
                  <c:v>34.1</c:v>
                </c:pt>
                <c:pt idx="606">
                  <c:v>25.175000000000001</c:v>
                </c:pt>
                <c:pt idx="607">
                  <c:v>23.655000000000001</c:v>
                </c:pt>
                <c:pt idx="608">
                  <c:v>26.98</c:v>
                </c:pt>
                <c:pt idx="609">
                  <c:v>37.799999999999997</c:v>
                </c:pt>
                <c:pt idx="610">
                  <c:v>29.37</c:v>
                </c:pt>
                <c:pt idx="611">
                  <c:v>34.799999999999997</c:v>
                </c:pt>
                <c:pt idx="612">
                  <c:v>33.155000000000001</c:v>
                </c:pt>
                <c:pt idx="613">
                  <c:v>19</c:v>
                </c:pt>
                <c:pt idx="614">
                  <c:v>33</c:v>
                </c:pt>
                <c:pt idx="615">
                  <c:v>36.630000000000003</c:v>
                </c:pt>
                <c:pt idx="616">
                  <c:v>28.594999999999999</c:v>
                </c:pt>
                <c:pt idx="617">
                  <c:v>25.6</c:v>
                </c:pt>
                <c:pt idx="618">
                  <c:v>33.11</c:v>
                </c:pt>
                <c:pt idx="619">
                  <c:v>37.1</c:v>
                </c:pt>
                <c:pt idx="620">
                  <c:v>31.4</c:v>
                </c:pt>
                <c:pt idx="621">
                  <c:v>34.1</c:v>
                </c:pt>
                <c:pt idx="622">
                  <c:v>21.3</c:v>
                </c:pt>
                <c:pt idx="623">
                  <c:v>33.534999999999997</c:v>
                </c:pt>
                <c:pt idx="624">
                  <c:v>28.785</c:v>
                </c:pt>
                <c:pt idx="625">
                  <c:v>26.03</c:v>
                </c:pt>
                <c:pt idx="626">
                  <c:v>28.88</c:v>
                </c:pt>
                <c:pt idx="627">
                  <c:v>42.46</c:v>
                </c:pt>
                <c:pt idx="628">
                  <c:v>38</c:v>
                </c:pt>
                <c:pt idx="629">
                  <c:v>38.950000000000003</c:v>
                </c:pt>
                <c:pt idx="630">
                  <c:v>36.1</c:v>
                </c:pt>
                <c:pt idx="631">
                  <c:v>29.3</c:v>
                </c:pt>
                <c:pt idx="632">
                  <c:v>35.53</c:v>
                </c:pt>
                <c:pt idx="633">
                  <c:v>22.704999999999998</c:v>
                </c:pt>
                <c:pt idx="634">
                  <c:v>39.700000000000003</c:v>
                </c:pt>
                <c:pt idx="635">
                  <c:v>38.19</c:v>
                </c:pt>
                <c:pt idx="636">
                  <c:v>24.51</c:v>
                </c:pt>
                <c:pt idx="637">
                  <c:v>38.094999999999999</c:v>
                </c:pt>
                <c:pt idx="638">
                  <c:v>26.41</c:v>
                </c:pt>
                <c:pt idx="639">
                  <c:v>33.659999999999997</c:v>
                </c:pt>
                <c:pt idx="640">
                  <c:v>42.4</c:v>
                </c:pt>
                <c:pt idx="641">
                  <c:v>28.31</c:v>
                </c:pt>
                <c:pt idx="642">
                  <c:v>33.914999999999999</c:v>
                </c:pt>
                <c:pt idx="643">
                  <c:v>34.96</c:v>
                </c:pt>
                <c:pt idx="644">
                  <c:v>35.31</c:v>
                </c:pt>
                <c:pt idx="645">
                  <c:v>30.78</c:v>
                </c:pt>
                <c:pt idx="646">
                  <c:v>26.22</c:v>
                </c:pt>
                <c:pt idx="647">
                  <c:v>23.37</c:v>
                </c:pt>
                <c:pt idx="648">
                  <c:v>28.5</c:v>
                </c:pt>
                <c:pt idx="649">
                  <c:v>32.965000000000003</c:v>
                </c:pt>
                <c:pt idx="650">
                  <c:v>42.68</c:v>
                </c:pt>
                <c:pt idx="651">
                  <c:v>39.6</c:v>
                </c:pt>
                <c:pt idx="652">
                  <c:v>31.13</c:v>
                </c:pt>
                <c:pt idx="653">
                  <c:v>36.299999999999997</c:v>
                </c:pt>
                <c:pt idx="654">
                  <c:v>35.200000000000003</c:v>
                </c:pt>
                <c:pt idx="655">
                  <c:v>25.3</c:v>
                </c:pt>
                <c:pt idx="656">
                  <c:v>42.4</c:v>
                </c:pt>
                <c:pt idx="657">
                  <c:v>33.155000000000001</c:v>
                </c:pt>
                <c:pt idx="658">
                  <c:v>35.909999999999997</c:v>
                </c:pt>
                <c:pt idx="659">
                  <c:v>28.785</c:v>
                </c:pt>
                <c:pt idx="660">
                  <c:v>46.53</c:v>
                </c:pt>
                <c:pt idx="661">
                  <c:v>23.98</c:v>
                </c:pt>
                <c:pt idx="662">
                  <c:v>31.54</c:v>
                </c:pt>
                <c:pt idx="663">
                  <c:v>33.659999999999997</c:v>
                </c:pt>
                <c:pt idx="664">
                  <c:v>22.99</c:v>
                </c:pt>
                <c:pt idx="665">
                  <c:v>38.06</c:v>
                </c:pt>
                <c:pt idx="666">
                  <c:v>28.7</c:v>
                </c:pt>
                <c:pt idx="667">
                  <c:v>32.774999999999999</c:v>
                </c:pt>
                <c:pt idx="668">
                  <c:v>32.015000000000001</c:v>
                </c:pt>
                <c:pt idx="669">
                  <c:v>29.81</c:v>
                </c:pt>
                <c:pt idx="670">
                  <c:v>31.57</c:v>
                </c:pt>
                <c:pt idx="671">
                  <c:v>31.16</c:v>
                </c:pt>
                <c:pt idx="672">
                  <c:v>29.7</c:v>
                </c:pt>
                <c:pt idx="673">
                  <c:v>31.02</c:v>
                </c:pt>
                <c:pt idx="674">
                  <c:v>43.89</c:v>
                </c:pt>
                <c:pt idx="675">
                  <c:v>21.375</c:v>
                </c:pt>
                <c:pt idx="676">
                  <c:v>40.81</c:v>
                </c:pt>
                <c:pt idx="677">
                  <c:v>31.35</c:v>
                </c:pt>
                <c:pt idx="678">
                  <c:v>36.1</c:v>
                </c:pt>
                <c:pt idx="679">
                  <c:v>23.18</c:v>
                </c:pt>
                <c:pt idx="680">
                  <c:v>17.399999999999999</c:v>
                </c:pt>
                <c:pt idx="681">
                  <c:v>20.3</c:v>
                </c:pt>
                <c:pt idx="682">
                  <c:v>35.299999999999997</c:v>
                </c:pt>
                <c:pt idx="683">
                  <c:v>24.32</c:v>
                </c:pt>
                <c:pt idx="684">
                  <c:v>18.5</c:v>
                </c:pt>
                <c:pt idx="685">
                  <c:v>26.41</c:v>
                </c:pt>
                <c:pt idx="686">
                  <c:v>26.125</c:v>
                </c:pt>
                <c:pt idx="687">
                  <c:v>41.69</c:v>
                </c:pt>
                <c:pt idx="688">
                  <c:v>24.1</c:v>
                </c:pt>
                <c:pt idx="689">
                  <c:v>31.13</c:v>
                </c:pt>
                <c:pt idx="690">
                  <c:v>27.36</c:v>
                </c:pt>
                <c:pt idx="691">
                  <c:v>36.200000000000003</c:v>
                </c:pt>
                <c:pt idx="692">
                  <c:v>32.395000000000003</c:v>
                </c:pt>
                <c:pt idx="693">
                  <c:v>23.655000000000001</c:v>
                </c:pt>
                <c:pt idx="694">
                  <c:v>34.799999999999997</c:v>
                </c:pt>
                <c:pt idx="695">
                  <c:v>40.185000000000002</c:v>
                </c:pt>
                <c:pt idx="696">
                  <c:v>32.299999999999997</c:v>
                </c:pt>
                <c:pt idx="697">
                  <c:v>35.75</c:v>
                </c:pt>
                <c:pt idx="698">
                  <c:v>33.725000000000001</c:v>
                </c:pt>
                <c:pt idx="699">
                  <c:v>39.270000000000003</c:v>
                </c:pt>
                <c:pt idx="700">
                  <c:v>34.869999999999997</c:v>
                </c:pt>
                <c:pt idx="701">
                  <c:v>44.744999999999997</c:v>
                </c:pt>
                <c:pt idx="702">
                  <c:v>41.47</c:v>
                </c:pt>
                <c:pt idx="703">
                  <c:v>26.41</c:v>
                </c:pt>
                <c:pt idx="704">
                  <c:v>29.545000000000002</c:v>
                </c:pt>
                <c:pt idx="705">
                  <c:v>32.9</c:v>
                </c:pt>
                <c:pt idx="706">
                  <c:v>38.06</c:v>
                </c:pt>
                <c:pt idx="707">
                  <c:v>28.69</c:v>
                </c:pt>
                <c:pt idx="708">
                  <c:v>30.495000000000001</c:v>
                </c:pt>
                <c:pt idx="709">
                  <c:v>27.74</c:v>
                </c:pt>
                <c:pt idx="710">
                  <c:v>35.200000000000003</c:v>
                </c:pt>
                <c:pt idx="711">
                  <c:v>23.54</c:v>
                </c:pt>
                <c:pt idx="712">
                  <c:v>30.684999999999999</c:v>
                </c:pt>
                <c:pt idx="713">
                  <c:v>40.47</c:v>
                </c:pt>
                <c:pt idx="714">
                  <c:v>22.6</c:v>
                </c:pt>
                <c:pt idx="715">
                  <c:v>28.9</c:v>
                </c:pt>
                <c:pt idx="716">
                  <c:v>22.61</c:v>
                </c:pt>
                <c:pt idx="717">
                  <c:v>24.32</c:v>
                </c:pt>
                <c:pt idx="718">
                  <c:v>36.67</c:v>
                </c:pt>
                <c:pt idx="719">
                  <c:v>33.44</c:v>
                </c:pt>
                <c:pt idx="720">
                  <c:v>40.659999999999997</c:v>
                </c:pt>
                <c:pt idx="721">
                  <c:v>36.6</c:v>
                </c:pt>
                <c:pt idx="722">
                  <c:v>37.4</c:v>
                </c:pt>
                <c:pt idx="723">
                  <c:v>35.4</c:v>
                </c:pt>
                <c:pt idx="724">
                  <c:v>27.074999999999999</c:v>
                </c:pt>
                <c:pt idx="725">
                  <c:v>39.049999999999997</c:v>
                </c:pt>
                <c:pt idx="726">
                  <c:v>28.405000000000001</c:v>
                </c:pt>
                <c:pt idx="727">
                  <c:v>21.754999999999999</c:v>
                </c:pt>
                <c:pt idx="728">
                  <c:v>40.28</c:v>
                </c:pt>
                <c:pt idx="729">
                  <c:v>36.08</c:v>
                </c:pt>
                <c:pt idx="730">
                  <c:v>24.42</c:v>
                </c:pt>
                <c:pt idx="731">
                  <c:v>21.4</c:v>
                </c:pt>
                <c:pt idx="732">
                  <c:v>30.1</c:v>
                </c:pt>
                <c:pt idx="733">
                  <c:v>27.265000000000001</c:v>
                </c:pt>
                <c:pt idx="734">
                  <c:v>32.1</c:v>
                </c:pt>
                <c:pt idx="735">
                  <c:v>34.770000000000003</c:v>
                </c:pt>
                <c:pt idx="736">
                  <c:v>38.39</c:v>
                </c:pt>
                <c:pt idx="737">
                  <c:v>23.7</c:v>
                </c:pt>
                <c:pt idx="738">
                  <c:v>31.73</c:v>
                </c:pt>
                <c:pt idx="739">
                  <c:v>35.5</c:v>
                </c:pt>
                <c:pt idx="740">
                  <c:v>24.035</c:v>
                </c:pt>
                <c:pt idx="741">
                  <c:v>29.15</c:v>
                </c:pt>
                <c:pt idx="742">
                  <c:v>34.104999999999997</c:v>
                </c:pt>
                <c:pt idx="743">
                  <c:v>26.62</c:v>
                </c:pt>
                <c:pt idx="744">
                  <c:v>26.41</c:v>
                </c:pt>
                <c:pt idx="745">
                  <c:v>30.114999999999998</c:v>
                </c:pt>
                <c:pt idx="746">
                  <c:v>27</c:v>
                </c:pt>
                <c:pt idx="747">
                  <c:v>21.754999999999999</c:v>
                </c:pt>
                <c:pt idx="748">
                  <c:v>36</c:v>
                </c:pt>
                <c:pt idx="749">
                  <c:v>30.875</c:v>
                </c:pt>
                <c:pt idx="750">
                  <c:v>26.4</c:v>
                </c:pt>
                <c:pt idx="751">
                  <c:v>28.975000000000001</c:v>
                </c:pt>
                <c:pt idx="752">
                  <c:v>37.905000000000001</c:v>
                </c:pt>
                <c:pt idx="753">
                  <c:v>22.77</c:v>
                </c:pt>
                <c:pt idx="754">
                  <c:v>33.630000000000003</c:v>
                </c:pt>
                <c:pt idx="755">
                  <c:v>27.645</c:v>
                </c:pt>
                <c:pt idx="756">
                  <c:v>22.8</c:v>
                </c:pt>
                <c:pt idx="757">
                  <c:v>27.83</c:v>
                </c:pt>
                <c:pt idx="758">
                  <c:v>37.43</c:v>
                </c:pt>
                <c:pt idx="759">
                  <c:v>38.17</c:v>
                </c:pt>
                <c:pt idx="760">
                  <c:v>34.58</c:v>
                </c:pt>
                <c:pt idx="761">
                  <c:v>35.200000000000003</c:v>
                </c:pt>
                <c:pt idx="762">
                  <c:v>27.1</c:v>
                </c:pt>
                <c:pt idx="763">
                  <c:v>26.03</c:v>
                </c:pt>
                <c:pt idx="764">
                  <c:v>25.175000000000001</c:v>
                </c:pt>
                <c:pt idx="765">
                  <c:v>31.824999999999999</c:v>
                </c:pt>
                <c:pt idx="766">
                  <c:v>32.299999999999997</c:v>
                </c:pt>
                <c:pt idx="767">
                  <c:v>29</c:v>
                </c:pt>
                <c:pt idx="768">
                  <c:v>39.700000000000003</c:v>
                </c:pt>
                <c:pt idx="769">
                  <c:v>19.475000000000001</c:v>
                </c:pt>
                <c:pt idx="770">
                  <c:v>36.1</c:v>
                </c:pt>
                <c:pt idx="771">
                  <c:v>26.7</c:v>
                </c:pt>
                <c:pt idx="772">
                  <c:v>36.479999999999997</c:v>
                </c:pt>
                <c:pt idx="773">
                  <c:v>28.88</c:v>
                </c:pt>
                <c:pt idx="774">
                  <c:v>34.200000000000003</c:v>
                </c:pt>
                <c:pt idx="775">
                  <c:v>33.33</c:v>
                </c:pt>
                <c:pt idx="776">
                  <c:v>32.299999999999997</c:v>
                </c:pt>
                <c:pt idx="777">
                  <c:v>39.805</c:v>
                </c:pt>
                <c:pt idx="778">
                  <c:v>34.32</c:v>
                </c:pt>
                <c:pt idx="779">
                  <c:v>28.88</c:v>
                </c:pt>
                <c:pt idx="780">
                  <c:v>24.4</c:v>
                </c:pt>
                <c:pt idx="781">
                  <c:v>41.14</c:v>
                </c:pt>
                <c:pt idx="782">
                  <c:v>35.97</c:v>
                </c:pt>
                <c:pt idx="783">
                  <c:v>27.6</c:v>
                </c:pt>
                <c:pt idx="784">
                  <c:v>29.26</c:v>
                </c:pt>
                <c:pt idx="785">
                  <c:v>27.7</c:v>
                </c:pt>
                <c:pt idx="786">
                  <c:v>36.954999999999998</c:v>
                </c:pt>
                <c:pt idx="787">
                  <c:v>36.86</c:v>
                </c:pt>
                <c:pt idx="788">
                  <c:v>22.515000000000001</c:v>
                </c:pt>
                <c:pt idx="789">
                  <c:v>29.92</c:v>
                </c:pt>
                <c:pt idx="790">
                  <c:v>41.8</c:v>
                </c:pt>
                <c:pt idx="791">
                  <c:v>27.6</c:v>
                </c:pt>
                <c:pt idx="792">
                  <c:v>23.18</c:v>
                </c:pt>
                <c:pt idx="793">
                  <c:v>20.9</c:v>
                </c:pt>
                <c:pt idx="794">
                  <c:v>31.92</c:v>
                </c:pt>
                <c:pt idx="795">
                  <c:v>28.5</c:v>
                </c:pt>
                <c:pt idx="796">
                  <c:v>44.22</c:v>
                </c:pt>
                <c:pt idx="797">
                  <c:v>22.895</c:v>
                </c:pt>
                <c:pt idx="798">
                  <c:v>33.1</c:v>
                </c:pt>
                <c:pt idx="799">
                  <c:v>24.795000000000002</c:v>
                </c:pt>
                <c:pt idx="800">
                  <c:v>26.18</c:v>
                </c:pt>
                <c:pt idx="801">
                  <c:v>35.97</c:v>
                </c:pt>
                <c:pt idx="802">
                  <c:v>22.3</c:v>
                </c:pt>
                <c:pt idx="803">
                  <c:v>42.24</c:v>
                </c:pt>
                <c:pt idx="804">
                  <c:v>26.51</c:v>
                </c:pt>
                <c:pt idx="805">
                  <c:v>35.814999999999998</c:v>
                </c:pt>
                <c:pt idx="806">
                  <c:v>41.42</c:v>
                </c:pt>
                <c:pt idx="807">
                  <c:v>36.575000000000003</c:v>
                </c:pt>
                <c:pt idx="808">
                  <c:v>30.14</c:v>
                </c:pt>
                <c:pt idx="809">
                  <c:v>25.84</c:v>
                </c:pt>
                <c:pt idx="810">
                  <c:v>30.8</c:v>
                </c:pt>
                <c:pt idx="811">
                  <c:v>42.94</c:v>
                </c:pt>
                <c:pt idx="812">
                  <c:v>21.01</c:v>
                </c:pt>
                <c:pt idx="813">
                  <c:v>22.515000000000001</c:v>
                </c:pt>
                <c:pt idx="814">
                  <c:v>34.43</c:v>
                </c:pt>
                <c:pt idx="815">
                  <c:v>31.46</c:v>
                </c:pt>
                <c:pt idx="816">
                  <c:v>24.225000000000001</c:v>
                </c:pt>
                <c:pt idx="817">
                  <c:v>37.1</c:v>
                </c:pt>
                <c:pt idx="818">
                  <c:v>26.125</c:v>
                </c:pt>
                <c:pt idx="819">
                  <c:v>35.53</c:v>
                </c:pt>
                <c:pt idx="820">
                  <c:v>33.700000000000003</c:v>
                </c:pt>
                <c:pt idx="821">
                  <c:v>17.670000000000002</c:v>
                </c:pt>
                <c:pt idx="822">
                  <c:v>31.13</c:v>
                </c:pt>
                <c:pt idx="823">
                  <c:v>29.81</c:v>
                </c:pt>
                <c:pt idx="824">
                  <c:v>24.32</c:v>
                </c:pt>
                <c:pt idx="825">
                  <c:v>31.824999999999999</c:v>
                </c:pt>
                <c:pt idx="826">
                  <c:v>31.79</c:v>
                </c:pt>
                <c:pt idx="827">
                  <c:v>28.024999999999999</c:v>
                </c:pt>
                <c:pt idx="828">
                  <c:v>30.78</c:v>
                </c:pt>
                <c:pt idx="829">
                  <c:v>21.85</c:v>
                </c:pt>
                <c:pt idx="830">
                  <c:v>33.1</c:v>
                </c:pt>
                <c:pt idx="831">
                  <c:v>25.84</c:v>
                </c:pt>
                <c:pt idx="832">
                  <c:v>23.844999999999999</c:v>
                </c:pt>
                <c:pt idx="833">
                  <c:v>34.39</c:v>
                </c:pt>
                <c:pt idx="834">
                  <c:v>33.82</c:v>
                </c:pt>
                <c:pt idx="835">
                  <c:v>35.97</c:v>
                </c:pt>
                <c:pt idx="836">
                  <c:v>31.5</c:v>
                </c:pt>
                <c:pt idx="837">
                  <c:v>28.31</c:v>
                </c:pt>
                <c:pt idx="838">
                  <c:v>23.465</c:v>
                </c:pt>
                <c:pt idx="839">
                  <c:v>31.35</c:v>
                </c:pt>
                <c:pt idx="840">
                  <c:v>31.1</c:v>
                </c:pt>
                <c:pt idx="841">
                  <c:v>24.7</c:v>
                </c:pt>
                <c:pt idx="842">
                  <c:v>32.78</c:v>
                </c:pt>
                <c:pt idx="843">
                  <c:v>29.81</c:v>
                </c:pt>
                <c:pt idx="844">
                  <c:v>30.495000000000001</c:v>
                </c:pt>
                <c:pt idx="845">
                  <c:v>32.450000000000003</c:v>
                </c:pt>
                <c:pt idx="846">
                  <c:v>34.200000000000003</c:v>
                </c:pt>
                <c:pt idx="847">
                  <c:v>50.38</c:v>
                </c:pt>
                <c:pt idx="848">
                  <c:v>24.1</c:v>
                </c:pt>
                <c:pt idx="849">
                  <c:v>32.774999999999999</c:v>
                </c:pt>
                <c:pt idx="850">
                  <c:v>30.78</c:v>
                </c:pt>
                <c:pt idx="851">
                  <c:v>32.299999999999997</c:v>
                </c:pt>
                <c:pt idx="852">
                  <c:v>35.53</c:v>
                </c:pt>
                <c:pt idx="853">
                  <c:v>23.75</c:v>
                </c:pt>
                <c:pt idx="854">
                  <c:v>23.844999999999999</c:v>
                </c:pt>
                <c:pt idx="855">
                  <c:v>29.6</c:v>
                </c:pt>
                <c:pt idx="856">
                  <c:v>33.11</c:v>
                </c:pt>
                <c:pt idx="857">
                  <c:v>24.13</c:v>
                </c:pt>
                <c:pt idx="858">
                  <c:v>32.229999999999997</c:v>
                </c:pt>
                <c:pt idx="859">
                  <c:v>28.1</c:v>
                </c:pt>
                <c:pt idx="860">
                  <c:v>47.6</c:v>
                </c:pt>
                <c:pt idx="861">
                  <c:v>28</c:v>
                </c:pt>
                <c:pt idx="862">
                  <c:v>33.534999999999997</c:v>
                </c:pt>
                <c:pt idx="863">
                  <c:v>19.855</c:v>
                </c:pt>
                <c:pt idx="864">
                  <c:v>25.4</c:v>
                </c:pt>
                <c:pt idx="865">
                  <c:v>29.9</c:v>
                </c:pt>
                <c:pt idx="866">
                  <c:v>37.29</c:v>
                </c:pt>
                <c:pt idx="867">
                  <c:v>43.7</c:v>
                </c:pt>
                <c:pt idx="868">
                  <c:v>23.655000000000001</c:v>
                </c:pt>
                <c:pt idx="869">
                  <c:v>24.3</c:v>
                </c:pt>
                <c:pt idx="870">
                  <c:v>36.200000000000003</c:v>
                </c:pt>
                <c:pt idx="871">
                  <c:v>29.48</c:v>
                </c:pt>
                <c:pt idx="872">
                  <c:v>24.86</c:v>
                </c:pt>
                <c:pt idx="873">
                  <c:v>30.1</c:v>
                </c:pt>
                <c:pt idx="874">
                  <c:v>21.85</c:v>
                </c:pt>
                <c:pt idx="875">
                  <c:v>28.12</c:v>
                </c:pt>
                <c:pt idx="876">
                  <c:v>27.1</c:v>
                </c:pt>
                <c:pt idx="877">
                  <c:v>33.44</c:v>
                </c:pt>
                <c:pt idx="878">
                  <c:v>28.8</c:v>
                </c:pt>
                <c:pt idx="879">
                  <c:v>29.5</c:v>
                </c:pt>
                <c:pt idx="880">
                  <c:v>34.799999999999997</c:v>
                </c:pt>
                <c:pt idx="881">
                  <c:v>27.36</c:v>
                </c:pt>
                <c:pt idx="882">
                  <c:v>22.135000000000002</c:v>
                </c:pt>
                <c:pt idx="883">
                  <c:v>37.049999999999997</c:v>
                </c:pt>
                <c:pt idx="884">
                  <c:v>26.695</c:v>
                </c:pt>
                <c:pt idx="885">
                  <c:v>28.93</c:v>
                </c:pt>
                <c:pt idx="886">
                  <c:v>28.975000000000001</c:v>
                </c:pt>
                <c:pt idx="887">
                  <c:v>30.02</c:v>
                </c:pt>
                <c:pt idx="888">
                  <c:v>39.5</c:v>
                </c:pt>
                <c:pt idx="889">
                  <c:v>33.630000000000003</c:v>
                </c:pt>
                <c:pt idx="890">
                  <c:v>26.885000000000002</c:v>
                </c:pt>
                <c:pt idx="891">
                  <c:v>29.04</c:v>
                </c:pt>
                <c:pt idx="892">
                  <c:v>24.035</c:v>
                </c:pt>
                <c:pt idx="893">
                  <c:v>38.94</c:v>
                </c:pt>
                <c:pt idx="894">
                  <c:v>32.11</c:v>
                </c:pt>
                <c:pt idx="895">
                  <c:v>44</c:v>
                </c:pt>
                <c:pt idx="896">
                  <c:v>20.045000000000002</c:v>
                </c:pt>
                <c:pt idx="897">
                  <c:v>25.555</c:v>
                </c:pt>
                <c:pt idx="898">
                  <c:v>40.26</c:v>
                </c:pt>
                <c:pt idx="899">
                  <c:v>22.515000000000001</c:v>
                </c:pt>
                <c:pt idx="900">
                  <c:v>22.515000000000001</c:v>
                </c:pt>
                <c:pt idx="901">
                  <c:v>40.92</c:v>
                </c:pt>
                <c:pt idx="902">
                  <c:v>27.265000000000001</c:v>
                </c:pt>
                <c:pt idx="903">
                  <c:v>36.85</c:v>
                </c:pt>
                <c:pt idx="904">
                  <c:v>35.1</c:v>
                </c:pt>
                <c:pt idx="905">
                  <c:v>29.355</c:v>
                </c:pt>
                <c:pt idx="906">
                  <c:v>32.585000000000001</c:v>
                </c:pt>
                <c:pt idx="907">
                  <c:v>32.340000000000003</c:v>
                </c:pt>
                <c:pt idx="908">
                  <c:v>39.799999999999997</c:v>
                </c:pt>
                <c:pt idx="909">
                  <c:v>24.6</c:v>
                </c:pt>
                <c:pt idx="910">
                  <c:v>28.31</c:v>
                </c:pt>
                <c:pt idx="911">
                  <c:v>31.73</c:v>
                </c:pt>
                <c:pt idx="912">
                  <c:v>26.695</c:v>
                </c:pt>
                <c:pt idx="913">
                  <c:v>27.5</c:v>
                </c:pt>
                <c:pt idx="914">
                  <c:v>24.605</c:v>
                </c:pt>
                <c:pt idx="915">
                  <c:v>33.99</c:v>
                </c:pt>
                <c:pt idx="916">
                  <c:v>26.885000000000002</c:v>
                </c:pt>
                <c:pt idx="917">
                  <c:v>22.895</c:v>
                </c:pt>
                <c:pt idx="918">
                  <c:v>28.2</c:v>
                </c:pt>
                <c:pt idx="919">
                  <c:v>34.21</c:v>
                </c:pt>
                <c:pt idx="920">
                  <c:v>25</c:v>
                </c:pt>
                <c:pt idx="921">
                  <c:v>33.200000000000003</c:v>
                </c:pt>
                <c:pt idx="922">
                  <c:v>31</c:v>
                </c:pt>
                <c:pt idx="923">
                  <c:v>35.814999999999998</c:v>
                </c:pt>
                <c:pt idx="924">
                  <c:v>23.2</c:v>
                </c:pt>
                <c:pt idx="925">
                  <c:v>32.11</c:v>
                </c:pt>
                <c:pt idx="926">
                  <c:v>23.4</c:v>
                </c:pt>
                <c:pt idx="927">
                  <c:v>20.100000000000001</c:v>
                </c:pt>
                <c:pt idx="928">
                  <c:v>39.159999999999997</c:v>
                </c:pt>
                <c:pt idx="929">
                  <c:v>34.21</c:v>
                </c:pt>
                <c:pt idx="930">
                  <c:v>46.53</c:v>
                </c:pt>
                <c:pt idx="931">
                  <c:v>32.5</c:v>
                </c:pt>
                <c:pt idx="932">
                  <c:v>25.8</c:v>
                </c:pt>
                <c:pt idx="933">
                  <c:v>35.299999999999997</c:v>
                </c:pt>
                <c:pt idx="934">
                  <c:v>37.18</c:v>
                </c:pt>
                <c:pt idx="935">
                  <c:v>27.5</c:v>
                </c:pt>
                <c:pt idx="936">
                  <c:v>29.734999999999999</c:v>
                </c:pt>
                <c:pt idx="937">
                  <c:v>24.225000000000001</c:v>
                </c:pt>
                <c:pt idx="938">
                  <c:v>26.18</c:v>
                </c:pt>
                <c:pt idx="939">
                  <c:v>29.48</c:v>
                </c:pt>
                <c:pt idx="940">
                  <c:v>23.21</c:v>
                </c:pt>
                <c:pt idx="941">
                  <c:v>46.09</c:v>
                </c:pt>
                <c:pt idx="942">
                  <c:v>40.185000000000002</c:v>
                </c:pt>
                <c:pt idx="943">
                  <c:v>22.61</c:v>
                </c:pt>
                <c:pt idx="944">
                  <c:v>39.93</c:v>
                </c:pt>
                <c:pt idx="945">
                  <c:v>35.799999999999997</c:v>
                </c:pt>
                <c:pt idx="946">
                  <c:v>35.799999999999997</c:v>
                </c:pt>
                <c:pt idx="947">
                  <c:v>34.200000000000003</c:v>
                </c:pt>
                <c:pt idx="948">
                  <c:v>31.254999999999999</c:v>
                </c:pt>
                <c:pt idx="949">
                  <c:v>29.7</c:v>
                </c:pt>
                <c:pt idx="950">
                  <c:v>18.335000000000001</c:v>
                </c:pt>
                <c:pt idx="951">
                  <c:v>42.9</c:v>
                </c:pt>
                <c:pt idx="952">
                  <c:v>28.405000000000001</c:v>
                </c:pt>
                <c:pt idx="953">
                  <c:v>30.2</c:v>
                </c:pt>
                <c:pt idx="954">
                  <c:v>27.835000000000001</c:v>
                </c:pt>
                <c:pt idx="955">
                  <c:v>39.49</c:v>
                </c:pt>
                <c:pt idx="956">
                  <c:v>30.8</c:v>
                </c:pt>
                <c:pt idx="957">
                  <c:v>26.79</c:v>
                </c:pt>
                <c:pt idx="958">
                  <c:v>34.96</c:v>
                </c:pt>
                <c:pt idx="959">
                  <c:v>36.67</c:v>
                </c:pt>
                <c:pt idx="960">
                  <c:v>39.615000000000002</c:v>
                </c:pt>
                <c:pt idx="961">
                  <c:v>25.9</c:v>
                </c:pt>
                <c:pt idx="962">
                  <c:v>35.200000000000003</c:v>
                </c:pt>
                <c:pt idx="963">
                  <c:v>24.795000000000002</c:v>
                </c:pt>
                <c:pt idx="964">
                  <c:v>36.765000000000001</c:v>
                </c:pt>
                <c:pt idx="965">
                  <c:v>27.1</c:v>
                </c:pt>
                <c:pt idx="966">
                  <c:v>24.795000000000002</c:v>
                </c:pt>
                <c:pt idx="967">
                  <c:v>25.364999999999998</c:v>
                </c:pt>
                <c:pt idx="968">
                  <c:v>25.745000000000001</c:v>
                </c:pt>
                <c:pt idx="969">
                  <c:v>34.32</c:v>
                </c:pt>
                <c:pt idx="970">
                  <c:v>28.16</c:v>
                </c:pt>
                <c:pt idx="971">
                  <c:v>23.56</c:v>
                </c:pt>
                <c:pt idx="972">
                  <c:v>20.234999999999999</c:v>
                </c:pt>
                <c:pt idx="973">
                  <c:v>40.5</c:v>
                </c:pt>
                <c:pt idx="974">
                  <c:v>35.42</c:v>
                </c:pt>
                <c:pt idx="975">
                  <c:v>22.895</c:v>
                </c:pt>
                <c:pt idx="976">
                  <c:v>40.15</c:v>
                </c:pt>
                <c:pt idx="977">
                  <c:v>29.15</c:v>
                </c:pt>
                <c:pt idx="978">
                  <c:v>39.994999999999997</c:v>
                </c:pt>
                <c:pt idx="979">
                  <c:v>29.92</c:v>
                </c:pt>
                <c:pt idx="980">
                  <c:v>25.46</c:v>
                </c:pt>
                <c:pt idx="981">
                  <c:v>21.375</c:v>
                </c:pt>
                <c:pt idx="982">
                  <c:v>25.9</c:v>
                </c:pt>
                <c:pt idx="983">
                  <c:v>30.59</c:v>
                </c:pt>
                <c:pt idx="984">
                  <c:v>30.114999999999998</c:v>
                </c:pt>
                <c:pt idx="985">
                  <c:v>25.8</c:v>
                </c:pt>
                <c:pt idx="986">
                  <c:v>30.114999999999998</c:v>
                </c:pt>
                <c:pt idx="987">
                  <c:v>27.645</c:v>
                </c:pt>
                <c:pt idx="988">
                  <c:v>34.674999999999997</c:v>
                </c:pt>
                <c:pt idx="989">
                  <c:v>20.52</c:v>
                </c:pt>
                <c:pt idx="990">
                  <c:v>19.8</c:v>
                </c:pt>
                <c:pt idx="991">
                  <c:v>27.835000000000001</c:v>
                </c:pt>
                <c:pt idx="992">
                  <c:v>31.6</c:v>
                </c:pt>
                <c:pt idx="993">
                  <c:v>28.27</c:v>
                </c:pt>
                <c:pt idx="994">
                  <c:v>20.045000000000002</c:v>
                </c:pt>
                <c:pt idx="995">
                  <c:v>23.274999999999999</c:v>
                </c:pt>
                <c:pt idx="996">
                  <c:v>34.1</c:v>
                </c:pt>
                <c:pt idx="997">
                  <c:v>36.85</c:v>
                </c:pt>
                <c:pt idx="998">
                  <c:v>36.29</c:v>
                </c:pt>
                <c:pt idx="999">
                  <c:v>26.885000000000002</c:v>
                </c:pt>
                <c:pt idx="1000">
                  <c:v>22.99</c:v>
                </c:pt>
                <c:pt idx="1001">
                  <c:v>32.700000000000003</c:v>
                </c:pt>
                <c:pt idx="1002">
                  <c:v>25.8</c:v>
                </c:pt>
                <c:pt idx="1003">
                  <c:v>29.6</c:v>
                </c:pt>
                <c:pt idx="1004">
                  <c:v>19.190000000000001</c:v>
                </c:pt>
                <c:pt idx="1005">
                  <c:v>31.73</c:v>
                </c:pt>
                <c:pt idx="1006">
                  <c:v>29.26</c:v>
                </c:pt>
                <c:pt idx="1007">
                  <c:v>28.215</c:v>
                </c:pt>
                <c:pt idx="1008">
                  <c:v>24.984999999999999</c:v>
                </c:pt>
                <c:pt idx="1009">
                  <c:v>27.74</c:v>
                </c:pt>
                <c:pt idx="1010">
                  <c:v>22.8</c:v>
                </c:pt>
                <c:pt idx="1011">
                  <c:v>20.13</c:v>
                </c:pt>
                <c:pt idx="1012">
                  <c:v>33.33</c:v>
                </c:pt>
                <c:pt idx="1013">
                  <c:v>32.299999999999997</c:v>
                </c:pt>
                <c:pt idx="1014">
                  <c:v>27.6</c:v>
                </c:pt>
                <c:pt idx="1015">
                  <c:v>25.46</c:v>
                </c:pt>
                <c:pt idx="1016">
                  <c:v>24.605</c:v>
                </c:pt>
                <c:pt idx="1017">
                  <c:v>34.200000000000003</c:v>
                </c:pt>
                <c:pt idx="1018">
                  <c:v>35.814999999999998</c:v>
                </c:pt>
                <c:pt idx="1019">
                  <c:v>32.68</c:v>
                </c:pt>
                <c:pt idx="1020">
                  <c:v>37</c:v>
                </c:pt>
                <c:pt idx="1021">
                  <c:v>31.02</c:v>
                </c:pt>
                <c:pt idx="1022">
                  <c:v>36.08</c:v>
                </c:pt>
                <c:pt idx="1023">
                  <c:v>23.32</c:v>
                </c:pt>
                <c:pt idx="1024">
                  <c:v>45.32</c:v>
                </c:pt>
                <c:pt idx="1025">
                  <c:v>34.6</c:v>
                </c:pt>
                <c:pt idx="1026">
                  <c:v>26.03</c:v>
                </c:pt>
                <c:pt idx="1027">
                  <c:v>18.715</c:v>
                </c:pt>
                <c:pt idx="1028">
                  <c:v>31.6</c:v>
                </c:pt>
                <c:pt idx="1029">
                  <c:v>17.29</c:v>
                </c:pt>
                <c:pt idx="1030">
                  <c:v>23.655000000000001</c:v>
                </c:pt>
                <c:pt idx="1031">
                  <c:v>35.200000000000003</c:v>
                </c:pt>
                <c:pt idx="1032">
                  <c:v>27.93</c:v>
                </c:pt>
                <c:pt idx="1033">
                  <c:v>21.565000000000001</c:v>
                </c:pt>
                <c:pt idx="1034">
                  <c:v>38.380000000000003</c:v>
                </c:pt>
                <c:pt idx="1035">
                  <c:v>23</c:v>
                </c:pt>
                <c:pt idx="1036">
                  <c:v>37.07</c:v>
                </c:pt>
                <c:pt idx="1037">
                  <c:v>30.495000000000001</c:v>
                </c:pt>
                <c:pt idx="1038">
                  <c:v>28.88</c:v>
                </c:pt>
                <c:pt idx="1039">
                  <c:v>27.265000000000001</c:v>
                </c:pt>
                <c:pt idx="1040">
                  <c:v>28.024999999999999</c:v>
                </c:pt>
                <c:pt idx="1041">
                  <c:v>23.085000000000001</c:v>
                </c:pt>
                <c:pt idx="1042">
                  <c:v>30.684999999999999</c:v>
                </c:pt>
                <c:pt idx="1043">
                  <c:v>25.8</c:v>
                </c:pt>
                <c:pt idx="1044">
                  <c:v>35.244999999999997</c:v>
                </c:pt>
                <c:pt idx="1045">
                  <c:v>24.7</c:v>
                </c:pt>
                <c:pt idx="1046">
                  <c:v>25.08</c:v>
                </c:pt>
                <c:pt idx="1047">
                  <c:v>52.58</c:v>
                </c:pt>
                <c:pt idx="1048">
                  <c:v>22.515000000000001</c:v>
                </c:pt>
                <c:pt idx="1049">
                  <c:v>30.9</c:v>
                </c:pt>
                <c:pt idx="1050">
                  <c:v>36.954999999999998</c:v>
                </c:pt>
                <c:pt idx="1051">
                  <c:v>26.41</c:v>
                </c:pt>
                <c:pt idx="1052">
                  <c:v>29.83</c:v>
                </c:pt>
                <c:pt idx="1053">
                  <c:v>29.8</c:v>
                </c:pt>
                <c:pt idx="1054">
                  <c:v>21.47</c:v>
                </c:pt>
                <c:pt idx="1055">
                  <c:v>27.645</c:v>
                </c:pt>
                <c:pt idx="1056">
                  <c:v>28.9</c:v>
                </c:pt>
                <c:pt idx="1057">
                  <c:v>31.79</c:v>
                </c:pt>
                <c:pt idx="1058">
                  <c:v>39.49</c:v>
                </c:pt>
                <c:pt idx="1059">
                  <c:v>33.82</c:v>
                </c:pt>
                <c:pt idx="1060">
                  <c:v>32.01</c:v>
                </c:pt>
                <c:pt idx="1061">
                  <c:v>27.94</c:v>
                </c:pt>
                <c:pt idx="1062">
                  <c:v>41.14</c:v>
                </c:pt>
                <c:pt idx="1063">
                  <c:v>28.594999999999999</c:v>
                </c:pt>
                <c:pt idx="1064">
                  <c:v>25.6</c:v>
                </c:pt>
                <c:pt idx="1065">
                  <c:v>25.3</c:v>
                </c:pt>
                <c:pt idx="1066">
                  <c:v>37.29</c:v>
                </c:pt>
                <c:pt idx="1067">
                  <c:v>42.655000000000001</c:v>
                </c:pt>
                <c:pt idx="1068">
                  <c:v>21.66</c:v>
                </c:pt>
                <c:pt idx="1069">
                  <c:v>31.9</c:v>
                </c:pt>
                <c:pt idx="1070">
                  <c:v>37.07</c:v>
                </c:pt>
                <c:pt idx="1071">
                  <c:v>31.445</c:v>
                </c:pt>
                <c:pt idx="1072">
                  <c:v>31.254999999999999</c:v>
                </c:pt>
                <c:pt idx="1073">
                  <c:v>28.88</c:v>
                </c:pt>
                <c:pt idx="1074">
                  <c:v>18.335000000000001</c:v>
                </c:pt>
                <c:pt idx="1075">
                  <c:v>29.59</c:v>
                </c:pt>
                <c:pt idx="1076">
                  <c:v>32</c:v>
                </c:pt>
                <c:pt idx="1077">
                  <c:v>26.03</c:v>
                </c:pt>
                <c:pt idx="1078">
                  <c:v>31.68</c:v>
                </c:pt>
                <c:pt idx="1079">
                  <c:v>33.659999999999997</c:v>
                </c:pt>
                <c:pt idx="1080">
                  <c:v>21.78</c:v>
                </c:pt>
                <c:pt idx="1081">
                  <c:v>27.835000000000001</c:v>
                </c:pt>
                <c:pt idx="1082">
                  <c:v>19.95</c:v>
                </c:pt>
                <c:pt idx="1083">
                  <c:v>31.5</c:v>
                </c:pt>
                <c:pt idx="1084">
                  <c:v>30.495000000000001</c:v>
                </c:pt>
                <c:pt idx="1085">
                  <c:v>18.3</c:v>
                </c:pt>
                <c:pt idx="1086">
                  <c:v>28.975000000000001</c:v>
                </c:pt>
                <c:pt idx="1087">
                  <c:v>31.54</c:v>
                </c:pt>
                <c:pt idx="1088">
                  <c:v>47.74</c:v>
                </c:pt>
                <c:pt idx="1089">
                  <c:v>22.1</c:v>
                </c:pt>
                <c:pt idx="1090">
                  <c:v>36.19</c:v>
                </c:pt>
                <c:pt idx="1091">
                  <c:v>29.83</c:v>
                </c:pt>
                <c:pt idx="1092">
                  <c:v>32.700000000000003</c:v>
                </c:pt>
                <c:pt idx="1093">
                  <c:v>30.4</c:v>
                </c:pt>
                <c:pt idx="1094">
                  <c:v>33.700000000000003</c:v>
                </c:pt>
                <c:pt idx="1095">
                  <c:v>31.35</c:v>
                </c:pt>
                <c:pt idx="1096">
                  <c:v>34.96</c:v>
                </c:pt>
                <c:pt idx="1097">
                  <c:v>33.770000000000003</c:v>
                </c:pt>
                <c:pt idx="1098">
                  <c:v>30.875</c:v>
                </c:pt>
                <c:pt idx="1099">
                  <c:v>33.99</c:v>
                </c:pt>
                <c:pt idx="1100">
                  <c:v>19.094999999999999</c:v>
                </c:pt>
                <c:pt idx="1101">
                  <c:v>28.6</c:v>
                </c:pt>
                <c:pt idx="1102">
                  <c:v>38.94</c:v>
                </c:pt>
                <c:pt idx="1103">
                  <c:v>36.08</c:v>
                </c:pt>
                <c:pt idx="1104">
                  <c:v>29.8</c:v>
                </c:pt>
                <c:pt idx="1105">
                  <c:v>31.24</c:v>
                </c:pt>
                <c:pt idx="1106">
                  <c:v>29.925000000000001</c:v>
                </c:pt>
                <c:pt idx="1107">
                  <c:v>26.22</c:v>
                </c:pt>
                <c:pt idx="1108">
                  <c:v>30</c:v>
                </c:pt>
                <c:pt idx="1109">
                  <c:v>20.350000000000001</c:v>
                </c:pt>
                <c:pt idx="1110">
                  <c:v>32.299999999999997</c:v>
                </c:pt>
                <c:pt idx="1111">
                  <c:v>38.39</c:v>
                </c:pt>
                <c:pt idx="1112">
                  <c:v>25.85</c:v>
                </c:pt>
                <c:pt idx="1113">
                  <c:v>26.315000000000001</c:v>
                </c:pt>
                <c:pt idx="1114">
                  <c:v>24.51</c:v>
                </c:pt>
                <c:pt idx="1115">
                  <c:v>32.67</c:v>
                </c:pt>
                <c:pt idx="1116">
                  <c:v>29.64</c:v>
                </c:pt>
                <c:pt idx="1117">
                  <c:v>33.33</c:v>
                </c:pt>
                <c:pt idx="1118">
                  <c:v>35.75</c:v>
                </c:pt>
                <c:pt idx="1119">
                  <c:v>19.95</c:v>
                </c:pt>
                <c:pt idx="1120">
                  <c:v>31.4</c:v>
                </c:pt>
                <c:pt idx="1121">
                  <c:v>38.17</c:v>
                </c:pt>
                <c:pt idx="1122">
                  <c:v>36.86</c:v>
                </c:pt>
                <c:pt idx="1123">
                  <c:v>32.395000000000003</c:v>
                </c:pt>
                <c:pt idx="1124">
                  <c:v>42.75</c:v>
                </c:pt>
                <c:pt idx="1125">
                  <c:v>25.08</c:v>
                </c:pt>
                <c:pt idx="1126">
                  <c:v>29.9</c:v>
                </c:pt>
                <c:pt idx="1127">
                  <c:v>35.86</c:v>
                </c:pt>
                <c:pt idx="1128">
                  <c:v>32.799999999999997</c:v>
                </c:pt>
                <c:pt idx="1129">
                  <c:v>18.600000000000001</c:v>
                </c:pt>
                <c:pt idx="1130">
                  <c:v>23.87</c:v>
                </c:pt>
                <c:pt idx="1131">
                  <c:v>45.9</c:v>
                </c:pt>
                <c:pt idx="1132">
                  <c:v>40.28</c:v>
                </c:pt>
                <c:pt idx="1133">
                  <c:v>18.335000000000001</c:v>
                </c:pt>
                <c:pt idx="1134">
                  <c:v>33.82</c:v>
                </c:pt>
                <c:pt idx="1135">
                  <c:v>28.12</c:v>
                </c:pt>
                <c:pt idx="1136">
                  <c:v>25</c:v>
                </c:pt>
                <c:pt idx="1137">
                  <c:v>22.23</c:v>
                </c:pt>
                <c:pt idx="1138">
                  <c:v>30.25</c:v>
                </c:pt>
                <c:pt idx="1139">
                  <c:v>32.49</c:v>
                </c:pt>
                <c:pt idx="1140">
                  <c:v>37.07</c:v>
                </c:pt>
                <c:pt idx="1141">
                  <c:v>32.6</c:v>
                </c:pt>
                <c:pt idx="1142">
                  <c:v>24.86</c:v>
                </c:pt>
                <c:pt idx="1143">
                  <c:v>32.340000000000003</c:v>
                </c:pt>
                <c:pt idx="1144">
                  <c:v>32.299999999999997</c:v>
                </c:pt>
                <c:pt idx="1145">
                  <c:v>32.774999999999999</c:v>
                </c:pt>
                <c:pt idx="1146">
                  <c:v>32.799999999999997</c:v>
                </c:pt>
                <c:pt idx="1147">
                  <c:v>31.92</c:v>
                </c:pt>
                <c:pt idx="1148">
                  <c:v>21.5</c:v>
                </c:pt>
                <c:pt idx="1149">
                  <c:v>34.1</c:v>
                </c:pt>
                <c:pt idx="1150">
                  <c:v>30.305</c:v>
                </c:pt>
                <c:pt idx="1151">
                  <c:v>36.479999999999997</c:v>
                </c:pt>
                <c:pt idx="1152">
                  <c:v>32.56</c:v>
                </c:pt>
                <c:pt idx="1153">
                  <c:v>35.814999999999998</c:v>
                </c:pt>
                <c:pt idx="1154">
                  <c:v>27.93</c:v>
                </c:pt>
                <c:pt idx="1155">
                  <c:v>22.135000000000002</c:v>
                </c:pt>
                <c:pt idx="1156">
                  <c:v>44.88</c:v>
                </c:pt>
                <c:pt idx="1157">
                  <c:v>23.18</c:v>
                </c:pt>
                <c:pt idx="1158">
                  <c:v>30.59</c:v>
                </c:pt>
                <c:pt idx="1159">
                  <c:v>41.1</c:v>
                </c:pt>
                <c:pt idx="1160">
                  <c:v>34.58</c:v>
                </c:pt>
                <c:pt idx="1161">
                  <c:v>42.13</c:v>
                </c:pt>
                <c:pt idx="1162">
                  <c:v>38.83</c:v>
                </c:pt>
                <c:pt idx="1163">
                  <c:v>28.215</c:v>
                </c:pt>
                <c:pt idx="1164">
                  <c:v>28.31</c:v>
                </c:pt>
                <c:pt idx="1165">
                  <c:v>26.125</c:v>
                </c:pt>
                <c:pt idx="1166">
                  <c:v>40.369999999999997</c:v>
                </c:pt>
                <c:pt idx="1167">
                  <c:v>24.6</c:v>
                </c:pt>
                <c:pt idx="1168">
                  <c:v>35.200000000000003</c:v>
                </c:pt>
                <c:pt idx="1169">
                  <c:v>34.104999999999997</c:v>
                </c:pt>
                <c:pt idx="1170">
                  <c:v>27.36</c:v>
                </c:pt>
                <c:pt idx="1171">
                  <c:v>26.7</c:v>
                </c:pt>
                <c:pt idx="1172">
                  <c:v>41.91</c:v>
                </c:pt>
                <c:pt idx="1173">
                  <c:v>29.26</c:v>
                </c:pt>
                <c:pt idx="1174">
                  <c:v>32.11</c:v>
                </c:pt>
                <c:pt idx="1175">
                  <c:v>27.1</c:v>
                </c:pt>
                <c:pt idx="1176">
                  <c:v>24.13</c:v>
                </c:pt>
                <c:pt idx="1177">
                  <c:v>27.4</c:v>
                </c:pt>
                <c:pt idx="1178">
                  <c:v>34.865000000000002</c:v>
                </c:pt>
                <c:pt idx="1179">
                  <c:v>29.81</c:v>
                </c:pt>
                <c:pt idx="1180">
                  <c:v>41.325000000000003</c:v>
                </c:pt>
                <c:pt idx="1181">
                  <c:v>29.925000000000001</c:v>
                </c:pt>
                <c:pt idx="1182">
                  <c:v>30.3</c:v>
                </c:pt>
                <c:pt idx="1183">
                  <c:v>27.36</c:v>
                </c:pt>
                <c:pt idx="1184">
                  <c:v>28.49</c:v>
                </c:pt>
                <c:pt idx="1185">
                  <c:v>23.56</c:v>
                </c:pt>
                <c:pt idx="1186">
                  <c:v>35.625</c:v>
                </c:pt>
                <c:pt idx="1187">
                  <c:v>32.68</c:v>
                </c:pt>
                <c:pt idx="1188">
                  <c:v>25.27</c:v>
                </c:pt>
                <c:pt idx="1189">
                  <c:v>28</c:v>
                </c:pt>
                <c:pt idx="1190">
                  <c:v>32.774999999999999</c:v>
                </c:pt>
                <c:pt idx="1191">
                  <c:v>21.754999999999999</c:v>
                </c:pt>
                <c:pt idx="1192">
                  <c:v>32.395000000000003</c:v>
                </c:pt>
                <c:pt idx="1193">
                  <c:v>36.575000000000003</c:v>
                </c:pt>
                <c:pt idx="1194">
                  <c:v>21.754999999999999</c:v>
                </c:pt>
                <c:pt idx="1195">
                  <c:v>27.93</c:v>
                </c:pt>
                <c:pt idx="1196">
                  <c:v>30.02</c:v>
                </c:pt>
                <c:pt idx="1197">
                  <c:v>33.549999999999997</c:v>
                </c:pt>
                <c:pt idx="1198">
                  <c:v>29.355</c:v>
                </c:pt>
                <c:pt idx="1199">
                  <c:v>25.8</c:v>
                </c:pt>
                <c:pt idx="1200">
                  <c:v>24.32</c:v>
                </c:pt>
                <c:pt idx="1201">
                  <c:v>40.375</c:v>
                </c:pt>
                <c:pt idx="1202">
                  <c:v>32.11</c:v>
                </c:pt>
                <c:pt idx="1203">
                  <c:v>32.299999999999997</c:v>
                </c:pt>
                <c:pt idx="1204">
                  <c:v>27.28</c:v>
                </c:pt>
                <c:pt idx="1205">
                  <c:v>17.86</c:v>
                </c:pt>
                <c:pt idx="1206">
                  <c:v>34.799999999999997</c:v>
                </c:pt>
                <c:pt idx="1207">
                  <c:v>33.4</c:v>
                </c:pt>
                <c:pt idx="1208">
                  <c:v>25.555</c:v>
                </c:pt>
                <c:pt idx="1209">
                  <c:v>37.1</c:v>
                </c:pt>
                <c:pt idx="1210">
                  <c:v>30.875</c:v>
                </c:pt>
                <c:pt idx="1211">
                  <c:v>34.1</c:v>
                </c:pt>
                <c:pt idx="1212">
                  <c:v>21.47</c:v>
                </c:pt>
                <c:pt idx="1213">
                  <c:v>33.299999999999997</c:v>
                </c:pt>
                <c:pt idx="1214">
                  <c:v>31.254999999999999</c:v>
                </c:pt>
                <c:pt idx="1215">
                  <c:v>39.14</c:v>
                </c:pt>
                <c:pt idx="1216">
                  <c:v>25.08</c:v>
                </c:pt>
                <c:pt idx="1217">
                  <c:v>37.29</c:v>
                </c:pt>
                <c:pt idx="1218">
                  <c:v>34.6</c:v>
                </c:pt>
                <c:pt idx="1219">
                  <c:v>30.21</c:v>
                </c:pt>
                <c:pt idx="1220">
                  <c:v>21.945</c:v>
                </c:pt>
                <c:pt idx="1221">
                  <c:v>24.97</c:v>
                </c:pt>
                <c:pt idx="1222">
                  <c:v>25.3</c:v>
                </c:pt>
                <c:pt idx="1223">
                  <c:v>24.42</c:v>
                </c:pt>
                <c:pt idx="1224">
                  <c:v>23.94</c:v>
                </c:pt>
                <c:pt idx="1225">
                  <c:v>39.82</c:v>
                </c:pt>
                <c:pt idx="1226">
                  <c:v>16.815000000000001</c:v>
                </c:pt>
                <c:pt idx="1227">
                  <c:v>37.18</c:v>
                </c:pt>
                <c:pt idx="1228">
                  <c:v>34.43</c:v>
                </c:pt>
                <c:pt idx="1229">
                  <c:v>30.305</c:v>
                </c:pt>
                <c:pt idx="1230">
                  <c:v>34.484999999999999</c:v>
                </c:pt>
                <c:pt idx="1231">
                  <c:v>21.8</c:v>
                </c:pt>
                <c:pt idx="1232">
                  <c:v>24.605</c:v>
                </c:pt>
                <c:pt idx="1233">
                  <c:v>23.3</c:v>
                </c:pt>
                <c:pt idx="1234">
                  <c:v>27.83</c:v>
                </c:pt>
                <c:pt idx="1235">
                  <c:v>31.065000000000001</c:v>
                </c:pt>
                <c:pt idx="1236">
                  <c:v>21.66</c:v>
                </c:pt>
                <c:pt idx="1237">
                  <c:v>28.215</c:v>
                </c:pt>
                <c:pt idx="1238">
                  <c:v>22.704999999999998</c:v>
                </c:pt>
                <c:pt idx="1239">
                  <c:v>42.13</c:v>
                </c:pt>
                <c:pt idx="1240">
                  <c:v>41.8</c:v>
                </c:pt>
                <c:pt idx="1241">
                  <c:v>36.96</c:v>
                </c:pt>
                <c:pt idx="1242">
                  <c:v>21.28</c:v>
                </c:pt>
                <c:pt idx="1243">
                  <c:v>33.11</c:v>
                </c:pt>
                <c:pt idx="1244">
                  <c:v>33.33</c:v>
                </c:pt>
                <c:pt idx="1245">
                  <c:v>24.3</c:v>
                </c:pt>
                <c:pt idx="1246">
                  <c:v>25.7</c:v>
                </c:pt>
                <c:pt idx="1247">
                  <c:v>29.4</c:v>
                </c:pt>
                <c:pt idx="1248">
                  <c:v>39.82</c:v>
                </c:pt>
                <c:pt idx="1249">
                  <c:v>33.630000000000003</c:v>
                </c:pt>
                <c:pt idx="1250">
                  <c:v>29.83</c:v>
                </c:pt>
                <c:pt idx="1251">
                  <c:v>19.8</c:v>
                </c:pt>
                <c:pt idx="1252">
                  <c:v>27.3</c:v>
                </c:pt>
                <c:pt idx="1253">
                  <c:v>29.3</c:v>
                </c:pt>
                <c:pt idx="1254">
                  <c:v>27.72</c:v>
                </c:pt>
                <c:pt idx="1255">
                  <c:v>37.9</c:v>
                </c:pt>
                <c:pt idx="1256">
                  <c:v>36.384999999999998</c:v>
                </c:pt>
                <c:pt idx="1257">
                  <c:v>27.645</c:v>
                </c:pt>
                <c:pt idx="1258">
                  <c:v>37.715000000000003</c:v>
                </c:pt>
                <c:pt idx="1259">
                  <c:v>23.18</c:v>
                </c:pt>
                <c:pt idx="1260">
                  <c:v>20.52</c:v>
                </c:pt>
                <c:pt idx="1261">
                  <c:v>37.1</c:v>
                </c:pt>
                <c:pt idx="1262">
                  <c:v>28.05</c:v>
                </c:pt>
                <c:pt idx="1263">
                  <c:v>29.9</c:v>
                </c:pt>
                <c:pt idx="1264">
                  <c:v>33.344999999999999</c:v>
                </c:pt>
                <c:pt idx="1265">
                  <c:v>23.76</c:v>
                </c:pt>
                <c:pt idx="1266">
                  <c:v>30.5</c:v>
                </c:pt>
                <c:pt idx="1267">
                  <c:v>31.065000000000001</c:v>
                </c:pt>
                <c:pt idx="1268">
                  <c:v>33.299999999999997</c:v>
                </c:pt>
                <c:pt idx="1269">
                  <c:v>27.5</c:v>
                </c:pt>
                <c:pt idx="1270">
                  <c:v>33.914999999999999</c:v>
                </c:pt>
                <c:pt idx="1271">
                  <c:v>34.484999999999999</c:v>
                </c:pt>
                <c:pt idx="1272">
                  <c:v>25.52</c:v>
                </c:pt>
                <c:pt idx="1273">
                  <c:v>27.61</c:v>
                </c:pt>
                <c:pt idx="1274">
                  <c:v>27.06</c:v>
                </c:pt>
                <c:pt idx="1275">
                  <c:v>23.7</c:v>
                </c:pt>
                <c:pt idx="1276">
                  <c:v>30.4</c:v>
                </c:pt>
                <c:pt idx="1277">
                  <c:v>29.734999999999999</c:v>
                </c:pt>
                <c:pt idx="1278">
                  <c:v>29.925000000000001</c:v>
                </c:pt>
                <c:pt idx="1279">
                  <c:v>26.79</c:v>
                </c:pt>
                <c:pt idx="1280">
                  <c:v>33.33</c:v>
                </c:pt>
                <c:pt idx="1281">
                  <c:v>27.645</c:v>
                </c:pt>
                <c:pt idx="1282">
                  <c:v>21.66</c:v>
                </c:pt>
                <c:pt idx="1283">
                  <c:v>30.03</c:v>
                </c:pt>
                <c:pt idx="1284">
                  <c:v>36.299999999999997</c:v>
                </c:pt>
                <c:pt idx="1285">
                  <c:v>24.32</c:v>
                </c:pt>
                <c:pt idx="1286">
                  <c:v>17.29</c:v>
                </c:pt>
                <c:pt idx="1287">
                  <c:v>25.9</c:v>
                </c:pt>
                <c:pt idx="1288">
                  <c:v>39.4</c:v>
                </c:pt>
                <c:pt idx="1289">
                  <c:v>34.32</c:v>
                </c:pt>
                <c:pt idx="1290">
                  <c:v>19.95</c:v>
                </c:pt>
                <c:pt idx="1291">
                  <c:v>34.9</c:v>
                </c:pt>
                <c:pt idx="1292">
                  <c:v>23.21</c:v>
                </c:pt>
                <c:pt idx="1293">
                  <c:v>25.745000000000001</c:v>
                </c:pt>
                <c:pt idx="1294">
                  <c:v>25.175000000000001</c:v>
                </c:pt>
                <c:pt idx="1295">
                  <c:v>22</c:v>
                </c:pt>
                <c:pt idx="1296">
                  <c:v>26.125</c:v>
                </c:pt>
                <c:pt idx="1297">
                  <c:v>26.51</c:v>
                </c:pt>
                <c:pt idx="1298">
                  <c:v>27.454999999999998</c:v>
                </c:pt>
                <c:pt idx="1299">
                  <c:v>25.745000000000001</c:v>
                </c:pt>
                <c:pt idx="1300">
                  <c:v>30.36</c:v>
                </c:pt>
                <c:pt idx="1301">
                  <c:v>30.875</c:v>
                </c:pt>
                <c:pt idx="1302">
                  <c:v>20.8</c:v>
                </c:pt>
                <c:pt idx="1303">
                  <c:v>27.8</c:v>
                </c:pt>
                <c:pt idx="1304">
                  <c:v>24.605</c:v>
                </c:pt>
                <c:pt idx="1305">
                  <c:v>27.72</c:v>
                </c:pt>
                <c:pt idx="1306">
                  <c:v>21.85</c:v>
                </c:pt>
                <c:pt idx="1307">
                  <c:v>28.12</c:v>
                </c:pt>
                <c:pt idx="1308">
                  <c:v>30.2</c:v>
                </c:pt>
                <c:pt idx="1309">
                  <c:v>32.200000000000003</c:v>
                </c:pt>
                <c:pt idx="1310">
                  <c:v>26.315000000000001</c:v>
                </c:pt>
                <c:pt idx="1311">
                  <c:v>26.695</c:v>
                </c:pt>
                <c:pt idx="1312">
                  <c:v>42.9</c:v>
                </c:pt>
                <c:pt idx="1313">
                  <c:v>34.700000000000003</c:v>
                </c:pt>
                <c:pt idx="1314">
                  <c:v>23.655000000000001</c:v>
                </c:pt>
                <c:pt idx="1315">
                  <c:v>28.31</c:v>
                </c:pt>
                <c:pt idx="1316">
                  <c:v>20.6</c:v>
                </c:pt>
                <c:pt idx="1317">
                  <c:v>53.13</c:v>
                </c:pt>
                <c:pt idx="1318">
                  <c:v>39.71</c:v>
                </c:pt>
                <c:pt idx="1319">
                  <c:v>26.315000000000001</c:v>
                </c:pt>
                <c:pt idx="1320">
                  <c:v>31.065000000000001</c:v>
                </c:pt>
                <c:pt idx="1321">
                  <c:v>26.695</c:v>
                </c:pt>
                <c:pt idx="1322">
                  <c:v>38.83</c:v>
                </c:pt>
                <c:pt idx="1323">
                  <c:v>40.369999999999997</c:v>
                </c:pt>
                <c:pt idx="1324">
                  <c:v>25.934999999999999</c:v>
                </c:pt>
                <c:pt idx="1325">
                  <c:v>33.534999999999997</c:v>
                </c:pt>
                <c:pt idx="1326">
                  <c:v>32.869999999999997</c:v>
                </c:pt>
                <c:pt idx="1327">
                  <c:v>30.03</c:v>
                </c:pt>
                <c:pt idx="1328">
                  <c:v>24.225000000000001</c:v>
                </c:pt>
                <c:pt idx="1329">
                  <c:v>38.6</c:v>
                </c:pt>
                <c:pt idx="1330">
                  <c:v>25.74</c:v>
                </c:pt>
                <c:pt idx="1331">
                  <c:v>33.4</c:v>
                </c:pt>
                <c:pt idx="1332">
                  <c:v>44.7</c:v>
                </c:pt>
                <c:pt idx="1333">
                  <c:v>30.97</c:v>
                </c:pt>
                <c:pt idx="1334">
                  <c:v>31.92</c:v>
                </c:pt>
                <c:pt idx="1335">
                  <c:v>36.85</c:v>
                </c:pt>
                <c:pt idx="1336">
                  <c:v>25.8</c:v>
                </c:pt>
                <c:pt idx="1337">
                  <c:v>29.07</c:v>
                </c:pt>
              </c:numCache>
            </c:numRef>
          </c:xVal>
          <c:yVal>
            <c:numRef>
              <c:f>'Regression and Correlation'!$K$2:$K$1339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0-970F-4013-AB98-9D66F581B4A5}"/>
            </c:ext>
          </c:extLst>
        </c:ser>
        <c:dLbls>
          <c:showLegendKey val="0"/>
          <c:showVal val="0"/>
          <c:showCatName val="0"/>
          <c:showSerName val="0"/>
          <c:showPercent val="0"/>
          <c:showBubbleSize val="0"/>
        </c:dLbls>
        <c:axId val="873822143"/>
        <c:axId val="873819647"/>
      </c:scatterChart>
      <c:valAx>
        <c:axId val="8738221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819647"/>
        <c:crosses val="autoZero"/>
        <c:crossBetween val="midCat"/>
      </c:valAx>
      <c:valAx>
        <c:axId val="873819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8221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chartData>
  <cx:chart>
    <cx:title pos="t" align="ctr" overlay="0"/>
    <cx:plotArea>
      <cx:plotAreaRegion>
        <cx:series layoutId="clusteredColumn" uniqueId="{BA36B18C-CA4A-46B5-A2A1-2D683B4C8C16}" formatIdx="0">
          <cx:dataId val="0"/>
          <cx:layoutPr>
            <cx:binning intervalClosed="r"/>
          </cx:layoutPr>
        </cx:series>
        <cx:series layoutId="clusteredColumn" hidden="1" uniqueId="{9423DE68-6BC8-4CCD-B7FE-D2B32B302630}" formatIdx="1">
          <cx:dataId val="1"/>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data id="1">
      <cx:numDim type="val">
        <cx:f>_xlchart.v1.4</cx:f>
      </cx:numDim>
    </cx:data>
  </cx:chartData>
  <cx:chart>
    <cx:title pos="t" align="ctr" overlay="0"/>
    <cx:plotArea>
      <cx:plotAreaRegion>
        <cx:series layoutId="clusteredColumn" uniqueId="{BA36B18C-CA4A-46B5-A2A1-2D683B4C8C16}" formatIdx="0">
          <cx:dataId val="0"/>
          <cx:layoutPr>
            <cx:binning intervalClosed="r"/>
          </cx:layoutPr>
        </cx:series>
        <cx:series layoutId="clusteredColumn" hidden="1" uniqueId="{9423DE68-6BC8-4CCD-B7FE-D2B32B302630}" formatIdx="1">
          <cx:dataId val="1"/>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Distribution of Age</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Distribution of Age</a:t>
          </a:r>
        </a:p>
      </cx:txPr>
    </cx:title>
    <cx:plotArea>
      <cx:plotAreaRegion>
        <cx:series layoutId="clusteredColumn" uniqueId="{0C68BED8-3F01-469A-8CCF-E1993DDA9D02}">
          <cx:dataId val="0"/>
          <cx:layoutPr>
            <cx:binning intervalClosed="r"/>
          </cx:layoutPr>
        </cx:series>
      </cx:plotAreaRegion>
      <cx:axis id="0">
        <cx:catScaling gapWidth="0"/>
        <cx:title>
          <cx:tx>
            <cx:txData>
              <cx:v>Age</cx:v>
            </cx:txData>
          </cx:tx>
          <cx:txPr>
            <a:bodyPr spcFirstLastPara="1" vertOverflow="ellipsis" horzOverflow="overflow" wrap="square" lIns="0" tIns="0" rIns="0" bIns="0" anchor="ctr" anchorCtr="1"/>
            <a:lstStyle/>
            <a:p>
              <a:pPr algn="ctr" rtl="0">
                <a:defRPr b="1"/>
              </a:pPr>
              <a:r>
                <a:rPr lang="en-US" sz="900" b="1" i="0" u="none" strike="noStrike" baseline="0">
                  <a:solidFill>
                    <a:sysClr val="windowText" lastClr="000000">
                      <a:lumMod val="65000"/>
                      <a:lumOff val="35000"/>
                    </a:sysClr>
                  </a:solidFill>
                  <a:latin typeface="Calibri" panose="020F0502020204030204"/>
                </a:rPr>
                <a:t>Age</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b="1"/>
              </a:pPr>
              <a:r>
                <a:rPr lang="en-US" sz="900" b="1"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plotArea>
      <cx:plotAreaRegion>
        <cx:series layoutId="clusteredColumn" uniqueId="{0E00060B-5152-4A88-934F-79C21C525618}">
          <cx:dataId val="0"/>
          <cx:layoutPr>
            <cx:binning intervalClosed="r"/>
          </cx:layoutPr>
        </cx:series>
      </cx:plotAreaRegion>
      <cx:axis id="0">
        <cx:catScaling gapWidth="0"/>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plotArea>
      <cx:plotAreaRegion>
        <cx:series layoutId="clusteredColumn" uniqueId="{0D034B75-6129-4708-B659-938A80861784}">
          <cx:dataId val="0"/>
          <cx:layoutPr>
            <cx:binning intervalClosed="r">
              <cx:binCount val="100"/>
            </cx:binning>
          </cx:layoutPr>
        </cx:series>
      </cx:plotAreaRegion>
      <cx:axis id="0">
        <cx:catScaling gapWidth="0"/>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plotArea>
      <cx:plotAreaRegion>
        <cx:series layoutId="boxWhisker" uniqueId="{C6CA63DE-627E-41E3-B438-6FFC26F4CC8E}">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data id="1">
      <cx:numDim type="val">
        <cx:f>_xlchart.v1.9</cx:f>
      </cx:numDim>
    </cx:data>
  </cx:chartData>
  <cx:chart>
    <cx:title pos="t" align="ctr" overlay="0"/>
    <cx:plotArea>
      <cx:plotAreaRegion>
        <cx:series layoutId="clusteredColumn" uniqueId="{BA36B18C-CA4A-46B5-A2A1-2D683B4C8C16}" formatIdx="0">
          <cx:dataId val="0"/>
          <cx:layoutPr>
            <cx:binning intervalClosed="r"/>
          </cx:layoutPr>
        </cx:series>
        <cx:series layoutId="clusteredColumn" hidden="1" uniqueId="{9423DE68-6BC8-4CCD-B7FE-D2B32B302630}" formatIdx="1">
          <cx:dataId val="1"/>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5.xml"/><Relationship Id="rId4" Type="http://schemas.microsoft.com/office/2014/relationships/chartEx" Target="../charts/chartEx3.xml"/></Relationships>
</file>

<file path=xl/drawings/_rels/drawing3.xml.rels><?xml version="1.0" encoding="UTF-8" standalone="yes"?>
<Relationships xmlns="http://schemas.openxmlformats.org/package/2006/relationships"><Relationship Id="rId3" Type="http://schemas.microsoft.com/office/2014/relationships/chartEx" Target="../charts/chartEx6.xml"/><Relationship Id="rId2" Type="http://schemas.microsoft.com/office/2014/relationships/chartEx" Target="../charts/chartEx5.xml"/><Relationship Id="rId1" Type="http://schemas.microsoft.com/office/2014/relationships/chartEx" Target="../charts/chartEx4.xml"/></Relationships>
</file>

<file path=xl/drawings/_rels/drawing4.xml.rels><?xml version="1.0" encoding="UTF-8" standalone="yes"?>
<Relationships xmlns="http://schemas.openxmlformats.org/package/2006/relationships"><Relationship Id="rId3" Type="http://schemas.microsoft.com/office/2014/relationships/chartEx" Target="../charts/chartEx7.xml"/><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7</xdr:col>
      <xdr:colOff>423862</xdr:colOff>
      <xdr:row>1315</xdr:row>
      <xdr:rowOff>109537</xdr:rowOff>
    </xdr:from>
    <xdr:to>
      <xdr:col>13</xdr:col>
      <xdr:colOff>0</xdr:colOff>
      <xdr:row>1329</xdr:row>
      <xdr:rowOff>185737</xdr:rowOff>
    </xdr:to>
    <xdr:graphicFrame macro="">
      <xdr:nvGraphicFramePr>
        <xdr:cNvPr id="2" name="Chart 1">
          <a:extLst>
            <a:ext uri="{FF2B5EF4-FFF2-40B4-BE49-F238E27FC236}">
              <a16:creationId xmlns:a16="http://schemas.microsoft.com/office/drawing/2014/main" id="{69446270-77A9-491B-AFB0-024124673D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509587</xdr:colOff>
      <xdr:row>1317</xdr:row>
      <xdr:rowOff>176212</xdr:rowOff>
    </xdr:from>
    <xdr:to>
      <xdr:col>13</xdr:col>
      <xdr:colOff>0</xdr:colOff>
      <xdr:row>1332</xdr:row>
      <xdr:rowOff>61912</xdr:rowOff>
    </xdr:to>
    <xdr:graphicFrame macro="">
      <xdr:nvGraphicFramePr>
        <xdr:cNvPr id="3" name="Chart 2">
          <a:extLst>
            <a:ext uri="{FF2B5EF4-FFF2-40B4-BE49-F238E27FC236}">
              <a16:creationId xmlns:a16="http://schemas.microsoft.com/office/drawing/2014/main" id="{E1FE504C-5236-47FE-BAE9-CD6DAF0210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500062</xdr:colOff>
      <xdr:row>1315</xdr:row>
      <xdr:rowOff>109537</xdr:rowOff>
    </xdr:from>
    <xdr:to>
      <xdr:col>13</xdr:col>
      <xdr:colOff>0</xdr:colOff>
      <xdr:row>1329</xdr:row>
      <xdr:rowOff>185737</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6B57B63D-DD62-462C-AAA2-52B952DBA9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303962" y="250667837"/>
              <a:ext cx="3119438"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423862</xdr:colOff>
      <xdr:row>1315</xdr:row>
      <xdr:rowOff>109537</xdr:rowOff>
    </xdr:from>
    <xdr:to>
      <xdr:col>14</xdr:col>
      <xdr:colOff>119062</xdr:colOff>
      <xdr:row>1329</xdr:row>
      <xdr:rowOff>185737</xdr:rowOff>
    </xdr:to>
    <xdr:graphicFrame macro="">
      <xdr:nvGraphicFramePr>
        <xdr:cNvPr id="2" name="Chart 1">
          <a:extLst>
            <a:ext uri="{FF2B5EF4-FFF2-40B4-BE49-F238E27FC236}">
              <a16:creationId xmlns:a16="http://schemas.microsoft.com/office/drawing/2014/main" id="{63D92452-EFC3-789F-7D59-A69B14B90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509587</xdr:colOff>
      <xdr:row>1317</xdr:row>
      <xdr:rowOff>176212</xdr:rowOff>
    </xdr:from>
    <xdr:to>
      <xdr:col>18</xdr:col>
      <xdr:colOff>204787</xdr:colOff>
      <xdr:row>1332</xdr:row>
      <xdr:rowOff>61912</xdr:rowOff>
    </xdr:to>
    <xdr:graphicFrame macro="">
      <xdr:nvGraphicFramePr>
        <xdr:cNvPr id="3" name="Chart 2">
          <a:extLst>
            <a:ext uri="{FF2B5EF4-FFF2-40B4-BE49-F238E27FC236}">
              <a16:creationId xmlns:a16="http://schemas.microsoft.com/office/drawing/2014/main" id="{7067925E-6B04-452F-9491-54AF6ECBE5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500062</xdr:colOff>
      <xdr:row>1315</xdr:row>
      <xdr:rowOff>109537</xdr:rowOff>
    </xdr:from>
    <xdr:to>
      <xdr:col>15</xdr:col>
      <xdr:colOff>195262</xdr:colOff>
      <xdr:row>1329</xdr:row>
      <xdr:rowOff>185737</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CD58A8C1-B4D7-265C-01A8-46D9B60CB9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211762" y="250769437"/>
              <a:ext cx="81788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152400</xdr:colOff>
      <xdr:row>1299</xdr:row>
      <xdr:rowOff>71437</xdr:rowOff>
    </xdr:from>
    <xdr:to>
      <xdr:col>11</xdr:col>
      <xdr:colOff>581025</xdr:colOff>
      <xdr:row>1313</xdr:row>
      <xdr:rowOff>147637</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48320EA3-9D57-C7A3-E8A2-925C71518C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98600" y="247683337"/>
              <a:ext cx="64865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230187</xdr:colOff>
      <xdr:row>43</xdr:row>
      <xdr:rowOff>9531</xdr:rowOff>
    </xdr:from>
    <xdr:to>
      <xdr:col>15</xdr:col>
      <xdr:colOff>1587</xdr:colOff>
      <xdr:row>57</xdr:row>
      <xdr:rowOff>98431</xdr:rowOff>
    </xdr:to>
    <xdr:graphicFrame macro="">
      <xdr:nvGraphicFramePr>
        <xdr:cNvPr id="6" name="Chart 5">
          <a:extLst>
            <a:ext uri="{FF2B5EF4-FFF2-40B4-BE49-F238E27FC236}">
              <a16:creationId xmlns:a16="http://schemas.microsoft.com/office/drawing/2014/main" id="{053331C7-88F0-5F03-0777-40D142F453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533400</xdr:colOff>
      <xdr:row>640</xdr:row>
      <xdr:rowOff>109537</xdr:rowOff>
    </xdr:from>
    <xdr:to>
      <xdr:col>15</xdr:col>
      <xdr:colOff>228600</xdr:colOff>
      <xdr:row>654</xdr:row>
      <xdr:rowOff>185737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D7CC19F-DDDE-8182-F1AD-8AB2EC33A6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45100" y="122054937"/>
              <a:ext cx="5080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161925</xdr:colOff>
      <xdr:row>653</xdr:row>
      <xdr:rowOff>109537</xdr:rowOff>
    </xdr:from>
    <xdr:to>
      <xdr:col>20</xdr:col>
      <xdr:colOff>9525</xdr:colOff>
      <xdr:row>667</xdr:row>
      <xdr:rowOff>185737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BE0DDCC-E1D8-5ADD-662E-157294E104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854325" y="124531437"/>
              <a:ext cx="122301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538161</xdr:colOff>
      <xdr:row>1312</xdr:row>
      <xdr:rowOff>152400</xdr:rowOff>
    </xdr:from>
    <xdr:to>
      <xdr:col>17</xdr:col>
      <xdr:colOff>333374</xdr:colOff>
      <xdr:row>1331</xdr:row>
      <xdr:rowOff>185737</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76C1A8A-E127-960D-78CD-AF2F9300E1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922961" y="250113800"/>
              <a:ext cx="5853113" cy="365283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423862</xdr:colOff>
      <xdr:row>1315</xdr:row>
      <xdr:rowOff>109537</xdr:rowOff>
    </xdr:from>
    <xdr:to>
      <xdr:col>13</xdr:col>
      <xdr:colOff>0</xdr:colOff>
      <xdr:row>1329</xdr:row>
      <xdr:rowOff>185737</xdr:rowOff>
    </xdr:to>
    <xdr:graphicFrame macro="">
      <xdr:nvGraphicFramePr>
        <xdr:cNvPr id="2" name="Chart 1">
          <a:extLst>
            <a:ext uri="{FF2B5EF4-FFF2-40B4-BE49-F238E27FC236}">
              <a16:creationId xmlns:a16="http://schemas.microsoft.com/office/drawing/2014/main" id="{1056D2B8-748C-4991-951B-A8AD523A1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509587</xdr:colOff>
      <xdr:row>1317</xdr:row>
      <xdr:rowOff>176212</xdr:rowOff>
    </xdr:from>
    <xdr:to>
      <xdr:col>13</xdr:col>
      <xdr:colOff>0</xdr:colOff>
      <xdr:row>1332</xdr:row>
      <xdr:rowOff>61912</xdr:rowOff>
    </xdr:to>
    <xdr:graphicFrame macro="">
      <xdr:nvGraphicFramePr>
        <xdr:cNvPr id="3" name="Chart 2">
          <a:extLst>
            <a:ext uri="{FF2B5EF4-FFF2-40B4-BE49-F238E27FC236}">
              <a16:creationId xmlns:a16="http://schemas.microsoft.com/office/drawing/2014/main" id="{387CE4CA-75C6-4A8E-A538-D7D9E835A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500062</xdr:colOff>
      <xdr:row>1315</xdr:row>
      <xdr:rowOff>109537</xdr:rowOff>
    </xdr:from>
    <xdr:to>
      <xdr:col>13</xdr:col>
      <xdr:colOff>0</xdr:colOff>
      <xdr:row>1329</xdr:row>
      <xdr:rowOff>185737</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71C43268-8198-4A72-9EEE-04427D93E9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884862" y="250667837"/>
              <a:ext cx="3119438"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0B0E5-6A9D-4360-AA41-BFBE1D72AE37}">
  <dimension ref="A1:AA1348"/>
  <sheetViews>
    <sheetView tabSelected="1" zoomScale="85" zoomScaleNormal="85" workbookViewId="0">
      <pane ySplit="1" topLeftCell="A65" activePane="bottomLeft" state="frozen"/>
      <selection pane="bottomLeft" activeCell="S1" sqref="S1"/>
    </sheetView>
  </sheetViews>
  <sheetFormatPr baseColWidth="10" defaultColWidth="8.83203125" defaultRowHeight="15" x14ac:dyDescent="0.2"/>
  <cols>
    <col min="3" max="3" width="14.33203125" bestFit="1" customWidth="1"/>
    <col min="12" max="13" width="10.5" style="7" bestFit="1" customWidth="1"/>
    <col min="14" max="15" width="10.5" style="7" customWidth="1"/>
    <col min="16" max="16" width="15.33203125" style="7" bestFit="1" customWidth="1"/>
    <col min="17" max="17" width="10.5" style="7" customWidth="1"/>
    <col min="18" max="18" width="25" style="7" customWidth="1"/>
    <col min="19" max="19" width="28.6640625" customWidth="1"/>
  </cols>
  <sheetData>
    <row r="1" spans="1:24" x14ac:dyDescent="0.2">
      <c r="A1" s="1" t="s">
        <v>94</v>
      </c>
      <c r="B1" s="1" t="s">
        <v>0</v>
      </c>
      <c r="C1" s="1" t="s">
        <v>1</v>
      </c>
      <c r="D1" s="1" t="s">
        <v>2</v>
      </c>
      <c r="E1" s="1" t="s">
        <v>15</v>
      </c>
      <c r="F1" s="1" t="s">
        <v>16</v>
      </c>
      <c r="G1" s="1" t="s">
        <v>17</v>
      </c>
      <c r="H1" s="1" t="s">
        <v>7</v>
      </c>
      <c r="I1" s="1" t="s">
        <v>6</v>
      </c>
      <c r="J1" s="1" t="s">
        <v>4</v>
      </c>
      <c r="K1" s="1" t="s">
        <v>5</v>
      </c>
      <c r="L1" s="8" t="s">
        <v>3</v>
      </c>
      <c r="M1" s="8" t="s">
        <v>48</v>
      </c>
      <c r="N1" s="8" t="s">
        <v>88</v>
      </c>
      <c r="O1" s="8" t="s">
        <v>49</v>
      </c>
      <c r="P1" s="8" t="s">
        <v>89</v>
      </c>
      <c r="Q1" s="8" t="s">
        <v>90</v>
      </c>
      <c r="R1" s="8" t="s">
        <v>91</v>
      </c>
    </row>
    <row r="2" spans="1:24" x14ac:dyDescent="0.2">
      <c r="A2">
        <v>0.44853370962249073</v>
      </c>
      <c r="B2">
        <v>19</v>
      </c>
      <c r="C2">
        <v>27.9</v>
      </c>
      <c r="D2">
        <v>0</v>
      </c>
      <c r="E2">
        <v>0</v>
      </c>
      <c r="F2">
        <v>1</v>
      </c>
      <c r="G2">
        <v>1</v>
      </c>
      <c r="H2">
        <v>0</v>
      </c>
      <c r="I2">
        <v>0</v>
      </c>
      <c r="J2">
        <v>1</v>
      </c>
      <c r="K2">
        <v>0</v>
      </c>
      <c r="L2" s="7">
        <v>16884.923999999999</v>
      </c>
      <c r="M2" s="7">
        <f>$T$21+$T$22*B2+$T$23*C2+$T$24*D2+$T$25*E2+$T$26*F2+$T$27*G2+$T$28*H2+$T$29*I2+$T$30*J2+$T$31*K2</f>
        <v>25293.713028396829</v>
      </c>
      <c r="N2" s="7">
        <f>L2-M2</f>
        <v>-8408.78902839683</v>
      </c>
      <c r="O2" s="7">
        <f>ABS(N2)</f>
        <v>8408.78902839683</v>
      </c>
      <c r="P2" s="7">
        <f>N2^2</f>
        <v>70707732.924086899</v>
      </c>
      <c r="Q2" s="7">
        <f>N2/L2</f>
        <v>-0.49800573744938564</v>
      </c>
      <c r="R2" s="7">
        <f>ABS(Q2)</f>
        <v>0.49800573744938564</v>
      </c>
      <c r="S2">
        <f>MIN(A2:A1339)</f>
        <v>0.44853370962249073</v>
      </c>
      <c r="T2">
        <f>MAX(A2:A1339)</f>
        <v>1337.4485337096226</v>
      </c>
    </row>
    <row r="3" spans="1:24" x14ac:dyDescent="0.2">
      <c r="A3">
        <v>1.4485337096224908</v>
      </c>
      <c r="B3">
        <v>18</v>
      </c>
      <c r="C3">
        <v>33.770000000000003</v>
      </c>
      <c r="D3">
        <v>1</v>
      </c>
      <c r="E3">
        <v>1</v>
      </c>
      <c r="F3">
        <v>0</v>
      </c>
      <c r="G3">
        <v>0</v>
      </c>
      <c r="H3">
        <v>0</v>
      </c>
      <c r="I3">
        <v>0</v>
      </c>
      <c r="J3">
        <v>0</v>
      </c>
      <c r="K3">
        <v>1</v>
      </c>
      <c r="L3" s="7">
        <v>1725.5523000000001</v>
      </c>
      <c r="M3" s="7">
        <f t="shared" ref="M3:M66" si="0">$T$21+$T$22*B3+$T$23*C3+$T$24*D3+$T$25*E3+$T$26*F3+$T$27*G3+$T$28*H3+$T$29*I3+$T$30*J3+$T$31*K3</f>
        <v>3448.602834309324</v>
      </c>
      <c r="N3" s="7">
        <f t="shared" ref="N3:N66" si="1">L3-M3</f>
        <v>-1723.0505343093239</v>
      </c>
      <c r="O3" s="7">
        <f t="shared" ref="O3:O66" si="2">ABS(N3)</f>
        <v>1723.0505343093239</v>
      </c>
      <c r="P3" s="7">
        <f t="shared" ref="P3:P66" si="3">N3^2</f>
        <v>2968903.1437836466</v>
      </c>
      <c r="Q3" s="7">
        <f t="shared" ref="Q3:Q66" si="4">N3/L3</f>
        <v>-0.9985501652481491</v>
      </c>
      <c r="R3" s="7">
        <f t="shared" ref="R3:R66" si="5">ABS(Q3)</f>
        <v>0.9985501652481491</v>
      </c>
    </row>
    <row r="4" spans="1:24" x14ac:dyDescent="0.2">
      <c r="A4">
        <v>2.4485337096224908</v>
      </c>
      <c r="B4">
        <v>28</v>
      </c>
      <c r="C4">
        <v>33</v>
      </c>
      <c r="D4">
        <v>3</v>
      </c>
      <c r="E4">
        <v>1</v>
      </c>
      <c r="F4">
        <v>0</v>
      </c>
      <c r="G4">
        <v>0</v>
      </c>
      <c r="H4">
        <v>0</v>
      </c>
      <c r="I4">
        <v>0</v>
      </c>
      <c r="J4">
        <v>0</v>
      </c>
      <c r="K4">
        <v>1</v>
      </c>
      <c r="L4" s="7">
        <v>4449.4620000000004</v>
      </c>
      <c r="M4" s="7">
        <f t="shared" si="0"/>
        <v>6706.9884907007217</v>
      </c>
      <c r="N4" s="7">
        <f t="shared" si="1"/>
        <v>-2257.5264907007213</v>
      </c>
      <c r="O4" s="7">
        <f t="shared" si="2"/>
        <v>2257.5264907007213</v>
      </c>
      <c r="P4" s="7">
        <f t="shared" si="3"/>
        <v>5096425.8562155142</v>
      </c>
      <c r="Q4" s="7">
        <f t="shared" si="4"/>
        <v>-0.50737066429620503</v>
      </c>
      <c r="R4" s="7">
        <f t="shared" si="5"/>
        <v>0.50737066429620503</v>
      </c>
    </row>
    <row r="5" spans="1:24" x14ac:dyDescent="0.2">
      <c r="A5">
        <v>3.4485337096224908</v>
      </c>
      <c r="B5">
        <v>33</v>
      </c>
      <c r="C5">
        <v>22.704999999999998</v>
      </c>
      <c r="D5">
        <v>0</v>
      </c>
      <c r="E5">
        <v>1</v>
      </c>
      <c r="F5">
        <v>0</v>
      </c>
      <c r="G5">
        <v>0</v>
      </c>
      <c r="H5">
        <v>0</v>
      </c>
      <c r="I5">
        <v>1</v>
      </c>
      <c r="J5">
        <v>0</v>
      </c>
      <c r="K5">
        <v>0</v>
      </c>
      <c r="L5" s="7">
        <v>21984.47061</v>
      </c>
      <c r="M5" s="7">
        <f t="shared" si="0"/>
        <v>3754.8301629796442</v>
      </c>
      <c r="N5" s="7">
        <f t="shared" si="1"/>
        <v>18229.640447020356</v>
      </c>
      <c r="O5" s="7">
        <f t="shared" si="2"/>
        <v>18229.640447020356</v>
      </c>
      <c r="P5" s="7">
        <f t="shared" si="3"/>
        <v>332319790.82764053</v>
      </c>
      <c r="Q5" s="7">
        <f t="shared" si="4"/>
        <v>0.82920534091588738</v>
      </c>
      <c r="R5" s="7">
        <f t="shared" si="5"/>
        <v>0.82920534091588738</v>
      </c>
      <c r="S5" t="s">
        <v>18</v>
      </c>
    </row>
    <row r="6" spans="1:24" ht="16" thickBot="1" x14ac:dyDescent="0.25">
      <c r="A6">
        <v>4.4485337096224908</v>
      </c>
      <c r="B6">
        <v>32</v>
      </c>
      <c r="C6">
        <v>28.88</v>
      </c>
      <c r="D6">
        <v>0</v>
      </c>
      <c r="E6">
        <v>1</v>
      </c>
      <c r="F6">
        <v>0</v>
      </c>
      <c r="G6">
        <v>0</v>
      </c>
      <c r="H6">
        <v>0</v>
      </c>
      <c r="I6">
        <v>1</v>
      </c>
      <c r="J6">
        <v>0</v>
      </c>
      <c r="K6">
        <v>0</v>
      </c>
      <c r="L6" s="7">
        <v>3866.8552</v>
      </c>
      <c r="M6" s="7">
        <f t="shared" si="0"/>
        <v>5592.4933864892337</v>
      </c>
      <c r="N6" s="7">
        <f t="shared" si="1"/>
        <v>-1725.6381864892337</v>
      </c>
      <c r="O6" s="7">
        <f t="shared" si="2"/>
        <v>1725.6381864892337</v>
      </c>
      <c r="P6" s="7">
        <f t="shared" si="3"/>
        <v>2977827.1506698513</v>
      </c>
      <c r="Q6" s="7">
        <f t="shared" si="4"/>
        <v>-0.44626397866908329</v>
      </c>
      <c r="R6" s="7">
        <f t="shared" si="5"/>
        <v>0.44626397866908329</v>
      </c>
    </row>
    <row r="7" spans="1:24" x14ac:dyDescent="0.2">
      <c r="A7">
        <v>5.4485337096224908</v>
      </c>
      <c r="B7">
        <v>31</v>
      </c>
      <c r="C7">
        <v>25.74</v>
      </c>
      <c r="D7">
        <v>0</v>
      </c>
      <c r="E7">
        <v>0</v>
      </c>
      <c r="F7">
        <v>1</v>
      </c>
      <c r="G7">
        <v>0</v>
      </c>
      <c r="H7">
        <v>0</v>
      </c>
      <c r="I7">
        <v>0</v>
      </c>
      <c r="J7">
        <v>0</v>
      </c>
      <c r="K7">
        <v>1</v>
      </c>
      <c r="L7" s="7">
        <v>3756.6215999999999</v>
      </c>
      <c r="M7" s="7">
        <f t="shared" si="0"/>
        <v>3719.825799045776</v>
      </c>
      <c r="N7" s="7">
        <f t="shared" si="1"/>
        <v>36.795800954223978</v>
      </c>
      <c r="O7" s="7">
        <f t="shared" si="2"/>
        <v>36.795800954223978</v>
      </c>
      <c r="P7" s="7">
        <f t="shared" si="3"/>
        <v>1353.9309678628701</v>
      </c>
      <c r="Q7" s="7">
        <f t="shared" si="4"/>
        <v>9.7949181131855231E-3</v>
      </c>
      <c r="R7" s="7">
        <f t="shared" si="5"/>
        <v>9.7949181131855231E-3</v>
      </c>
      <c r="S7" s="4" t="s">
        <v>19</v>
      </c>
      <c r="T7" s="4"/>
    </row>
    <row r="8" spans="1:24" x14ac:dyDescent="0.2">
      <c r="A8">
        <v>6.4485337096224908</v>
      </c>
      <c r="B8">
        <v>46</v>
      </c>
      <c r="C8">
        <v>33.44</v>
      </c>
      <c r="D8">
        <v>1</v>
      </c>
      <c r="E8">
        <v>0</v>
      </c>
      <c r="F8">
        <v>1</v>
      </c>
      <c r="G8">
        <v>0</v>
      </c>
      <c r="H8">
        <v>0</v>
      </c>
      <c r="I8">
        <v>0</v>
      </c>
      <c r="J8">
        <v>0</v>
      </c>
      <c r="K8">
        <v>1</v>
      </c>
      <c r="L8" s="7">
        <v>8240.5895999999993</v>
      </c>
      <c r="M8" s="7">
        <f t="shared" si="0"/>
        <v>10659.961225058596</v>
      </c>
      <c r="N8" s="7">
        <f t="shared" si="1"/>
        <v>-2419.3716250585967</v>
      </c>
      <c r="O8" s="7">
        <f t="shared" si="2"/>
        <v>2419.3716250585967</v>
      </c>
      <c r="P8" s="7">
        <f t="shared" si="3"/>
        <v>5853359.0601386754</v>
      </c>
      <c r="Q8" s="7">
        <f t="shared" si="4"/>
        <v>-0.29359205378442788</v>
      </c>
      <c r="R8" s="7">
        <f t="shared" si="5"/>
        <v>0.29359205378442788</v>
      </c>
      <c r="S8" t="s">
        <v>20</v>
      </c>
      <c r="T8">
        <v>0.86655238422066583</v>
      </c>
    </row>
    <row r="9" spans="1:24" x14ac:dyDescent="0.2">
      <c r="A9">
        <v>7.4485337096224908</v>
      </c>
      <c r="B9">
        <v>37</v>
      </c>
      <c r="C9">
        <v>27.74</v>
      </c>
      <c r="D9">
        <v>3</v>
      </c>
      <c r="E9">
        <v>0</v>
      </c>
      <c r="F9">
        <v>1</v>
      </c>
      <c r="G9">
        <v>0</v>
      </c>
      <c r="H9">
        <v>0</v>
      </c>
      <c r="I9">
        <v>1</v>
      </c>
      <c r="J9">
        <v>0</v>
      </c>
      <c r="K9">
        <v>0</v>
      </c>
      <c r="L9" s="7">
        <v>7281.5056000000004</v>
      </c>
      <c r="M9" s="7">
        <f t="shared" si="0"/>
        <v>8047.9106069021209</v>
      </c>
      <c r="N9" s="7">
        <f t="shared" si="1"/>
        <v>-766.40500690212048</v>
      </c>
      <c r="O9" s="7">
        <f t="shared" si="2"/>
        <v>766.40500690212048</v>
      </c>
      <c r="P9" s="7">
        <f t="shared" si="3"/>
        <v>587376.63460463937</v>
      </c>
      <c r="Q9" s="7">
        <f t="shared" si="4"/>
        <v>-0.10525364519421923</v>
      </c>
      <c r="R9" s="7">
        <f t="shared" si="5"/>
        <v>0.10525364519421923</v>
      </c>
      <c r="S9" t="s">
        <v>21</v>
      </c>
      <c r="T9">
        <v>0.75091303459852043</v>
      </c>
    </row>
    <row r="10" spans="1:24" x14ac:dyDescent="0.2">
      <c r="A10">
        <v>8.4485337096224917</v>
      </c>
      <c r="B10">
        <v>37</v>
      </c>
      <c r="C10">
        <v>29.83</v>
      </c>
      <c r="D10">
        <v>2</v>
      </c>
      <c r="E10">
        <v>1</v>
      </c>
      <c r="F10">
        <v>0</v>
      </c>
      <c r="G10">
        <v>0</v>
      </c>
      <c r="H10">
        <v>1</v>
      </c>
      <c r="I10">
        <v>0</v>
      </c>
      <c r="J10">
        <v>0</v>
      </c>
      <c r="K10">
        <v>0</v>
      </c>
      <c r="L10" s="7">
        <v>6406.4107000000004</v>
      </c>
      <c r="M10" s="7">
        <f t="shared" si="0"/>
        <v>8502.9739198291772</v>
      </c>
      <c r="N10" s="7">
        <f t="shared" si="1"/>
        <v>-2096.5632198291769</v>
      </c>
      <c r="O10" s="7">
        <f t="shared" si="2"/>
        <v>2096.5632198291769</v>
      </c>
      <c r="P10" s="7">
        <f t="shared" si="3"/>
        <v>4395577.3347404851</v>
      </c>
      <c r="Q10" s="7">
        <f t="shared" si="4"/>
        <v>-0.32726019576440468</v>
      </c>
      <c r="R10" s="7">
        <f t="shared" si="5"/>
        <v>0.32726019576440468</v>
      </c>
      <c r="S10" t="s">
        <v>22</v>
      </c>
      <c r="T10">
        <v>0.74790874887751835</v>
      </c>
    </row>
    <row r="11" spans="1:24" x14ac:dyDescent="0.2">
      <c r="A11">
        <v>9.4485337096224917</v>
      </c>
      <c r="B11">
        <v>60</v>
      </c>
      <c r="C11">
        <v>25.84</v>
      </c>
      <c r="D11">
        <v>0</v>
      </c>
      <c r="E11">
        <v>0</v>
      </c>
      <c r="F11">
        <v>1</v>
      </c>
      <c r="G11">
        <v>0</v>
      </c>
      <c r="H11">
        <v>0</v>
      </c>
      <c r="I11">
        <v>1</v>
      </c>
      <c r="J11">
        <v>0</v>
      </c>
      <c r="K11">
        <v>0</v>
      </c>
      <c r="L11" s="7">
        <v>28923.136920000001</v>
      </c>
      <c r="M11" s="7">
        <f t="shared" si="0"/>
        <v>11884.637517953131</v>
      </c>
      <c r="N11" s="7">
        <f t="shared" si="1"/>
        <v>17038.499402046869</v>
      </c>
      <c r="O11" s="7">
        <f t="shared" si="2"/>
        <v>17038.499402046869</v>
      </c>
      <c r="P11" s="7">
        <f t="shared" si="3"/>
        <v>290310461.87355155</v>
      </c>
      <c r="Q11" s="7">
        <f t="shared" si="4"/>
        <v>0.58909583179634128</v>
      </c>
      <c r="R11" s="7">
        <f t="shared" si="5"/>
        <v>0.58909583179634128</v>
      </c>
      <c r="S11" t="s">
        <v>23</v>
      </c>
      <c r="T11">
        <v>6062.1022885175607</v>
      </c>
    </row>
    <row r="12" spans="1:24" ht="16" thickBot="1" x14ac:dyDescent="0.25">
      <c r="A12">
        <v>10.448533709622492</v>
      </c>
      <c r="B12">
        <v>25</v>
      </c>
      <c r="C12">
        <v>26.22</v>
      </c>
      <c r="D12">
        <v>0</v>
      </c>
      <c r="E12">
        <v>1</v>
      </c>
      <c r="F12">
        <v>0</v>
      </c>
      <c r="G12">
        <v>0</v>
      </c>
      <c r="H12">
        <v>1</v>
      </c>
      <c r="I12">
        <v>0</v>
      </c>
      <c r="J12">
        <v>0</v>
      </c>
      <c r="K12">
        <v>0</v>
      </c>
      <c r="L12" s="7">
        <v>2721.3208</v>
      </c>
      <c r="M12" s="7">
        <f t="shared" si="0"/>
        <v>3245.2082315476046</v>
      </c>
      <c r="N12" s="7">
        <f t="shared" si="1"/>
        <v>-523.88743154760459</v>
      </c>
      <c r="O12" s="7">
        <f t="shared" si="2"/>
        <v>523.88743154760459</v>
      </c>
      <c r="P12" s="7">
        <f t="shared" si="3"/>
        <v>274458.04093354609</v>
      </c>
      <c r="Q12" s="7">
        <f t="shared" si="4"/>
        <v>-0.192512191707646</v>
      </c>
      <c r="R12" s="7">
        <f t="shared" si="5"/>
        <v>0.192512191707646</v>
      </c>
      <c r="S12" s="2" t="s">
        <v>24</v>
      </c>
      <c r="T12" s="2">
        <v>1338</v>
      </c>
    </row>
    <row r="13" spans="1:24" x14ac:dyDescent="0.2">
      <c r="A13">
        <v>11.448533709622492</v>
      </c>
      <c r="B13">
        <v>62</v>
      </c>
      <c r="C13">
        <v>26.29</v>
      </c>
      <c r="D13">
        <v>0</v>
      </c>
      <c r="E13">
        <v>0</v>
      </c>
      <c r="F13">
        <v>1</v>
      </c>
      <c r="G13">
        <v>1</v>
      </c>
      <c r="H13">
        <v>0</v>
      </c>
      <c r="I13">
        <v>0</v>
      </c>
      <c r="J13">
        <v>0</v>
      </c>
      <c r="K13">
        <v>1</v>
      </c>
      <c r="L13" s="7">
        <v>27808.7251</v>
      </c>
      <c r="M13" s="7">
        <f t="shared" si="0"/>
        <v>35717.463669102348</v>
      </c>
      <c r="N13" s="7">
        <f t="shared" si="1"/>
        <v>-7908.7385691023483</v>
      </c>
      <c r="O13" s="7">
        <f t="shared" si="2"/>
        <v>7908.7385691023483</v>
      </c>
      <c r="P13" s="7">
        <f t="shared" si="3"/>
        <v>62548145.754407056</v>
      </c>
      <c r="Q13" s="7">
        <f t="shared" si="4"/>
        <v>-0.28439773994178352</v>
      </c>
      <c r="R13" s="7">
        <f t="shared" si="5"/>
        <v>0.28439773994178352</v>
      </c>
    </row>
    <row r="14" spans="1:24" ht="16" thickBot="1" x14ac:dyDescent="0.25">
      <c r="A14">
        <v>12.448533709622492</v>
      </c>
      <c r="B14">
        <v>23</v>
      </c>
      <c r="C14">
        <v>34.4</v>
      </c>
      <c r="D14">
        <v>0</v>
      </c>
      <c r="E14">
        <v>1</v>
      </c>
      <c r="F14">
        <v>0</v>
      </c>
      <c r="G14">
        <v>0</v>
      </c>
      <c r="H14">
        <v>0</v>
      </c>
      <c r="I14">
        <v>0</v>
      </c>
      <c r="J14">
        <v>1</v>
      </c>
      <c r="K14">
        <v>0</v>
      </c>
      <c r="L14" s="7">
        <v>1826.8430000000001</v>
      </c>
      <c r="M14" s="7">
        <f t="shared" si="0"/>
        <v>4546.0469857087519</v>
      </c>
      <c r="N14" s="7">
        <f t="shared" si="1"/>
        <v>-2719.203985708752</v>
      </c>
      <c r="O14" s="7">
        <f t="shared" si="2"/>
        <v>2719.203985708752</v>
      </c>
      <c r="P14" s="7">
        <f t="shared" si="3"/>
        <v>7394070.3158943634</v>
      </c>
      <c r="Q14" s="7">
        <f t="shared" si="4"/>
        <v>-1.4884716342393691</v>
      </c>
      <c r="R14" s="7">
        <f t="shared" si="5"/>
        <v>1.4884716342393691</v>
      </c>
      <c r="S14" t="s">
        <v>25</v>
      </c>
    </row>
    <row r="15" spans="1:24" x14ac:dyDescent="0.2">
      <c r="A15">
        <v>13.448533709622492</v>
      </c>
      <c r="B15">
        <v>56</v>
      </c>
      <c r="C15">
        <v>39.82</v>
      </c>
      <c r="D15">
        <v>0</v>
      </c>
      <c r="E15">
        <v>0</v>
      </c>
      <c r="F15">
        <v>1</v>
      </c>
      <c r="G15">
        <v>0</v>
      </c>
      <c r="H15">
        <v>0</v>
      </c>
      <c r="I15">
        <v>0</v>
      </c>
      <c r="J15">
        <v>0</v>
      </c>
      <c r="K15">
        <v>1</v>
      </c>
      <c r="L15" s="7">
        <v>11090.7178</v>
      </c>
      <c r="M15" s="7">
        <f t="shared" si="0"/>
        <v>14917.078439320105</v>
      </c>
      <c r="N15" s="7">
        <f t="shared" si="1"/>
        <v>-3826.3606393201044</v>
      </c>
      <c r="O15" s="7">
        <f t="shared" si="2"/>
        <v>3826.3606393201044</v>
      </c>
      <c r="P15" s="7">
        <f t="shared" si="3"/>
        <v>14641035.742138159</v>
      </c>
      <c r="Q15" s="7">
        <f t="shared" si="4"/>
        <v>-0.34500568027437362</v>
      </c>
      <c r="R15" s="7">
        <f t="shared" si="5"/>
        <v>0.34500568027437362</v>
      </c>
      <c r="S15" s="3"/>
      <c r="T15" s="3" t="s">
        <v>30</v>
      </c>
      <c r="U15" s="3" t="s">
        <v>31</v>
      </c>
      <c r="V15" s="3" t="s">
        <v>32</v>
      </c>
      <c r="W15" s="3" t="s">
        <v>33</v>
      </c>
      <c r="X15" s="3" t="s">
        <v>34</v>
      </c>
    </row>
    <row r="16" spans="1:24" x14ac:dyDescent="0.2">
      <c r="A16">
        <v>14.448533709622492</v>
      </c>
      <c r="B16">
        <v>27</v>
      </c>
      <c r="C16">
        <v>42.13</v>
      </c>
      <c r="D16">
        <v>0</v>
      </c>
      <c r="E16">
        <v>1</v>
      </c>
      <c r="F16">
        <v>0</v>
      </c>
      <c r="G16">
        <v>1</v>
      </c>
      <c r="H16">
        <v>0</v>
      </c>
      <c r="I16">
        <v>0</v>
      </c>
      <c r="J16">
        <v>0</v>
      </c>
      <c r="K16">
        <v>1</v>
      </c>
      <c r="L16" s="7">
        <v>39611.757700000002</v>
      </c>
      <c r="M16" s="7">
        <f t="shared" si="0"/>
        <v>31969.001276095765</v>
      </c>
      <c r="N16" s="7">
        <f t="shared" si="1"/>
        <v>7642.7564239042367</v>
      </c>
      <c r="O16" s="7">
        <f t="shared" si="2"/>
        <v>7642.7564239042367</v>
      </c>
      <c r="P16" s="7">
        <f t="shared" si="3"/>
        <v>58411725.755129479</v>
      </c>
      <c r="Q16" s="7">
        <f t="shared" si="4"/>
        <v>0.19294161298740439</v>
      </c>
      <c r="R16" s="7">
        <f t="shared" si="5"/>
        <v>0.19294161298740439</v>
      </c>
      <c r="S16" t="s">
        <v>26</v>
      </c>
      <c r="T16">
        <v>10</v>
      </c>
      <c r="U16">
        <v>147234688724.44504</v>
      </c>
      <c r="V16">
        <v>14723468872.444504</v>
      </c>
      <c r="W16">
        <v>500.81074162838632</v>
      </c>
      <c r="X16">
        <v>0</v>
      </c>
    </row>
    <row r="17" spans="1:27" x14ac:dyDescent="0.2">
      <c r="A17">
        <v>15.448533709622492</v>
      </c>
      <c r="B17">
        <v>19</v>
      </c>
      <c r="C17">
        <v>24.6</v>
      </c>
      <c r="D17">
        <v>1</v>
      </c>
      <c r="E17">
        <v>1</v>
      </c>
      <c r="F17">
        <v>0</v>
      </c>
      <c r="G17">
        <v>0</v>
      </c>
      <c r="H17">
        <v>0</v>
      </c>
      <c r="I17">
        <v>0</v>
      </c>
      <c r="J17">
        <v>1</v>
      </c>
      <c r="K17">
        <v>0</v>
      </c>
      <c r="L17" s="7">
        <v>1837.2370000000001</v>
      </c>
      <c r="M17" s="7">
        <f t="shared" si="0"/>
        <v>670.02627532226211</v>
      </c>
      <c r="N17" s="7">
        <f t="shared" si="1"/>
        <v>1167.210724677738</v>
      </c>
      <c r="O17" s="7">
        <f t="shared" si="2"/>
        <v>1167.210724677738</v>
      </c>
      <c r="P17" s="7">
        <f t="shared" si="3"/>
        <v>1362380.8758027302</v>
      </c>
      <c r="Q17" s="7">
        <f t="shared" si="4"/>
        <v>0.63530765202188821</v>
      </c>
      <c r="R17" s="7">
        <f t="shared" si="5"/>
        <v>0.63530765202188821</v>
      </c>
      <c r="S17" t="s">
        <v>27</v>
      </c>
      <c r="T17">
        <v>1329</v>
      </c>
      <c r="U17">
        <v>48839532843.921844</v>
      </c>
      <c r="V17">
        <v>36749084.156449847</v>
      </c>
    </row>
    <row r="18" spans="1:27" ht="16" thickBot="1" x14ac:dyDescent="0.25">
      <c r="A18">
        <v>16.448533709622492</v>
      </c>
      <c r="B18">
        <v>52</v>
      </c>
      <c r="C18">
        <v>30.78</v>
      </c>
      <c r="D18">
        <v>1</v>
      </c>
      <c r="E18">
        <v>0</v>
      </c>
      <c r="F18">
        <v>1</v>
      </c>
      <c r="G18">
        <v>0</v>
      </c>
      <c r="H18">
        <v>1</v>
      </c>
      <c r="I18">
        <v>0</v>
      </c>
      <c r="J18">
        <v>0</v>
      </c>
      <c r="K18">
        <v>0</v>
      </c>
      <c r="L18" s="7">
        <v>10797.3362</v>
      </c>
      <c r="M18" s="7">
        <f t="shared" si="0"/>
        <v>12333.866803065672</v>
      </c>
      <c r="N18" s="7">
        <f t="shared" si="1"/>
        <v>-1536.530603065672</v>
      </c>
      <c r="O18" s="7">
        <f t="shared" si="2"/>
        <v>1536.530603065672</v>
      </c>
      <c r="P18" s="7">
        <f t="shared" si="3"/>
        <v>2360926.2941573579</v>
      </c>
      <c r="Q18" s="7">
        <f t="shared" si="4"/>
        <v>-0.14230645175850615</v>
      </c>
      <c r="R18" s="7">
        <f t="shared" si="5"/>
        <v>0.14230645175850615</v>
      </c>
      <c r="S18" s="2" t="s">
        <v>28</v>
      </c>
      <c r="T18" s="2">
        <v>1339</v>
      </c>
      <c r="U18" s="2">
        <v>196074221568.36688</v>
      </c>
      <c r="V18" s="2"/>
      <c r="W18" s="2"/>
      <c r="X18" s="2"/>
    </row>
    <row r="19" spans="1:27" x14ac:dyDescent="0.2">
      <c r="A19">
        <v>17.448533709622492</v>
      </c>
      <c r="B19">
        <v>23</v>
      </c>
      <c r="C19">
        <v>23.844999999999999</v>
      </c>
      <c r="D19">
        <v>0</v>
      </c>
      <c r="E19">
        <v>1</v>
      </c>
      <c r="F19">
        <v>0</v>
      </c>
      <c r="G19">
        <v>0</v>
      </c>
      <c r="H19">
        <v>1</v>
      </c>
      <c r="I19">
        <v>0</v>
      </c>
      <c r="J19">
        <v>0</v>
      </c>
      <c r="K19">
        <v>0</v>
      </c>
      <c r="L19" s="7">
        <v>2395.17155</v>
      </c>
      <c r="M19" s="7">
        <f t="shared" si="0"/>
        <v>1925.9110741471632</v>
      </c>
      <c r="N19" s="7">
        <f t="shared" si="1"/>
        <v>469.26047585283686</v>
      </c>
      <c r="O19" s="7">
        <f t="shared" si="2"/>
        <v>469.26047585283686</v>
      </c>
      <c r="P19" s="7">
        <f t="shared" si="3"/>
        <v>220205.3941976309</v>
      </c>
      <c r="Q19" s="7">
        <f t="shared" si="4"/>
        <v>0.19591935945165884</v>
      </c>
      <c r="R19" s="7">
        <f t="shared" si="5"/>
        <v>0.19591935945165884</v>
      </c>
    </row>
    <row r="20" spans="1:27" x14ac:dyDescent="0.2">
      <c r="A20">
        <v>18.448533709622492</v>
      </c>
      <c r="B20">
        <v>56</v>
      </c>
      <c r="C20">
        <v>40.299999999999997</v>
      </c>
      <c r="D20">
        <v>0</v>
      </c>
      <c r="E20">
        <v>1</v>
      </c>
      <c r="F20">
        <v>0</v>
      </c>
      <c r="G20">
        <v>0</v>
      </c>
      <c r="H20">
        <v>0</v>
      </c>
      <c r="I20">
        <v>0</v>
      </c>
      <c r="J20">
        <v>1</v>
      </c>
      <c r="K20">
        <v>0</v>
      </c>
      <c r="L20" s="7">
        <v>10602.385</v>
      </c>
      <c r="M20" s="7">
        <f t="shared" si="0"/>
        <v>15023.547995745192</v>
      </c>
      <c r="N20" s="7">
        <f t="shared" si="1"/>
        <v>-4421.1629957451914</v>
      </c>
      <c r="O20" s="7">
        <f t="shared" si="2"/>
        <v>4421.1629957451914</v>
      </c>
      <c r="P20" s="7">
        <f t="shared" si="3"/>
        <v>19546682.234946597</v>
      </c>
      <c r="Q20" s="7">
        <f t="shared" si="4"/>
        <v>-0.41699702432473368</v>
      </c>
      <c r="R20" s="7">
        <f t="shared" si="5"/>
        <v>0.41699702432473368</v>
      </c>
      <c r="T20" t="s">
        <v>35</v>
      </c>
      <c r="U20" t="s">
        <v>23</v>
      </c>
      <c r="V20" t="s">
        <v>36</v>
      </c>
      <c r="W20" t="s">
        <v>37</v>
      </c>
      <c r="X20" t="s">
        <v>38</v>
      </c>
      <c r="Y20" t="s">
        <v>39</v>
      </c>
      <c r="Z20" t="s">
        <v>40</v>
      </c>
      <c r="AA20" t="s">
        <v>41</v>
      </c>
    </row>
    <row r="21" spans="1:27" x14ac:dyDescent="0.2">
      <c r="A21">
        <v>19.448533709622492</v>
      </c>
      <c r="B21">
        <v>30</v>
      </c>
      <c r="C21">
        <v>35.299999999999997</v>
      </c>
      <c r="D21">
        <v>0</v>
      </c>
      <c r="E21">
        <v>1</v>
      </c>
      <c r="F21">
        <v>0</v>
      </c>
      <c r="G21">
        <v>1</v>
      </c>
      <c r="H21">
        <v>0</v>
      </c>
      <c r="I21">
        <v>0</v>
      </c>
      <c r="J21">
        <v>1</v>
      </c>
      <c r="K21">
        <v>0</v>
      </c>
      <c r="L21" s="7">
        <v>36837.466999999997</v>
      </c>
      <c r="M21" s="7">
        <f t="shared" si="0"/>
        <v>30497.850103632765</v>
      </c>
      <c r="N21" s="7">
        <f t="shared" si="1"/>
        <v>6339.6168963672317</v>
      </c>
      <c r="O21" s="7">
        <f t="shared" si="2"/>
        <v>6339.6168963672317</v>
      </c>
      <c r="P21" s="7">
        <f t="shared" si="3"/>
        <v>40190742.392704889</v>
      </c>
      <c r="Q21" s="7">
        <f t="shared" si="4"/>
        <v>0.17209698203101836</v>
      </c>
      <c r="R21" s="7">
        <f t="shared" si="5"/>
        <v>0.17209698203101836</v>
      </c>
      <c r="S21" t="s">
        <v>29</v>
      </c>
      <c r="T21">
        <v>-12422.816834986963</v>
      </c>
      <c r="U21">
        <v>1000.6812178630506</v>
      </c>
      <c r="V21">
        <v>-12.414359951229844</v>
      </c>
      <c r="W21">
        <v>1.4635488905106888E-33</v>
      </c>
      <c r="X21">
        <v>-14385.903802873676</v>
      </c>
      <c r="Y21">
        <v>-10459.72986710025</v>
      </c>
      <c r="Z21">
        <v>-14385.903802873676</v>
      </c>
      <c r="AA21">
        <v>-10459.72986710025</v>
      </c>
    </row>
    <row r="22" spans="1:27" x14ac:dyDescent="0.2">
      <c r="A22">
        <v>20.448533709622492</v>
      </c>
      <c r="B22">
        <v>60</v>
      </c>
      <c r="C22">
        <v>36.005000000000003</v>
      </c>
      <c r="D22">
        <v>0</v>
      </c>
      <c r="E22">
        <v>0</v>
      </c>
      <c r="F22">
        <v>1</v>
      </c>
      <c r="G22">
        <v>0</v>
      </c>
      <c r="H22">
        <v>1</v>
      </c>
      <c r="I22">
        <v>0</v>
      </c>
      <c r="J22">
        <v>0</v>
      </c>
      <c r="K22">
        <v>0</v>
      </c>
      <c r="L22" s="7">
        <v>13228.846949999999</v>
      </c>
      <c r="M22" s="7">
        <f t="shared" si="0"/>
        <v>15685.502873331963</v>
      </c>
      <c r="N22" s="7">
        <f t="shared" si="1"/>
        <v>-2456.655923331964</v>
      </c>
      <c r="O22" s="7">
        <f t="shared" si="2"/>
        <v>2456.655923331964</v>
      </c>
      <c r="P22" s="7">
        <f t="shared" si="3"/>
        <v>6035158.3256420242</v>
      </c>
      <c r="Q22" s="7">
        <f t="shared" si="4"/>
        <v>-0.18570446333056745</v>
      </c>
      <c r="R22" s="7">
        <f t="shared" si="5"/>
        <v>0.18570446333056745</v>
      </c>
      <c r="S22" t="s">
        <v>0</v>
      </c>
      <c r="T22">
        <v>256.85635253734796</v>
      </c>
      <c r="U22">
        <v>11.898849070910652</v>
      </c>
      <c r="V22">
        <v>21.586655230823098</v>
      </c>
      <c r="W22">
        <v>7.7832174364981841E-89</v>
      </c>
      <c r="X22">
        <v>233.51377837188343</v>
      </c>
      <c r="Y22">
        <v>280.19892670281246</v>
      </c>
      <c r="Z22">
        <v>233.51377837188343</v>
      </c>
      <c r="AA22">
        <v>280.19892670281246</v>
      </c>
    </row>
    <row r="23" spans="1:27" x14ac:dyDescent="0.2">
      <c r="A23">
        <v>21.448533709622492</v>
      </c>
      <c r="B23">
        <v>30</v>
      </c>
      <c r="C23">
        <v>32.4</v>
      </c>
      <c r="D23">
        <v>1</v>
      </c>
      <c r="E23">
        <v>0</v>
      </c>
      <c r="F23">
        <v>1</v>
      </c>
      <c r="G23">
        <v>0</v>
      </c>
      <c r="H23">
        <v>0</v>
      </c>
      <c r="I23">
        <v>0</v>
      </c>
      <c r="J23">
        <v>1</v>
      </c>
      <c r="K23">
        <v>0</v>
      </c>
      <c r="L23" s="7">
        <v>4149.7359999999999</v>
      </c>
      <c r="M23" s="7">
        <f t="shared" si="0"/>
        <v>6272.469450792747</v>
      </c>
      <c r="N23" s="7">
        <f t="shared" si="1"/>
        <v>-2122.7334507927471</v>
      </c>
      <c r="O23" s="7">
        <f t="shared" si="2"/>
        <v>2122.7334507927471</v>
      </c>
      <c r="P23" s="7">
        <f t="shared" si="3"/>
        <v>4505997.3031144841</v>
      </c>
      <c r="Q23" s="7">
        <f t="shared" si="4"/>
        <v>-0.51153457733040053</v>
      </c>
      <c r="R23" s="7">
        <f t="shared" si="5"/>
        <v>0.51153457733040053</v>
      </c>
      <c r="S23" t="s">
        <v>1</v>
      </c>
      <c r="T23">
        <v>339.19345361084009</v>
      </c>
      <c r="U23">
        <v>28.599470479168062</v>
      </c>
      <c r="V23">
        <v>11.860130552343954</v>
      </c>
      <c r="W23">
        <v>6.4981939262582519E-31</v>
      </c>
      <c r="X23">
        <v>283.0884255720315</v>
      </c>
      <c r="Y23">
        <v>395.29848164964869</v>
      </c>
      <c r="Z23">
        <v>283.0884255720315</v>
      </c>
      <c r="AA23">
        <v>395.29848164964869</v>
      </c>
    </row>
    <row r="24" spans="1:27" x14ac:dyDescent="0.2">
      <c r="A24">
        <v>22.448533709622492</v>
      </c>
      <c r="B24">
        <v>18</v>
      </c>
      <c r="C24">
        <v>34.1</v>
      </c>
      <c r="D24">
        <v>0</v>
      </c>
      <c r="E24">
        <v>1</v>
      </c>
      <c r="F24">
        <v>0</v>
      </c>
      <c r="G24">
        <v>0</v>
      </c>
      <c r="H24">
        <v>0</v>
      </c>
      <c r="I24">
        <v>0</v>
      </c>
      <c r="J24">
        <v>0</v>
      </c>
      <c r="K24">
        <v>1</v>
      </c>
      <c r="L24" s="7">
        <v>1137.011</v>
      </c>
      <c r="M24" s="7">
        <f t="shared" si="0"/>
        <v>3085.0361288517688</v>
      </c>
      <c r="N24" s="7">
        <f t="shared" si="1"/>
        <v>-1948.0251288517688</v>
      </c>
      <c r="O24" s="7">
        <f t="shared" si="2"/>
        <v>1948.0251288517688</v>
      </c>
      <c r="P24" s="7">
        <f t="shared" si="3"/>
        <v>3794801.9026379506</v>
      </c>
      <c r="Q24" s="7">
        <f t="shared" si="4"/>
        <v>-1.7132860885706198</v>
      </c>
      <c r="R24" s="7">
        <f t="shared" si="5"/>
        <v>1.7132860885706198</v>
      </c>
      <c r="S24" t="s">
        <v>2</v>
      </c>
      <c r="T24">
        <v>475.50054514913262</v>
      </c>
      <c r="U24">
        <v>137.80409251438991</v>
      </c>
      <c r="V24">
        <v>3.4505545987284774</v>
      </c>
      <c r="W24">
        <v>5.7696824232805158E-4</v>
      </c>
      <c r="X24">
        <v>205.16328558294362</v>
      </c>
      <c r="Y24">
        <v>745.83780471532168</v>
      </c>
      <c r="Z24">
        <v>205.16328558294362</v>
      </c>
      <c r="AA24">
        <v>745.83780471532168</v>
      </c>
    </row>
    <row r="25" spans="1:27" x14ac:dyDescent="0.2">
      <c r="A25">
        <v>23.448533709622492</v>
      </c>
      <c r="B25">
        <v>34</v>
      </c>
      <c r="C25">
        <v>31.92</v>
      </c>
      <c r="D25">
        <v>1</v>
      </c>
      <c r="E25">
        <v>0</v>
      </c>
      <c r="F25">
        <v>1</v>
      </c>
      <c r="G25">
        <v>1</v>
      </c>
      <c r="H25">
        <v>1</v>
      </c>
      <c r="I25">
        <v>0</v>
      </c>
      <c r="J25">
        <v>0</v>
      </c>
      <c r="K25">
        <v>0</v>
      </c>
      <c r="L25" s="7">
        <v>37701.876799999998</v>
      </c>
      <c r="M25" s="7">
        <f t="shared" si="0"/>
        <v>31945.667536422588</v>
      </c>
      <c r="N25" s="7">
        <f t="shared" si="1"/>
        <v>5756.2092635774097</v>
      </c>
      <c r="O25" s="7">
        <f t="shared" si="2"/>
        <v>5756.2092635774097</v>
      </c>
      <c r="P25" s="7">
        <f t="shared" si="3"/>
        <v>33133945.086094387</v>
      </c>
      <c r="Q25" s="7">
        <f t="shared" si="4"/>
        <v>0.15267699520935812</v>
      </c>
      <c r="R25" s="7">
        <f t="shared" si="5"/>
        <v>0.15267699520935812</v>
      </c>
      <c r="S25" t="s">
        <v>15</v>
      </c>
      <c r="T25">
        <v>0</v>
      </c>
      <c r="U25">
        <v>0</v>
      </c>
      <c r="V25">
        <v>65535</v>
      </c>
      <c r="W25" t="e">
        <v>#NUM!</v>
      </c>
      <c r="X25">
        <v>0</v>
      </c>
      <c r="Y25">
        <v>0</v>
      </c>
      <c r="Z25">
        <v>0</v>
      </c>
      <c r="AA25">
        <v>0</v>
      </c>
    </row>
    <row r="26" spans="1:27" x14ac:dyDescent="0.2">
      <c r="A26">
        <v>24.448533709622492</v>
      </c>
      <c r="B26">
        <v>37</v>
      </c>
      <c r="C26">
        <v>28.024999999999999</v>
      </c>
      <c r="D26">
        <v>2</v>
      </c>
      <c r="E26">
        <v>1</v>
      </c>
      <c r="F26">
        <v>0</v>
      </c>
      <c r="G26">
        <v>0</v>
      </c>
      <c r="H26">
        <v>0</v>
      </c>
      <c r="I26">
        <v>1</v>
      </c>
      <c r="J26">
        <v>0</v>
      </c>
      <c r="K26">
        <v>0</v>
      </c>
      <c r="L26" s="7">
        <v>6203.90175</v>
      </c>
      <c r="M26" s="7">
        <f t="shared" si="0"/>
        <v>7537.7658366369706</v>
      </c>
      <c r="N26" s="7">
        <f t="shared" si="1"/>
        <v>-1333.8640866369706</v>
      </c>
      <c r="O26" s="7">
        <f t="shared" si="2"/>
        <v>1333.8640866369706</v>
      </c>
      <c r="P26" s="7">
        <f t="shared" si="3"/>
        <v>1779193.4016198798</v>
      </c>
      <c r="Q26" s="7">
        <f t="shared" si="4"/>
        <v>-0.2150040636341429</v>
      </c>
      <c r="R26" s="7">
        <f t="shared" si="5"/>
        <v>0.2150040636341429</v>
      </c>
      <c r="S26" t="s">
        <v>16</v>
      </c>
      <c r="T26">
        <v>131.31435939510757</v>
      </c>
      <c r="U26">
        <v>332.94543913187579</v>
      </c>
      <c r="V26">
        <v>0.39440203697487952</v>
      </c>
      <c r="W26" t="e">
        <v>#NUM!</v>
      </c>
      <c r="X26">
        <v>-521.84155170799579</v>
      </c>
      <c r="Y26">
        <v>784.47027049821088</v>
      </c>
      <c r="Z26">
        <v>-521.84155170799579</v>
      </c>
      <c r="AA26">
        <v>784.47027049821088</v>
      </c>
    </row>
    <row r="27" spans="1:27" x14ac:dyDescent="0.2">
      <c r="A27">
        <v>25.448533709622492</v>
      </c>
      <c r="B27">
        <v>59</v>
      </c>
      <c r="C27">
        <v>27.72</v>
      </c>
      <c r="D27">
        <v>3</v>
      </c>
      <c r="E27">
        <v>0</v>
      </c>
      <c r="F27">
        <v>1</v>
      </c>
      <c r="G27">
        <v>0</v>
      </c>
      <c r="H27">
        <v>0</v>
      </c>
      <c r="I27">
        <v>0</v>
      </c>
      <c r="J27">
        <v>0</v>
      </c>
      <c r="K27">
        <v>1</v>
      </c>
      <c r="L27" s="7">
        <v>14001.1338</v>
      </c>
      <c r="M27" s="7">
        <f t="shared" si="0"/>
        <v>13009.908343688379</v>
      </c>
      <c r="N27" s="7">
        <f t="shared" si="1"/>
        <v>991.22545631162029</v>
      </c>
      <c r="O27" s="7">
        <f t="shared" si="2"/>
        <v>991.22545631162029</v>
      </c>
      <c r="P27" s="7">
        <f t="shared" si="3"/>
        <v>982527.90524017985</v>
      </c>
      <c r="Q27" s="7">
        <f t="shared" si="4"/>
        <v>7.079608483647376E-2</v>
      </c>
      <c r="R27" s="7">
        <f t="shared" si="5"/>
        <v>7.079608483647376E-2</v>
      </c>
      <c r="S27" t="s">
        <v>17</v>
      </c>
      <c r="T27">
        <v>23848.534541912821</v>
      </c>
      <c r="U27">
        <v>413.15335481829578</v>
      </c>
      <c r="V27">
        <v>57.72320196310973</v>
      </c>
      <c r="W27">
        <v>0</v>
      </c>
      <c r="X27">
        <v>23038.030705022109</v>
      </c>
      <c r="Y27">
        <v>24659.038378803532</v>
      </c>
      <c r="Z27">
        <v>23038.030705022109</v>
      </c>
      <c r="AA27">
        <v>24659.038378803532</v>
      </c>
    </row>
    <row r="28" spans="1:27" x14ac:dyDescent="0.2">
      <c r="A28">
        <v>26.448533709622492</v>
      </c>
      <c r="B28">
        <v>63</v>
      </c>
      <c r="C28">
        <v>23.085000000000001</v>
      </c>
      <c r="D28">
        <v>0</v>
      </c>
      <c r="E28">
        <v>0</v>
      </c>
      <c r="F28">
        <v>1</v>
      </c>
      <c r="G28">
        <v>0</v>
      </c>
      <c r="H28">
        <v>1</v>
      </c>
      <c r="I28">
        <v>0</v>
      </c>
      <c r="J28">
        <v>0</v>
      </c>
      <c r="K28">
        <v>0</v>
      </c>
      <c r="L28" s="7">
        <v>14451.835150000001</v>
      </c>
      <c r="M28" s="7">
        <f t="shared" si="0"/>
        <v>12073.69251029195</v>
      </c>
      <c r="N28" s="7">
        <f t="shared" si="1"/>
        <v>2378.1426397080504</v>
      </c>
      <c r="O28" s="7">
        <f t="shared" si="2"/>
        <v>2378.1426397080504</v>
      </c>
      <c r="P28" s="7">
        <f t="shared" si="3"/>
        <v>5655562.4147975743</v>
      </c>
      <c r="Q28" s="7">
        <f t="shared" si="4"/>
        <v>0.16455644663979233</v>
      </c>
      <c r="R28" s="7">
        <f t="shared" si="5"/>
        <v>0.16455644663979233</v>
      </c>
      <c r="S28" t="s">
        <v>7</v>
      </c>
      <c r="T28">
        <v>352.96389942464157</v>
      </c>
      <c r="U28">
        <v>476.27578588527894</v>
      </c>
      <c r="V28">
        <v>0.74109142199738109</v>
      </c>
      <c r="W28" s="5">
        <v>0.45876893258605922</v>
      </c>
      <c r="X28">
        <v>-581.37040374936851</v>
      </c>
      <c r="Y28">
        <v>1287.2982025986516</v>
      </c>
      <c r="Z28">
        <v>-581.37040374936851</v>
      </c>
      <c r="AA28">
        <v>1287.2982025986516</v>
      </c>
    </row>
    <row r="29" spans="1:27" x14ac:dyDescent="0.2">
      <c r="A29">
        <v>27.448533709622492</v>
      </c>
      <c r="B29">
        <v>55</v>
      </c>
      <c r="C29">
        <v>32.774999999999999</v>
      </c>
      <c r="D29">
        <v>2</v>
      </c>
      <c r="E29">
        <v>0</v>
      </c>
      <c r="F29">
        <v>1</v>
      </c>
      <c r="G29">
        <v>0</v>
      </c>
      <c r="H29">
        <v>0</v>
      </c>
      <c r="I29">
        <v>1</v>
      </c>
      <c r="J29">
        <v>0</v>
      </c>
      <c r="K29">
        <v>0</v>
      </c>
      <c r="L29" s="7">
        <v>12268.632250000001</v>
      </c>
      <c r="M29" s="7">
        <f t="shared" si="0"/>
        <v>13903.663446355831</v>
      </c>
      <c r="N29" s="7">
        <f t="shared" si="1"/>
        <v>-1635.0311963558306</v>
      </c>
      <c r="O29" s="7">
        <f t="shared" si="2"/>
        <v>1635.0311963558306</v>
      </c>
      <c r="P29" s="7">
        <f t="shared" si="3"/>
        <v>2673327.0130567788</v>
      </c>
      <c r="Q29" s="7">
        <f t="shared" si="4"/>
        <v>-0.13326923189468251</v>
      </c>
      <c r="R29" s="7">
        <f t="shared" si="5"/>
        <v>0.13326923189468251</v>
      </c>
      <c r="S29" t="s">
        <v>6</v>
      </c>
      <c r="T29">
        <v>0</v>
      </c>
      <c r="U29">
        <v>0</v>
      </c>
      <c r="V29">
        <v>65535</v>
      </c>
      <c r="W29" t="e">
        <v>#NUM!</v>
      </c>
      <c r="X29">
        <v>0</v>
      </c>
      <c r="Y29">
        <v>0</v>
      </c>
      <c r="Z29">
        <v>0</v>
      </c>
      <c r="AA29">
        <v>0</v>
      </c>
    </row>
    <row r="30" spans="1:27" x14ac:dyDescent="0.2">
      <c r="A30">
        <v>28.448533709622492</v>
      </c>
      <c r="B30">
        <v>23</v>
      </c>
      <c r="C30">
        <v>17.385000000000002</v>
      </c>
      <c r="D30">
        <v>1</v>
      </c>
      <c r="E30">
        <v>1</v>
      </c>
      <c r="F30">
        <v>0</v>
      </c>
      <c r="G30">
        <v>0</v>
      </c>
      <c r="H30">
        <v>0</v>
      </c>
      <c r="I30">
        <v>1</v>
      </c>
      <c r="J30">
        <v>0</v>
      </c>
      <c r="K30">
        <v>0</v>
      </c>
      <c r="L30" s="7">
        <v>2775.1921499999999</v>
      </c>
      <c r="M30" s="7">
        <f t="shared" si="0"/>
        <v>-142.741990454372</v>
      </c>
      <c r="N30" s="7">
        <f t="shared" si="1"/>
        <v>2917.934140454372</v>
      </c>
      <c r="O30" s="7">
        <f t="shared" si="2"/>
        <v>2917.934140454372</v>
      </c>
      <c r="P30" s="7">
        <f t="shared" si="3"/>
        <v>8514339.6480291951</v>
      </c>
      <c r="Q30" s="7">
        <f t="shared" si="4"/>
        <v>1.0514349935929201</v>
      </c>
      <c r="R30" s="7">
        <f t="shared" si="5"/>
        <v>1.0514349935929201</v>
      </c>
      <c r="S30" t="s">
        <v>4</v>
      </c>
      <c r="T30">
        <v>-607.08709187618615</v>
      </c>
      <c r="U30">
        <v>477.20391188566487</v>
      </c>
      <c r="V30">
        <v>-1.2721754301579165</v>
      </c>
      <c r="W30" t="e">
        <v>#NUM!</v>
      </c>
      <c r="X30">
        <v>-1543.2421467775098</v>
      </c>
      <c r="Y30">
        <v>329.06796302513749</v>
      </c>
      <c r="Z30">
        <v>-1543.2421467775098</v>
      </c>
      <c r="AA30">
        <v>329.06796302513749</v>
      </c>
    </row>
    <row r="31" spans="1:27" x14ac:dyDescent="0.2">
      <c r="A31">
        <v>29.448533709622492</v>
      </c>
      <c r="B31">
        <v>31</v>
      </c>
      <c r="C31">
        <v>36.299999999999997</v>
      </c>
      <c r="D31">
        <v>2</v>
      </c>
      <c r="E31">
        <v>1</v>
      </c>
      <c r="F31">
        <v>0</v>
      </c>
      <c r="G31">
        <v>1</v>
      </c>
      <c r="H31">
        <v>0</v>
      </c>
      <c r="I31">
        <v>0</v>
      </c>
      <c r="J31">
        <v>1</v>
      </c>
      <c r="K31">
        <v>0</v>
      </c>
      <c r="L31" s="7">
        <v>38711</v>
      </c>
      <c r="M31" s="7">
        <f t="shared" si="0"/>
        <v>32044.901000079219</v>
      </c>
      <c r="N31" s="7">
        <f t="shared" si="1"/>
        <v>6666.0989999207814</v>
      </c>
      <c r="O31" s="7">
        <f t="shared" si="2"/>
        <v>6666.0989999207814</v>
      </c>
      <c r="P31" s="7">
        <f t="shared" si="3"/>
        <v>44436875.876744844</v>
      </c>
      <c r="Q31" s="7">
        <f t="shared" si="4"/>
        <v>0.17220167394076055</v>
      </c>
      <c r="R31" s="7">
        <f t="shared" si="5"/>
        <v>0.17220167394076055</v>
      </c>
      <c r="S31" t="s">
        <v>5</v>
      </c>
      <c r="T31">
        <v>-682.05814996317918</v>
      </c>
      <c r="U31">
        <v>478.95915843084077</v>
      </c>
      <c r="V31">
        <v>-1.424042401021683</v>
      </c>
      <c r="W31">
        <v>0.15466894033014233</v>
      </c>
      <c r="X31">
        <v>-1621.6565608071887</v>
      </c>
      <c r="Y31">
        <v>257.54026088083049</v>
      </c>
      <c r="Z31">
        <v>-1621.6565608071887</v>
      </c>
      <c r="AA31">
        <v>257.54026088083049</v>
      </c>
    </row>
    <row r="32" spans="1:27" x14ac:dyDescent="0.2">
      <c r="A32">
        <v>30.448533709622492</v>
      </c>
      <c r="B32">
        <v>22</v>
      </c>
      <c r="C32">
        <v>35.6</v>
      </c>
      <c r="D32">
        <v>0</v>
      </c>
      <c r="E32">
        <v>1</v>
      </c>
      <c r="F32">
        <v>0</v>
      </c>
      <c r="G32">
        <v>1</v>
      </c>
      <c r="H32">
        <v>0</v>
      </c>
      <c r="I32">
        <v>0</v>
      </c>
      <c r="J32">
        <v>1</v>
      </c>
      <c r="K32">
        <v>0</v>
      </c>
      <c r="L32" s="7">
        <v>35585.576000000001</v>
      </c>
      <c r="M32" s="7">
        <f t="shared" si="0"/>
        <v>28544.757319417236</v>
      </c>
      <c r="N32" s="7">
        <f t="shared" si="1"/>
        <v>7040.8186805827645</v>
      </c>
      <c r="O32" s="7">
        <f t="shared" si="2"/>
        <v>7040.8186805827645</v>
      </c>
      <c r="P32" s="7">
        <f t="shared" si="3"/>
        <v>49573127.692843221</v>
      </c>
      <c r="Q32" s="7">
        <f t="shared" si="4"/>
        <v>0.19785597064897206</v>
      </c>
      <c r="R32" s="7">
        <f t="shared" si="5"/>
        <v>0.19785597064897206</v>
      </c>
    </row>
    <row r="33" spans="1:18" x14ac:dyDescent="0.2">
      <c r="A33">
        <v>31.448533709622492</v>
      </c>
      <c r="B33">
        <v>18</v>
      </c>
      <c r="C33">
        <v>26.315000000000001</v>
      </c>
      <c r="D33">
        <v>0</v>
      </c>
      <c r="E33">
        <v>0</v>
      </c>
      <c r="F33">
        <v>1</v>
      </c>
      <c r="G33">
        <v>0</v>
      </c>
      <c r="H33">
        <v>1</v>
      </c>
      <c r="I33">
        <v>0</v>
      </c>
      <c r="J33">
        <v>0</v>
      </c>
      <c r="K33">
        <v>0</v>
      </c>
      <c r="L33" s="7">
        <v>2198.1898500000002</v>
      </c>
      <c r="M33" s="7">
        <f t="shared" si="0"/>
        <v>1610.7515012743074</v>
      </c>
      <c r="N33" s="7">
        <f t="shared" si="1"/>
        <v>587.43834872569278</v>
      </c>
      <c r="O33" s="7">
        <f t="shared" si="2"/>
        <v>587.43834872569278</v>
      </c>
      <c r="P33" s="7">
        <f t="shared" si="3"/>
        <v>345083.81355356862</v>
      </c>
      <c r="Q33" s="7">
        <f t="shared" si="4"/>
        <v>0.26723731288527819</v>
      </c>
      <c r="R33" s="7">
        <f t="shared" si="5"/>
        <v>0.26723731288527819</v>
      </c>
    </row>
    <row r="34" spans="1:18" x14ac:dyDescent="0.2">
      <c r="A34">
        <v>32.448533709622495</v>
      </c>
      <c r="B34">
        <v>19</v>
      </c>
      <c r="C34">
        <v>28.6</v>
      </c>
      <c r="D34">
        <v>5</v>
      </c>
      <c r="E34">
        <v>0</v>
      </c>
      <c r="F34">
        <v>1</v>
      </c>
      <c r="G34">
        <v>0</v>
      </c>
      <c r="H34">
        <v>0</v>
      </c>
      <c r="I34">
        <v>0</v>
      </c>
      <c r="J34">
        <v>1</v>
      </c>
      <c r="K34">
        <v>0</v>
      </c>
      <c r="L34" s="7">
        <v>4687.7969999999996</v>
      </c>
      <c r="M34" s="7">
        <f t="shared" si="0"/>
        <v>4060.1166297572604</v>
      </c>
      <c r="N34" s="7">
        <f t="shared" si="1"/>
        <v>627.68037024273917</v>
      </c>
      <c r="O34" s="7">
        <f t="shared" si="2"/>
        <v>627.68037024273917</v>
      </c>
      <c r="P34" s="7">
        <f t="shared" si="3"/>
        <v>393982.64718806214</v>
      </c>
      <c r="Q34" s="7">
        <f t="shared" si="4"/>
        <v>0.13389666195928263</v>
      </c>
      <c r="R34" s="7">
        <f t="shared" si="5"/>
        <v>0.13389666195928263</v>
      </c>
    </row>
    <row r="35" spans="1:18" x14ac:dyDescent="0.2">
      <c r="A35">
        <v>33.448533709622495</v>
      </c>
      <c r="B35">
        <v>63</v>
      </c>
      <c r="C35">
        <v>28.31</v>
      </c>
      <c r="D35">
        <v>0</v>
      </c>
      <c r="E35">
        <v>1</v>
      </c>
      <c r="F35">
        <v>0</v>
      </c>
      <c r="G35">
        <v>0</v>
      </c>
      <c r="H35">
        <v>0</v>
      </c>
      <c r="I35">
        <v>1</v>
      </c>
      <c r="J35">
        <v>0</v>
      </c>
      <c r="K35">
        <v>0</v>
      </c>
      <c r="L35" s="7">
        <v>13770.097900000001</v>
      </c>
      <c r="M35" s="7">
        <f t="shared" si="0"/>
        <v>13361.700046588841</v>
      </c>
      <c r="N35" s="7">
        <f t="shared" si="1"/>
        <v>408.3978534111593</v>
      </c>
      <c r="O35" s="7">
        <f t="shared" si="2"/>
        <v>408.3978534111593</v>
      </c>
      <c r="P35" s="7">
        <f t="shared" si="3"/>
        <v>166788.80667084275</v>
      </c>
      <c r="Q35" s="7">
        <f t="shared" si="4"/>
        <v>2.9658311536852566E-2</v>
      </c>
      <c r="R35" s="7">
        <f t="shared" si="5"/>
        <v>2.9658311536852566E-2</v>
      </c>
    </row>
    <row r="36" spans="1:18" x14ac:dyDescent="0.2">
      <c r="A36">
        <v>34.448533709622495</v>
      </c>
      <c r="B36">
        <v>28</v>
      </c>
      <c r="C36">
        <v>36.4</v>
      </c>
      <c r="D36">
        <v>1</v>
      </c>
      <c r="E36">
        <v>1</v>
      </c>
      <c r="F36">
        <v>0</v>
      </c>
      <c r="G36">
        <v>1</v>
      </c>
      <c r="H36">
        <v>0</v>
      </c>
      <c r="I36">
        <v>0</v>
      </c>
      <c r="J36">
        <v>1</v>
      </c>
      <c r="K36">
        <v>0</v>
      </c>
      <c r="L36" s="7">
        <v>51194.559139999998</v>
      </c>
      <c r="M36" s="7">
        <f t="shared" si="0"/>
        <v>30832.750742679127</v>
      </c>
      <c r="N36" s="7">
        <f t="shared" si="1"/>
        <v>20361.80839732087</v>
      </c>
      <c r="O36" s="7">
        <f t="shared" si="2"/>
        <v>20361.80839732087</v>
      </c>
      <c r="P36" s="7">
        <f t="shared" si="3"/>
        <v>414603241.2092067</v>
      </c>
      <c r="Q36" s="7">
        <f t="shared" si="4"/>
        <v>0.39773383616095093</v>
      </c>
      <c r="R36" s="7">
        <f t="shared" si="5"/>
        <v>0.39773383616095093</v>
      </c>
    </row>
    <row r="37" spans="1:18" x14ac:dyDescent="0.2">
      <c r="A37">
        <v>35.448533709622495</v>
      </c>
      <c r="B37">
        <v>19</v>
      </c>
      <c r="C37">
        <v>20.425000000000001</v>
      </c>
      <c r="D37">
        <v>0</v>
      </c>
      <c r="E37">
        <v>1</v>
      </c>
      <c r="F37">
        <v>0</v>
      </c>
      <c r="G37">
        <v>0</v>
      </c>
      <c r="H37">
        <v>0</v>
      </c>
      <c r="I37">
        <v>1</v>
      </c>
      <c r="J37">
        <v>0</v>
      </c>
      <c r="K37">
        <v>0</v>
      </c>
      <c r="L37" s="7">
        <v>1625.4337499999999</v>
      </c>
      <c r="M37" s="7">
        <f t="shared" si="0"/>
        <v>-614.51984677594191</v>
      </c>
      <c r="N37" s="7">
        <f t="shared" si="1"/>
        <v>2239.9535967759421</v>
      </c>
      <c r="O37" s="7">
        <f t="shared" si="2"/>
        <v>2239.9535967759421</v>
      </c>
      <c r="P37" s="7">
        <f t="shared" si="3"/>
        <v>5017392.1157094799</v>
      </c>
      <c r="Q37" s="7">
        <f t="shared" si="4"/>
        <v>1.3780651452425805</v>
      </c>
      <c r="R37" s="7">
        <f t="shared" si="5"/>
        <v>1.3780651452425805</v>
      </c>
    </row>
    <row r="38" spans="1:18" x14ac:dyDescent="0.2">
      <c r="A38">
        <v>36.448533709622495</v>
      </c>
      <c r="B38">
        <v>62</v>
      </c>
      <c r="C38">
        <v>32.965000000000003</v>
      </c>
      <c r="D38">
        <v>3</v>
      </c>
      <c r="E38">
        <v>0</v>
      </c>
      <c r="F38">
        <v>1</v>
      </c>
      <c r="G38">
        <v>0</v>
      </c>
      <c r="H38">
        <v>0</v>
      </c>
      <c r="I38">
        <v>1</v>
      </c>
      <c r="J38">
        <v>0</v>
      </c>
      <c r="K38">
        <v>0</v>
      </c>
      <c r="L38" s="7">
        <v>15612.19335</v>
      </c>
      <c r="M38" s="7">
        <f t="shared" si="0"/>
        <v>16241.60521545246</v>
      </c>
      <c r="N38" s="7">
        <f t="shared" si="1"/>
        <v>-629.41186545246092</v>
      </c>
      <c r="O38" s="7">
        <f t="shared" si="2"/>
        <v>629.41186545246092</v>
      </c>
      <c r="P38" s="7">
        <f t="shared" si="3"/>
        <v>396159.29637234675</v>
      </c>
      <c r="Q38" s="7">
        <f t="shared" si="4"/>
        <v>-4.0315402925269368E-2</v>
      </c>
      <c r="R38" s="7">
        <f t="shared" si="5"/>
        <v>4.0315402925269368E-2</v>
      </c>
    </row>
    <row r="39" spans="1:18" x14ac:dyDescent="0.2">
      <c r="A39">
        <v>37.448533709622495</v>
      </c>
      <c r="B39">
        <v>26</v>
      </c>
      <c r="C39">
        <v>20.8</v>
      </c>
      <c r="D39">
        <v>0</v>
      </c>
      <c r="E39">
        <v>1</v>
      </c>
      <c r="F39">
        <v>0</v>
      </c>
      <c r="G39">
        <v>0</v>
      </c>
      <c r="H39">
        <v>0</v>
      </c>
      <c r="I39">
        <v>0</v>
      </c>
      <c r="J39">
        <v>1</v>
      </c>
      <c r="K39">
        <v>0</v>
      </c>
      <c r="L39" s="7">
        <v>2302.3000000000002</v>
      </c>
      <c r="M39" s="7">
        <f t="shared" si="0"/>
        <v>703.58507421337208</v>
      </c>
      <c r="N39" s="7">
        <f t="shared" si="1"/>
        <v>1598.7149257866281</v>
      </c>
      <c r="O39" s="7">
        <f t="shared" si="2"/>
        <v>1598.7149257866281</v>
      </c>
      <c r="P39" s="7">
        <f t="shared" si="3"/>
        <v>2555889.4139329437</v>
      </c>
      <c r="Q39" s="7">
        <f t="shared" si="4"/>
        <v>0.69439904694723886</v>
      </c>
      <c r="R39" s="7">
        <f t="shared" si="5"/>
        <v>0.69439904694723886</v>
      </c>
    </row>
    <row r="40" spans="1:18" x14ac:dyDescent="0.2">
      <c r="A40">
        <v>38.448533709622495</v>
      </c>
      <c r="B40">
        <v>35</v>
      </c>
      <c r="C40">
        <v>36.67</v>
      </c>
      <c r="D40">
        <v>1</v>
      </c>
      <c r="E40">
        <v>1</v>
      </c>
      <c r="F40">
        <v>0</v>
      </c>
      <c r="G40">
        <v>1</v>
      </c>
      <c r="H40">
        <v>1</v>
      </c>
      <c r="I40">
        <v>0</v>
      </c>
      <c r="J40">
        <v>0</v>
      </c>
      <c r="K40">
        <v>0</v>
      </c>
      <c r="L40" s="7">
        <v>39774.276299999998</v>
      </c>
      <c r="M40" s="7">
        <f t="shared" si="0"/>
        <v>33682.37843421632</v>
      </c>
      <c r="N40" s="7">
        <f t="shared" si="1"/>
        <v>6091.8978657836778</v>
      </c>
      <c r="O40" s="7">
        <f t="shared" si="2"/>
        <v>6091.8978657836778</v>
      </c>
      <c r="P40" s="7">
        <f t="shared" si="3"/>
        <v>37111219.607139729</v>
      </c>
      <c r="Q40" s="7">
        <f t="shared" si="4"/>
        <v>0.15316175258187359</v>
      </c>
      <c r="R40" s="7">
        <f t="shared" si="5"/>
        <v>0.15316175258187359</v>
      </c>
    </row>
    <row r="41" spans="1:18" x14ac:dyDescent="0.2">
      <c r="A41">
        <v>39.448533709622495</v>
      </c>
      <c r="B41">
        <v>60</v>
      </c>
      <c r="C41">
        <v>39.9</v>
      </c>
      <c r="D41">
        <v>0</v>
      </c>
      <c r="E41">
        <v>1</v>
      </c>
      <c r="F41">
        <v>0</v>
      </c>
      <c r="G41">
        <v>1</v>
      </c>
      <c r="H41">
        <v>0</v>
      </c>
      <c r="I41">
        <v>0</v>
      </c>
      <c r="J41">
        <v>1</v>
      </c>
      <c r="K41">
        <v>0</v>
      </c>
      <c r="L41" s="7">
        <v>48173.360999999997</v>
      </c>
      <c r="M41" s="7">
        <f t="shared" si="0"/>
        <v>39763.830566363067</v>
      </c>
      <c r="N41" s="7">
        <f t="shared" si="1"/>
        <v>8409.53043363693</v>
      </c>
      <c r="O41" s="7">
        <f t="shared" si="2"/>
        <v>8409.53043363693</v>
      </c>
      <c r="P41" s="7">
        <f t="shared" si="3"/>
        <v>70720202.114265725</v>
      </c>
      <c r="Q41" s="7">
        <f t="shared" si="4"/>
        <v>0.17456806540106118</v>
      </c>
      <c r="R41" s="7">
        <f t="shared" si="5"/>
        <v>0.17456806540106118</v>
      </c>
    </row>
    <row r="42" spans="1:18" x14ac:dyDescent="0.2">
      <c r="A42">
        <v>40.448533709622495</v>
      </c>
      <c r="B42">
        <v>24</v>
      </c>
      <c r="C42">
        <v>26.6</v>
      </c>
      <c r="D42">
        <v>0</v>
      </c>
      <c r="E42">
        <v>0</v>
      </c>
      <c r="F42">
        <v>1</v>
      </c>
      <c r="G42">
        <v>0</v>
      </c>
      <c r="H42">
        <v>1</v>
      </c>
      <c r="I42">
        <v>0</v>
      </c>
      <c r="J42">
        <v>0</v>
      </c>
      <c r="K42">
        <v>0</v>
      </c>
      <c r="L42" s="7">
        <v>3046.0619999999999</v>
      </c>
      <c r="M42" s="7">
        <f t="shared" si="0"/>
        <v>3248.5597507774851</v>
      </c>
      <c r="N42" s="7">
        <f t="shared" si="1"/>
        <v>-202.49775077748518</v>
      </c>
      <c r="O42" s="7">
        <f t="shared" si="2"/>
        <v>202.49775077748518</v>
      </c>
      <c r="P42" s="7">
        <f t="shared" si="3"/>
        <v>41005.339069940499</v>
      </c>
      <c r="Q42" s="7">
        <f t="shared" si="4"/>
        <v>-6.6478538774813245E-2</v>
      </c>
      <c r="R42" s="7">
        <f t="shared" si="5"/>
        <v>6.6478538774813245E-2</v>
      </c>
    </row>
    <row r="43" spans="1:18" x14ac:dyDescent="0.2">
      <c r="A43">
        <v>41.448533709622495</v>
      </c>
      <c r="B43">
        <v>31</v>
      </c>
      <c r="C43">
        <v>36.630000000000003</v>
      </c>
      <c r="D43">
        <v>2</v>
      </c>
      <c r="E43">
        <v>0</v>
      </c>
      <c r="F43">
        <v>1</v>
      </c>
      <c r="G43">
        <v>0</v>
      </c>
      <c r="H43">
        <v>0</v>
      </c>
      <c r="I43">
        <v>0</v>
      </c>
      <c r="J43">
        <v>0</v>
      </c>
      <c r="K43">
        <v>1</v>
      </c>
      <c r="L43" s="7">
        <v>4949.7587000000003</v>
      </c>
      <c r="M43" s="7">
        <f t="shared" si="0"/>
        <v>8364.643599166091</v>
      </c>
      <c r="N43" s="7">
        <f t="shared" si="1"/>
        <v>-3414.8848991660907</v>
      </c>
      <c r="O43" s="7">
        <f t="shared" si="2"/>
        <v>3414.8848991660907</v>
      </c>
      <c r="P43" s="7">
        <f t="shared" si="3"/>
        <v>11661438.874552602</v>
      </c>
      <c r="Q43" s="7">
        <f t="shared" si="4"/>
        <v>-0.68990936854479201</v>
      </c>
      <c r="R43" s="7">
        <f t="shared" si="5"/>
        <v>0.68990936854479201</v>
      </c>
    </row>
    <row r="44" spans="1:18" x14ac:dyDescent="0.2">
      <c r="A44">
        <v>42.448533709622495</v>
      </c>
      <c r="B44">
        <v>41</v>
      </c>
      <c r="C44">
        <v>21.78</v>
      </c>
      <c r="D44">
        <v>1</v>
      </c>
      <c r="E44">
        <v>1</v>
      </c>
      <c r="F44">
        <v>0</v>
      </c>
      <c r="G44">
        <v>0</v>
      </c>
      <c r="H44">
        <v>0</v>
      </c>
      <c r="I44">
        <v>0</v>
      </c>
      <c r="J44">
        <v>0</v>
      </c>
      <c r="K44">
        <v>1</v>
      </c>
      <c r="L44" s="7">
        <v>6272.4772000000003</v>
      </c>
      <c r="M44" s="7">
        <f t="shared" si="0"/>
        <v>5289.3694338743544</v>
      </c>
      <c r="N44" s="7">
        <f t="shared" si="1"/>
        <v>983.10776612564587</v>
      </c>
      <c r="O44" s="7">
        <f t="shared" si="2"/>
        <v>983.10776612564587</v>
      </c>
      <c r="P44" s="7">
        <f t="shared" si="3"/>
        <v>966500.87981655763</v>
      </c>
      <c r="Q44" s="7">
        <f t="shared" si="4"/>
        <v>0.15673357347965264</v>
      </c>
      <c r="R44" s="7">
        <f t="shared" si="5"/>
        <v>0.15673357347965264</v>
      </c>
    </row>
    <row r="45" spans="1:18" x14ac:dyDescent="0.2">
      <c r="A45">
        <v>43.448533709622495</v>
      </c>
      <c r="B45">
        <v>37</v>
      </c>
      <c r="C45">
        <v>30.8</v>
      </c>
      <c r="D45">
        <v>2</v>
      </c>
      <c r="E45">
        <v>0</v>
      </c>
      <c r="F45">
        <v>1</v>
      </c>
      <c r="G45">
        <v>0</v>
      </c>
      <c r="H45">
        <v>0</v>
      </c>
      <c r="I45">
        <v>0</v>
      </c>
      <c r="J45">
        <v>0</v>
      </c>
      <c r="K45">
        <v>1</v>
      </c>
      <c r="L45" s="7">
        <v>6313.759</v>
      </c>
      <c r="M45" s="7">
        <f t="shared" si="0"/>
        <v>7928.2838798389803</v>
      </c>
      <c r="N45" s="7">
        <f t="shared" si="1"/>
        <v>-1614.5248798389803</v>
      </c>
      <c r="O45" s="7">
        <f t="shared" si="2"/>
        <v>1614.5248798389803</v>
      </c>
      <c r="P45" s="7">
        <f t="shared" si="3"/>
        <v>2606690.5876190737</v>
      </c>
      <c r="Q45" s="7">
        <f t="shared" si="4"/>
        <v>-0.25571531631774042</v>
      </c>
      <c r="R45" s="7">
        <f t="shared" si="5"/>
        <v>0.25571531631774042</v>
      </c>
    </row>
    <row r="46" spans="1:18" x14ac:dyDescent="0.2">
      <c r="A46">
        <v>44.448533709622495</v>
      </c>
      <c r="B46">
        <v>38</v>
      </c>
      <c r="C46">
        <v>37.049999999999997</v>
      </c>
      <c r="D46">
        <v>1</v>
      </c>
      <c r="E46">
        <v>1</v>
      </c>
      <c r="F46">
        <v>0</v>
      </c>
      <c r="G46">
        <v>0</v>
      </c>
      <c r="H46">
        <v>1</v>
      </c>
      <c r="I46">
        <v>0</v>
      </c>
      <c r="J46">
        <v>0</v>
      </c>
      <c r="K46">
        <v>0</v>
      </c>
      <c r="L46" s="7">
        <v>6079.6715000000004</v>
      </c>
      <c r="M46" s="7">
        <f t="shared" si="0"/>
        <v>10733.306462287659</v>
      </c>
      <c r="N46" s="7">
        <f t="shared" si="1"/>
        <v>-4653.6349622876587</v>
      </c>
      <c r="O46" s="7">
        <f t="shared" si="2"/>
        <v>4653.6349622876587</v>
      </c>
      <c r="P46" s="7">
        <f t="shared" si="3"/>
        <v>21656318.362226058</v>
      </c>
      <c r="Q46" s="7">
        <f t="shared" si="4"/>
        <v>-0.76544184373903401</v>
      </c>
      <c r="R46" s="7">
        <f t="shared" si="5"/>
        <v>0.76544184373903401</v>
      </c>
    </row>
    <row r="47" spans="1:18" x14ac:dyDescent="0.2">
      <c r="A47">
        <v>45.448533709622495</v>
      </c>
      <c r="B47">
        <v>55</v>
      </c>
      <c r="C47">
        <v>37.299999999999997</v>
      </c>
      <c r="D47">
        <v>0</v>
      </c>
      <c r="E47">
        <v>1</v>
      </c>
      <c r="F47">
        <v>0</v>
      </c>
      <c r="G47">
        <v>0</v>
      </c>
      <c r="H47">
        <v>0</v>
      </c>
      <c r="I47">
        <v>0</v>
      </c>
      <c r="J47">
        <v>1</v>
      </c>
      <c r="K47">
        <v>0</v>
      </c>
      <c r="L47" s="7">
        <v>20630.283510000001</v>
      </c>
      <c r="M47" s="7">
        <f t="shared" si="0"/>
        <v>13749.111282375323</v>
      </c>
      <c r="N47" s="7">
        <f t="shared" si="1"/>
        <v>6881.1722276246783</v>
      </c>
      <c r="O47" s="7">
        <f t="shared" si="2"/>
        <v>6881.1722276246783</v>
      </c>
      <c r="P47" s="7">
        <f t="shared" si="3"/>
        <v>47350531.226233177</v>
      </c>
      <c r="Q47" s="7">
        <f t="shared" si="4"/>
        <v>0.33354714802097635</v>
      </c>
      <c r="R47" s="7">
        <f t="shared" si="5"/>
        <v>0.33354714802097635</v>
      </c>
    </row>
    <row r="48" spans="1:18" x14ac:dyDescent="0.2">
      <c r="A48">
        <v>46.448533709622495</v>
      </c>
      <c r="B48">
        <v>18</v>
      </c>
      <c r="C48">
        <v>38.664999999999999</v>
      </c>
      <c r="D48">
        <v>2</v>
      </c>
      <c r="E48">
        <v>0</v>
      </c>
      <c r="F48">
        <v>1</v>
      </c>
      <c r="G48">
        <v>0</v>
      </c>
      <c r="H48">
        <v>1</v>
      </c>
      <c r="I48">
        <v>0</v>
      </c>
      <c r="J48">
        <v>0</v>
      </c>
      <c r="K48">
        <v>0</v>
      </c>
      <c r="L48" s="7">
        <v>3393.35635</v>
      </c>
      <c r="M48" s="7">
        <f t="shared" si="0"/>
        <v>6750.7917436664457</v>
      </c>
      <c r="N48" s="7">
        <f t="shared" si="1"/>
        <v>-3357.4353936664456</v>
      </c>
      <c r="O48" s="7">
        <f t="shared" si="2"/>
        <v>3357.4353936664456</v>
      </c>
      <c r="P48" s="7">
        <f t="shared" si="3"/>
        <v>11272372.422644161</v>
      </c>
      <c r="Q48" s="7">
        <f t="shared" si="4"/>
        <v>-0.98941432828486919</v>
      </c>
      <c r="R48" s="7">
        <f t="shared" si="5"/>
        <v>0.98941432828486919</v>
      </c>
    </row>
    <row r="49" spans="1:18" x14ac:dyDescent="0.2">
      <c r="A49">
        <v>47.448533709622495</v>
      </c>
      <c r="B49">
        <v>28</v>
      </c>
      <c r="C49">
        <v>34.770000000000003</v>
      </c>
      <c r="D49">
        <v>0</v>
      </c>
      <c r="E49">
        <v>0</v>
      </c>
      <c r="F49">
        <v>1</v>
      </c>
      <c r="G49">
        <v>0</v>
      </c>
      <c r="H49">
        <v>0</v>
      </c>
      <c r="I49">
        <v>1</v>
      </c>
      <c r="J49">
        <v>0</v>
      </c>
      <c r="K49">
        <v>0</v>
      </c>
      <c r="L49" s="7">
        <v>3556.9223000000002</v>
      </c>
      <c r="M49" s="7">
        <f t="shared" si="0"/>
        <v>6694.2317775027977</v>
      </c>
      <c r="N49" s="7">
        <f t="shared" si="1"/>
        <v>-3137.3094775027976</v>
      </c>
      <c r="O49" s="7">
        <f t="shared" si="2"/>
        <v>3137.3094775027976</v>
      </c>
      <c r="P49" s="7">
        <f t="shared" si="3"/>
        <v>9842710.7576288767</v>
      </c>
      <c r="Q49" s="7">
        <f t="shared" si="4"/>
        <v>-0.88202924126366145</v>
      </c>
      <c r="R49" s="7">
        <f t="shared" si="5"/>
        <v>0.88202924126366145</v>
      </c>
    </row>
    <row r="50" spans="1:18" x14ac:dyDescent="0.2">
      <c r="A50">
        <v>48.448533709622495</v>
      </c>
      <c r="B50">
        <v>60</v>
      </c>
      <c r="C50">
        <v>24.53</v>
      </c>
      <c r="D50">
        <v>0</v>
      </c>
      <c r="E50">
        <v>0</v>
      </c>
      <c r="F50">
        <v>1</v>
      </c>
      <c r="G50">
        <v>0</v>
      </c>
      <c r="H50">
        <v>0</v>
      </c>
      <c r="I50">
        <v>0</v>
      </c>
      <c r="J50">
        <v>0</v>
      </c>
      <c r="K50">
        <v>1</v>
      </c>
      <c r="L50" s="7">
        <v>12629.896699999999</v>
      </c>
      <c r="M50" s="7">
        <f t="shared" si="0"/>
        <v>10758.235943759752</v>
      </c>
      <c r="N50" s="7">
        <f t="shared" si="1"/>
        <v>1871.6607562402478</v>
      </c>
      <c r="O50" s="7">
        <f t="shared" si="2"/>
        <v>1871.6607562402478</v>
      </c>
      <c r="P50" s="7">
        <f t="shared" si="3"/>
        <v>3503113.9864498163</v>
      </c>
      <c r="Q50" s="7">
        <f t="shared" si="4"/>
        <v>0.14819287922127247</v>
      </c>
      <c r="R50" s="7">
        <f t="shared" si="5"/>
        <v>0.14819287922127247</v>
      </c>
    </row>
    <row r="51" spans="1:18" x14ac:dyDescent="0.2">
      <c r="A51">
        <v>49.448533709622495</v>
      </c>
      <c r="B51">
        <v>36</v>
      </c>
      <c r="C51">
        <v>35.200000000000003</v>
      </c>
      <c r="D51">
        <v>1</v>
      </c>
      <c r="E51">
        <v>1</v>
      </c>
      <c r="F51">
        <v>0</v>
      </c>
      <c r="G51">
        <v>1</v>
      </c>
      <c r="H51">
        <v>0</v>
      </c>
      <c r="I51">
        <v>0</v>
      </c>
      <c r="J51">
        <v>0</v>
      </c>
      <c r="K51">
        <v>1</v>
      </c>
      <c r="L51" s="7">
        <v>38709.175999999999</v>
      </c>
      <c r="M51" s="7">
        <f t="shared" si="0"/>
        <v>32405.598360557909</v>
      </c>
      <c r="N51" s="7">
        <f t="shared" si="1"/>
        <v>6303.57763944209</v>
      </c>
      <c r="O51" s="7">
        <f t="shared" si="2"/>
        <v>6303.57763944209</v>
      </c>
      <c r="P51" s="7">
        <f t="shared" si="3"/>
        <v>39735091.056474313</v>
      </c>
      <c r="Q51" s="7">
        <f t="shared" si="4"/>
        <v>0.16284453173175503</v>
      </c>
      <c r="R51" s="7">
        <f t="shared" si="5"/>
        <v>0.16284453173175503</v>
      </c>
    </row>
    <row r="52" spans="1:18" x14ac:dyDescent="0.2">
      <c r="A52">
        <v>50.448533709622495</v>
      </c>
      <c r="B52">
        <v>18</v>
      </c>
      <c r="C52">
        <v>35.625</v>
      </c>
      <c r="D52">
        <v>0</v>
      </c>
      <c r="E52">
        <v>0</v>
      </c>
      <c r="F52">
        <v>1</v>
      </c>
      <c r="G52">
        <v>0</v>
      </c>
      <c r="H52">
        <v>1</v>
      </c>
      <c r="I52">
        <v>0</v>
      </c>
      <c r="J52">
        <v>0</v>
      </c>
      <c r="K52">
        <v>0</v>
      </c>
      <c r="L52" s="7">
        <v>2211.1307499999998</v>
      </c>
      <c r="M52" s="7">
        <f t="shared" si="0"/>
        <v>4768.6425543912273</v>
      </c>
      <c r="N52" s="7">
        <f t="shared" si="1"/>
        <v>-2557.5118043912275</v>
      </c>
      <c r="O52" s="7">
        <f t="shared" si="2"/>
        <v>2557.5118043912275</v>
      </c>
      <c r="P52" s="7">
        <f t="shared" si="3"/>
        <v>6540866.6296004727</v>
      </c>
      <c r="Q52" s="7">
        <f t="shared" si="4"/>
        <v>-1.1566533568361925</v>
      </c>
      <c r="R52" s="7">
        <f t="shared" si="5"/>
        <v>1.1566533568361925</v>
      </c>
    </row>
    <row r="53" spans="1:18" x14ac:dyDescent="0.2">
      <c r="A53">
        <v>51.448533709622495</v>
      </c>
      <c r="B53">
        <v>21</v>
      </c>
      <c r="C53">
        <v>33.630000000000003</v>
      </c>
      <c r="D53">
        <v>2</v>
      </c>
      <c r="E53">
        <v>0</v>
      </c>
      <c r="F53">
        <v>1</v>
      </c>
      <c r="G53">
        <v>0</v>
      </c>
      <c r="H53">
        <v>0</v>
      </c>
      <c r="I53">
        <v>1</v>
      </c>
      <c r="J53">
        <v>0</v>
      </c>
      <c r="K53">
        <v>0</v>
      </c>
      <c r="L53" s="7">
        <v>3579.8287</v>
      </c>
      <c r="M53" s="7">
        <f t="shared" si="0"/>
        <v>5460.5578629232696</v>
      </c>
      <c r="N53" s="7">
        <f t="shared" si="1"/>
        <v>-1880.7291629232695</v>
      </c>
      <c r="O53" s="7">
        <f t="shared" si="2"/>
        <v>1880.7291629232695</v>
      </c>
      <c r="P53" s="7">
        <f t="shared" si="3"/>
        <v>3537142.184270062</v>
      </c>
      <c r="Q53" s="7">
        <f t="shared" si="4"/>
        <v>-0.52536848004019565</v>
      </c>
      <c r="R53" s="7">
        <f t="shared" si="5"/>
        <v>0.52536848004019565</v>
      </c>
    </row>
    <row r="54" spans="1:18" x14ac:dyDescent="0.2">
      <c r="A54">
        <v>52.448533709622495</v>
      </c>
      <c r="B54">
        <v>48</v>
      </c>
      <c r="C54">
        <v>28</v>
      </c>
      <c r="D54">
        <v>1</v>
      </c>
      <c r="E54">
        <v>1</v>
      </c>
      <c r="F54">
        <v>0</v>
      </c>
      <c r="G54">
        <v>1</v>
      </c>
      <c r="H54">
        <v>0</v>
      </c>
      <c r="I54">
        <v>0</v>
      </c>
      <c r="J54">
        <v>1</v>
      </c>
      <c r="K54">
        <v>0</v>
      </c>
      <c r="L54" s="7">
        <v>23568.272000000001</v>
      </c>
      <c r="M54" s="7">
        <f t="shared" si="0"/>
        <v>33120.652783095029</v>
      </c>
      <c r="N54" s="7">
        <f t="shared" si="1"/>
        <v>-9552.3807830950282</v>
      </c>
      <c r="O54" s="7">
        <f t="shared" si="2"/>
        <v>9552.3807830950282</v>
      </c>
      <c r="P54" s="7">
        <f t="shared" si="3"/>
        <v>91247978.625243187</v>
      </c>
      <c r="Q54" s="7">
        <f t="shared" si="4"/>
        <v>-0.40530679479153275</v>
      </c>
      <c r="R54" s="7">
        <f t="shared" si="5"/>
        <v>0.40530679479153275</v>
      </c>
    </row>
    <row r="55" spans="1:18" x14ac:dyDescent="0.2">
      <c r="A55">
        <v>53.448533709622495</v>
      </c>
      <c r="B55">
        <v>36</v>
      </c>
      <c r="C55">
        <v>34.43</v>
      </c>
      <c r="D55">
        <v>0</v>
      </c>
      <c r="E55">
        <v>1</v>
      </c>
      <c r="F55">
        <v>0</v>
      </c>
      <c r="G55">
        <v>1</v>
      </c>
      <c r="H55">
        <v>0</v>
      </c>
      <c r="I55">
        <v>0</v>
      </c>
      <c r="J55">
        <v>0</v>
      </c>
      <c r="K55">
        <v>1</v>
      </c>
      <c r="L55" s="7">
        <v>37742.575700000001</v>
      </c>
      <c r="M55" s="7">
        <f t="shared" si="0"/>
        <v>31668.918856128428</v>
      </c>
      <c r="N55" s="7">
        <f t="shared" si="1"/>
        <v>6073.6568438715731</v>
      </c>
      <c r="O55" s="7">
        <f t="shared" si="2"/>
        <v>6073.6568438715731</v>
      </c>
      <c r="P55" s="7">
        <f t="shared" si="3"/>
        <v>36889307.457107998</v>
      </c>
      <c r="Q55" s="7">
        <f t="shared" si="4"/>
        <v>0.16092322082489915</v>
      </c>
      <c r="R55" s="7">
        <f t="shared" si="5"/>
        <v>0.16092322082489915</v>
      </c>
    </row>
    <row r="56" spans="1:18" x14ac:dyDescent="0.2">
      <c r="A56">
        <v>54.448533709622495</v>
      </c>
      <c r="B56">
        <v>40</v>
      </c>
      <c r="C56">
        <v>28.69</v>
      </c>
      <c r="D56">
        <v>3</v>
      </c>
      <c r="E56">
        <v>0</v>
      </c>
      <c r="F56">
        <v>1</v>
      </c>
      <c r="G56">
        <v>0</v>
      </c>
      <c r="H56">
        <v>0</v>
      </c>
      <c r="I56">
        <v>1</v>
      </c>
      <c r="J56">
        <v>0</v>
      </c>
      <c r="K56">
        <v>0</v>
      </c>
      <c r="L56" s="7">
        <v>8059.6791000000003</v>
      </c>
      <c r="M56" s="7">
        <f t="shared" si="0"/>
        <v>9140.713445444464</v>
      </c>
      <c r="N56" s="7">
        <f t="shared" si="1"/>
        <v>-1081.0343454444637</v>
      </c>
      <c r="O56" s="7">
        <f t="shared" si="2"/>
        <v>1081.0343454444637</v>
      </c>
      <c r="P56" s="7">
        <f t="shared" si="3"/>
        <v>1168635.2560305402</v>
      </c>
      <c r="Q56" s="7">
        <f t="shared" si="4"/>
        <v>-0.13412870810755526</v>
      </c>
      <c r="R56" s="7">
        <f t="shared" si="5"/>
        <v>0.13412870810755526</v>
      </c>
    </row>
    <row r="57" spans="1:18" x14ac:dyDescent="0.2">
      <c r="A57">
        <v>55.448533709622495</v>
      </c>
      <c r="B57">
        <v>58</v>
      </c>
      <c r="C57">
        <v>36.954999999999998</v>
      </c>
      <c r="D57">
        <v>2</v>
      </c>
      <c r="E57">
        <v>1</v>
      </c>
      <c r="F57">
        <v>0</v>
      </c>
      <c r="G57">
        <v>1</v>
      </c>
      <c r="H57">
        <v>0</v>
      </c>
      <c r="I57">
        <v>1</v>
      </c>
      <c r="J57">
        <v>0</v>
      </c>
      <c r="K57">
        <v>0</v>
      </c>
      <c r="L57" s="7">
        <v>47496.494449999998</v>
      </c>
      <c r="M57" s="7">
        <f t="shared" si="0"/>
        <v>39809.2813225789</v>
      </c>
      <c r="N57" s="7">
        <f t="shared" si="1"/>
        <v>7687.2131274210988</v>
      </c>
      <c r="O57" s="7">
        <f t="shared" si="2"/>
        <v>7687.2131274210988</v>
      </c>
      <c r="P57" s="7">
        <f t="shared" si="3"/>
        <v>59093245.666395269</v>
      </c>
      <c r="Q57" s="7">
        <f t="shared" si="4"/>
        <v>0.16184801039397759</v>
      </c>
      <c r="R57" s="7">
        <f t="shared" si="5"/>
        <v>0.16184801039397759</v>
      </c>
    </row>
    <row r="58" spans="1:18" x14ac:dyDescent="0.2">
      <c r="A58">
        <v>56.448533709622495</v>
      </c>
      <c r="B58">
        <v>58</v>
      </c>
      <c r="C58">
        <v>31.824999999999999</v>
      </c>
      <c r="D58">
        <v>2</v>
      </c>
      <c r="E58">
        <v>0</v>
      </c>
      <c r="F58">
        <v>1</v>
      </c>
      <c r="G58">
        <v>0</v>
      </c>
      <c r="H58">
        <v>1</v>
      </c>
      <c r="I58">
        <v>0</v>
      </c>
      <c r="J58">
        <v>0</v>
      </c>
      <c r="K58">
        <v>0</v>
      </c>
      <c r="L58" s="7">
        <v>13607.36875</v>
      </c>
      <c r="M58" s="7">
        <f t="shared" si="0"/>
        <v>14704.962622462219</v>
      </c>
      <c r="N58" s="7">
        <f t="shared" si="1"/>
        <v>-1097.5938724622192</v>
      </c>
      <c r="O58" s="7">
        <f t="shared" si="2"/>
        <v>1097.5938724622192</v>
      </c>
      <c r="P58" s="7">
        <f t="shared" si="3"/>
        <v>1204712.3088666103</v>
      </c>
      <c r="Q58" s="7">
        <f t="shared" si="4"/>
        <v>-8.0661727673266681E-2</v>
      </c>
      <c r="R58" s="7">
        <f t="shared" si="5"/>
        <v>8.0661727673266681E-2</v>
      </c>
    </row>
    <row r="59" spans="1:18" x14ac:dyDescent="0.2">
      <c r="A59">
        <v>57.448533709622495</v>
      </c>
      <c r="B59">
        <v>18</v>
      </c>
      <c r="C59">
        <v>31.68</v>
      </c>
      <c r="D59">
        <v>2</v>
      </c>
      <c r="E59">
        <v>1</v>
      </c>
      <c r="F59">
        <v>0</v>
      </c>
      <c r="G59">
        <v>1</v>
      </c>
      <c r="H59">
        <v>0</v>
      </c>
      <c r="I59">
        <v>0</v>
      </c>
      <c r="J59">
        <v>0</v>
      </c>
      <c r="K59">
        <v>1</v>
      </c>
      <c r="L59" s="7">
        <v>34303.167200000004</v>
      </c>
      <c r="M59" s="7">
        <f t="shared" si="0"/>
        <v>27063.723603324619</v>
      </c>
      <c r="N59" s="7">
        <f t="shared" si="1"/>
        <v>7239.4435966753845</v>
      </c>
      <c r="O59" s="7">
        <f t="shared" si="2"/>
        <v>7239.4435966753845</v>
      </c>
      <c r="P59" s="7">
        <f t="shared" si="3"/>
        <v>52409543.589444228</v>
      </c>
      <c r="Q59" s="7">
        <f t="shared" si="4"/>
        <v>0.21104300819999455</v>
      </c>
      <c r="R59" s="7">
        <f t="shared" si="5"/>
        <v>0.21104300819999455</v>
      </c>
    </row>
    <row r="60" spans="1:18" x14ac:dyDescent="0.2">
      <c r="A60">
        <v>58.448533709622495</v>
      </c>
      <c r="B60">
        <v>53</v>
      </c>
      <c r="C60">
        <v>22.88</v>
      </c>
      <c r="D60">
        <v>1</v>
      </c>
      <c r="E60">
        <v>0</v>
      </c>
      <c r="F60">
        <v>1</v>
      </c>
      <c r="G60">
        <v>1</v>
      </c>
      <c r="H60">
        <v>0</v>
      </c>
      <c r="I60">
        <v>0</v>
      </c>
      <c r="J60">
        <v>0</v>
      </c>
      <c r="K60">
        <v>1</v>
      </c>
      <c r="L60" s="7">
        <v>23244.790199999999</v>
      </c>
      <c r="M60" s="7">
        <f t="shared" si="0"/>
        <v>32724.60736460238</v>
      </c>
      <c r="N60" s="7">
        <f t="shared" si="1"/>
        <v>-9479.8171646023802</v>
      </c>
      <c r="O60" s="7">
        <f t="shared" si="2"/>
        <v>9479.8171646023802</v>
      </c>
      <c r="P60" s="7">
        <f t="shared" si="3"/>
        <v>89866933.474289909</v>
      </c>
      <c r="Q60" s="7">
        <f t="shared" si="4"/>
        <v>-0.40782545607154502</v>
      </c>
      <c r="R60" s="7">
        <f t="shared" si="5"/>
        <v>0.40782545607154502</v>
      </c>
    </row>
    <row r="61" spans="1:18" x14ac:dyDescent="0.2">
      <c r="A61">
        <v>59.448533709622495</v>
      </c>
      <c r="B61">
        <v>34</v>
      </c>
      <c r="C61">
        <v>37.335000000000001</v>
      </c>
      <c r="D61">
        <v>2</v>
      </c>
      <c r="E61">
        <v>0</v>
      </c>
      <c r="F61">
        <v>1</v>
      </c>
      <c r="G61">
        <v>0</v>
      </c>
      <c r="H61">
        <v>0</v>
      </c>
      <c r="I61">
        <v>1</v>
      </c>
      <c r="J61">
        <v>0</v>
      </c>
      <c r="K61">
        <v>0</v>
      </c>
      <c r="L61" s="7">
        <v>5989.5236500000001</v>
      </c>
      <c r="M61" s="7">
        <f t="shared" si="0"/>
        <v>10056.402191536958</v>
      </c>
      <c r="N61" s="7">
        <f t="shared" si="1"/>
        <v>-4066.8785415369575</v>
      </c>
      <c r="O61" s="7">
        <f t="shared" si="2"/>
        <v>4066.8785415369575</v>
      </c>
      <c r="P61" s="7">
        <f t="shared" si="3"/>
        <v>16539501.07161377</v>
      </c>
      <c r="Q61" s="7">
        <f t="shared" si="4"/>
        <v>-0.6789986615274417</v>
      </c>
      <c r="R61" s="7">
        <f t="shared" si="5"/>
        <v>0.6789986615274417</v>
      </c>
    </row>
    <row r="62" spans="1:18" x14ac:dyDescent="0.2">
      <c r="A62">
        <v>60.448533709622495</v>
      </c>
      <c r="B62">
        <v>43</v>
      </c>
      <c r="C62">
        <v>27.36</v>
      </c>
      <c r="D62">
        <v>3</v>
      </c>
      <c r="E62">
        <v>1</v>
      </c>
      <c r="F62">
        <v>0</v>
      </c>
      <c r="G62">
        <v>0</v>
      </c>
      <c r="H62">
        <v>1</v>
      </c>
      <c r="I62">
        <v>0</v>
      </c>
      <c r="J62">
        <v>0</v>
      </c>
      <c r="K62">
        <v>0</v>
      </c>
      <c r="L62" s="7">
        <v>8606.2173999999995</v>
      </c>
      <c r="M62" s="7">
        <f t="shared" si="0"/>
        <v>9681.8047497836233</v>
      </c>
      <c r="N62" s="7">
        <f t="shared" si="1"/>
        <v>-1075.5873497836237</v>
      </c>
      <c r="O62" s="7">
        <f t="shared" si="2"/>
        <v>1075.5873497836237</v>
      </c>
      <c r="P62" s="7">
        <f t="shared" si="3"/>
        <v>1156888.1470145592</v>
      </c>
      <c r="Q62" s="7">
        <f t="shared" si="4"/>
        <v>-0.1249779432464283</v>
      </c>
      <c r="R62" s="7">
        <f t="shared" si="5"/>
        <v>0.1249779432464283</v>
      </c>
    </row>
    <row r="63" spans="1:18" x14ac:dyDescent="0.2">
      <c r="A63">
        <v>61.448533709622495</v>
      </c>
      <c r="B63">
        <v>25</v>
      </c>
      <c r="C63">
        <v>33.659999999999997</v>
      </c>
      <c r="D63">
        <v>4</v>
      </c>
      <c r="E63">
        <v>1</v>
      </c>
      <c r="F63">
        <v>0</v>
      </c>
      <c r="G63">
        <v>0</v>
      </c>
      <c r="H63">
        <v>0</v>
      </c>
      <c r="I63">
        <v>0</v>
      </c>
      <c r="J63">
        <v>0</v>
      </c>
      <c r="K63">
        <v>1</v>
      </c>
      <c r="L63" s="7">
        <v>4504.6624000000002</v>
      </c>
      <c r="M63" s="7">
        <f t="shared" si="0"/>
        <v>6635.7876576209637</v>
      </c>
      <c r="N63" s="7">
        <f t="shared" si="1"/>
        <v>-2131.1252576209636</v>
      </c>
      <c r="O63" s="7">
        <f t="shared" si="2"/>
        <v>2131.1252576209636</v>
      </c>
      <c r="P63" s="7">
        <f t="shared" si="3"/>
        <v>4541694.8636700185</v>
      </c>
      <c r="Q63" s="7">
        <f t="shared" si="4"/>
        <v>-0.47309322394969344</v>
      </c>
      <c r="R63" s="7">
        <f t="shared" si="5"/>
        <v>0.47309322394969344</v>
      </c>
    </row>
    <row r="64" spans="1:18" x14ac:dyDescent="0.2">
      <c r="A64">
        <v>62.448533709622495</v>
      </c>
      <c r="B64">
        <v>64</v>
      </c>
      <c r="C64">
        <v>24.7</v>
      </c>
      <c r="D64">
        <v>1</v>
      </c>
      <c r="E64">
        <v>1</v>
      </c>
      <c r="F64">
        <v>0</v>
      </c>
      <c r="G64">
        <v>0</v>
      </c>
      <c r="H64">
        <v>0</v>
      </c>
      <c r="I64">
        <v>1</v>
      </c>
      <c r="J64">
        <v>0</v>
      </c>
      <c r="K64">
        <v>0</v>
      </c>
      <c r="L64" s="7">
        <v>30166.618170000002</v>
      </c>
      <c r="M64" s="7">
        <f t="shared" si="0"/>
        <v>12869.568576740188</v>
      </c>
      <c r="N64" s="7">
        <f t="shared" si="1"/>
        <v>17297.049593259813</v>
      </c>
      <c r="O64" s="7">
        <f t="shared" si="2"/>
        <v>17297.049593259813</v>
      </c>
      <c r="P64" s="7">
        <f t="shared" si="3"/>
        <v>299187924.63168949</v>
      </c>
      <c r="Q64" s="7">
        <f t="shared" si="4"/>
        <v>0.57338378123078193</v>
      </c>
      <c r="R64" s="7">
        <f t="shared" si="5"/>
        <v>0.57338378123078193</v>
      </c>
    </row>
    <row r="65" spans="1:18" x14ac:dyDescent="0.2">
      <c r="A65">
        <v>63.448533709622495</v>
      </c>
      <c r="B65">
        <v>28</v>
      </c>
      <c r="C65">
        <v>25.934999999999999</v>
      </c>
      <c r="D65">
        <v>1</v>
      </c>
      <c r="E65">
        <v>0</v>
      </c>
      <c r="F65">
        <v>1</v>
      </c>
      <c r="G65">
        <v>0</v>
      </c>
      <c r="H65">
        <v>0</v>
      </c>
      <c r="I65">
        <v>1</v>
      </c>
      <c r="J65">
        <v>0</v>
      </c>
      <c r="K65">
        <v>0</v>
      </c>
      <c r="L65" s="7">
        <v>4133.6416499999996</v>
      </c>
      <c r="M65" s="7">
        <f t="shared" si="0"/>
        <v>4172.9581600001575</v>
      </c>
      <c r="N65" s="7">
        <f t="shared" si="1"/>
        <v>-39.316510000157905</v>
      </c>
      <c r="O65" s="7">
        <f t="shared" si="2"/>
        <v>39.316510000157905</v>
      </c>
      <c r="P65" s="7">
        <f t="shared" si="3"/>
        <v>1545.7879585925166</v>
      </c>
      <c r="Q65" s="7">
        <f t="shared" si="4"/>
        <v>-9.5113493933751871E-3</v>
      </c>
      <c r="R65" s="7">
        <f t="shared" si="5"/>
        <v>9.5113493933751871E-3</v>
      </c>
    </row>
    <row r="66" spans="1:18" x14ac:dyDescent="0.2">
      <c r="A66">
        <v>64.448533709622495</v>
      </c>
      <c r="B66">
        <v>20</v>
      </c>
      <c r="C66">
        <v>22.42</v>
      </c>
      <c r="D66">
        <v>0</v>
      </c>
      <c r="E66">
        <v>0</v>
      </c>
      <c r="F66">
        <v>1</v>
      </c>
      <c r="G66">
        <v>1</v>
      </c>
      <c r="H66">
        <v>0</v>
      </c>
      <c r="I66">
        <v>1</v>
      </c>
      <c r="J66">
        <v>0</v>
      </c>
      <c r="K66">
        <v>0</v>
      </c>
      <c r="L66" s="7">
        <v>14711.7438</v>
      </c>
      <c r="M66" s="7">
        <f t="shared" si="0"/>
        <v>24298.876347022961</v>
      </c>
      <c r="N66" s="7">
        <f t="shared" si="1"/>
        <v>-9587.1325470229604</v>
      </c>
      <c r="O66" s="7">
        <f t="shared" si="2"/>
        <v>9587.1325470229604</v>
      </c>
      <c r="P66" s="7">
        <f t="shared" si="3"/>
        <v>91913110.474186957</v>
      </c>
      <c r="Q66" s="7">
        <f t="shared" si="4"/>
        <v>-0.65166527349551584</v>
      </c>
      <c r="R66" s="7">
        <f t="shared" si="5"/>
        <v>0.65166527349551584</v>
      </c>
    </row>
    <row r="67" spans="1:18" x14ac:dyDescent="0.2">
      <c r="A67">
        <v>65.448533709622495</v>
      </c>
      <c r="B67">
        <v>19</v>
      </c>
      <c r="C67">
        <v>28.9</v>
      </c>
      <c r="D67">
        <v>0</v>
      </c>
      <c r="E67">
        <v>0</v>
      </c>
      <c r="F67">
        <v>1</v>
      </c>
      <c r="G67">
        <v>0</v>
      </c>
      <c r="H67">
        <v>0</v>
      </c>
      <c r="I67">
        <v>0</v>
      </c>
      <c r="J67">
        <v>1</v>
      </c>
      <c r="K67">
        <v>0</v>
      </c>
      <c r="L67" s="7">
        <v>1743.2139999999999</v>
      </c>
      <c r="M67" s="7">
        <f t="shared" ref="M67:M130" si="6">$T$21+$T$22*B67+$T$23*C67+$T$24*D67+$T$25*E67+$T$26*F67+$T$27*G67+$T$28*H67+$T$29*I67+$T$30*J67+$T$31*K67</f>
        <v>1784.3719400948485</v>
      </c>
      <c r="N67" s="7">
        <f t="shared" ref="N67:N130" si="7">L67-M67</f>
        <v>-41.157940094848527</v>
      </c>
      <c r="O67" s="7">
        <f t="shared" ref="O67:O130" si="8">ABS(N67)</f>
        <v>41.157940094848527</v>
      </c>
      <c r="P67" s="7">
        <f t="shared" ref="P67:P130" si="9">N67^2</f>
        <v>1693.97603285114</v>
      </c>
      <c r="Q67" s="7">
        <f t="shared" ref="Q67:Q130" si="10">N67/L67</f>
        <v>-2.3610377208333876E-2</v>
      </c>
      <c r="R67" s="7">
        <f t="shared" ref="R67:R130" si="11">ABS(Q67)</f>
        <v>2.3610377208333876E-2</v>
      </c>
    </row>
    <row r="68" spans="1:18" x14ac:dyDescent="0.2">
      <c r="A68">
        <v>66.448533709622495</v>
      </c>
      <c r="B68">
        <v>61</v>
      </c>
      <c r="C68">
        <v>39.1</v>
      </c>
      <c r="D68">
        <v>2</v>
      </c>
      <c r="E68">
        <v>0</v>
      </c>
      <c r="F68">
        <v>1</v>
      </c>
      <c r="G68">
        <v>0</v>
      </c>
      <c r="H68">
        <v>0</v>
      </c>
      <c r="I68">
        <v>0</v>
      </c>
      <c r="J68">
        <v>1</v>
      </c>
      <c r="K68">
        <v>0</v>
      </c>
      <c r="L68" s="7">
        <v>14235.072</v>
      </c>
      <c r="M68" s="7">
        <f t="shared" si="6"/>
        <v>16983.113063792298</v>
      </c>
      <c r="N68" s="7">
        <f t="shared" si="7"/>
        <v>-2748.0410637922978</v>
      </c>
      <c r="O68" s="7">
        <f t="shared" si="8"/>
        <v>2748.0410637922978</v>
      </c>
      <c r="P68" s="7">
        <f t="shared" si="9"/>
        <v>7551729.6882887036</v>
      </c>
      <c r="Q68" s="7">
        <f t="shared" si="10"/>
        <v>-0.19304721913540709</v>
      </c>
      <c r="R68" s="7">
        <f t="shared" si="11"/>
        <v>0.19304721913540709</v>
      </c>
    </row>
    <row r="69" spans="1:18" x14ac:dyDescent="0.2">
      <c r="A69">
        <v>67.448533709622495</v>
      </c>
      <c r="B69">
        <v>40</v>
      </c>
      <c r="C69">
        <v>26.315000000000001</v>
      </c>
      <c r="D69">
        <v>1</v>
      </c>
      <c r="E69">
        <v>1</v>
      </c>
      <c r="F69">
        <v>0</v>
      </c>
      <c r="G69">
        <v>0</v>
      </c>
      <c r="H69">
        <v>0</v>
      </c>
      <c r="I69">
        <v>1</v>
      </c>
      <c r="J69">
        <v>0</v>
      </c>
      <c r="K69">
        <v>0</v>
      </c>
      <c r="L69" s="7">
        <v>6389.3778499999999</v>
      </c>
      <c r="M69" s="7">
        <f t="shared" si="6"/>
        <v>7252.8135434253454</v>
      </c>
      <c r="N69" s="7">
        <f t="shared" si="7"/>
        <v>-863.43569342534556</v>
      </c>
      <c r="O69" s="7">
        <f t="shared" si="8"/>
        <v>863.43569342534556</v>
      </c>
      <c r="P69" s="7">
        <f t="shared" si="9"/>
        <v>745521.19668090728</v>
      </c>
      <c r="Q69" s="7">
        <f t="shared" si="10"/>
        <v>-0.13513611398414097</v>
      </c>
      <c r="R69" s="7">
        <f t="shared" si="11"/>
        <v>0.13513611398414097</v>
      </c>
    </row>
    <row r="70" spans="1:18" x14ac:dyDescent="0.2">
      <c r="A70">
        <v>68.448533709622495</v>
      </c>
      <c r="B70">
        <v>40</v>
      </c>
      <c r="C70">
        <v>36.19</v>
      </c>
      <c r="D70">
        <v>0</v>
      </c>
      <c r="E70">
        <v>0</v>
      </c>
      <c r="F70">
        <v>1</v>
      </c>
      <c r="G70">
        <v>0</v>
      </c>
      <c r="H70">
        <v>0</v>
      </c>
      <c r="I70">
        <v>0</v>
      </c>
      <c r="J70">
        <v>0</v>
      </c>
      <c r="K70">
        <v>1</v>
      </c>
      <c r="L70" s="7">
        <v>5920.1040999999996</v>
      </c>
      <c r="M70" s="7">
        <f t="shared" si="6"/>
        <v>9576.1045621151861</v>
      </c>
      <c r="N70" s="7">
        <f t="shared" si="7"/>
        <v>-3656.0004621151866</v>
      </c>
      <c r="O70" s="7">
        <f t="shared" si="8"/>
        <v>3656.0004621151866</v>
      </c>
      <c r="P70" s="7">
        <f t="shared" si="9"/>
        <v>13366339.378986457</v>
      </c>
      <c r="Q70" s="7">
        <f t="shared" si="10"/>
        <v>-0.61755678622529409</v>
      </c>
      <c r="R70" s="7">
        <f t="shared" si="11"/>
        <v>0.61755678622529409</v>
      </c>
    </row>
    <row r="71" spans="1:18" x14ac:dyDescent="0.2">
      <c r="A71">
        <v>69.448533709622495</v>
      </c>
      <c r="B71">
        <v>28</v>
      </c>
      <c r="C71">
        <v>23.98</v>
      </c>
      <c r="D71">
        <v>3</v>
      </c>
      <c r="E71">
        <v>1</v>
      </c>
      <c r="F71">
        <v>0</v>
      </c>
      <c r="G71">
        <v>1</v>
      </c>
      <c r="H71">
        <v>0</v>
      </c>
      <c r="I71">
        <v>0</v>
      </c>
      <c r="J71">
        <v>0</v>
      </c>
      <c r="K71">
        <v>1</v>
      </c>
      <c r="L71" s="7">
        <v>17663.144199999999</v>
      </c>
      <c r="M71" s="7">
        <f t="shared" si="6"/>
        <v>27495.998081043763</v>
      </c>
      <c r="N71" s="7">
        <f t="shared" si="7"/>
        <v>-9832.853881043764</v>
      </c>
      <c r="O71" s="7">
        <f t="shared" si="8"/>
        <v>9832.853881043764</v>
      </c>
      <c r="P71" s="7">
        <f t="shared" si="9"/>
        <v>96685015.445957407</v>
      </c>
      <c r="Q71" s="7">
        <f t="shared" si="10"/>
        <v>-0.55668762988662934</v>
      </c>
      <c r="R71" s="7">
        <f t="shared" si="11"/>
        <v>0.55668762988662934</v>
      </c>
    </row>
    <row r="72" spans="1:18" x14ac:dyDescent="0.2">
      <c r="A72">
        <v>70.448533709622495</v>
      </c>
      <c r="B72">
        <v>27</v>
      </c>
      <c r="C72">
        <v>24.75</v>
      </c>
      <c r="D72">
        <v>0</v>
      </c>
      <c r="E72">
        <v>0</v>
      </c>
      <c r="F72">
        <v>1</v>
      </c>
      <c r="G72">
        <v>1</v>
      </c>
      <c r="H72">
        <v>0</v>
      </c>
      <c r="I72">
        <v>0</v>
      </c>
      <c r="J72">
        <v>0</v>
      </c>
      <c r="K72">
        <v>1</v>
      </c>
      <c r="L72" s="7">
        <v>16577.779500000001</v>
      </c>
      <c r="M72" s="7">
        <f t="shared" si="6"/>
        <v>26205.13341173447</v>
      </c>
      <c r="N72" s="7">
        <f t="shared" si="7"/>
        <v>-9627.3539117344699</v>
      </c>
      <c r="O72" s="7">
        <f t="shared" si="8"/>
        <v>9627.3539117344699</v>
      </c>
      <c r="P72" s="7">
        <f t="shared" si="9"/>
        <v>92685943.341788992</v>
      </c>
      <c r="Q72" s="7">
        <f t="shared" si="10"/>
        <v>-0.58073844640860794</v>
      </c>
      <c r="R72" s="7">
        <f t="shared" si="11"/>
        <v>0.58073844640860794</v>
      </c>
    </row>
    <row r="73" spans="1:18" x14ac:dyDescent="0.2">
      <c r="A73">
        <v>71.448533709622495</v>
      </c>
      <c r="B73">
        <v>31</v>
      </c>
      <c r="C73">
        <v>28.5</v>
      </c>
      <c r="D73">
        <v>5</v>
      </c>
      <c r="E73">
        <v>1</v>
      </c>
      <c r="F73">
        <v>0</v>
      </c>
      <c r="G73">
        <v>0</v>
      </c>
      <c r="H73">
        <v>1</v>
      </c>
      <c r="I73">
        <v>0</v>
      </c>
      <c r="J73">
        <v>0</v>
      </c>
      <c r="K73">
        <v>0</v>
      </c>
      <c r="L73" s="7">
        <v>6799.4579999999996</v>
      </c>
      <c r="M73" s="7">
        <f t="shared" si="6"/>
        <v>7937.2101467500715</v>
      </c>
      <c r="N73" s="7">
        <f t="shared" si="7"/>
        <v>-1137.7521467500719</v>
      </c>
      <c r="O73" s="7">
        <f t="shared" si="8"/>
        <v>1137.7521467500719</v>
      </c>
      <c r="P73" s="7">
        <f t="shared" si="9"/>
        <v>1294479.9474343972</v>
      </c>
      <c r="Q73" s="7">
        <f t="shared" si="10"/>
        <v>-0.1673298293408198</v>
      </c>
      <c r="R73" s="7">
        <f t="shared" si="11"/>
        <v>0.1673298293408198</v>
      </c>
    </row>
    <row r="74" spans="1:18" x14ac:dyDescent="0.2">
      <c r="A74">
        <v>72.448533709622495</v>
      </c>
      <c r="B74">
        <v>53</v>
      </c>
      <c r="C74">
        <v>28.1</v>
      </c>
      <c r="D74">
        <v>3</v>
      </c>
      <c r="E74">
        <v>0</v>
      </c>
      <c r="F74">
        <v>1</v>
      </c>
      <c r="G74">
        <v>0</v>
      </c>
      <c r="H74">
        <v>0</v>
      </c>
      <c r="I74">
        <v>0</v>
      </c>
      <c r="J74">
        <v>1</v>
      </c>
      <c r="K74">
        <v>0</v>
      </c>
      <c r="L74" s="7">
        <v>11741.726000000001</v>
      </c>
      <c r="M74" s="7">
        <f t="shared" si="6"/>
        <v>11672.634798923404</v>
      </c>
      <c r="N74" s="7">
        <f t="shared" si="7"/>
        <v>69.091201076596917</v>
      </c>
      <c r="O74" s="7">
        <f t="shared" si="8"/>
        <v>69.091201076596917</v>
      </c>
      <c r="P74" s="7">
        <f t="shared" si="9"/>
        <v>4773.5940662067469</v>
      </c>
      <c r="Q74" s="7">
        <f t="shared" si="10"/>
        <v>5.8842457298524014E-3</v>
      </c>
      <c r="R74" s="7">
        <f t="shared" si="11"/>
        <v>5.8842457298524014E-3</v>
      </c>
    </row>
    <row r="75" spans="1:18" x14ac:dyDescent="0.2">
      <c r="A75">
        <v>73.448533709622495</v>
      </c>
      <c r="B75">
        <v>58</v>
      </c>
      <c r="C75">
        <v>32.01</v>
      </c>
      <c r="D75">
        <v>1</v>
      </c>
      <c r="E75">
        <v>1</v>
      </c>
      <c r="F75">
        <v>0</v>
      </c>
      <c r="G75">
        <v>0</v>
      </c>
      <c r="H75">
        <v>0</v>
      </c>
      <c r="I75">
        <v>0</v>
      </c>
      <c r="J75">
        <v>0</v>
      </c>
      <c r="K75">
        <v>1</v>
      </c>
      <c r="L75" s="7">
        <v>11946.625899999999</v>
      </c>
      <c r="M75" s="7">
        <f t="shared" si="6"/>
        <v>13125.876457448163</v>
      </c>
      <c r="N75" s="7">
        <f t="shared" si="7"/>
        <v>-1179.2505574481638</v>
      </c>
      <c r="O75" s="7">
        <f t="shared" si="8"/>
        <v>1179.2505574481638</v>
      </c>
      <c r="P75" s="7">
        <f t="shared" si="9"/>
        <v>1390631.8772418052</v>
      </c>
      <c r="Q75" s="7">
        <f t="shared" si="10"/>
        <v>-9.8709925908717369E-2</v>
      </c>
      <c r="R75" s="7">
        <f t="shared" si="11"/>
        <v>9.8709925908717369E-2</v>
      </c>
    </row>
    <row r="76" spans="1:18" x14ac:dyDescent="0.2">
      <c r="A76">
        <v>74.448533709622495</v>
      </c>
      <c r="B76">
        <v>44</v>
      </c>
      <c r="C76">
        <v>27.4</v>
      </c>
      <c r="D76">
        <v>2</v>
      </c>
      <c r="E76">
        <v>1</v>
      </c>
      <c r="F76">
        <v>0</v>
      </c>
      <c r="G76">
        <v>0</v>
      </c>
      <c r="H76">
        <v>0</v>
      </c>
      <c r="I76">
        <v>0</v>
      </c>
      <c r="J76">
        <v>1</v>
      </c>
      <c r="K76">
        <v>0</v>
      </c>
      <c r="L76" s="7">
        <v>7726.8540000000003</v>
      </c>
      <c r="M76" s="7">
        <f t="shared" si="6"/>
        <v>8516.6773040154421</v>
      </c>
      <c r="N76" s="7">
        <f t="shared" si="7"/>
        <v>-789.82330401544186</v>
      </c>
      <c r="O76" s="7">
        <f t="shared" si="8"/>
        <v>789.82330401544186</v>
      </c>
      <c r="P76" s="7">
        <f t="shared" si="9"/>
        <v>623820.85156586906</v>
      </c>
      <c r="Q76" s="7">
        <f t="shared" si="10"/>
        <v>-0.10221796658969379</v>
      </c>
      <c r="R76" s="7">
        <f t="shared" si="11"/>
        <v>0.10221796658969379</v>
      </c>
    </row>
    <row r="77" spans="1:18" x14ac:dyDescent="0.2">
      <c r="A77">
        <v>75.448533709622495</v>
      </c>
      <c r="B77">
        <v>57</v>
      </c>
      <c r="C77">
        <v>34.01</v>
      </c>
      <c r="D77">
        <v>0</v>
      </c>
      <c r="E77">
        <v>1</v>
      </c>
      <c r="F77">
        <v>0</v>
      </c>
      <c r="G77">
        <v>0</v>
      </c>
      <c r="H77">
        <v>0</v>
      </c>
      <c r="I77">
        <v>1</v>
      </c>
      <c r="J77">
        <v>0</v>
      </c>
      <c r="K77">
        <v>0</v>
      </c>
      <c r="L77" s="7">
        <v>11356.660900000001</v>
      </c>
      <c r="M77" s="7">
        <f t="shared" si="6"/>
        <v>13753.964616946543</v>
      </c>
      <c r="N77" s="7">
        <f t="shared" si="7"/>
        <v>-2397.3037169465424</v>
      </c>
      <c r="O77" s="7">
        <f t="shared" si="8"/>
        <v>2397.3037169465424</v>
      </c>
      <c r="P77" s="7">
        <f t="shared" si="9"/>
        <v>5747065.1112857079</v>
      </c>
      <c r="Q77" s="7">
        <f t="shared" si="10"/>
        <v>-0.21109230416015523</v>
      </c>
      <c r="R77" s="7">
        <f t="shared" si="11"/>
        <v>0.21109230416015523</v>
      </c>
    </row>
    <row r="78" spans="1:18" x14ac:dyDescent="0.2">
      <c r="A78">
        <v>76.448533709622495</v>
      </c>
      <c r="B78">
        <v>29</v>
      </c>
      <c r="C78">
        <v>29.59</v>
      </c>
      <c r="D78">
        <v>1</v>
      </c>
      <c r="E78">
        <v>0</v>
      </c>
      <c r="F78">
        <v>1</v>
      </c>
      <c r="G78">
        <v>0</v>
      </c>
      <c r="H78">
        <v>0</v>
      </c>
      <c r="I78">
        <v>0</v>
      </c>
      <c r="J78">
        <v>0</v>
      </c>
      <c r="K78">
        <v>1</v>
      </c>
      <c r="L78" s="7">
        <v>3947.4131000000002</v>
      </c>
      <c r="M78" s="7">
        <f t="shared" si="6"/>
        <v>4987.508435521946</v>
      </c>
      <c r="N78" s="7">
        <f t="shared" si="7"/>
        <v>-1040.0953355219458</v>
      </c>
      <c r="O78" s="7">
        <f t="shared" si="8"/>
        <v>1040.0953355219458</v>
      </c>
      <c r="P78" s="7">
        <f t="shared" si="9"/>
        <v>1081798.306974509</v>
      </c>
      <c r="Q78" s="7">
        <f t="shared" si="10"/>
        <v>-0.26348783600123982</v>
      </c>
      <c r="R78" s="7">
        <f t="shared" si="11"/>
        <v>0.26348783600123982</v>
      </c>
    </row>
    <row r="79" spans="1:18" x14ac:dyDescent="0.2">
      <c r="A79">
        <v>77.448533709622495</v>
      </c>
      <c r="B79">
        <v>21</v>
      </c>
      <c r="C79">
        <v>35.53</v>
      </c>
      <c r="D79">
        <v>0</v>
      </c>
      <c r="E79">
        <v>1</v>
      </c>
      <c r="F79">
        <v>0</v>
      </c>
      <c r="G79">
        <v>0</v>
      </c>
      <c r="H79">
        <v>0</v>
      </c>
      <c r="I79">
        <v>0</v>
      </c>
      <c r="J79">
        <v>0</v>
      </c>
      <c r="K79">
        <v>1</v>
      </c>
      <c r="L79" s="7">
        <v>1532.4697000000001</v>
      </c>
      <c r="M79" s="7">
        <f t="shared" si="6"/>
        <v>4340.6518251273146</v>
      </c>
      <c r="N79" s="7">
        <f t="shared" si="7"/>
        <v>-2808.1821251273145</v>
      </c>
      <c r="O79" s="7">
        <f t="shared" si="8"/>
        <v>2808.1821251273145</v>
      </c>
      <c r="P79" s="7">
        <f t="shared" si="9"/>
        <v>7885886.84788456</v>
      </c>
      <c r="Q79" s="7">
        <f t="shared" si="10"/>
        <v>-1.8324552355764778</v>
      </c>
      <c r="R79" s="7">
        <f t="shared" si="11"/>
        <v>1.8324552355764778</v>
      </c>
    </row>
    <row r="80" spans="1:18" x14ac:dyDescent="0.2">
      <c r="A80">
        <v>78.448533709622495</v>
      </c>
      <c r="B80">
        <v>22</v>
      </c>
      <c r="C80">
        <v>39.805</v>
      </c>
      <c r="D80">
        <v>0</v>
      </c>
      <c r="E80">
        <v>0</v>
      </c>
      <c r="F80">
        <v>1</v>
      </c>
      <c r="G80">
        <v>0</v>
      </c>
      <c r="H80">
        <v>1</v>
      </c>
      <c r="I80">
        <v>0</v>
      </c>
      <c r="J80">
        <v>0</v>
      </c>
      <c r="K80">
        <v>0</v>
      </c>
      <c r="L80" s="7">
        <v>2755.0209500000001</v>
      </c>
      <c r="M80" s="7">
        <f t="shared" si="6"/>
        <v>7213.8966006339297</v>
      </c>
      <c r="N80" s="7">
        <f t="shared" si="7"/>
        <v>-4458.8756506339296</v>
      </c>
      <c r="O80" s="7">
        <f t="shared" si="8"/>
        <v>4458.8756506339296</v>
      </c>
      <c r="P80" s="7">
        <f t="shared" si="9"/>
        <v>19881572.067816149</v>
      </c>
      <c r="Q80" s="7">
        <f t="shared" si="10"/>
        <v>-1.6184543535445455</v>
      </c>
      <c r="R80" s="7">
        <f t="shared" si="11"/>
        <v>1.6184543535445455</v>
      </c>
    </row>
    <row r="81" spans="1:18" x14ac:dyDescent="0.2">
      <c r="A81">
        <v>79.448533709622495</v>
      </c>
      <c r="B81">
        <v>41</v>
      </c>
      <c r="C81">
        <v>32.965000000000003</v>
      </c>
      <c r="D81">
        <v>0</v>
      </c>
      <c r="E81">
        <v>0</v>
      </c>
      <c r="F81">
        <v>1</v>
      </c>
      <c r="G81">
        <v>0</v>
      </c>
      <c r="H81">
        <v>0</v>
      </c>
      <c r="I81">
        <v>1</v>
      </c>
      <c r="J81">
        <v>0</v>
      </c>
      <c r="K81">
        <v>0</v>
      </c>
      <c r="L81" s="7">
        <v>6571.0243499999997</v>
      </c>
      <c r="M81" s="7">
        <f t="shared" si="6"/>
        <v>9421.1201767207567</v>
      </c>
      <c r="N81" s="7">
        <f t="shared" si="7"/>
        <v>-2850.095826720757</v>
      </c>
      <c r="O81" s="7">
        <f t="shared" si="8"/>
        <v>2850.095826720757</v>
      </c>
      <c r="P81" s="7">
        <f t="shared" si="9"/>
        <v>8123046.2214910751</v>
      </c>
      <c r="Q81" s="7">
        <f t="shared" si="10"/>
        <v>-0.4337369145072118</v>
      </c>
      <c r="R81" s="7">
        <f t="shared" si="11"/>
        <v>0.4337369145072118</v>
      </c>
    </row>
    <row r="82" spans="1:18" x14ac:dyDescent="0.2">
      <c r="A82">
        <v>80.448533709622495</v>
      </c>
      <c r="B82">
        <v>31</v>
      </c>
      <c r="C82">
        <v>26.885000000000002</v>
      </c>
      <c r="D82">
        <v>1</v>
      </c>
      <c r="E82">
        <v>1</v>
      </c>
      <c r="F82">
        <v>0</v>
      </c>
      <c r="G82">
        <v>0</v>
      </c>
      <c r="H82">
        <v>1</v>
      </c>
      <c r="I82">
        <v>0</v>
      </c>
      <c r="J82">
        <v>0</v>
      </c>
      <c r="K82">
        <v>0</v>
      </c>
      <c r="L82" s="7">
        <v>4441.2131499999996</v>
      </c>
      <c r="M82" s="7">
        <f t="shared" si="6"/>
        <v>5487.4105385720341</v>
      </c>
      <c r="N82" s="7">
        <f t="shared" si="7"/>
        <v>-1046.1973885720345</v>
      </c>
      <c r="O82" s="7">
        <f t="shared" si="8"/>
        <v>1046.1973885720345</v>
      </c>
      <c r="P82" s="7">
        <f t="shared" si="9"/>
        <v>1094528.9758549444</v>
      </c>
      <c r="Q82" s="7">
        <f t="shared" si="10"/>
        <v>-0.23556567839398443</v>
      </c>
      <c r="R82" s="7">
        <f t="shared" si="11"/>
        <v>0.23556567839398443</v>
      </c>
    </row>
    <row r="83" spans="1:18" x14ac:dyDescent="0.2">
      <c r="A83">
        <v>81.448533709622495</v>
      </c>
      <c r="B83">
        <v>45</v>
      </c>
      <c r="C83">
        <v>38.284999999999997</v>
      </c>
      <c r="D83">
        <v>0</v>
      </c>
      <c r="E83">
        <v>0</v>
      </c>
      <c r="F83">
        <v>1</v>
      </c>
      <c r="G83">
        <v>0</v>
      </c>
      <c r="H83">
        <v>1</v>
      </c>
      <c r="I83">
        <v>0</v>
      </c>
      <c r="J83">
        <v>0</v>
      </c>
      <c r="K83">
        <v>0</v>
      </c>
      <c r="L83" s="7">
        <v>7935.29115</v>
      </c>
      <c r="M83" s="7">
        <f t="shared" si="6"/>
        <v>12606.018659504456</v>
      </c>
      <c r="N83" s="7">
        <f t="shared" si="7"/>
        <v>-4670.7275095044561</v>
      </c>
      <c r="O83" s="7">
        <f t="shared" si="8"/>
        <v>4670.7275095044561</v>
      </c>
      <c r="P83" s="7">
        <f t="shared" si="9"/>
        <v>21815695.468041699</v>
      </c>
      <c r="Q83" s="7">
        <f t="shared" si="10"/>
        <v>-0.58860190775790955</v>
      </c>
      <c r="R83" s="7">
        <f t="shared" si="11"/>
        <v>0.58860190775790955</v>
      </c>
    </row>
    <row r="84" spans="1:18" x14ac:dyDescent="0.2">
      <c r="A84">
        <v>82.448533709622495</v>
      </c>
      <c r="B84">
        <v>22</v>
      </c>
      <c r="C84">
        <v>37.619999999999997</v>
      </c>
      <c r="D84">
        <v>1</v>
      </c>
      <c r="E84">
        <v>1</v>
      </c>
      <c r="F84">
        <v>0</v>
      </c>
      <c r="G84">
        <v>1</v>
      </c>
      <c r="H84">
        <v>0</v>
      </c>
      <c r="I84">
        <v>0</v>
      </c>
      <c r="J84">
        <v>0</v>
      </c>
      <c r="K84">
        <v>1</v>
      </c>
      <c r="L84" s="7">
        <v>37165.163800000002</v>
      </c>
      <c r="M84" s="7">
        <f t="shared" si="6"/>
        <v>29630.45758277327</v>
      </c>
      <c r="N84" s="7">
        <f t="shared" si="7"/>
        <v>7534.7062172267324</v>
      </c>
      <c r="O84" s="7">
        <f t="shared" si="8"/>
        <v>7534.7062172267324</v>
      </c>
      <c r="P84" s="7">
        <f t="shared" si="9"/>
        <v>56771797.779915176</v>
      </c>
      <c r="Q84" s="7">
        <f t="shared" si="10"/>
        <v>0.20273571933582415</v>
      </c>
      <c r="R84" s="7">
        <f t="shared" si="11"/>
        <v>0.20273571933582415</v>
      </c>
    </row>
    <row r="85" spans="1:18" x14ac:dyDescent="0.2">
      <c r="A85">
        <v>83.448533709622495</v>
      </c>
      <c r="B85">
        <v>48</v>
      </c>
      <c r="C85">
        <v>41.23</v>
      </c>
      <c r="D85">
        <v>4</v>
      </c>
      <c r="E85">
        <v>0</v>
      </c>
      <c r="F85">
        <v>1</v>
      </c>
      <c r="G85">
        <v>0</v>
      </c>
      <c r="H85">
        <v>0</v>
      </c>
      <c r="I85">
        <v>1</v>
      </c>
      <c r="J85">
        <v>0</v>
      </c>
      <c r="K85">
        <v>0</v>
      </c>
      <c r="L85" s="7">
        <v>11033.661700000001</v>
      </c>
      <c r="M85" s="7">
        <f t="shared" si="6"/>
        <v>15924.550719172314</v>
      </c>
      <c r="N85" s="7">
        <f t="shared" si="7"/>
        <v>-4890.8890191723131</v>
      </c>
      <c r="O85" s="7">
        <f t="shared" si="8"/>
        <v>4890.8890191723131</v>
      </c>
      <c r="P85" s="7">
        <f t="shared" si="9"/>
        <v>23920795.397860311</v>
      </c>
      <c r="Q85" s="7">
        <f t="shared" si="10"/>
        <v>-0.44326980037572772</v>
      </c>
      <c r="R85" s="7">
        <f t="shared" si="11"/>
        <v>0.44326980037572772</v>
      </c>
    </row>
    <row r="86" spans="1:18" x14ac:dyDescent="0.2">
      <c r="A86">
        <v>84.448533709622495</v>
      </c>
      <c r="B86">
        <v>37</v>
      </c>
      <c r="C86">
        <v>34.799999999999997</v>
      </c>
      <c r="D86">
        <v>2</v>
      </c>
      <c r="E86">
        <v>0</v>
      </c>
      <c r="F86">
        <v>1</v>
      </c>
      <c r="G86">
        <v>1</v>
      </c>
      <c r="H86">
        <v>0</v>
      </c>
      <c r="I86">
        <v>0</v>
      </c>
      <c r="J86">
        <v>1</v>
      </c>
      <c r="K86">
        <v>0</v>
      </c>
      <c r="L86" s="7">
        <v>39836.519</v>
      </c>
      <c r="M86" s="7">
        <f t="shared" si="6"/>
        <v>33208.563294282154</v>
      </c>
      <c r="N86" s="7">
        <f t="shared" si="7"/>
        <v>6627.9557057178463</v>
      </c>
      <c r="O86" s="7">
        <f t="shared" si="8"/>
        <v>6627.9557057178463</v>
      </c>
      <c r="P86" s="7">
        <f t="shared" si="9"/>
        <v>43929796.836957753</v>
      </c>
      <c r="Q86" s="7">
        <f t="shared" si="10"/>
        <v>0.16637888731487424</v>
      </c>
      <c r="R86" s="7">
        <f t="shared" si="11"/>
        <v>0.16637888731487424</v>
      </c>
    </row>
    <row r="87" spans="1:18" x14ac:dyDescent="0.2">
      <c r="A87">
        <v>85.448533709622495</v>
      </c>
      <c r="B87">
        <v>45</v>
      </c>
      <c r="C87">
        <v>22.895</v>
      </c>
      <c r="D87">
        <v>2</v>
      </c>
      <c r="E87">
        <v>1</v>
      </c>
      <c r="F87">
        <v>0</v>
      </c>
      <c r="G87">
        <v>1</v>
      </c>
      <c r="H87">
        <v>0</v>
      </c>
      <c r="I87">
        <v>1</v>
      </c>
      <c r="J87">
        <v>0</v>
      </c>
      <c r="K87">
        <v>0</v>
      </c>
      <c r="L87" s="7">
        <v>21098.554049999999</v>
      </c>
      <c r="M87" s="7">
        <f t="shared" si="6"/>
        <v>31701.088781824965</v>
      </c>
      <c r="N87" s="7">
        <f t="shared" si="7"/>
        <v>-10602.534731824966</v>
      </c>
      <c r="O87" s="7">
        <f t="shared" si="8"/>
        <v>10602.534731824966</v>
      </c>
      <c r="P87" s="7">
        <f t="shared" si="9"/>
        <v>112413742.7395547</v>
      </c>
      <c r="Q87" s="7">
        <f t="shared" si="10"/>
        <v>-0.5025242349167035</v>
      </c>
      <c r="R87" s="7">
        <f t="shared" si="11"/>
        <v>0.5025242349167035</v>
      </c>
    </row>
    <row r="88" spans="1:18" x14ac:dyDescent="0.2">
      <c r="A88">
        <v>86.448533709622495</v>
      </c>
      <c r="B88">
        <v>57</v>
      </c>
      <c r="C88">
        <v>31.16</v>
      </c>
      <c r="D88">
        <v>0</v>
      </c>
      <c r="E88">
        <v>0</v>
      </c>
      <c r="F88">
        <v>1</v>
      </c>
      <c r="G88">
        <v>1</v>
      </c>
      <c r="H88">
        <v>0</v>
      </c>
      <c r="I88">
        <v>1</v>
      </c>
      <c r="J88">
        <v>0</v>
      </c>
      <c r="K88">
        <v>0</v>
      </c>
      <c r="L88" s="7">
        <v>43578.939400000003</v>
      </c>
      <c r="M88" s="7">
        <f t="shared" si="6"/>
        <v>36767.112175463575</v>
      </c>
      <c r="N88" s="7">
        <f t="shared" si="7"/>
        <v>6811.8272245364278</v>
      </c>
      <c r="O88" s="7">
        <f t="shared" si="8"/>
        <v>6811.8272245364278</v>
      </c>
      <c r="P88" s="7">
        <f t="shared" si="9"/>
        <v>46400990.136935651</v>
      </c>
      <c r="Q88" s="7">
        <f t="shared" si="10"/>
        <v>0.15631007358881313</v>
      </c>
      <c r="R88" s="7">
        <f t="shared" si="11"/>
        <v>0.15631007358881313</v>
      </c>
    </row>
    <row r="89" spans="1:18" x14ac:dyDescent="0.2">
      <c r="A89">
        <v>87.448533709622495</v>
      </c>
      <c r="B89">
        <v>56</v>
      </c>
      <c r="C89">
        <v>27.2</v>
      </c>
      <c r="D89">
        <v>0</v>
      </c>
      <c r="E89">
        <v>0</v>
      </c>
      <c r="F89">
        <v>1</v>
      </c>
      <c r="G89">
        <v>0</v>
      </c>
      <c r="H89">
        <v>0</v>
      </c>
      <c r="I89">
        <v>0</v>
      </c>
      <c r="J89">
        <v>1</v>
      </c>
      <c r="K89">
        <v>0</v>
      </c>
      <c r="L89" s="7">
        <v>11073.175999999999</v>
      </c>
      <c r="M89" s="7">
        <f t="shared" si="6"/>
        <v>10711.428112838295</v>
      </c>
      <c r="N89" s="7">
        <f t="shared" si="7"/>
        <v>361.74788716170406</v>
      </c>
      <c r="O89" s="7">
        <f t="shared" si="8"/>
        <v>361.74788716170406</v>
      </c>
      <c r="P89" s="7">
        <f t="shared" si="9"/>
        <v>130861.53386595697</v>
      </c>
      <c r="Q89" s="7">
        <f t="shared" si="10"/>
        <v>3.2668846513566122E-2</v>
      </c>
      <c r="R89" s="7">
        <f t="shared" si="11"/>
        <v>3.2668846513566122E-2</v>
      </c>
    </row>
    <row r="90" spans="1:18" x14ac:dyDescent="0.2">
      <c r="A90">
        <v>88.448533709622495</v>
      </c>
      <c r="B90">
        <v>46</v>
      </c>
      <c r="C90">
        <v>27.74</v>
      </c>
      <c r="D90">
        <v>0</v>
      </c>
      <c r="E90">
        <v>0</v>
      </c>
      <c r="F90">
        <v>1</v>
      </c>
      <c r="G90">
        <v>0</v>
      </c>
      <c r="H90">
        <v>0</v>
      </c>
      <c r="I90">
        <v>1</v>
      </c>
      <c r="J90">
        <v>0</v>
      </c>
      <c r="K90">
        <v>0</v>
      </c>
      <c r="L90" s="7">
        <v>8026.6665999999996</v>
      </c>
      <c r="M90" s="7">
        <f t="shared" si="6"/>
        <v>8933.116144290856</v>
      </c>
      <c r="N90" s="7">
        <f t="shared" si="7"/>
        <v>-906.44954429085647</v>
      </c>
      <c r="O90" s="7">
        <f t="shared" si="8"/>
        <v>906.44954429085647</v>
      </c>
      <c r="P90" s="7">
        <f t="shared" si="9"/>
        <v>821650.7763451013</v>
      </c>
      <c r="Q90" s="7">
        <f t="shared" si="10"/>
        <v>-0.11292976143930739</v>
      </c>
      <c r="R90" s="7">
        <f t="shared" si="11"/>
        <v>0.11292976143930739</v>
      </c>
    </row>
    <row r="91" spans="1:18" x14ac:dyDescent="0.2">
      <c r="A91">
        <v>89.448533709622495</v>
      </c>
      <c r="B91">
        <v>55</v>
      </c>
      <c r="C91">
        <v>26.98</v>
      </c>
      <c r="D91">
        <v>0</v>
      </c>
      <c r="E91">
        <v>0</v>
      </c>
      <c r="F91">
        <v>1</v>
      </c>
      <c r="G91">
        <v>0</v>
      </c>
      <c r="H91">
        <v>0</v>
      </c>
      <c r="I91">
        <v>1</v>
      </c>
      <c r="J91">
        <v>0</v>
      </c>
      <c r="K91">
        <v>0</v>
      </c>
      <c r="L91" s="7">
        <v>11082.5772</v>
      </c>
      <c r="M91" s="7">
        <f t="shared" si="6"/>
        <v>10987.036292382749</v>
      </c>
      <c r="N91" s="7">
        <f t="shared" si="7"/>
        <v>95.540907617250923</v>
      </c>
      <c r="O91" s="7">
        <f t="shared" si="8"/>
        <v>95.540907617250923</v>
      </c>
      <c r="P91" s="7">
        <f t="shared" si="9"/>
        <v>9128.0650283280756</v>
      </c>
      <c r="Q91" s="7">
        <f t="shared" si="10"/>
        <v>8.6208204006240473E-3</v>
      </c>
      <c r="R91" s="7">
        <f t="shared" si="11"/>
        <v>8.6208204006240473E-3</v>
      </c>
    </row>
    <row r="92" spans="1:18" x14ac:dyDescent="0.2">
      <c r="A92">
        <v>90.448533709622495</v>
      </c>
      <c r="B92">
        <v>21</v>
      </c>
      <c r="C92">
        <v>39.49</v>
      </c>
      <c r="D92">
        <v>0</v>
      </c>
      <c r="E92">
        <v>0</v>
      </c>
      <c r="F92">
        <v>1</v>
      </c>
      <c r="G92">
        <v>0</v>
      </c>
      <c r="H92">
        <v>0</v>
      </c>
      <c r="I92">
        <v>0</v>
      </c>
      <c r="J92">
        <v>0</v>
      </c>
      <c r="K92">
        <v>1</v>
      </c>
      <c r="L92" s="7">
        <v>2026.9740999999999</v>
      </c>
      <c r="M92" s="7">
        <f t="shared" si="6"/>
        <v>5815.1722608213495</v>
      </c>
      <c r="N92" s="7">
        <f t="shared" si="7"/>
        <v>-3788.1981608213496</v>
      </c>
      <c r="O92" s="7">
        <f t="shared" si="8"/>
        <v>3788.1981608213496</v>
      </c>
      <c r="P92" s="7">
        <f t="shared" si="9"/>
        <v>14350445.305650255</v>
      </c>
      <c r="Q92" s="7">
        <f t="shared" si="10"/>
        <v>-1.8688932240532081</v>
      </c>
      <c r="R92" s="7">
        <f t="shared" si="11"/>
        <v>1.8688932240532081</v>
      </c>
    </row>
    <row r="93" spans="1:18" x14ac:dyDescent="0.2">
      <c r="A93">
        <v>91.448533709622495</v>
      </c>
      <c r="B93">
        <v>53</v>
      </c>
      <c r="C93">
        <v>24.795000000000002</v>
      </c>
      <c r="D93">
        <v>1</v>
      </c>
      <c r="E93">
        <v>0</v>
      </c>
      <c r="F93">
        <v>1</v>
      </c>
      <c r="G93">
        <v>0</v>
      </c>
      <c r="H93">
        <v>0</v>
      </c>
      <c r="I93">
        <v>1</v>
      </c>
      <c r="J93">
        <v>0</v>
      </c>
      <c r="K93">
        <v>0</v>
      </c>
      <c r="L93" s="7">
        <v>10942.13205</v>
      </c>
      <c r="M93" s="7">
        <f t="shared" si="6"/>
        <v>10207.686436317499</v>
      </c>
      <c r="N93" s="7">
        <f t="shared" si="7"/>
        <v>734.44561368250106</v>
      </c>
      <c r="O93" s="7">
        <f t="shared" si="8"/>
        <v>734.44561368250106</v>
      </c>
      <c r="P93" s="7">
        <f t="shared" si="9"/>
        <v>539410.35945746559</v>
      </c>
      <c r="Q93" s="7">
        <f t="shared" si="10"/>
        <v>6.7120887440076271E-2</v>
      </c>
      <c r="R93" s="7">
        <f t="shared" si="11"/>
        <v>6.7120887440076271E-2</v>
      </c>
    </row>
    <row r="94" spans="1:18" x14ac:dyDescent="0.2">
      <c r="A94">
        <v>92.448533709622495</v>
      </c>
      <c r="B94">
        <v>59</v>
      </c>
      <c r="C94">
        <v>29.83</v>
      </c>
      <c r="D94">
        <v>3</v>
      </c>
      <c r="E94">
        <v>1</v>
      </c>
      <c r="F94">
        <v>0</v>
      </c>
      <c r="G94">
        <v>1</v>
      </c>
      <c r="H94">
        <v>1</v>
      </c>
      <c r="I94">
        <v>0</v>
      </c>
      <c r="J94">
        <v>0</v>
      </c>
      <c r="K94">
        <v>0</v>
      </c>
      <c r="L94" s="7">
        <v>30184.936699999998</v>
      </c>
      <c r="M94" s="7">
        <f t="shared" si="6"/>
        <v>38477.848762712783</v>
      </c>
      <c r="N94" s="7">
        <f t="shared" si="7"/>
        <v>-8292.912062712785</v>
      </c>
      <c r="O94" s="7">
        <f t="shared" si="8"/>
        <v>8292.912062712785</v>
      </c>
      <c r="P94" s="7">
        <f t="shared" si="9"/>
        <v>68772390.479887217</v>
      </c>
      <c r="Q94" s="7">
        <f t="shared" si="10"/>
        <v>-0.27473677169290817</v>
      </c>
      <c r="R94" s="7">
        <f t="shared" si="11"/>
        <v>0.27473677169290817</v>
      </c>
    </row>
    <row r="95" spans="1:18" x14ac:dyDescent="0.2">
      <c r="A95">
        <v>93.448533709622495</v>
      </c>
      <c r="B95">
        <v>35</v>
      </c>
      <c r="C95">
        <v>34.770000000000003</v>
      </c>
      <c r="D95">
        <v>2</v>
      </c>
      <c r="E95">
        <v>1</v>
      </c>
      <c r="F95">
        <v>0</v>
      </c>
      <c r="G95">
        <v>0</v>
      </c>
      <c r="H95">
        <v>0</v>
      </c>
      <c r="I95">
        <v>1</v>
      </c>
      <c r="J95">
        <v>0</v>
      </c>
      <c r="K95">
        <v>0</v>
      </c>
      <c r="L95" s="7">
        <v>5729.0052999999998</v>
      </c>
      <c r="M95" s="7">
        <f t="shared" si="6"/>
        <v>9311.9129761673903</v>
      </c>
      <c r="N95" s="7">
        <f t="shared" si="7"/>
        <v>-3582.9076761673905</v>
      </c>
      <c r="O95" s="7">
        <f t="shared" si="8"/>
        <v>3582.9076761673905</v>
      </c>
      <c r="P95" s="7">
        <f t="shared" si="9"/>
        <v>12837227.41593921</v>
      </c>
      <c r="Q95" s="7">
        <f t="shared" si="10"/>
        <v>-0.62539786377355777</v>
      </c>
      <c r="R95" s="7">
        <f t="shared" si="11"/>
        <v>0.62539786377355777</v>
      </c>
    </row>
    <row r="96" spans="1:18" x14ac:dyDescent="0.2">
      <c r="A96">
        <v>94.448533709622495</v>
      </c>
      <c r="B96">
        <v>64</v>
      </c>
      <c r="C96">
        <v>31.3</v>
      </c>
      <c r="D96">
        <v>2</v>
      </c>
      <c r="E96">
        <v>0</v>
      </c>
      <c r="F96">
        <v>1</v>
      </c>
      <c r="G96">
        <v>1</v>
      </c>
      <c r="H96">
        <v>0</v>
      </c>
      <c r="I96">
        <v>0</v>
      </c>
      <c r="J96">
        <v>1</v>
      </c>
      <c r="K96">
        <v>0</v>
      </c>
      <c r="L96" s="7">
        <v>47291.055</v>
      </c>
      <c r="M96" s="7">
        <f t="shared" si="6"/>
        <v>38956.507725152609</v>
      </c>
      <c r="N96" s="7">
        <f t="shared" si="7"/>
        <v>8334.5472748473912</v>
      </c>
      <c r="O96" s="7">
        <f t="shared" si="8"/>
        <v>8334.5472748473912</v>
      </c>
      <c r="P96" s="7">
        <f t="shared" si="9"/>
        <v>69464678.276666075</v>
      </c>
      <c r="Q96" s="7">
        <f t="shared" si="10"/>
        <v>0.17623940245882422</v>
      </c>
      <c r="R96" s="7">
        <f t="shared" si="11"/>
        <v>0.17623940245882422</v>
      </c>
    </row>
    <row r="97" spans="1:18" x14ac:dyDescent="0.2">
      <c r="A97">
        <v>95.448533709622495</v>
      </c>
      <c r="B97">
        <v>28</v>
      </c>
      <c r="C97">
        <v>37.619999999999997</v>
      </c>
      <c r="D97">
        <v>1</v>
      </c>
      <c r="E97">
        <v>0</v>
      </c>
      <c r="F97">
        <v>1</v>
      </c>
      <c r="G97">
        <v>0</v>
      </c>
      <c r="H97">
        <v>0</v>
      </c>
      <c r="I97">
        <v>0</v>
      </c>
      <c r="J97">
        <v>0</v>
      </c>
      <c r="K97">
        <v>1</v>
      </c>
      <c r="L97" s="7">
        <v>3766.8838000000001</v>
      </c>
      <c r="M97" s="7">
        <f t="shared" si="6"/>
        <v>7454.3755154796445</v>
      </c>
      <c r="N97" s="7">
        <f t="shared" si="7"/>
        <v>-3687.4917154796444</v>
      </c>
      <c r="O97" s="7">
        <f t="shared" si="8"/>
        <v>3687.4917154796444</v>
      </c>
      <c r="P97" s="7">
        <f t="shared" si="9"/>
        <v>13597595.151731011</v>
      </c>
      <c r="Q97" s="7">
        <f t="shared" si="10"/>
        <v>-0.97892367040354267</v>
      </c>
      <c r="R97" s="7">
        <f t="shared" si="11"/>
        <v>0.97892367040354267</v>
      </c>
    </row>
    <row r="98" spans="1:18" x14ac:dyDescent="0.2">
      <c r="A98">
        <v>96.448533709622495</v>
      </c>
      <c r="B98">
        <v>54</v>
      </c>
      <c r="C98">
        <v>30.8</v>
      </c>
      <c r="D98">
        <v>3</v>
      </c>
      <c r="E98">
        <v>0</v>
      </c>
      <c r="F98">
        <v>1</v>
      </c>
      <c r="G98">
        <v>0</v>
      </c>
      <c r="H98">
        <v>0</v>
      </c>
      <c r="I98">
        <v>0</v>
      </c>
      <c r="J98">
        <v>1</v>
      </c>
      <c r="K98">
        <v>0</v>
      </c>
      <c r="L98" s="7">
        <v>12105.32</v>
      </c>
      <c r="M98" s="7">
        <f t="shared" si="6"/>
        <v>12845.31347621002</v>
      </c>
      <c r="N98" s="7">
        <f t="shared" si="7"/>
        <v>-739.99347621002016</v>
      </c>
      <c r="O98" s="7">
        <f t="shared" si="8"/>
        <v>739.99347621002016</v>
      </c>
      <c r="P98" s="7">
        <f t="shared" si="9"/>
        <v>547590.34483338962</v>
      </c>
      <c r="Q98" s="7">
        <f t="shared" si="10"/>
        <v>-6.1129608817447223E-2</v>
      </c>
      <c r="R98" s="7">
        <f t="shared" si="11"/>
        <v>6.1129608817447223E-2</v>
      </c>
    </row>
    <row r="99" spans="1:18" x14ac:dyDescent="0.2">
      <c r="A99">
        <v>97.448533709622495</v>
      </c>
      <c r="B99">
        <v>55</v>
      </c>
      <c r="C99">
        <v>38.28</v>
      </c>
      <c r="D99">
        <v>0</v>
      </c>
      <c r="E99">
        <v>1</v>
      </c>
      <c r="F99">
        <v>0</v>
      </c>
      <c r="G99">
        <v>0</v>
      </c>
      <c r="H99">
        <v>0</v>
      </c>
      <c r="I99">
        <v>0</v>
      </c>
      <c r="J99">
        <v>0</v>
      </c>
      <c r="K99">
        <v>1</v>
      </c>
      <c r="L99" s="7">
        <v>10226.2842</v>
      </c>
      <c r="M99" s="7">
        <f t="shared" si="6"/>
        <v>14006.549808826956</v>
      </c>
      <c r="N99" s="7">
        <f t="shared" si="7"/>
        <v>-3780.2656088269559</v>
      </c>
      <c r="O99" s="7">
        <f t="shared" si="8"/>
        <v>3780.2656088269559</v>
      </c>
      <c r="P99" s="7">
        <f t="shared" si="9"/>
        <v>14290408.073279835</v>
      </c>
      <c r="Q99" s="7">
        <f t="shared" si="10"/>
        <v>-0.36966170066219711</v>
      </c>
      <c r="R99" s="7">
        <f t="shared" si="11"/>
        <v>0.36966170066219711</v>
      </c>
    </row>
    <row r="100" spans="1:18" x14ac:dyDescent="0.2">
      <c r="A100">
        <v>98.448533709622495</v>
      </c>
      <c r="B100">
        <v>56</v>
      </c>
      <c r="C100">
        <v>19.95</v>
      </c>
      <c r="D100">
        <v>0</v>
      </c>
      <c r="E100">
        <v>1</v>
      </c>
      <c r="F100">
        <v>0</v>
      </c>
      <c r="G100">
        <v>1</v>
      </c>
      <c r="H100">
        <v>1</v>
      </c>
      <c r="I100">
        <v>0</v>
      </c>
      <c r="J100">
        <v>0</v>
      </c>
      <c r="K100">
        <v>0</v>
      </c>
      <c r="L100" s="7">
        <v>22412.648499999999</v>
      </c>
      <c r="M100" s="7">
        <f t="shared" si="6"/>
        <v>32929.546747978246</v>
      </c>
      <c r="N100" s="7">
        <f t="shared" si="7"/>
        <v>-10516.898247978246</v>
      </c>
      <c r="O100" s="7">
        <f t="shared" si="8"/>
        <v>10516.898247978246</v>
      </c>
      <c r="P100" s="7">
        <f t="shared" si="9"/>
        <v>110605148.7583279</v>
      </c>
      <c r="Q100" s="7">
        <f t="shared" si="10"/>
        <v>-0.46923942290792836</v>
      </c>
      <c r="R100" s="7">
        <f t="shared" si="11"/>
        <v>0.46923942290792836</v>
      </c>
    </row>
    <row r="101" spans="1:18" x14ac:dyDescent="0.2">
      <c r="A101">
        <v>99.448533709622495</v>
      </c>
      <c r="B101">
        <v>38</v>
      </c>
      <c r="C101">
        <v>19.3</v>
      </c>
      <c r="D101">
        <v>0</v>
      </c>
      <c r="E101">
        <v>1</v>
      </c>
      <c r="F101">
        <v>0</v>
      </c>
      <c r="G101">
        <v>1</v>
      </c>
      <c r="H101">
        <v>0</v>
      </c>
      <c r="I101">
        <v>0</v>
      </c>
      <c r="J101">
        <v>1</v>
      </c>
      <c r="K101">
        <v>0</v>
      </c>
      <c r="L101" s="7">
        <v>15820.699000000001</v>
      </c>
      <c r="M101" s="7">
        <f t="shared" si="6"/>
        <v>27125.60566615811</v>
      </c>
      <c r="N101" s="7">
        <f t="shared" si="7"/>
        <v>-11304.906666158109</v>
      </c>
      <c r="O101" s="7">
        <f t="shared" si="8"/>
        <v>11304.906666158109</v>
      </c>
      <c r="P101" s="7">
        <f t="shared" si="9"/>
        <v>127800914.73054606</v>
      </c>
      <c r="Q101" s="7">
        <f t="shared" si="10"/>
        <v>-0.71456429745348859</v>
      </c>
      <c r="R101" s="7">
        <f t="shared" si="11"/>
        <v>0.71456429745348859</v>
      </c>
    </row>
    <row r="102" spans="1:18" x14ac:dyDescent="0.2">
      <c r="A102">
        <v>100.4485337096225</v>
      </c>
      <c r="B102">
        <v>41</v>
      </c>
      <c r="C102">
        <v>31.6</v>
      </c>
      <c r="D102">
        <v>0</v>
      </c>
      <c r="E102">
        <v>0</v>
      </c>
      <c r="F102">
        <v>1</v>
      </c>
      <c r="G102">
        <v>0</v>
      </c>
      <c r="H102">
        <v>0</v>
      </c>
      <c r="I102">
        <v>0</v>
      </c>
      <c r="J102">
        <v>1</v>
      </c>
      <c r="K102">
        <v>0</v>
      </c>
      <c r="L102" s="7">
        <v>6186.1270000000004</v>
      </c>
      <c r="M102" s="7">
        <f t="shared" si="6"/>
        <v>8351.0340206657729</v>
      </c>
      <c r="N102" s="7">
        <f t="shared" si="7"/>
        <v>-2164.9070206657725</v>
      </c>
      <c r="O102" s="7">
        <f t="shared" si="8"/>
        <v>2164.9070206657725</v>
      </c>
      <c r="P102" s="7">
        <f t="shared" si="9"/>
        <v>4686822.4081279514</v>
      </c>
      <c r="Q102" s="7">
        <f t="shared" si="10"/>
        <v>-0.34996161906565648</v>
      </c>
      <c r="R102" s="7">
        <f t="shared" si="11"/>
        <v>0.34996161906565648</v>
      </c>
    </row>
    <row r="103" spans="1:18" x14ac:dyDescent="0.2">
      <c r="A103">
        <v>101.4485337096225</v>
      </c>
      <c r="B103">
        <v>30</v>
      </c>
      <c r="C103">
        <v>25.46</v>
      </c>
      <c r="D103">
        <v>0</v>
      </c>
      <c r="E103">
        <v>1</v>
      </c>
      <c r="F103">
        <v>0</v>
      </c>
      <c r="G103">
        <v>0</v>
      </c>
      <c r="H103">
        <v>1</v>
      </c>
      <c r="I103">
        <v>0</v>
      </c>
      <c r="J103">
        <v>0</v>
      </c>
      <c r="K103">
        <v>0</v>
      </c>
      <c r="L103" s="7">
        <v>3645.0893999999998</v>
      </c>
      <c r="M103" s="7">
        <f t="shared" si="6"/>
        <v>4271.7029694901075</v>
      </c>
      <c r="N103" s="7">
        <f t="shared" si="7"/>
        <v>-626.61356949010769</v>
      </c>
      <c r="O103" s="7">
        <f t="shared" si="8"/>
        <v>626.61356949010769</v>
      </c>
      <c r="P103" s="7">
        <f t="shared" si="9"/>
        <v>392644.56546913402</v>
      </c>
      <c r="Q103" s="7">
        <f t="shared" si="10"/>
        <v>-0.17190622800365546</v>
      </c>
      <c r="R103" s="7">
        <f t="shared" si="11"/>
        <v>0.17190622800365546</v>
      </c>
    </row>
    <row r="104" spans="1:18" x14ac:dyDescent="0.2">
      <c r="A104">
        <v>102.4485337096225</v>
      </c>
      <c r="B104">
        <v>18</v>
      </c>
      <c r="C104">
        <v>30.114999999999998</v>
      </c>
      <c r="D104">
        <v>0</v>
      </c>
      <c r="E104">
        <v>0</v>
      </c>
      <c r="F104">
        <v>1</v>
      </c>
      <c r="G104">
        <v>0</v>
      </c>
      <c r="H104">
        <v>1</v>
      </c>
      <c r="I104">
        <v>0</v>
      </c>
      <c r="J104">
        <v>0</v>
      </c>
      <c r="K104">
        <v>0</v>
      </c>
      <c r="L104" s="7">
        <v>21344.846699999998</v>
      </c>
      <c r="M104" s="7">
        <f t="shared" si="6"/>
        <v>2899.6866249954978</v>
      </c>
      <c r="N104" s="7">
        <f t="shared" si="7"/>
        <v>18445.1600750045</v>
      </c>
      <c r="O104" s="7">
        <f t="shared" si="8"/>
        <v>18445.1600750045</v>
      </c>
      <c r="P104" s="7">
        <f t="shared" si="9"/>
        <v>340223930.19253999</v>
      </c>
      <c r="Q104" s="7">
        <f t="shared" si="10"/>
        <v>0.86415050593942666</v>
      </c>
      <c r="R104" s="7">
        <f t="shared" si="11"/>
        <v>0.86415050593942666</v>
      </c>
    </row>
    <row r="105" spans="1:18" x14ac:dyDescent="0.2">
      <c r="A105">
        <v>103.4485337096225</v>
      </c>
      <c r="B105">
        <v>61</v>
      </c>
      <c r="C105">
        <v>29.92</v>
      </c>
      <c r="D105">
        <v>3</v>
      </c>
      <c r="E105">
        <v>0</v>
      </c>
      <c r="F105">
        <v>1</v>
      </c>
      <c r="G105">
        <v>1</v>
      </c>
      <c r="H105">
        <v>0</v>
      </c>
      <c r="I105">
        <v>0</v>
      </c>
      <c r="J105">
        <v>0</v>
      </c>
      <c r="K105">
        <v>1</v>
      </c>
      <c r="L105" s="7">
        <v>30942.191800000001</v>
      </c>
      <c r="M105" s="7">
        <f t="shared" si="6"/>
        <v>38118.381188619744</v>
      </c>
      <c r="N105" s="7">
        <f t="shared" si="7"/>
        <v>-7176.1893886197431</v>
      </c>
      <c r="O105" s="7">
        <f t="shared" si="8"/>
        <v>7176.1893886197431</v>
      </c>
      <c r="P105" s="7">
        <f t="shared" si="9"/>
        <v>51497694.141338602</v>
      </c>
      <c r="Q105" s="7">
        <f t="shared" si="10"/>
        <v>-0.23192246480159634</v>
      </c>
      <c r="R105" s="7">
        <f t="shared" si="11"/>
        <v>0.23192246480159634</v>
      </c>
    </row>
    <row r="106" spans="1:18" x14ac:dyDescent="0.2">
      <c r="A106">
        <v>104.4485337096225</v>
      </c>
      <c r="B106">
        <v>34</v>
      </c>
      <c r="C106">
        <v>27.5</v>
      </c>
      <c r="D106">
        <v>1</v>
      </c>
      <c r="E106">
        <v>0</v>
      </c>
      <c r="F106">
        <v>1</v>
      </c>
      <c r="G106">
        <v>0</v>
      </c>
      <c r="H106">
        <v>0</v>
      </c>
      <c r="I106">
        <v>0</v>
      </c>
      <c r="J106">
        <v>1</v>
      </c>
      <c r="K106">
        <v>0</v>
      </c>
      <c r="L106" s="7">
        <v>5003.8530000000001</v>
      </c>
      <c r="M106" s="7">
        <f t="shared" si="6"/>
        <v>5637.8469382490257</v>
      </c>
      <c r="N106" s="7">
        <f t="shared" si="7"/>
        <v>-633.99393824902563</v>
      </c>
      <c r="O106" s="7">
        <f t="shared" si="8"/>
        <v>633.99393824902563</v>
      </c>
      <c r="P106" s="7">
        <f t="shared" si="9"/>
        <v>401948.3137365093</v>
      </c>
      <c r="Q106" s="7">
        <f t="shared" si="10"/>
        <v>-0.12670115174227253</v>
      </c>
      <c r="R106" s="7">
        <f t="shared" si="11"/>
        <v>0.12670115174227253</v>
      </c>
    </row>
    <row r="107" spans="1:18" x14ac:dyDescent="0.2">
      <c r="A107">
        <v>105.4485337096225</v>
      </c>
      <c r="B107">
        <v>20</v>
      </c>
      <c r="C107">
        <v>28.024999999999999</v>
      </c>
      <c r="D107">
        <v>1</v>
      </c>
      <c r="E107">
        <v>1</v>
      </c>
      <c r="F107">
        <v>0</v>
      </c>
      <c r="G107">
        <v>1</v>
      </c>
      <c r="H107">
        <v>0</v>
      </c>
      <c r="I107">
        <v>1</v>
      </c>
      <c r="J107">
        <v>0</v>
      </c>
      <c r="K107">
        <v>0</v>
      </c>
      <c r="L107" s="7">
        <v>17560.37975</v>
      </c>
      <c r="M107" s="7">
        <f t="shared" si="6"/>
        <v>26544.241840265742</v>
      </c>
      <c r="N107" s="7">
        <f t="shared" si="7"/>
        <v>-8983.8620902657422</v>
      </c>
      <c r="O107" s="7">
        <f t="shared" si="8"/>
        <v>8983.8620902657422</v>
      </c>
      <c r="P107" s="7">
        <f t="shared" si="9"/>
        <v>80709778.056913957</v>
      </c>
      <c r="Q107" s="7">
        <f t="shared" si="10"/>
        <v>-0.51159839469107959</v>
      </c>
      <c r="R107" s="7">
        <f t="shared" si="11"/>
        <v>0.51159839469107959</v>
      </c>
    </row>
    <row r="108" spans="1:18" x14ac:dyDescent="0.2">
      <c r="A108">
        <v>106.4485337096225</v>
      </c>
      <c r="B108">
        <v>19</v>
      </c>
      <c r="C108">
        <v>28.4</v>
      </c>
      <c r="D108">
        <v>1</v>
      </c>
      <c r="E108">
        <v>0</v>
      </c>
      <c r="F108">
        <v>1</v>
      </c>
      <c r="G108">
        <v>0</v>
      </c>
      <c r="H108">
        <v>0</v>
      </c>
      <c r="I108">
        <v>0</v>
      </c>
      <c r="J108">
        <v>1</v>
      </c>
      <c r="K108">
        <v>0</v>
      </c>
      <c r="L108" s="7">
        <v>2331.5189999999998</v>
      </c>
      <c r="M108" s="7">
        <f t="shared" si="6"/>
        <v>2090.2757584385599</v>
      </c>
      <c r="N108" s="7">
        <f t="shared" si="7"/>
        <v>241.24324156143985</v>
      </c>
      <c r="O108" s="7">
        <f t="shared" si="8"/>
        <v>241.24324156143985</v>
      </c>
      <c r="P108" s="7">
        <f t="shared" si="9"/>
        <v>58198.301599071216</v>
      </c>
      <c r="Q108" s="7">
        <f t="shared" si="10"/>
        <v>0.10347041630861248</v>
      </c>
      <c r="R108" s="7">
        <f t="shared" si="11"/>
        <v>0.10347041630861248</v>
      </c>
    </row>
    <row r="109" spans="1:18" x14ac:dyDescent="0.2">
      <c r="A109">
        <v>107.4485337096225</v>
      </c>
      <c r="B109">
        <v>26</v>
      </c>
      <c r="C109">
        <v>30.875</v>
      </c>
      <c r="D109">
        <v>2</v>
      </c>
      <c r="E109">
        <v>1</v>
      </c>
      <c r="F109">
        <v>0</v>
      </c>
      <c r="G109">
        <v>0</v>
      </c>
      <c r="H109">
        <v>0</v>
      </c>
      <c r="I109">
        <v>1</v>
      </c>
      <c r="J109">
        <v>0</v>
      </c>
      <c r="K109">
        <v>0</v>
      </c>
      <c r="L109" s="7">
        <v>3877.3042500000001</v>
      </c>
      <c r="M109" s="7">
        <f t="shared" si="6"/>
        <v>5679.0473015170364</v>
      </c>
      <c r="N109" s="7">
        <f t="shared" si="7"/>
        <v>-1801.7430515170363</v>
      </c>
      <c r="O109" s="7">
        <f t="shared" si="8"/>
        <v>1801.7430515170363</v>
      </c>
      <c r="P109" s="7">
        <f t="shared" si="9"/>
        <v>3246278.0236899215</v>
      </c>
      <c r="Q109" s="7">
        <f t="shared" si="10"/>
        <v>-0.46468962334256753</v>
      </c>
      <c r="R109" s="7">
        <f t="shared" si="11"/>
        <v>0.46468962334256753</v>
      </c>
    </row>
    <row r="110" spans="1:18" x14ac:dyDescent="0.2">
      <c r="A110">
        <v>108.4485337096225</v>
      </c>
      <c r="B110">
        <v>29</v>
      </c>
      <c r="C110">
        <v>27.94</v>
      </c>
      <c r="D110">
        <v>0</v>
      </c>
      <c r="E110">
        <v>1</v>
      </c>
      <c r="F110">
        <v>0</v>
      </c>
      <c r="G110">
        <v>0</v>
      </c>
      <c r="H110">
        <v>0</v>
      </c>
      <c r="I110">
        <v>0</v>
      </c>
      <c r="J110">
        <v>0</v>
      </c>
      <c r="K110">
        <v>1</v>
      </c>
      <c r="L110" s="7">
        <v>2867.1196</v>
      </c>
      <c r="M110" s="7">
        <f t="shared" si="6"/>
        <v>3821.0243325198217</v>
      </c>
      <c r="N110" s="7">
        <f t="shared" si="7"/>
        <v>-953.90473251982166</v>
      </c>
      <c r="O110" s="7">
        <f t="shared" si="8"/>
        <v>953.90473251982166</v>
      </c>
      <c r="P110" s="7">
        <f t="shared" si="9"/>
        <v>909934.23872371251</v>
      </c>
      <c r="Q110" s="7">
        <f t="shared" si="10"/>
        <v>-0.33270489745869747</v>
      </c>
      <c r="R110" s="7">
        <f t="shared" si="11"/>
        <v>0.33270489745869747</v>
      </c>
    </row>
    <row r="111" spans="1:18" x14ac:dyDescent="0.2">
      <c r="A111">
        <v>109.4485337096225</v>
      </c>
      <c r="B111">
        <v>63</v>
      </c>
      <c r="C111">
        <v>35.090000000000003</v>
      </c>
      <c r="D111">
        <v>0</v>
      </c>
      <c r="E111">
        <v>1</v>
      </c>
      <c r="F111">
        <v>0</v>
      </c>
      <c r="G111">
        <v>1</v>
      </c>
      <c r="H111">
        <v>0</v>
      </c>
      <c r="I111">
        <v>0</v>
      </c>
      <c r="J111">
        <v>0</v>
      </c>
      <c r="K111">
        <v>1</v>
      </c>
      <c r="L111" s="7">
        <v>47055.532099999997</v>
      </c>
      <c r="M111" s="7">
        <f t="shared" si="6"/>
        <v>38827.908054019979</v>
      </c>
      <c r="N111" s="7">
        <f t="shared" si="7"/>
        <v>8227.6240459800174</v>
      </c>
      <c r="O111" s="7">
        <f t="shared" si="8"/>
        <v>8227.6240459800174</v>
      </c>
      <c r="P111" s="7">
        <f t="shared" si="9"/>
        <v>67693797.441988587</v>
      </c>
      <c r="Q111" s="7">
        <f t="shared" si="10"/>
        <v>0.17484924043564301</v>
      </c>
      <c r="R111" s="7">
        <f t="shared" si="11"/>
        <v>0.17484924043564301</v>
      </c>
    </row>
    <row r="112" spans="1:18" x14ac:dyDescent="0.2">
      <c r="A112">
        <v>110.4485337096225</v>
      </c>
      <c r="B112">
        <v>54</v>
      </c>
      <c r="C112">
        <v>33.630000000000003</v>
      </c>
      <c r="D112">
        <v>1</v>
      </c>
      <c r="E112">
        <v>1</v>
      </c>
      <c r="F112">
        <v>0</v>
      </c>
      <c r="G112">
        <v>0</v>
      </c>
      <c r="H112">
        <v>0</v>
      </c>
      <c r="I112">
        <v>1</v>
      </c>
      <c r="J112">
        <v>0</v>
      </c>
      <c r="K112">
        <v>0</v>
      </c>
      <c r="L112" s="7">
        <v>10825.253699999999</v>
      </c>
      <c r="M112" s="7">
        <f t="shared" si="6"/>
        <v>13330.002592111512</v>
      </c>
      <c r="N112" s="7">
        <f t="shared" si="7"/>
        <v>-2504.7488921115128</v>
      </c>
      <c r="O112" s="7">
        <f t="shared" si="8"/>
        <v>2504.7488921115128</v>
      </c>
      <c r="P112" s="7">
        <f t="shared" si="9"/>
        <v>6273767.012533851</v>
      </c>
      <c r="Q112" s="7">
        <f t="shared" si="10"/>
        <v>-0.2313801562093194</v>
      </c>
      <c r="R112" s="7">
        <f t="shared" si="11"/>
        <v>0.2313801562093194</v>
      </c>
    </row>
    <row r="113" spans="1:18" x14ac:dyDescent="0.2">
      <c r="A113">
        <v>111.4485337096225</v>
      </c>
      <c r="B113">
        <v>55</v>
      </c>
      <c r="C113">
        <v>29.7</v>
      </c>
      <c r="D113">
        <v>2</v>
      </c>
      <c r="E113">
        <v>0</v>
      </c>
      <c r="F113">
        <v>1</v>
      </c>
      <c r="G113">
        <v>0</v>
      </c>
      <c r="H113">
        <v>0</v>
      </c>
      <c r="I113">
        <v>0</v>
      </c>
      <c r="J113">
        <v>1</v>
      </c>
      <c r="K113">
        <v>0</v>
      </c>
      <c r="L113" s="7">
        <v>11881.358</v>
      </c>
      <c r="M113" s="7">
        <f t="shared" si="6"/>
        <v>12253.556484626311</v>
      </c>
      <c r="N113" s="7">
        <f t="shared" si="7"/>
        <v>-372.19848462631126</v>
      </c>
      <c r="O113" s="7">
        <f t="shared" si="8"/>
        <v>372.19848462631126</v>
      </c>
      <c r="P113" s="7">
        <f t="shared" si="9"/>
        <v>138531.71195812247</v>
      </c>
      <c r="Q113" s="7">
        <f t="shared" si="10"/>
        <v>-3.1326257876103998E-2</v>
      </c>
      <c r="R113" s="7">
        <f t="shared" si="11"/>
        <v>3.1326257876103998E-2</v>
      </c>
    </row>
    <row r="114" spans="1:18" x14ac:dyDescent="0.2">
      <c r="A114">
        <v>112.4485337096225</v>
      </c>
      <c r="B114">
        <v>37</v>
      </c>
      <c r="C114">
        <v>30.8</v>
      </c>
      <c r="D114">
        <v>0</v>
      </c>
      <c r="E114">
        <v>1</v>
      </c>
      <c r="F114">
        <v>0</v>
      </c>
      <c r="G114">
        <v>0</v>
      </c>
      <c r="H114">
        <v>0</v>
      </c>
      <c r="I114">
        <v>0</v>
      </c>
      <c r="J114">
        <v>1</v>
      </c>
      <c r="K114">
        <v>0</v>
      </c>
      <c r="L114" s="7">
        <v>4646.759</v>
      </c>
      <c r="M114" s="7">
        <f t="shared" si="6"/>
        <v>6920.9394882325996</v>
      </c>
      <c r="N114" s="7">
        <f t="shared" si="7"/>
        <v>-2274.1804882325996</v>
      </c>
      <c r="O114" s="7">
        <f t="shared" si="8"/>
        <v>2274.1804882325996</v>
      </c>
      <c r="P114" s="7">
        <f t="shared" si="9"/>
        <v>5171896.8930578651</v>
      </c>
      <c r="Q114" s="7">
        <f t="shared" si="10"/>
        <v>-0.48941218777057288</v>
      </c>
      <c r="R114" s="7">
        <f t="shared" si="11"/>
        <v>0.48941218777057288</v>
      </c>
    </row>
    <row r="115" spans="1:18" x14ac:dyDescent="0.2">
      <c r="A115">
        <v>113.4485337096225</v>
      </c>
      <c r="B115">
        <v>21</v>
      </c>
      <c r="C115">
        <v>35.72</v>
      </c>
      <c r="D115">
        <v>0</v>
      </c>
      <c r="E115">
        <v>0</v>
      </c>
      <c r="F115">
        <v>1</v>
      </c>
      <c r="G115">
        <v>0</v>
      </c>
      <c r="H115">
        <v>0</v>
      </c>
      <c r="I115">
        <v>1</v>
      </c>
      <c r="J115">
        <v>0</v>
      </c>
      <c r="K115">
        <v>0</v>
      </c>
      <c r="L115" s="7">
        <v>2404.7338</v>
      </c>
      <c r="M115" s="7">
        <f t="shared" si="6"/>
        <v>5218.4710906716591</v>
      </c>
      <c r="N115" s="7">
        <f t="shared" si="7"/>
        <v>-2813.7372906716591</v>
      </c>
      <c r="O115" s="7">
        <f t="shared" si="8"/>
        <v>2813.7372906716591</v>
      </c>
      <c r="P115" s="7">
        <f t="shared" si="9"/>
        <v>7917117.5409162892</v>
      </c>
      <c r="Q115" s="7">
        <f t="shared" si="10"/>
        <v>-1.170082647265015</v>
      </c>
      <c r="R115" s="7">
        <f t="shared" si="11"/>
        <v>1.170082647265015</v>
      </c>
    </row>
    <row r="116" spans="1:18" x14ac:dyDescent="0.2">
      <c r="A116">
        <v>114.4485337096225</v>
      </c>
      <c r="B116">
        <v>52</v>
      </c>
      <c r="C116">
        <v>32.204999999999998</v>
      </c>
      <c r="D116">
        <v>3</v>
      </c>
      <c r="E116">
        <v>1</v>
      </c>
      <c r="F116">
        <v>0</v>
      </c>
      <c r="G116">
        <v>0</v>
      </c>
      <c r="H116">
        <v>1</v>
      </c>
      <c r="I116">
        <v>0</v>
      </c>
      <c r="J116">
        <v>0</v>
      </c>
      <c r="K116">
        <v>0</v>
      </c>
      <c r="L116" s="7">
        <v>11488.31695</v>
      </c>
      <c r="M116" s="7">
        <f t="shared" si="6"/>
        <v>13636.904205364275</v>
      </c>
      <c r="N116" s="7">
        <f t="shared" si="7"/>
        <v>-2148.5872553642748</v>
      </c>
      <c r="O116" s="7">
        <f t="shared" si="8"/>
        <v>2148.5872553642748</v>
      </c>
      <c r="P116" s="7">
        <f t="shared" si="9"/>
        <v>4616427.1939137876</v>
      </c>
      <c r="Q116" s="7">
        <f t="shared" si="10"/>
        <v>-0.18702367498350356</v>
      </c>
      <c r="R116" s="7">
        <f t="shared" si="11"/>
        <v>0.18702367498350356</v>
      </c>
    </row>
    <row r="117" spans="1:18" x14ac:dyDescent="0.2">
      <c r="A117">
        <v>115.4485337096225</v>
      </c>
      <c r="B117">
        <v>60</v>
      </c>
      <c r="C117">
        <v>28.594999999999999</v>
      </c>
      <c r="D117">
        <v>0</v>
      </c>
      <c r="E117">
        <v>1</v>
      </c>
      <c r="F117">
        <v>0</v>
      </c>
      <c r="G117">
        <v>0</v>
      </c>
      <c r="H117">
        <v>1</v>
      </c>
      <c r="I117">
        <v>0</v>
      </c>
      <c r="J117">
        <v>0</v>
      </c>
      <c r="K117">
        <v>0</v>
      </c>
      <c r="L117" s="7">
        <v>30259.995559999999</v>
      </c>
      <c r="M117" s="7">
        <f t="shared" si="6"/>
        <v>13040.765022680529</v>
      </c>
      <c r="N117" s="7">
        <f t="shared" si="7"/>
        <v>17219.230537319469</v>
      </c>
      <c r="O117" s="7">
        <f t="shared" si="8"/>
        <v>17219.230537319469</v>
      </c>
      <c r="P117" s="7">
        <f t="shared" si="9"/>
        <v>296501900.29735529</v>
      </c>
      <c r="Q117" s="7">
        <f t="shared" si="10"/>
        <v>0.56904273178682085</v>
      </c>
      <c r="R117" s="7">
        <f t="shared" si="11"/>
        <v>0.56904273178682085</v>
      </c>
    </row>
    <row r="118" spans="1:18" x14ac:dyDescent="0.2">
      <c r="A118">
        <v>116.4485337096225</v>
      </c>
      <c r="B118">
        <v>58</v>
      </c>
      <c r="C118">
        <v>49.06</v>
      </c>
      <c r="D118">
        <v>0</v>
      </c>
      <c r="E118">
        <v>1</v>
      </c>
      <c r="F118">
        <v>0</v>
      </c>
      <c r="G118">
        <v>0</v>
      </c>
      <c r="H118">
        <v>0</v>
      </c>
      <c r="I118">
        <v>0</v>
      </c>
      <c r="J118">
        <v>0</v>
      </c>
      <c r="K118">
        <v>1</v>
      </c>
      <c r="L118" s="7">
        <v>11381.3254</v>
      </c>
      <c r="M118" s="7">
        <f t="shared" si="6"/>
        <v>18433.624296363851</v>
      </c>
      <c r="N118" s="7">
        <f t="shared" si="7"/>
        <v>-7052.2988963638509</v>
      </c>
      <c r="O118" s="7">
        <f t="shared" si="8"/>
        <v>7052.2988963638509</v>
      </c>
      <c r="P118" s="7">
        <f t="shared" si="9"/>
        <v>49734919.723654792</v>
      </c>
      <c r="Q118" s="7">
        <f t="shared" si="10"/>
        <v>-0.61963775294253964</v>
      </c>
      <c r="R118" s="7">
        <f t="shared" si="11"/>
        <v>0.61963775294253964</v>
      </c>
    </row>
    <row r="119" spans="1:18" x14ac:dyDescent="0.2">
      <c r="A119">
        <v>117.4485337096225</v>
      </c>
      <c r="B119">
        <v>29</v>
      </c>
      <c r="C119">
        <v>27.94</v>
      </c>
      <c r="D119">
        <v>1</v>
      </c>
      <c r="E119">
        <v>0</v>
      </c>
      <c r="F119">
        <v>1</v>
      </c>
      <c r="G119">
        <v>1</v>
      </c>
      <c r="H119">
        <v>0</v>
      </c>
      <c r="I119">
        <v>0</v>
      </c>
      <c r="J119">
        <v>0</v>
      </c>
      <c r="K119">
        <v>1</v>
      </c>
      <c r="L119" s="7">
        <v>19107.779600000002</v>
      </c>
      <c r="M119" s="7">
        <f t="shared" si="6"/>
        <v>28276.373778976878</v>
      </c>
      <c r="N119" s="7">
        <f t="shared" si="7"/>
        <v>-9168.5941789768767</v>
      </c>
      <c r="O119" s="7">
        <f t="shared" si="8"/>
        <v>9168.5941789768767</v>
      </c>
      <c r="P119" s="7">
        <f t="shared" si="9"/>
        <v>84063119.218768671</v>
      </c>
      <c r="Q119" s="7">
        <f t="shared" si="10"/>
        <v>-0.47983566750879186</v>
      </c>
      <c r="R119" s="7">
        <f t="shared" si="11"/>
        <v>0.47983566750879186</v>
      </c>
    </row>
    <row r="120" spans="1:18" x14ac:dyDescent="0.2">
      <c r="A120">
        <v>118.4485337096225</v>
      </c>
      <c r="B120">
        <v>49</v>
      </c>
      <c r="C120">
        <v>27.17</v>
      </c>
      <c r="D120">
        <v>0</v>
      </c>
      <c r="E120">
        <v>0</v>
      </c>
      <c r="F120">
        <v>1</v>
      </c>
      <c r="G120">
        <v>0</v>
      </c>
      <c r="H120">
        <v>0</v>
      </c>
      <c r="I120">
        <v>0</v>
      </c>
      <c r="J120">
        <v>0</v>
      </c>
      <c r="K120">
        <v>1</v>
      </c>
      <c r="L120" s="7">
        <v>8601.3292999999994</v>
      </c>
      <c r="M120" s="7">
        <f t="shared" si="6"/>
        <v>8828.2867833815417</v>
      </c>
      <c r="N120" s="7">
        <f t="shared" si="7"/>
        <v>-226.95748338154226</v>
      </c>
      <c r="O120" s="7">
        <f t="shared" si="8"/>
        <v>226.95748338154226</v>
      </c>
      <c r="P120" s="7">
        <f t="shared" si="9"/>
        <v>51509.699262883034</v>
      </c>
      <c r="Q120" s="7">
        <f t="shared" si="10"/>
        <v>-2.6386326516012155E-2</v>
      </c>
      <c r="R120" s="7">
        <f t="shared" si="11"/>
        <v>2.6386326516012155E-2</v>
      </c>
    </row>
    <row r="121" spans="1:18" x14ac:dyDescent="0.2">
      <c r="A121">
        <v>119.4485337096225</v>
      </c>
      <c r="B121">
        <v>37</v>
      </c>
      <c r="C121">
        <v>23.37</v>
      </c>
      <c r="D121">
        <v>2</v>
      </c>
      <c r="E121">
        <v>0</v>
      </c>
      <c r="F121">
        <v>1</v>
      </c>
      <c r="G121">
        <v>0</v>
      </c>
      <c r="H121">
        <v>0</v>
      </c>
      <c r="I121">
        <v>1</v>
      </c>
      <c r="J121">
        <v>0</v>
      </c>
      <c r="K121">
        <v>0</v>
      </c>
      <c r="L121" s="7">
        <v>6686.4313000000002</v>
      </c>
      <c r="M121" s="7">
        <f t="shared" si="6"/>
        <v>6090.1346694736176</v>
      </c>
      <c r="N121" s="7">
        <f t="shared" si="7"/>
        <v>596.29663052638261</v>
      </c>
      <c r="O121" s="7">
        <f t="shared" si="8"/>
        <v>596.29663052638261</v>
      </c>
      <c r="P121" s="7">
        <f t="shared" si="9"/>
        <v>355569.67157711723</v>
      </c>
      <c r="Q121" s="7">
        <f t="shared" si="10"/>
        <v>8.9180102774163342E-2</v>
      </c>
      <c r="R121" s="7">
        <f t="shared" si="11"/>
        <v>8.9180102774163342E-2</v>
      </c>
    </row>
    <row r="122" spans="1:18" x14ac:dyDescent="0.2">
      <c r="A122">
        <v>120.4485337096225</v>
      </c>
      <c r="B122">
        <v>44</v>
      </c>
      <c r="C122">
        <v>37.1</v>
      </c>
      <c r="D122">
        <v>2</v>
      </c>
      <c r="E122">
        <v>1</v>
      </c>
      <c r="F122">
        <v>0</v>
      </c>
      <c r="G122">
        <v>0</v>
      </c>
      <c r="H122">
        <v>0</v>
      </c>
      <c r="I122">
        <v>0</v>
      </c>
      <c r="J122">
        <v>1</v>
      </c>
      <c r="K122">
        <v>0</v>
      </c>
      <c r="L122" s="7">
        <v>7740.3370000000004</v>
      </c>
      <c r="M122" s="7">
        <f t="shared" si="6"/>
        <v>11806.853804040593</v>
      </c>
      <c r="N122" s="7">
        <f t="shared" si="7"/>
        <v>-4066.5168040405924</v>
      </c>
      <c r="O122" s="7">
        <f t="shared" si="8"/>
        <v>4066.5168040405924</v>
      </c>
      <c r="P122" s="7">
        <f t="shared" si="9"/>
        <v>16536558.917544514</v>
      </c>
      <c r="Q122" s="7">
        <f t="shared" si="10"/>
        <v>-0.52536689346220866</v>
      </c>
      <c r="R122" s="7">
        <f t="shared" si="11"/>
        <v>0.52536689346220866</v>
      </c>
    </row>
    <row r="123" spans="1:18" x14ac:dyDescent="0.2">
      <c r="A123">
        <v>121.4485337096225</v>
      </c>
      <c r="B123">
        <v>18</v>
      </c>
      <c r="C123">
        <v>23.75</v>
      </c>
      <c r="D123">
        <v>0</v>
      </c>
      <c r="E123">
        <v>1</v>
      </c>
      <c r="F123">
        <v>0</v>
      </c>
      <c r="G123">
        <v>0</v>
      </c>
      <c r="H123">
        <v>1</v>
      </c>
      <c r="I123">
        <v>0</v>
      </c>
      <c r="J123">
        <v>0</v>
      </c>
      <c r="K123">
        <v>0</v>
      </c>
      <c r="L123" s="7">
        <v>1705.6244999999999</v>
      </c>
      <c r="M123" s="7">
        <f t="shared" si="6"/>
        <v>609.40593336739403</v>
      </c>
      <c r="N123" s="7">
        <f t="shared" si="7"/>
        <v>1096.2185666326059</v>
      </c>
      <c r="O123" s="7">
        <f t="shared" si="8"/>
        <v>1096.2185666326059</v>
      </c>
      <c r="P123" s="7">
        <f t="shared" si="9"/>
        <v>1201695.145830045</v>
      </c>
      <c r="Q123" s="7">
        <f t="shared" si="10"/>
        <v>0.6427080325315484</v>
      </c>
      <c r="R123" s="7">
        <f t="shared" si="11"/>
        <v>0.6427080325315484</v>
      </c>
    </row>
    <row r="124" spans="1:18" x14ac:dyDescent="0.2">
      <c r="A124">
        <v>122.4485337096225</v>
      </c>
      <c r="B124">
        <v>20</v>
      </c>
      <c r="C124">
        <v>28.975000000000001</v>
      </c>
      <c r="D124">
        <v>0</v>
      </c>
      <c r="E124">
        <v>0</v>
      </c>
      <c r="F124">
        <v>1</v>
      </c>
      <c r="G124">
        <v>0</v>
      </c>
      <c r="H124">
        <v>0</v>
      </c>
      <c r="I124">
        <v>1</v>
      </c>
      <c r="J124">
        <v>0</v>
      </c>
      <c r="K124">
        <v>0</v>
      </c>
      <c r="L124" s="7">
        <v>2257.47525</v>
      </c>
      <c r="M124" s="7">
        <f t="shared" si="6"/>
        <v>2673.7548935291966</v>
      </c>
      <c r="N124" s="7">
        <f t="shared" si="7"/>
        <v>-416.27964352919662</v>
      </c>
      <c r="O124" s="7">
        <f t="shared" si="8"/>
        <v>416.27964352919662</v>
      </c>
      <c r="P124" s="7">
        <f t="shared" si="9"/>
        <v>173288.74161679501</v>
      </c>
      <c r="Q124" s="7">
        <f t="shared" si="10"/>
        <v>-0.18440053485822119</v>
      </c>
      <c r="R124" s="7">
        <f t="shared" si="11"/>
        <v>0.18440053485822119</v>
      </c>
    </row>
    <row r="125" spans="1:18" x14ac:dyDescent="0.2">
      <c r="A125">
        <v>123.4485337096225</v>
      </c>
      <c r="B125">
        <v>44</v>
      </c>
      <c r="C125">
        <v>31.35</v>
      </c>
      <c r="D125">
        <v>1</v>
      </c>
      <c r="E125">
        <v>1</v>
      </c>
      <c r="F125">
        <v>0</v>
      </c>
      <c r="G125">
        <v>1</v>
      </c>
      <c r="H125">
        <v>1</v>
      </c>
      <c r="I125">
        <v>0</v>
      </c>
      <c r="J125">
        <v>0</v>
      </c>
      <c r="K125">
        <v>0</v>
      </c>
      <c r="L125" s="7">
        <v>39556.494500000001</v>
      </c>
      <c r="M125" s="7">
        <f t="shared" si="6"/>
        <v>34189.576433842776</v>
      </c>
      <c r="N125" s="7">
        <f t="shared" si="7"/>
        <v>5366.9180661572245</v>
      </c>
      <c r="O125" s="7">
        <f t="shared" si="8"/>
        <v>5366.9180661572245</v>
      </c>
      <c r="P125" s="7">
        <f t="shared" si="9"/>
        <v>28803809.528844804</v>
      </c>
      <c r="Q125" s="7">
        <f t="shared" si="10"/>
        <v>0.13567729228779926</v>
      </c>
      <c r="R125" s="7">
        <f t="shared" si="11"/>
        <v>0.13567729228779926</v>
      </c>
    </row>
    <row r="126" spans="1:18" x14ac:dyDescent="0.2">
      <c r="A126">
        <v>124.4485337096225</v>
      </c>
      <c r="B126">
        <v>47</v>
      </c>
      <c r="C126">
        <v>33.914999999999999</v>
      </c>
      <c r="D126">
        <v>3</v>
      </c>
      <c r="E126">
        <v>0</v>
      </c>
      <c r="F126">
        <v>1</v>
      </c>
      <c r="G126">
        <v>0</v>
      </c>
      <c r="H126">
        <v>0</v>
      </c>
      <c r="I126">
        <v>1</v>
      </c>
      <c r="J126">
        <v>0</v>
      </c>
      <c r="K126">
        <v>0</v>
      </c>
      <c r="L126" s="7">
        <v>10115.00885</v>
      </c>
      <c r="M126" s="7">
        <f t="shared" si="6"/>
        <v>12710.99370832254</v>
      </c>
      <c r="N126" s="7">
        <f t="shared" si="7"/>
        <v>-2595.9848583225394</v>
      </c>
      <c r="O126" s="7">
        <f t="shared" si="8"/>
        <v>2595.9848583225394</v>
      </c>
      <c r="P126" s="7">
        <f t="shared" si="9"/>
        <v>6739137.3846398946</v>
      </c>
      <c r="Q126" s="7">
        <f t="shared" si="10"/>
        <v>-0.25664682026675034</v>
      </c>
      <c r="R126" s="7">
        <f t="shared" si="11"/>
        <v>0.25664682026675034</v>
      </c>
    </row>
    <row r="127" spans="1:18" x14ac:dyDescent="0.2">
      <c r="A127">
        <v>125.4485337096225</v>
      </c>
      <c r="B127">
        <v>26</v>
      </c>
      <c r="C127">
        <v>28.785</v>
      </c>
      <c r="D127">
        <v>0</v>
      </c>
      <c r="E127">
        <v>0</v>
      </c>
      <c r="F127">
        <v>1</v>
      </c>
      <c r="G127">
        <v>0</v>
      </c>
      <c r="H127">
        <v>1</v>
      </c>
      <c r="I127">
        <v>0</v>
      </c>
      <c r="J127">
        <v>0</v>
      </c>
      <c r="K127">
        <v>0</v>
      </c>
      <c r="L127" s="7">
        <v>3385.3991500000002</v>
      </c>
      <c r="M127" s="7">
        <f t="shared" si="6"/>
        <v>4503.4101519918659</v>
      </c>
      <c r="N127" s="7">
        <f t="shared" si="7"/>
        <v>-1118.0110019918657</v>
      </c>
      <c r="O127" s="7">
        <f t="shared" si="8"/>
        <v>1118.0110019918657</v>
      </c>
      <c r="P127" s="7">
        <f t="shared" si="9"/>
        <v>1249948.6005748555</v>
      </c>
      <c r="Q127" s="7">
        <f t="shared" si="10"/>
        <v>-0.33024495855735819</v>
      </c>
      <c r="R127" s="7">
        <f t="shared" si="11"/>
        <v>0.33024495855735819</v>
      </c>
    </row>
    <row r="128" spans="1:18" x14ac:dyDescent="0.2">
      <c r="A128">
        <v>126.4485337096225</v>
      </c>
      <c r="B128">
        <v>19</v>
      </c>
      <c r="C128">
        <v>28.3</v>
      </c>
      <c r="D128">
        <v>0</v>
      </c>
      <c r="E128">
        <v>0</v>
      </c>
      <c r="F128">
        <v>1</v>
      </c>
      <c r="G128">
        <v>1</v>
      </c>
      <c r="H128">
        <v>0</v>
      </c>
      <c r="I128">
        <v>0</v>
      </c>
      <c r="J128">
        <v>1</v>
      </c>
      <c r="K128">
        <v>0</v>
      </c>
      <c r="L128" s="7">
        <v>17081.080000000002</v>
      </c>
      <c r="M128" s="7">
        <f t="shared" si="6"/>
        <v>25429.390409841166</v>
      </c>
      <c r="N128" s="7">
        <f t="shared" si="7"/>
        <v>-8348.3104098411641</v>
      </c>
      <c r="O128" s="7">
        <f t="shared" si="8"/>
        <v>8348.3104098411641</v>
      </c>
      <c r="P128" s="7">
        <f t="shared" si="9"/>
        <v>69694286.699062347</v>
      </c>
      <c r="Q128" s="7">
        <f t="shared" si="10"/>
        <v>-0.488746051762603</v>
      </c>
      <c r="R128" s="7">
        <f t="shared" si="11"/>
        <v>0.488746051762603</v>
      </c>
    </row>
    <row r="129" spans="1:18" x14ac:dyDescent="0.2">
      <c r="A129">
        <v>127.4485337096225</v>
      </c>
      <c r="B129">
        <v>52</v>
      </c>
      <c r="C129">
        <v>37.4</v>
      </c>
      <c r="D129">
        <v>0</v>
      </c>
      <c r="E129">
        <v>0</v>
      </c>
      <c r="F129">
        <v>1</v>
      </c>
      <c r="G129">
        <v>0</v>
      </c>
      <c r="H129">
        <v>0</v>
      </c>
      <c r="I129">
        <v>0</v>
      </c>
      <c r="J129">
        <v>1</v>
      </c>
      <c r="K129">
        <v>0</v>
      </c>
      <c r="L129" s="7">
        <v>9634.5380000000005</v>
      </c>
      <c r="M129" s="7">
        <f t="shared" si="6"/>
        <v>13143.775929519472</v>
      </c>
      <c r="N129" s="7">
        <f t="shared" si="7"/>
        <v>-3509.2379295194714</v>
      </c>
      <c r="O129" s="7">
        <f t="shared" si="8"/>
        <v>3509.2379295194714</v>
      </c>
      <c r="P129" s="7">
        <f t="shared" si="9"/>
        <v>12314750.845978107</v>
      </c>
      <c r="Q129" s="7">
        <f t="shared" si="10"/>
        <v>-0.36423520562371242</v>
      </c>
      <c r="R129" s="7">
        <f t="shared" si="11"/>
        <v>0.36423520562371242</v>
      </c>
    </row>
    <row r="130" spans="1:18" x14ac:dyDescent="0.2">
      <c r="A130">
        <v>128.4485337096225</v>
      </c>
      <c r="B130">
        <v>32</v>
      </c>
      <c r="C130">
        <v>17.765000000000001</v>
      </c>
      <c r="D130">
        <v>2</v>
      </c>
      <c r="E130">
        <v>0</v>
      </c>
      <c r="F130">
        <v>1</v>
      </c>
      <c r="G130">
        <v>1</v>
      </c>
      <c r="H130">
        <v>0</v>
      </c>
      <c r="I130">
        <v>1</v>
      </c>
      <c r="J130">
        <v>0</v>
      </c>
      <c r="K130">
        <v>0</v>
      </c>
      <c r="L130" s="7">
        <v>32734.186300000001</v>
      </c>
      <c r="M130" s="7">
        <f t="shared" si="6"/>
        <v>26753.20814121094</v>
      </c>
      <c r="N130" s="7">
        <f t="shared" si="7"/>
        <v>5980.9781587890611</v>
      </c>
      <c r="O130" s="7">
        <f t="shared" si="8"/>
        <v>5980.9781587890611</v>
      </c>
      <c r="P130" s="7">
        <f t="shared" si="9"/>
        <v>35772099.735911787</v>
      </c>
      <c r="Q130" s="7">
        <f t="shared" si="10"/>
        <v>0.18271351253319718</v>
      </c>
      <c r="R130" s="7">
        <f t="shared" si="11"/>
        <v>0.18271351253319718</v>
      </c>
    </row>
    <row r="131" spans="1:18" x14ac:dyDescent="0.2">
      <c r="A131">
        <v>129.4485337096225</v>
      </c>
      <c r="B131">
        <v>38</v>
      </c>
      <c r="C131">
        <v>34.700000000000003</v>
      </c>
      <c r="D131">
        <v>2</v>
      </c>
      <c r="E131">
        <v>1</v>
      </c>
      <c r="F131">
        <v>0</v>
      </c>
      <c r="G131">
        <v>0</v>
      </c>
      <c r="H131">
        <v>0</v>
      </c>
      <c r="I131">
        <v>0</v>
      </c>
      <c r="J131">
        <v>1</v>
      </c>
      <c r="K131">
        <v>0</v>
      </c>
      <c r="L131" s="7">
        <v>6082.4049999999997</v>
      </c>
      <c r="M131" s="7">
        <f t="shared" ref="M131:M194" si="12">$T$21+$T$22*B131+$T$23*C131+$T$24*D131+$T$25*E131+$T$26*F131+$T$27*G131+$T$28*H131+$T$29*I131+$T$30*J131+$T$31*K131</f>
        <v>9451.6514001504911</v>
      </c>
      <c r="N131" s="7">
        <f t="shared" ref="N131:N194" si="13">L131-M131</f>
        <v>-3369.2464001504914</v>
      </c>
      <c r="O131" s="7">
        <f t="shared" ref="O131:O194" si="14">ABS(N131)</f>
        <v>3369.2464001504914</v>
      </c>
      <c r="P131" s="7">
        <f t="shared" ref="P131:P194" si="15">N131^2</f>
        <v>11351821.304927045</v>
      </c>
      <c r="Q131" s="7">
        <f t="shared" ref="Q131:Q194" si="16">N131/L131</f>
        <v>-0.55393325504475477</v>
      </c>
      <c r="R131" s="7">
        <f t="shared" ref="R131:R194" si="17">ABS(Q131)</f>
        <v>0.55393325504475477</v>
      </c>
    </row>
    <row r="132" spans="1:18" x14ac:dyDescent="0.2">
      <c r="A132">
        <v>130.4485337096225</v>
      </c>
      <c r="B132">
        <v>59</v>
      </c>
      <c r="C132">
        <v>26.504999999999999</v>
      </c>
      <c r="D132">
        <v>0</v>
      </c>
      <c r="E132">
        <v>0</v>
      </c>
      <c r="F132">
        <v>1</v>
      </c>
      <c r="G132">
        <v>0</v>
      </c>
      <c r="H132">
        <v>1</v>
      </c>
      <c r="I132">
        <v>0</v>
      </c>
      <c r="J132">
        <v>0</v>
      </c>
      <c r="K132">
        <v>0</v>
      </c>
      <c r="L132" s="7">
        <v>12815.444949999999</v>
      </c>
      <c r="M132" s="7">
        <f t="shared" si="12"/>
        <v>12206.308711491632</v>
      </c>
      <c r="N132" s="7">
        <f t="shared" si="13"/>
        <v>609.13623850836666</v>
      </c>
      <c r="O132" s="7">
        <f t="shared" si="14"/>
        <v>609.13623850836666</v>
      </c>
      <c r="P132" s="7">
        <f t="shared" si="15"/>
        <v>371046.95706412173</v>
      </c>
      <c r="Q132" s="7">
        <f t="shared" si="16"/>
        <v>4.7531415482251101E-2</v>
      </c>
      <c r="R132" s="7">
        <f t="shared" si="17"/>
        <v>4.7531415482251101E-2</v>
      </c>
    </row>
    <row r="133" spans="1:18" x14ac:dyDescent="0.2">
      <c r="A133">
        <v>131.4485337096225</v>
      </c>
      <c r="B133">
        <v>61</v>
      </c>
      <c r="C133">
        <v>22.04</v>
      </c>
      <c r="D133">
        <v>0</v>
      </c>
      <c r="E133">
        <v>0</v>
      </c>
      <c r="F133">
        <v>1</v>
      </c>
      <c r="G133">
        <v>0</v>
      </c>
      <c r="H133">
        <v>1</v>
      </c>
      <c r="I133">
        <v>0</v>
      </c>
      <c r="J133">
        <v>0</v>
      </c>
      <c r="K133">
        <v>0</v>
      </c>
      <c r="L133" s="7">
        <v>13616.3586</v>
      </c>
      <c r="M133" s="7">
        <f t="shared" si="12"/>
        <v>11205.522646193929</v>
      </c>
      <c r="N133" s="7">
        <f t="shared" si="13"/>
        <v>2410.8359538060704</v>
      </c>
      <c r="O133" s="7">
        <f t="shared" si="14"/>
        <v>2410.8359538060704</v>
      </c>
      <c r="P133" s="7">
        <f t="shared" si="15"/>
        <v>5812129.9961640248</v>
      </c>
      <c r="Q133" s="7">
        <f t="shared" si="16"/>
        <v>0.17705438176445137</v>
      </c>
      <c r="R133" s="7">
        <f t="shared" si="17"/>
        <v>0.17705438176445137</v>
      </c>
    </row>
    <row r="134" spans="1:18" x14ac:dyDescent="0.2">
      <c r="A134">
        <v>132.4485337096225</v>
      </c>
      <c r="B134">
        <v>53</v>
      </c>
      <c r="C134">
        <v>35.9</v>
      </c>
      <c r="D134">
        <v>2</v>
      </c>
      <c r="E134">
        <v>0</v>
      </c>
      <c r="F134">
        <v>1</v>
      </c>
      <c r="G134">
        <v>0</v>
      </c>
      <c r="H134">
        <v>0</v>
      </c>
      <c r="I134">
        <v>0</v>
      </c>
      <c r="J134">
        <v>1</v>
      </c>
      <c r="K134">
        <v>0</v>
      </c>
      <c r="L134" s="7">
        <v>11163.567999999999</v>
      </c>
      <c r="M134" s="7">
        <f t="shared" si="12"/>
        <v>13842.843191938824</v>
      </c>
      <c r="N134" s="7">
        <f t="shared" si="13"/>
        <v>-2679.2751919388247</v>
      </c>
      <c r="O134" s="7">
        <f t="shared" si="14"/>
        <v>2679.2751919388247</v>
      </c>
      <c r="P134" s="7">
        <f t="shared" si="15"/>
        <v>7178515.5541388262</v>
      </c>
      <c r="Q134" s="7">
        <f t="shared" si="16"/>
        <v>-0.2400016904934717</v>
      </c>
      <c r="R134" s="7">
        <f t="shared" si="17"/>
        <v>0.2400016904934717</v>
      </c>
    </row>
    <row r="135" spans="1:18" x14ac:dyDescent="0.2">
      <c r="A135">
        <v>133.4485337096225</v>
      </c>
      <c r="B135">
        <v>19</v>
      </c>
      <c r="C135">
        <v>25.555</v>
      </c>
      <c r="D135">
        <v>0</v>
      </c>
      <c r="E135">
        <v>1</v>
      </c>
      <c r="F135">
        <v>0</v>
      </c>
      <c r="G135">
        <v>0</v>
      </c>
      <c r="H135">
        <v>0</v>
      </c>
      <c r="I135">
        <v>1</v>
      </c>
      <c r="J135">
        <v>0</v>
      </c>
      <c r="K135">
        <v>0</v>
      </c>
      <c r="L135" s="7">
        <v>1632.5644500000001</v>
      </c>
      <c r="M135" s="7">
        <f t="shared" si="12"/>
        <v>1125.5425702476678</v>
      </c>
      <c r="N135" s="7">
        <f t="shared" si="13"/>
        <v>507.02187975233232</v>
      </c>
      <c r="O135" s="7">
        <f t="shared" si="14"/>
        <v>507.02187975233232</v>
      </c>
      <c r="P135" s="7">
        <f t="shared" si="15"/>
        <v>257071.18654758853</v>
      </c>
      <c r="Q135" s="7">
        <f t="shared" si="16"/>
        <v>0.31056775721922175</v>
      </c>
      <c r="R135" s="7">
        <f t="shared" si="17"/>
        <v>0.31056775721922175</v>
      </c>
    </row>
    <row r="136" spans="1:18" x14ac:dyDescent="0.2">
      <c r="A136">
        <v>134.4485337096225</v>
      </c>
      <c r="B136">
        <v>20</v>
      </c>
      <c r="C136">
        <v>28.785</v>
      </c>
      <c r="D136">
        <v>0</v>
      </c>
      <c r="E136">
        <v>0</v>
      </c>
      <c r="F136">
        <v>1</v>
      </c>
      <c r="G136">
        <v>0</v>
      </c>
      <c r="H136">
        <v>1</v>
      </c>
      <c r="I136">
        <v>0</v>
      </c>
      <c r="J136">
        <v>0</v>
      </c>
      <c r="K136">
        <v>0</v>
      </c>
      <c r="L136" s="7">
        <v>2457.2111500000001</v>
      </c>
      <c r="M136" s="7">
        <f t="shared" si="12"/>
        <v>2962.272036767778</v>
      </c>
      <c r="N136" s="7">
        <f t="shared" si="13"/>
        <v>-505.0608867677779</v>
      </c>
      <c r="O136" s="7">
        <f t="shared" si="14"/>
        <v>505.0608867677779</v>
      </c>
      <c r="P136" s="7">
        <f t="shared" si="15"/>
        <v>255086.49934265416</v>
      </c>
      <c r="Q136" s="7">
        <f t="shared" si="16"/>
        <v>-0.20554232255041568</v>
      </c>
      <c r="R136" s="7">
        <f t="shared" si="17"/>
        <v>0.20554232255041568</v>
      </c>
    </row>
    <row r="137" spans="1:18" x14ac:dyDescent="0.2">
      <c r="A137">
        <v>135.4485337096225</v>
      </c>
      <c r="B137">
        <v>22</v>
      </c>
      <c r="C137">
        <v>28.05</v>
      </c>
      <c r="D137">
        <v>0</v>
      </c>
      <c r="E137">
        <v>0</v>
      </c>
      <c r="F137">
        <v>1</v>
      </c>
      <c r="G137">
        <v>0</v>
      </c>
      <c r="H137">
        <v>0</v>
      </c>
      <c r="I137">
        <v>0</v>
      </c>
      <c r="J137">
        <v>0</v>
      </c>
      <c r="K137">
        <v>1</v>
      </c>
      <c r="L137" s="7">
        <v>2155.6815000000001</v>
      </c>
      <c r="M137" s="7">
        <f t="shared" si="12"/>
        <v>2191.6555040506855</v>
      </c>
      <c r="N137" s="7">
        <f t="shared" si="13"/>
        <v>-35.97400405068538</v>
      </c>
      <c r="O137" s="7">
        <f t="shared" si="14"/>
        <v>35.97400405068538</v>
      </c>
      <c r="P137" s="7">
        <f t="shared" si="15"/>
        <v>1294.1289674387281</v>
      </c>
      <c r="Q137" s="7">
        <f t="shared" si="16"/>
        <v>-1.6687995907876639E-2</v>
      </c>
      <c r="R137" s="7">
        <f t="shared" si="17"/>
        <v>1.6687995907876639E-2</v>
      </c>
    </row>
    <row r="138" spans="1:18" x14ac:dyDescent="0.2">
      <c r="A138">
        <v>136.4485337096225</v>
      </c>
      <c r="B138">
        <v>19</v>
      </c>
      <c r="C138">
        <v>34.1</v>
      </c>
      <c r="D138">
        <v>0</v>
      </c>
      <c r="E138">
        <v>1</v>
      </c>
      <c r="F138">
        <v>0</v>
      </c>
      <c r="G138">
        <v>0</v>
      </c>
      <c r="H138">
        <v>0</v>
      </c>
      <c r="I138">
        <v>0</v>
      </c>
      <c r="J138">
        <v>1</v>
      </c>
      <c r="K138">
        <v>0</v>
      </c>
      <c r="L138" s="7">
        <v>1261.442</v>
      </c>
      <c r="M138" s="7">
        <f t="shared" si="12"/>
        <v>3416.86353947611</v>
      </c>
      <c r="N138" s="7">
        <f t="shared" si="13"/>
        <v>-2155.42153947611</v>
      </c>
      <c r="O138" s="7">
        <f t="shared" si="14"/>
        <v>2155.42153947611</v>
      </c>
      <c r="P138" s="7">
        <f t="shared" si="15"/>
        <v>4645842.0128375636</v>
      </c>
      <c r="Q138" s="7">
        <f t="shared" si="16"/>
        <v>-1.7086965072322864</v>
      </c>
      <c r="R138" s="7">
        <f t="shared" si="17"/>
        <v>1.7086965072322864</v>
      </c>
    </row>
    <row r="139" spans="1:18" x14ac:dyDescent="0.2">
      <c r="A139">
        <v>137.4485337096225</v>
      </c>
      <c r="B139">
        <v>22</v>
      </c>
      <c r="C139">
        <v>25.175000000000001</v>
      </c>
      <c r="D139">
        <v>0</v>
      </c>
      <c r="E139">
        <v>1</v>
      </c>
      <c r="F139">
        <v>0</v>
      </c>
      <c r="G139">
        <v>0</v>
      </c>
      <c r="H139">
        <v>0</v>
      </c>
      <c r="I139">
        <v>1</v>
      </c>
      <c r="J139">
        <v>0</v>
      </c>
      <c r="K139">
        <v>0</v>
      </c>
      <c r="L139" s="7">
        <v>2045.68525</v>
      </c>
      <c r="M139" s="7">
        <f t="shared" si="12"/>
        <v>1767.2181154875907</v>
      </c>
      <c r="N139" s="7">
        <f t="shared" si="13"/>
        <v>278.4671345124093</v>
      </c>
      <c r="O139" s="7">
        <f t="shared" si="14"/>
        <v>278.4671345124093</v>
      </c>
      <c r="P139" s="7">
        <f t="shared" si="15"/>
        <v>77543.94500355226</v>
      </c>
      <c r="Q139" s="7">
        <f t="shared" si="16"/>
        <v>0.13612413469394147</v>
      </c>
      <c r="R139" s="7">
        <f t="shared" si="17"/>
        <v>0.13612413469394147</v>
      </c>
    </row>
    <row r="140" spans="1:18" x14ac:dyDescent="0.2">
      <c r="A140">
        <v>138.4485337096225</v>
      </c>
      <c r="B140">
        <v>54</v>
      </c>
      <c r="C140">
        <v>31.9</v>
      </c>
      <c r="D140">
        <v>3</v>
      </c>
      <c r="E140">
        <v>0</v>
      </c>
      <c r="F140">
        <v>1</v>
      </c>
      <c r="G140">
        <v>0</v>
      </c>
      <c r="H140">
        <v>0</v>
      </c>
      <c r="I140">
        <v>0</v>
      </c>
      <c r="J140">
        <v>0</v>
      </c>
      <c r="K140">
        <v>1</v>
      </c>
      <c r="L140" s="7">
        <v>27322.73386</v>
      </c>
      <c r="M140" s="7">
        <f t="shared" si="12"/>
        <v>13143.455217094952</v>
      </c>
      <c r="N140" s="7">
        <f t="shared" si="13"/>
        <v>14179.278642905048</v>
      </c>
      <c r="O140" s="7">
        <f t="shared" si="14"/>
        <v>14179.278642905048</v>
      </c>
      <c r="P140" s="7">
        <f t="shared" si="15"/>
        <v>201051942.83314323</v>
      </c>
      <c r="Q140" s="7">
        <f t="shared" si="16"/>
        <v>0.51895534010464672</v>
      </c>
      <c r="R140" s="7">
        <f t="shared" si="17"/>
        <v>0.51895534010464672</v>
      </c>
    </row>
    <row r="141" spans="1:18" x14ac:dyDescent="0.2">
      <c r="A141">
        <v>139.4485337096225</v>
      </c>
      <c r="B141">
        <v>22</v>
      </c>
      <c r="C141">
        <v>36</v>
      </c>
      <c r="D141">
        <v>0</v>
      </c>
      <c r="E141">
        <v>0</v>
      </c>
      <c r="F141">
        <v>1</v>
      </c>
      <c r="G141">
        <v>0</v>
      </c>
      <c r="H141">
        <v>0</v>
      </c>
      <c r="I141">
        <v>0</v>
      </c>
      <c r="J141">
        <v>1</v>
      </c>
      <c r="K141">
        <v>0</v>
      </c>
      <c r="L141" s="7">
        <v>2166.732</v>
      </c>
      <c r="M141" s="7">
        <f t="shared" si="12"/>
        <v>4963.214518343857</v>
      </c>
      <c r="N141" s="7">
        <f t="shared" si="13"/>
        <v>-2796.482518343857</v>
      </c>
      <c r="O141" s="7">
        <f t="shared" si="14"/>
        <v>2796.482518343857</v>
      </c>
      <c r="P141" s="7">
        <f t="shared" si="15"/>
        <v>7820314.4754028004</v>
      </c>
      <c r="Q141" s="7">
        <f t="shared" si="16"/>
        <v>-1.2906453213151683</v>
      </c>
      <c r="R141" s="7">
        <f t="shared" si="17"/>
        <v>1.2906453213151683</v>
      </c>
    </row>
    <row r="142" spans="1:18" x14ac:dyDescent="0.2">
      <c r="A142">
        <v>140.4485337096225</v>
      </c>
      <c r="B142">
        <v>34</v>
      </c>
      <c r="C142">
        <v>22.42</v>
      </c>
      <c r="D142">
        <v>2</v>
      </c>
      <c r="E142">
        <v>1</v>
      </c>
      <c r="F142">
        <v>0</v>
      </c>
      <c r="G142">
        <v>0</v>
      </c>
      <c r="H142">
        <v>1</v>
      </c>
      <c r="I142">
        <v>0</v>
      </c>
      <c r="J142">
        <v>0</v>
      </c>
      <c r="K142">
        <v>0</v>
      </c>
      <c r="L142" s="7">
        <v>27375.904780000001</v>
      </c>
      <c r="M142" s="7">
        <f t="shared" si="12"/>
        <v>5218.9813709608106</v>
      </c>
      <c r="N142" s="7">
        <f t="shared" si="13"/>
        <v>22156.923409039191</v>
      </c>
      <c r="O142" s="7">
        <f t="shared" si="14"/>
        <v>22156.923409039191</v>
      </c>
      <c r="P142" s="7">
        <f t="shared" si="15"/>
        <v>490929254.9540289</v>
      </c>
      <c r="Q142" s="7">
        <f t="shared" si="16"/>
        <v>0.80935857963775359</v>
      </c>
      <c r="R142" s="7">
        <f t="shared" si="17"/>
        <v>0.80935857963775359</v>
      </c>
    </row>
    <row r="143" spans="1:18" x14ac:dyDescent="0.2">
      <c r="A143">
        <v>141.4485337096225</v>
      </c>
      <c r="B143">
        <v>26</v>
      </c>
      <c r="C143">
        <v>32.49</v>
      </c>
      <c r="D143">
        <v>1</v>
      </c>
      <c r="E143">
        <v>1</v>
      </c>
      <c r="F143">
        <v>0</v>
      </c>
      <c r="G143">
        <v>0</v>
      </c>
      <c r="H143">
        <v>1</v>
      </c>
      <c r="I143">
        <v>0</v>
      </c>
      <c r="J143">
        <v>0</v>
      </c>
      <c r="K143">
        <v>0</v>
      </c>
      <c r="L143" s="7">
        <v>3490.5491000000002</v>
      </c>
      <c r="M143" s="7">
        <f t="shared" si="12"/>
        <v>6104.3080833740541</v>
      </c>
      <c r="N143" s="7">
        <f t="shared" si="13"/>
        <v>-2613.758983374054</v>
      </c>
      <c r="O143" s="7">
        <f t="shared" si="14"/>
        <v>2613.758983374054</v>
      </c>
      <c r="P143" s="7">
        <f t="shared" si="15"/>
        <v>6831736.0231685685</v>
      </c>
      <c r="Q143" s="7">
        <f t="shared" si="16"/>
        <v>-0.74881026122052086</v>
      </c>
      <c r="R143" s="7">
        <f t="shared" si="17"/>
        <v>0.74881026122052086</v>
      </c>
    </row>
    <row r="144" spans="1:18" x14ac:dyDescent="0.2">
      <c r="A144">
        <v>142.4485337096225</v>
      </c>
      <c r="B144">
        <v>34</v>
      </c>
      <c r="C144">
        <v>25.3</v>
      </c>
      <c r="D144">
        <v>2</v>
      </c>
      <c r="E144">
        <v>1</v>
      </c>
      <c r="F144">
        <v>0</v>
      </c>
      <c r="G144">
        <v>1</v>
      </c>
      <c r="H144">
        <v>0</v>
      </c>
      <c r="I144">
        <v>0</v>
      </c>
      <c r="J144">
        <v>0</v>
      </c>
      <c r="K144">
        <v>1</v>
      </c>
      <c r="L144" s="7">
        <v>18972.494999999999</v>
      </c>
      <c r="M144" s="7">
        <f t="shared" si="12"/>
        <v>29009.371009885028</v>
      </c>
      <c r="N144" s="7">
        <f t="shared" si="13"/>
        <v>-10036.876009885029</v>
      </c>
      <c r="O144" s="7">
        <f t="shared" si="14"/>
        <v>10036.876009885029</v>
      </c>
      <c r="P144" s="7">
        <f t="shared" si="15"/>
        <v>100738880.03780562</v>
      </c>
      <c r="Q144" s="7">
        <f t="shared" si="16"/>
        <v>-0.5290224617207715</v>
      </c>
      <c r="R144" s="7">
        <f t="shared" si="17"/>
        <v>0.5290224617207715</v>
      </c>
    </row>
    <row r="145" spans="1:18" x14ac:dyDescent="0.2">
      <c r="A145">
        <v>143.4485337096225</v>
      </c>
      <c r="B145">
        <v>29</v>
      </c>
      <c r="C145">
        <v>29.734999999999999</v>
      </c>
      <c r="D145">
        <v>2</v>
      </c>
      <c r="E145">
        <v>1</v>
      </c>
      <c r="F145">
        <v>0</v>
      </c>
      <c r="G145">
        <v>0</v>
      </c>
      <c r="H145">
        <v>0</v>
      </c>
      <c r="I145">
        <v>1</v>
      </c>
      <c r="J145">
        <v>0</v>
      </c>
      <c r="K145">
        <v>0</v>
      </c>
      <c r="L145" s="7">
        <v>18157.876</v>
      </c>
      <c r="M145" s="7">
        <f t="shared" si="12"/>
        <v>6062.9358220127224</v>
      </c>
      <c r="N145" s="7">
        <f t="shared" si="13"/>
        <v>12094.940177987279</v>
      </c>
      <c r="O145" s="7">
        <f t="shared" si="14"/>
        <v>12094.940177987279</v>
      </c>
      <c r="P145" s="7">
        <f t="shared" si="15"/>
        <v>146287577.90909094</v>
      </c>
      <c r="Q145" s="7">
        <f t="shared" si="16"/>
        <v>0.66609884206651038</v>
      </c>
      <c r="R145" s="7">
        <f t="shared" si="17"/>
        <v>0.66609884206651038</v>
      </c>
    </row>
    <row r="146" spans="1:18" x14ac:dyDescent="0.2">
      <c r="A146">
        <v>144.4485337096225</v>
      </c>
      <c r="B146">
        <v>30</v>
      </c>
      <c r="C146">
        <v>28.69</v>
      </c>
      <c r="D146">
        <v>3</v>
      </c>
      <c r="E146">
        <v>1</v>
      </c>
      <c r="F146">
        <v>0</v>
      </c>
      <c r="G146">
        <v>1</v>
      </c>
      <c r="H146">
        <v>0</v>
      </c>
      <c r="I146">
        <v>1</v>
      </c>
      <c r="J146">
        <v>0</v>
      </c>
      <c r="K146">
        <v>0</v>
      </c>
      <c r="L146" s="7">
        <v>20745.989099999999</v>
      </c>
      <c r="M146" s="7">
        <f t="shared" si="12"/>
        <v>30289.370102588699</v>
      </c>
      <c r="N146" s="7">
        <f t="shared" si="13"/>
        <v>-9543.3810025886996</v>
      </c>
      <c r="O146" s="7">
        <f t="shared" si="14"/>
        <v>9543.3810025886996</v>
      </c>
      <c r="P146" s="7">
        <f t="shared" si="15"/>
        <v>91076120.960570887</v>
      </c>
      <c r="Q146" s="7">
        <f t="shared" si="16"/>
        <v>-0.46001089447158244</v>
      </c>
      <c r="R146" s="7">
        <f t="shared" si="17"/>
        <v>0.46001089447158244</v>
      </c>
    </row>
    <row r="147" spans="1:18" x14ac:dyDescent="0.2">
      <c r="A147">
        <v>145.4485337096225</v>
      </c>
      <c r="B147">
        <v>29</v>
      </c>
      <c r="C147">
        <v>38.83</v>
      </c>
      <c r="D147">
        <v>3</v>
      </c>
      <c r="E147">
        <v>0</v>
      </c>
      <c r="F147">
        <v>1</v>
      </c>
      <c r="G147">
        <v>0</v>
      </c>
      <c r="H147">
        <v>0</v>
      </c>
      <c r="I147">
        <v>0</v>
      </c>
      <c r="J147">
        <v>0</v>
      </c>
      <c r="K147">
        <v>1</v>
      </c>
      <c r="L147" s="7">
        <v>5138.2566999999999</v>
      </c>
      <c r="M147" s="7">
        <f t="shared" si="12"/>
        <v>9072.6570371843754</v>
      </c>
      <c r="N147" s="7">
        <f t="shared" si="13"/>
        <v>-3934.4003371843755</v>
      </c>
      <c r="O147" s="7">
        <f t="shared" si="14"/>
        <v>3934.4003371843755</v>
      </c>
      <c r="P147" s="7">
        <f t="shared" si="15"/>
        <v>15479506.013236528</v>
      </c>
      <c r="Q147" s="7">
        <f t="shared" si="16"/>
        <v>-0.76570723630533588</v>
      </c>
      <c r="R147" s="7">
        <f t="shared" si="17"/>
        <v>0.76570723630533588</v>
      </c>
    </row>
    <row r="148" spans="1:18" x14ac:dyDescent="0.2">
      <c r="A148">
        <v>146.4485337096225</v>
      </c>
      <c r="B148">
        <v>46</v>
      </c>
      <c r="C148">
        <v>30.495000000000001</v>
      </c>
      <c r="D148">
        <v>3</v>
      </c>
      <c r="E148">
        <v>1</v>
      </c>
      <c r="F148">
        <v>0</v>
      </c>
      <c r="G148">
        <v>1</v>
      </c>
      <c r="H148">
        <v>0</v>
      </c>
      <c r="I148">
        <v>1</v>
      </c>
      <c r="J148">
        <v>0</v>
      </c>
      <c r="K148">
        <v>0</v>
      </c>
      <c r="L148" s="7">
        <v>40720.551050000002</v>
      </c>
      <c r="M148" s="7">
        <f t="shared" si="12"/>
        <v>35011.31592695383</v>
      </c>
      <c r="N148" s="7">
        <f t="shared" si="13"/>
        <v>5709.2351230461718</v>
      </c>
      <c r="O148" s="7">
        <f t="shared" si="14"/>
        <v>5709.2351230461718</v>
      </c>
      <c r="P148" s="7">
        <f t="shared" si="15"/>
        <v>32595365.690224037</v>
      </c>
      <c r="Q148" s="7">
        <f t="shared" si="16"/>
        <v>0.14020525203688694</v>
      </c>
      <c r="R148" s="7">
        <f t="shared" si="17"/>
        <v>0.14020525203688694</v>
      </c>
    </row>
    <row r="149" spans="1:18" x14ac:dyDescent="0.2">
      <c r="A149">
        <v>147.4485337096225</v>
      </c>
      <c r="B149">
        <v>51</v>
      </c>
      <c r="C149">
        <v>37.729999999999997</v>
      </c>
      <c r="D149">
        <v>1</v>
      </c>
      <c r="E149">
        <v>0</v>
      </c>
      <c r="F149">
        <v>1</v>
      </c>
      <c r="G149">
        <v>0</v>
      </c>
      <c r="H149">
        <v>0</v>
      </c>
      <c r="I149">
        <v>0</v>
      </c>
      <c r="J149">
        <v>0</v>
      </c>
      <c r="K149">
        <v>1</v>
      </c>
      <c r="L149" s="7">
        <v>9877.6077000000005</v>
      </c>
      <c r="M149" s="7">
        <f t="shared" si="12"/>
        <v>13399.382903735841</v>
      </c>
      <c r="N149" s="7">
        <f t="shared" si="13"/>
        <v>-3521.7752037358405</v>
      </c>
      <c r="O149" s="7">
        <f t="shared" si="14"/>
        <v>3521.7752037358405</v>
      </c>
      <c r="P149" s="7">
        <f t="shared" si="15"/>
        <v>12402900.585648621</v>
      </c>
      <c r="Q149" s="7">
        <f t="shared" si="16"/>
        <v>-0.35654131148940449</v>
      </c>
      <c r="R149" s="7">
        <f t="shared" si="17"/>
        <v>0.35654131148940449</v>
      </c>
    </row>
    <row r="150" spans="1:18" x14ac:dyDescent="0.2">
      <c r="A150">
        <v>148.4485337096225</v>
      </c>
      <c r="B150">
        <v>53</v>
      </c>
      <c r="C150">
        <v>37.43</v>
      </c>
      <c r="D150">
        <v>1</v>
      </c>
      <c r="E150">
        <v>0</v>
      </c>
      <c r="F150">
        <v>1</v>
      </c>
      <c r="G150">
        <v>0</v>
      </c>
      <c r="H150">
        <v>0</v>
      </c>
      <c r="I150">
        <v>1</v>
      </c>
      <c r="J150">
        <v>0</v>
      </c>
      <c r="K150">
        <v>0</v>
      </c>
      <c r="L150" s="7">
        <v>10959.6947</v>
      </c>
      <c r="M150" s="7">
        <f t="shared" si="12"/>
        <v>14493.395722690464</v>
      </c>
      <c r="N150" s="7">
        <f t="shared" si="13"/>
        <v>-3533.701022690464</v>
      </c>
      <c r="O150" s="7">
        <f t="shared" si="14"/>
        <v>3533.701022690464</v>
      </c>
      <c r="P150" s="7">
        <f t="shared" si="15"/>
        <v>12487042.917763632</v>
      </c>
      <c r="Q150" s="7">
        <f t="shared" si="16"/>
        <v>-0.32242695799641791</v>
      </c>
      <c r="R150" s="7">
        <f t="shared" si="17"/>
        <v>0.32242695799641791</v>
      </c>
    </row>
    <row r="151" spans="1:18" x14ac:dyDescent="0.2">
      <c r="A151">
        <v>149.4485337096225</v>
      </c>
      <c r="B151">
        <v>19</v>
      </c>
      <c r="C151">
        <v>28.4</v>
      </c>
      <c r="D151">
        <v>1</v>
      </c>
      <c r="E151">
        <v>1</v>
      </c>
      <c r="F151">
        <v>0</v>
      </c>
      <c r="G151">
        <v>0</v>
      </c>
      <c r="H151">
        <v>0</v>
      </c>
      <c r="I151">
        <v>0</v>
      </c>
      <c r="J151">
        <v>1</v>
      </c>
      <c r="K151">
        <v>0</v>
      </c>
      <c r="L151" s="7">
        <v>1842.519</v>
      </c>
      <c r="M151" s="7">
        <f t="shared" si="12"/>
        <v>1958.9613990434523</v>
      </c>
      <c r="N151" s="7">
        <f t="shared" si="13"/>
        <v>-116.44239904345227</v>
      </c>
      <c r="O151" s="7">
        <f t="shared" si="14"/>
        <v>116.44239904345227</v>
      </c>
      <c r="P151" s="7">
        <f t="shared" si="15"/>
        <v>13558.832294994574</v>
      </c>
      <c r="Q151" s="7">
        <f t="shared" si="16"/>
        <v>-6.3197393917485939E-2</v>
      </c>
      <c r="R151" s="7">
        <f t="shared" si="17"/>
        <v>6.3197393917485939E-2</v>
      </c>
    </row>
    <row r="152" spans="1:18" x14ac:dyDescent="0.2">
      <c r="A152">
        <v>150.4485337096225</v>
      </c>
      <c r="B152">
        <v>35</v>
      </c>
      <c r="C152">
        <v>24.13</v>
      </c>
      <c r="D152">
        <v>1</v>
      </c>
      <c r="E152">
        <v>1</v>
      </c>
      <c r="F152">
        <v>0</v>
      </c>
      <c r="G152">
        <v>0</v>
      </c>
      <c r="H152">
        <v>0</v>
      </c>
      <c r="I152">
        <v>1</v>
      </c>
      <c r="J152">
        <v>0</v>
      </c>
      <c r="K152">
        <v>0</v>
      </c>
      <c r="L152" s="7">
        <v>5125.2156999999997</v>
      </c>
      <c r="M152" s="7">
        <f t="shared" si="12"/>
        <v>5227.3940845989182</v>
      </c>
      <c r="N152" s="7">
        <f t="shared" si="13"/>
        <v>-102.17838459891846</v>
      </c>
      <c r="O152" s="7">
        <f t="shared" si="14"/>
        <v>102.17838459891846</v>
      </c>
      <c r="P152" s="7">
        <f t="shared" si="15"/>
        <v>10440.422279244496</v>
      </c>
      <c r="Q152" s="7">
        <f t="shared" si="16"/>
        <v>-1.9936406695803741E-2</v>
      </c>
      <c r="R152" s="7">
        <f t="shared" si="17"/>
        <v>1.9936406695803741E-2</v>
      </c>
    </row>
    <row r="153" spans="1:18" x14ac:dyDescent="0.2">
      <c r="A153">
        <v>151.4485337096225</v>
      </c>
      <c r="B153">
        <v>48</v>
      </c>
      <c r="C153">
        <v>29.7</v>
      </c>
      <c r="D153">
        <v>0</v>
      </c>
      <c r="E153">
        <v>1</v>
      </c>
      <c r="F153">
        <v>0</v>
      </c>
      <c r="G153">
        <v>0</v>
      </c>
      <c r="H153">
        <v>0</v>
      </c>
      <c r="I153">
        <v>0</v>
      </c>
      <c r="J153">
        <v>0</v>
      </c>
      <c r="K153">
        <v>1</v>
      </c>
      <c r="L153" s="7">
        <v>7789.6350000000002</v>
      </c>
      <c r="M153" s="7">
        <f t="shared" si="12"/>
        <v>9298.2755090845112</v>
      </c>
      <c r="N153" s="7">
        <f t="shared" si="13"/>
        <v>-1508.640509084511</v>
      </c>
      <c r="O153" s="7">
        <f t="shared" si="14"/>
        <v>1508.640509084511</v>
      </c>
      <c r="P153" s="7">
        <f t="shared" si="15"/>
        <v>2275996.1856507724</v>
      </c>
      <c r="Q153" s="7">
        <f t="shared" si="16"/>
        <v>-0.19367281125296767</v>
      </c>
      <c r="R153" s="7">
        <f t="shared" si="17"/>
        <v>0.19367281125296767</v>
      </c>
    </row>
    <row r="154" spans="1:18" x14ac:dyDescent="0.2">
      <c r="A154">
        <v>152.4485337096225</v>
      </c>
      <c r="B154">
        <v>32</v>
      </c>
      <c r="C154">
        <v>37.145000000000003</v>
      </c>
      <c r="D154">
        <v>3</v>
      </c>
      <c r="E154">
        <v>0</v>
      </c>
      <c r="F154">
        <v>1</v>
      </c>
      <c r="G154">
        <v>0</v>
      </c>
      <c r="H154">
        <v>1</v>
      </c>
      <c r="I154">
        <v>0</v>
      </c>
      <c r="J154">
        <v>0</v>
      </c>
      <c r="K154">
        <v>0</v>
      </c>
      <c r="L154" s="7">
        <v>6334.3435499999996</v>
      </c>
      <c r="M154" s="7">
        <f t="shared" si="12"/>
        <v>10306.707174849975</v>
      </c>
      <c r="N154" s="7">
        <f t="shared" si="13"/>
        <v>-3972.3636248499752</v>
      </c>
      <c r="O154" s="7">
        <f t="shared" si="14"/>
        <v>3972.3636248499752</v>
      </c>
      <c r="P154" s="7">
        <f t="shared" si="15"/>
        <v>15779672.768031234</v>
      </c>
      <c r="Q154" s="7">
        <f t="shared" si="16"/>
        <v>-0.62711527934887201</v>
      </c>
      <c r="R154" s="7">
        <f t="shared" si="17"/>
        <v>0.62711527934887201</v>
      </c>
    </row>
    <row r="155" spans="1:18" x14ac:dyDescent="0.2">
      <c r="A155">
        <v>153.4485337096225</v>
      </c>
      <c r="B155">
        <v>42</v>
      </c>
      <c r="C155">
        <v>23.37</v>
      </c>
      <c r="D155">
        <v>0</v>
      </c>
      <c r="E155">
        <v>0</v>
      </c>
      <c r="F155">
        <v>1</v>
      </c>
      <c r="G155">
        <v>1</v>
      </c>
      <c r="H155">
        <v>1</v>
      </c>
      <c r="I155">
        <v>0</v>
      </c>
      <c r="J155">
        <v>0</v>
      </c>
      <c r="K155">
        <v>0</v>
      </c>
      <c r="L155" s="7">
        <v>19964.746299999999</v>
      </c>
      <c r="M155" s="7">
        <f t="shared" si="12"/>
        <v>30624.913783199554</v>
      </c>
      <c r="N155" s="7">
        <f t="shared" si="13"/>
        <v>-10660.167483199555</v>
      </c>
      <c r="O155" s="7">
        <f t="shared" si="14"/>
        <v>10660.167483199555</v>
      </c>
      <c r="P155" s="7">
        <f t="shared" si="15"/>
        <v>113639170.76986514</v>
      </c>
      <c r="Q155" s="7">
        <f t="shared" si="16"/>
        <v>-0.53394955903845143</v>
      </c>
      <c r="R155" s="7">
        <f t="shared" si="17"/>
        <v>0.53394955903845143</v>
      </c>
    </row>
    <row r="156" spans="1:18" x14ac:dyDescent="0.2">
      <c r="A156">
        <v>154.4485337096225</v>
      </c>
      <c r="B156">
        <v>40</v>
      </c>
      <c r="C156">
        <v>25.46</v>
      </c>
      <c r="D156">
        <v>1</v>
      </c>
      <c r="E156">
        <v>0</v>
      </c>
      <c r="F156">
        <v>1</v>
      </c>
      <c r="G156">
        <v>0</v>
      </c>
      <c r="H156">
        <v>1</v>
      </c>
      <c r="I156">
        <v>0</v>
      </c>
      <c r="J156">
        <v>0</v>
      </c>
      <c r="K156">
        <v>0</v>
      </c>
      <c r="L156" s="7">
        <v>7077.1894000000002</v>
      </c>
      <c r="M156" s="7">
        <f t="shared" si="12"/>
        <v>7447.0813994078262</v>
      </c>
      <c r="N156" s="7">
        <f t="shared" si="13"/>
        <v>-369.89199940782601</v>
      </c>
      <c r="O156" s="7">
        <f t="shared" si="14"/>
        <v>369.89199940782601</v>
      </c>
      <c r="P156" s="7">
        <f t="shared" si="15"/>
        <v>136820.09122591917</v>
      </c>
      <c r="Q156" s="7">
        <f t="shared" si="16"/>
        <v>-5.2265380859783966E-2</v>
      </c>
      <c r="R156" s="7">
        <f t="shared" si="17"/>
        <v>5.2265380859783966E-2</v>
      </c>
    </row>
    <row r="157" spans="1:18" x14ac:dyDescent="0.2">
      <c r="A157">
        <v>155.4485337096225</v>
      </c>
      <c r="B157">
        <v>44</v>
      </c>
      <c r="C157">
        <v>39.520000000000003</v>
      </c>
      <c r="D157">
        <v>0</v>
      </c>
      <c r="E157">
        <v>1</v>
      </c>
      <c r="F157">
        <v>0</v>
      </c>
      <c r="G157">
        <v>0</v>
      </c>
      <c r="H157">
        <v>0</v>
      </c>
      <c r="I157">
        <v>1</v>
      </c>
      <c r="J157">
        <v>0</v>
      </c>
      <c r="K157">
        <v>0</v>
      </c>
      <c r="L157" s="7">
        <v>6948.7007999999996</v>
      </c>
      <c r="M157" s="7">
        <f t="shared" si="12"/>
        <v>12283.787963356748</v>
      </c>
      <c r="N157" s="7">
        <f t="shared" si="13"/>
        <v>-5335.0871633567485</v>
      </c>
      <c r="O157" s="7">
        <f t="shared" si="14"/>
        <v>5335.0871633567485</v>
      </c>
      <c r="P157" s="7">
        <f t="shared" si="15"/>
        <v>28463155.040613957</v>
      </c>
      <c r="Q157" s="7">
        <f t="shared" si="16"/>
        <v>-0.7677819662859493</v>
      </c>
      <c r="R157" s="7">
        <f t="shared" si="17"/>
        <v>0.7677819662859493</v>
      </c>
    </row>
    <row r="158" spans="1:18" x14ac:dyDescent="0.2">
      <c r="A158">
        <v>156.4485337096225</v>
      </c>
      <c r="B158">
        <v>48</v>
      </c>
      <c r="C158">
        <v>24.42</v>
      </c>
      <c r="D158">
        <v>0</v>
      </c>
      <c r="E158">
        <v>1</v>
      </c>
      <c r="F158">
        <v>0</v>
      </c>
      <c r="G158">
        <v>1</v>
      </c>
      <c r="H158">
        <v>0</v>
      </c>
      <c r="I158">
        <v>0</v>
      </c>
      <c r="J158">
        <v>0</v>
      </c>
      <c r="K158">
        <v>1</v>
      </c>
      <c r="L158" s="7">
        <v>21223.675800000001</v>
      </c>
      <c r="M158" s="7">
        <f t="shared" si="12"/>
        <v>31355.868615932093</v>
      </c>
      <c r="N158" s="7">
        <f t="shared" si="13"/>
        <v>-10132.192815932092</v>
      </c>
      <c r="O158" s="7">
        <f t="shared" si="14"/>
        <v>10132.192815932092</v>
      </c>
      <c r="P158" s="7">
        <f t="shared" si="15"/>
        <v>102661331.2592259</v>
      </c>
      <c r="Q158" s="7">
        <f t="shared" si="16"/>
        <v>-0.47740047065419705</v>
      </c>
      <c r="R158" s="7">
        <f t="shared" si="17"/>
        <v>0.47740047065419705</v>
      </c>
    </row>
    <row r="159" spans="1:18" x14ac:dyDescent="0.2">
      <c r="A159">
        <v>157.4485337096225</v>
      </c>
      <c r="B159">
        <v>18</v>
      </c>
      <c r="C159">
        <v>25.175000000000001</v>
      </c>
      <c r="D159">
        <v>0</v>
      </c>
      <c r="E159">
        <v>1</v>
      </c>
      <c r="F159">
        <v>0</v>
      </c>
      <c r="G159">
        <v>1</v>
      </c>
      <c r="H159">
        <v>1</v>
      </c>
      <c r="I159">
        <v>0</v>
      </c>
      <c r="J159">
        <v>0</v>
      </c>
      <c r="K159">
        <v>0</v>
      </c>
      <c r="L159" s="7">
        <v>15518.180249999999</v>
      </c>
      <c r="M159" s="7">
        <f t="shared" si="12"/>
        <v>24941.291146675663</v>
      </c>
      <c r="N159" s="7">
        <f t="shared" si="13"/>
        <v>-9423.1108966756638</v>
      </c>
      <c r="O159" s="7">
        <f t="shared" si="14"/>
        <v>9423.1108966756638</v>
      </c>
      <c r="P159" s="7">
        <f t="shared" si="15"/>
        <v>88795018.971047625</v>
      </c>
      <c r="Q159" s="7">
        <f t="shared" si="16"/>
        <v>-0.60723040619892688</v>
      </c>
      <c r="R159" s="7">
        <f t="shared" si="17"/>
        <v>0.60723040619892688</v>
      </c>
    </row>
    <row r="160" spans="1:18" x14ac:dyDescent="0.2">
      <c r="A160">
        <v>158.4485337096225</v>
      </c>
      <c r="B160">
        <v>30</v>
      </c>
      <c r="C160">
        <v>35.53</v>
      </c>
      <c r="D160">
        <v>0</v>
      </c>
      <c r="E160">
        <v>1</v>
      </c>
      <c r="F160">
        <v>0</v>
      </c>
      <c r="G160">
        <v>1</v>
      </c>
      <c r="H160">
        <v>0</v>
      </c>
      <c r="I160">
        <v>0</v>
      </c>
      <c r="J160">
        <v>0</v>
      </c>
      <c r="K160">
        <v>1</v>
      </c>
      <c r="L160" s="7">
        <v>36950.256699999998</v>
      </c>
      <c r="M160" s="7">
        <f t="shared" si="12"/>
        <v>30500.893539876266</v>
      </c>
      <c r="N160" s="7">
        <f t="shared" si="13"/>
        <v>6449.3631601237321</v>
      </c>
      <c r="O160" s="7">
        <f t="shared" si="14"/>
        <v>6449.3631601237321</v>
      </c>
      <c r="P160" s="7">
        <f t="shared" si="15"/>
        <v>41594285.171161175</v>
      </c>
      <c r="Q160" s="7">
        <f t="shared" si="16"/>
        <v>0.17454176874835439</v>
      </c>
      <c r="R160" s="7">
        <f t="shared" si="17"/>
        <v>0.17454176874835439</v>
      </c>
    </row>
    <row r="161" spans="1:18" x14ac:dyDescent="0.2">
      <c r="A161">
        <v>159.4485337096225</v>
      </c>
      <c r="B161">
        <v>50</v>
      </c>
      <c r="C161">
        <v>27.83</v>
      </c>
      <c r="D161">
        <v>3</v>
      </c>
      <c r="E161">
        <v>0</v>
      </c>
      <c r="F161">
        <v>1</v>
      </c>
      <c r="G161">
        <v>0</v>
      </c>
      <c r="H161">
        <v>0</v>
      </c>
      <c r="I161">
        <v>0</v>
      </c>
      <c r="J161">
        <v>0</v>
      </c>
      <c r="K161">
        <v>1</v>
      </c>
      <c r="L161" s="7">
        <v>19749.383379999999</v>
      </c>
      <c r="M161" s="7">
        <f t="shared" si="12"/>
        <v>10735.51245074944</v>
      </c>
      <c r="N161" s="7">
        <f t="shared" si="13"/>
        <v>9013.8709292505591</v>
      </c>
      <c r="O161" s="7">
        <f t="shared" si="14"/>
        <v>9013.8709292505591</v>
      </c>
      <c r="P161" s="7">
        <f t="shared" si="15"/>
        <v>81249869.129188344</v>
      </c>
      <c r="Q161" s="7">
        <f t="shared" si="16"/>
        <v>0.45641277784798157</v>
      </c>
      <c r="R161" s="7">
        <f t="shared" si="17"/>
        <v>0.45641277784798157</v>
      </c>
    </row>
    <row r="162" spans="1:18" x14ac:dyDescent="0.2">
      <c r="A162">
        <v>160.4485337096225</v>
      </c>
      <c r="B162">
        <v>42</v>
      </c>
      <c r="C162">
        <v>26.6</v>
      </c>
      <c r="D162">
        <v>0</v>
      </c>
      <c r="E162">
        <v>0</v>
      </c>
      <c r="F162">
        <v>1</v>
      </c>
      <c r="G162">
        <v>1</v>
      </c>
      <c r="H162">
        <v>0</v>
      </c>
      <c r="I162">
        <v>1</v>
      </c>
      <c r="J162">
        <v>0</v>
      </c>
      <c r="K162">
        <v>0</v>
      </c>
      <c r="L162" s="7">
        <v>21348.705999999998</v>
      </c>
      <c r="M162" s="7">
        <f t="shared" si="12"/>
        <v>31367.544738937926</v>
      </c>
      <c r="N162" s="7">
        <f t="shared" si="13"/>
        <v>-10018.838738937928</v>
      </c>
      <c r="O162" s="7">
        <f t="shared" si="14"/>
        <v>10018.838738937928</v>
      </c>
      <c r="P162" s="7">
        <f t="shared" si="15"/>
        <v>100377129.67684333</v>
      </c>
      <c r="Q162" s="7">
        <f t="shared" si="16"/>
        <v>-0.46929489491952947</v>
      </c>
      <c r="R162" s="7">
        <f t="shared" si="17"/>
        <v>0.46929489491952947</v>
      </c>
    </row>
    <row r="163" spans="1:18" x14ac:dyDescent="0.2">
      <c r="A163">
        <v>161.4485337096225</v>
      </c>
      <c r="B163">
        <v>18</v>
      </c>
      <c r="C163">
        <v>36.85</v>
      </c>
      <c r="D163">
        <v>0</v>
      </c>
      <c r="E163">
        <v>0</v>
      </c>
      <c r="F163">
        <v>1</v>
      </c>
      <c r="G163">
        <v>1</v>
      </c>
      <c r="H163">
        <v>0</v>
      </c>
      <c r="I163">
        <v>0</v>
      </c>
      <c r="J163">
        <v>0</v>
      </c>
      <c r="K163">
        <v>1</v>
      </c>
      <c r="L163" s="7">
        <v>36149.483500000002</v>
      </c>
      <c r="M163" s="7">
        <f t="shared" si="12"/>
        <v>27997.667027589505</v>
      </c>
      <c r="N163" s="7">
        <f t="shared" si="13"/>
        <v>8151.8164724104972</v>
      </c>
      <c r="O163" s="7">
        <f t="shared" si="14"/>
        <v>8151.8164724104972</v>
      </c>
      <c r="P163" s="7">
        <f t="shared" si="15"/>
        <v>66452111.799863122</v>
      </c>
      <c r="Q163" s="7">
        <f t="shared" si="16"/>
        <v>0.22550298602220684</v>
      </c>
      <c r="R163" s="7">
        <f t="shared" si="17"/>
        <v>0.22550298602220684</v>
      </c>
    </row>
    <row r="164" spans="1:18" x14ac:dyDescent="0.2">
      <c r="A164">
        <v>162.4485337096225</v>
      </c>
      <c r="B164">
        <v>54</v>
      </c>
      <c r="C164">
        <v>39.6</v>
      </c>
      <c r="D164">
        <v>1</v>
      </c>
      <c r="E164">
        <v>1</v>
      </c>
      <c r="F164">
        <v>0</v>
      </c>
      <c r="G164">
        <v>0</v>
      </c>
      <c r="H164">
        <v>0</v>
      </c>
      <c r="I164">
        <v>0</v>
      </c>
      <c r="J164">
        <v>1</v>
      </c>
      <c r="K164">
        <v>0</v>
      </c>
      <c r="L164" s="7">
        <v>10450.552</v>
      </c>
      <c r="M164" s="7">
        <f t="shared" si="12"/>
        <v>14747.90041829204</v>
      </c>
      <c r="N164" s="7">
        <f t="shared" si="13"/>
        <v>-4297.3484182920402</v>
      </c>
      <c r="O164" s="7">
        <f t="shared" si="14"/>
        <v>4297.3484182920402</v>
      </c>
      <c r="P164" s="7">
        <f t="shared" si="15"/>
        <v>18467203.428197101</v>
      </c>
      <c r="Q164" s="7">
        <f t="shared" si="16"/>
        <v>-0.41120779249670641</v>
      </c>
      <c r="R164" s="7">
        <f t="shared" si="17"/>
        <v>0.41120779249670641</v>
      </c>
    </row>
    <row r="165" spans="1:18" x14ac:dyDescent="0.2">
      <c r="A165">
        <v>163.4485337096225</v>
      </c>
      <c r="B165">
        <v>32</v>
      </c>
      <c r="C165">
        <v>29.8</v>
      </c>
      <c r="D165">
        <v>2</v>
      </c>
      <c r="E165">
        <v>0</v>
      </c>
      <c r="F165">
        <v>1</v>
      </c>
      <c r="G165">
        <v>0</v>
      </c>
      <c r="H165">
        <v>0</v>
      </c>
      <c r="I165">
        <v>0</v>
      </c>
      <c r="J165">
        <v>1</v>
      </c>
      <c r="K165">
        <v>0</v>
      </c>
      <c r="L165" s="7">
        <v>5152.134</v>
      </c>
      <c r="M165" s="7">
        <f t="shared" si="12"/>
        <v>6379.7797216283925</v>
      </c>
      <c r="N165" s="7">
        <f t="shared" si="13"/>
        <v>-1227.6457216283925</v>
      </c>
      <c r="O165" s="7">
        <f t="shared" si="14"/>
        <v>1227.6457216283925</v>
      </c>
      <c r="P165" s="7">
        <f t="shared" si="15"/>
        <v>1507114.0178324967</v>
      </c>
      <c r="Q165" s="7">
        <f t="shared" si="16"/>
        <v>-0.23827907457926997</v>
      </c>
      <c r="R165" s="7">
        <f t="shared" si="17"/>
        <v>0.23827907457926997</v>
      </c>
    </row>
    <row r="166" spans="1:18" x14ac:dyDescent="0.2">
      <c r="A166">
        <v>164.4485337096225</v>
      </c>
      <c r="B166">
        <v>37</v>
      </c>
      <c r="C166">
        <v>29.64</v>
      </c>
      <c r="D166">
        <v>0</v>
      </c>
      <c r="E166">
        <v>1</v>
      </c>
      <c r="F166">
        <v>0</v>
      </c>
      <c r="G166">
        <v>0</v>
      </c>
      <c r="H166">
        <v>0</v>
      </c>
      <c r="I166">
        <v>1</v>
      </c>
      <c r="J166">
        <v>0</v>
      </c>
      <c r="K166">
        <v>0</v>
      </c>
      <c r="L166" s="7">
        <v>5028.1466</v>
      </c>
      <c r="M166" s="7">
        <f t="shared" si="12"/>
        <v>7134.5621739202124</v>
      </c>
      <c r="N166" s="7">
        <f t="shared" si="13"/>
        <v>-2106.4155739202124</v>
      </c>
      <c r="O166" s="7">
        <f t="shared" si="14"/>
        <v>2106.4155739202124</v>
      </c>
      <c r="P166" s="7">
        <f t="shared" si="15"/>
        <v>4436986.5700536175</v>
      </c>
      <c r="Q166" s="7">
        <f t="shared" si="16"/>
        <v>-0.41892485273206082</v>
      </c>
      <c r="R166" s="7">
        <f t="shared" si="17"/>
        <v>0.41892485273206082</v>
      </c>
    </row>
    <row r="167" spans="1:18" x14ac:dyDescent="0.2">
      <c r="A167">
        <v>165.4485337096225</v>
      </c>
      <c r="B167">
        <v>47</v>
      </c>
      <c r="C167">
        <v>28.215</v>
      </c>
      <c r="D167">
        <v>4</v>
      </c>
      <c r="E167">
        <v>1</v>
      </c>
      <c r="F167">
        <v>0</v>
      </c>
      <c r="G167">
        <v>0</v>
      </c>
      <c r="H167">
        <v>1</v>
      </c>
      <c r="I167">
        <v>0</v>
      </c>
      <c r="J167">
        <v>0</v>
      </c>
      <c r="K167">
        <v>0</v>
      </c>
      <c r="L167" s="7">
        <v>10407.085849999999</v>
      </c>
      <c r="M167" s="7">
        <f t="shared" si="12"/>
        <v>11474.741107919417</v>
      </c>
      <c r="N167" s="7">
        <f t="shared" si="13"/>
        <v>-1067.6552579194176</v>
      </c>
      <c r="O167" s="7">
        <f t="shared" si="14"/>
        <v>1067.6552579194176</v>
      </c>
      <c r="P167" s="7">
        <f t="shared" si="15"/>
        <v>1139887.7497629782</v>
      </c>
      <c r="Q167" s="7">
        <f t="shared" si="16"/>
        <v>-0.10258926209582654</v>
      </c>
      <c r="R167" s="7">
        <f t="shared" si="17"/>
        <v>0.10258926209582654</v>
      </c>
    </row>
    <row r="168" spans="1:18" x14ac:dyDescent="0.2">
      <c r="A168">
        <v>166.4485337096225</v>
      </c>
      <c r="B168">
        <v>20</v>
      </c>
      <c r="C168">
        <v>37</v>
      </c>
      <c r="D168">
        <v>5</v>
      </c>
      <c r="E168">
        <v>0</v>
      </c>
      <c r="F168">
        <v>1</v>
      </c>
      <c r="G168">
        <v>0</v>
      </c>
      <c r="H168">
        <v>0</v>
      </c>
      <c r="I168">
        <v>0</v>
      </c>
      <c r="J168">
        <v>1</v>
      </c>
      <c r="K168">
        <v>0</v>
      </c>
      <c r="L168" s="7">
        <v>4830.63</v>
      </c>
      <c r="M168" s="7">
        <f t="shared" si="12"/>
        <v>7166.1979926256645</v>
      </c>
      <c r="N168" s="7">
        <f t="shared" si="13"/>
        <v>-2335.5679926256644</v>
      </c>
      <c r="O168" s="7">
        <f t="shared" si="14"/>
        <v>2335.5679926256644</v>
      </c>
      <c r="P168" s="7">
        <f t="shared" si="15"/>
        <v>5454877.8481774759</v>
      </c>
      <c r="Q168" s="7">
        <f t="shared" si="16"/>
        <v>-0.48349138572518791</v>
      </c>
      <c r="R168" s="7">
        <f t="shared" si="17"/>
        <v>0.48349138572518791</v>
      </c>
    </row>
    <row r="169" spans="1:18" x14ac:dyDescent="0.2">
      <c r="A169">
        <v>167.4485337096225</v>
      </c>
      <c r="B169">
        <v>32</v>
      </c>
      <c r="C169">
        <v>33.155000000000001</v>
      </c>
      <c r="D169">
        <v>3</v>
      </c>
      <c r="E169">
        <v>0</v>
      </c>
      <c r="F169">
        <v>1</v>
      </c>
      <c r="G169">
        <v>0</v>
      </c>
      <c r="H169">
        <v>0</v>
      </c>
      <c r="I169">
        <v>1</v>
      </c>
      <c r="J169">
        <v>0</v>
      </c>
      <c r="K169">
        <v>0</v>
      </c>
      <c r="L169" s="7">
        <v>6128.79745</v>
      </c>
      <c r="M169" s="7">
        <f t="shared" si="12"/>
        <v>8600.3613955180808</v>
      </c>
      <c r="N169" s="7">
        <f t="shared" si="13"/>
        <v>-2471.5639455180808</v>
      </c>
      <c r="O169" s="7">
        <f t="shared" si="14"/>
        <v>2471.5639455180808</v>
      </c>
      <c r="P169" s="7">
        <f t="shared" si="15"/>
        <v>6108628.336784903</v>
      </c>
      <c r="Q169" s="7">
        <f t="shared" si="16"/>
        <v>-0.40327061967402444</v>
      </c>
      <c r="R169" s="7">
        <f t="shared" si="17"/>
        <v>0.40327061967402444</v>
      </c>
    </row>
    <row r="170" spans="1:18" x14ac:dyDescent="0.2">
      <c r="A170">
        <v>168.4485337096225</v>
      </c>
      <c r="B170">
        <v>19</v>
      </c>
      <c r="C170">
        <v>31.824999999999999</v>
      </c>
      <c r="D170">
        <v>1</v>
      </c>
      <c r="E170">
        <v>0</v>
      </c>
      <c r="F170">
        <v>1</v>
      </c>
      <c r="G170">
        <v>0</v>
      </c>
      <c r="H170">
        <v>0</v>
      </c>
      <c r="I170">
        <v>1</v>
      </c>
      <c r="J170">
        <v>0</v>
      </c>
      <c r="K170">
        <v>0</v>
      </c>
      <c r="L170" s="7">
        <v>2719.2797500000001</v>
      </c>
      <c r="M170" s="7">
        <f t="shared" si="12"/>
        <v>3859.1004289318748</v>
      </c>
      <c r="N170" s="7">
        <f t="shared" si="13"/>
        <v>-1139.8206789318747</v>
      </c>
      <c r="O170" s="7">
        <f t="shared" si="14"/>
        <v>1139.8206789318747</v>
      </c>
      <c r="P170" s="7">
        <f t="shared" si="15"/>
        <v>1299191.1801207198</v>
      </c>
      <c r="Q170" s="7">
        <f t="shared" si="16"/>
        <v>-0.41916271355746854</v>
      </c>
      <c r="R170" s="7">
        <f t="shared" si="17"/>
        <v>0.41916271355746854</v>
      </c>
    </row>
    <row r="171" spans="1:18" x14ac:dyDescent="0.2">
      <c r="A171">
        <v>169.4485337096225</v>
      </c>
      <c r="B171">
        <v>27</v>
      </c>
      <c r="C171">
        <v>18.905000000000001</v>
      </c>
      <c r="D171">
        <v>3</v>
      </c>
      <c r="E171">
        <v>1</v>
      </c>
      <c r="F171">
        <v>0</v>
      </c>
      <c r="G171">
        <v>0</v>
      </c>
      <c r="H171">
        <v>1</v>
      </c>
      <c r="I171">
        <v>0</v>
      </c>
      <c r="J171">
        <v>0</v>
      </c>
      <c r="K171">
        <v>0</v>
      </c>
      <c r="L171" s="7">
        <v>4827.9049500000001</v>
      </c>
      <c r="M171" s="7">
        <f t="shared" si="12"/>
        <v>2704.222458906404</v>
      </c>
      <c r="N171" s="7">
        <f t="shared" si="13"/>
        <v>2123.6824910935961</v>
      </c>
      <c r="O171" s="7">
        <f t="shared" si="14"/>
        <v>2123.6824910935961</v>
      </c>
      <c r="P171" s="7">
        <f t="shared" si="15"/>
        <v>4510027.3229775019</v>
      </c>
      <c r="Q171" s="7">
        <f t="shared" si="16"/>
        <v>0.43987661585872689</v>
      </c>
      <c r="R171" s="7">
        <f t="shared" si="17"/>
        <v>0.43987661585872689</v>
      </c>
    </row>
    <row r="172" spans="1:18" x14ac:dyDescent="0.2">
      <c r="A172">
        <v>170.4485337096225</v>
      </c>
      <c r="B172">
        <v>63</v>
      </c>
      <c r="C172">
        <v>41.47</v>
      </c>
      <c r="D172">
        <v>0</v>
      </c>
      <c r="E172">
        <v>1</v>
      </c>
      <c r="F172">
        <v>0</v>
      </c>
      <c r="G172">
        <v>0</v>
      </c>
      <c r="H172">
        <v>0</v>
      </c>
      <c r="I172">
        <v>0</v>
      </c>
      <c r="J172">
        <v>0</v>
      </c>
      <c r="K172">
        <v>1</v>
      </c>
      <c r="L172" s="7">
        <v>13405.390299999999</v>
      </c>
      <c r="M172" s="7">
        <f t="shared" si="12"/>
        <v>17143.427746144316</v>
      </c>
      <c r="N172" s="7">
        <f t="shared" si="13"/>
        <v>-3738.0374461443171</v>
      </c>
      <c r="O172" s="7">
        <f t="shared" si="14"/>
        <v>3738.0374461443171</v>
      </c>
      <c r="P172" s="7">
        <f t="shared" si="15"/>
        <v>13972923.948777128</v>
      </c>
      <c r="Q172" s="7">
        <f t="shared" si="16"/>
        <v>-0.27884584950460689</v>
      </c>
      <c r="R172" s="7">
        <f t="shared" si="17"/>
        <v>0.27884584950460689</v>
      </c>
    </row>
    <row r="173" spans="1:18" x14ac:dyDescent="0.2">
      <c r="A173">
        <v>171.4485337096225</v>
      </c>
      <c r="B173">
        <v>49</v>
      </c>
      <c r="C173">
        <v>30.3</v>
      </c>
      <c r="D173">
        <v>0</v>
      </c>
      <c r="E173">
        <v>1</v>
      </c>
      <c r="F173">
        <v>0</v>
      </c>
      <c r="G173">
        <v>0</v>
      </c>
      <c r="H173">
        <v>0</v>
      </c>
      <c r="I173">
        <v>0</v>
      </c>
      <c r="J173">
        <v>1</v>
      </c>
      <c r="K173">
        <v>0</v>
      </c>
      <c r="L173" s="7">
        <v>8116.68</v>
      </c>
      <c r="M173" s="7">
        <f t="shared" si="12"/>
        <v>9833.6189918753553</v>
      </c>
      <c r="N173" s="7">
        <f t="shared" si="13"/>
        <v>-1716.938991875355</v>
      </c>
      <c r="O173" s="7">
        <f t="shared" si="14"/>
        <v>1716.938991875355</v>
      </c>
      <c r="P173" s="7">
        <f t="shared" si="15"/>
        <v>2947879.5018219603</v>
      </c>
      <c r="Q173" s="7">
        <f t="shared" si="16"/>
        <v>-0.21153217718024547</v>
      </c>
      <c r="R173" s="7">
        <f t="shared" si="17"/>
        <v>0.21153217718024547</v>
      </c>
    </row>
    <row r="174" spans="1:18" x14ac:dyDescent="0.2">
      <c r="A174">
        <v>172.4485337096225</v>
      </c>
      <c r="B174">
        <v>18</v>
      </c>
      <c r="C174">
        <v>15.96</v>
      </c>
      <c r="D174">
        <v>0</v>
      </c>
      <c r="E174">
        <v>1</v>
      </c>
      <c r="F174">
        <v>0</v>
      </c>
      <c r="G174">
        <v>0</v>
      </c>
      <c r="H174">
        <v>1</v>
      </c>
      <c r="I174">
        <v>0</v>
      </c>
      <c r="J174">
        <v>0</v>
      </c>
      <c r="K174">
        <v>0</v>
      </c>
      <c r="L174" s="7">
        <v>1694.7963999999999</v>
      </c>
      <c r="M174" s="7">
        <f t="shared" si="12"/>
        <v>-2032.9110702610496</v>
      </c>
      <c r="N174" s="7">
        <f t="shared" si="13"/>
        <v>3727.7074702610498</v>
      </c>
      <c r="O174" s="7">
        <f t="shared" si="14"/>
        <v>3727.7074702610498</v>
      </c>
      <c r="P174" s="7">
        <f t="shared" si="15"/>
        <v>13895802.983840035</v>
      </c>
      <c r="Q174" s="7">
        <f t="shared" si="16"/>
        <v>2.1995016453073948</v>
      </c>
      <c r="R174" s="7">
        <f t="shared" si="17"/>
        <v>2.1995016453073948</v>
      </c>
    </row>
    <row r="175" spans="1:18" x14ac:dyDescent="0.2">
      <c r="A175">
        <v>173.4485337096225</v>
      </c>
      <c r="B175">
        <v>35</v>
      </c>
      <c r="C175">
        <v>34.799999999999997</v>
      </c>
      <c r="D175">
        <v>1</v>
      </c>
      <c r="E175">
        <v>0</v>
      </c>
      <c r="F175">
        <v>1</v>
      </c>
      <c r="G175">
        <v>0</v>
      </c>
      <c r="H175">
        <v>0</v>
      </c>
      <c r="I175">
        <v>0</v>
      </c>
      <c r="J175">
        <v>1</v>
      </c>
      <c r="K175">
        <v>0</v>
      </c>
      <c r="L175" s="7">
        <v>5246.0469999999996</v>
      </c>
      <c r="M175" s="7">
        <f t="shared" si="12"/>
        <v>8370.8155021455041</v>
      </c>
      <c r="N175" s="7">
        <f t="shared" si="13"/>
        <v>-3124.7685021455045</v>
      </c>
      <c r="O175" s="7">
        <f t="shared" si="14"/>
        <v>3124.7685021455045</v>
      </c>
      <c r="P175" s="7">
        <f t="shared" si="15"/>
        <v>9764178.1920006592</v>
      </c>
      <c r="Q175" s="7">
        <f t="shared" si="16"/>
        <v>-0.59564249084034226</v>
      </c>
      <c r="R175" s="7">
        <f t="shared" si="17"/>
        <v>0.59564249084034226</v>
      </c>
    </row>
    <row r="176" spans="1:18" x14ac:dyDescent="0.2">
      <c r="A176">
        <v>174.4485337096225</v>
      </c>
      <c r="B176">
        <v>24</v>
      </c>
      <c r="C176">
        <v>33.344999999999999</v>
      </c>
      <c r="D176">
        <v>0</v>
      </c>
      <c r="E176">
        <v>0</v>
      </c>
      <c r="F176">
        <v>1</v>
      </c>
      <c r="G176">
        <v>0</v>
      </c>
      <c r="H176">
        <v>0</v>
      </c>
      <c r="I176">
        <v>1</v>
      </c>
      <c r="J176">
        <v>0</v>
      </c>
      <c r="K176">
        <v>0</v>
      </c>
      <c r="L176" s="7">
        <v>2855.4375500000001</v>
      </c>
      <c r="M176" s="7">
        <f t="shared" si="12"/>
        <v>5183.4556959579577</v>
      </c>
      <c r="N176" s="7">
        <f t="shared" si="13"/>
        <v>-2328.0181459579576</v>
      </c>
      <c r="O176" s="7">
        <f t="shared" si="14"/>
        <v>2328.0181459579576</v>
      </c>
      <c r="P176" s="7">
        <f t="shared" si="15"/>
        <v>5419668.4879095266</v>
      </c>
      <c r="Q176" s="7">
        <f t="shared" si="16"/>
        <v>-0.81529296480602687</v>
      </c>
      <c r="R176" s="7">
        <f t="shared" si="17"/>
        <v>0.81529296480602687</v>
      </c>
    </row>
    <row r="177" spans="1:18" x14ac:dyDescent="0.2">
      <c r="A177">
        <v>175.4485337096225</v>
      </c>
      <c r="B177">
        <v>63</v>
      </c>
      <c r="C177">
        <v>37.700000000000003</v>
      </c>
      <c r="D177">
        <v>0</v>
      </c>
      <c r="E177">
        <v>0</v>
      </c>
      <c r="F177">
        <v>1</v>
      </c>
      <c r="G177">
        <v>1</v>
      </c>
      <c r="H177">
        <v>0</v>
      </c>
      <c r="I177">
        <v>0</v>
      </c>
      <c r="J177">
        <v>1</v>
      </c>
      <c r="K177">
        <v>0</v>
      </c>
      <c r="L177" s="7">
        <v>48824.45</v>
      </c>
      <c r="M177" s="7">
        <f t="shared" si="12"/>
        <v>39919.488385426368</v>
      </c>
      <c r="N177" s="7">
        <f t="shared" si="13"/>
        <v>8904.961614573629</v>
      </c>
      <c r="O177" s="7">
        <f t="shared" si="14"/>
        <v>8904.961614573629</v>
      </c>
      <c r="P177" s="7">
        <f t="shared" si="15"/>
        <v>79298341.357029781</v>
      </c>
      <c r="Q177" s="7">
        <f t="shared" si="16"/>
        <v>0.18238734106730603</v>
      </c>
      <c r="R177" s="7">
        <f t="shared" si="17"/>
        <v>0.18238734106730603</v>
      </c>
    </row>
    <row r="178" spans="1:18" x14ac:dyDescent="0.2">
      <c r="A178">
        <v>176.4485337096225</v>
      </c>
      <c r="B178">
        <v>38</v>
      </c>
      <c r="C178">
        <v>27.835000000000001</v>
      </c>
      <c r="D178">
        <v>2</v>
      </c>
      <c r="E178">
        <v>1</v>
      </c>
      <c r="F178">
        <v>0</v>
      </c>
      <c r="G178">
        <v>0</v>
      </c>
      <c r="H178">
        <v>0</v>
      </c>
      <c r="I178">
        <v>1</v>
      </c>
      <c r="J178">
        <v>0</v>
      </c>
      <c r="K178">
        <v>0</v>
      </c>
      <c r="L178" s="7">
        <v>6455.86265</v>
      </c>
      <c r="M178" s="7">
        <f t="shared" si="12"/>
        <v>7730.1754329882588</v>
      </c>
      <c r="N178" s="7">
        <f t="shared" si="13"/>
        <v>-1274.3127829882587</v>
      </c>
      <c r="O178" s="7">
        <f t="shared" si="14"/>
        <v>1274.3127829882587</v>
      </c>
      <c r="P178" s="7">
        <f t="shared" si="15"/>
        <v>1623873.068887281</v>
      </c>
      <c r="Q178" s="7">
        <f t="shared" si="16"/>
        <v>-0.19738845946300587</v>
      </c>
      <c r="R178" s="7">
        <f t="shared" si="17"/>
        <v>0.19738845946300587</v>
      </c>
    </row>
    <row r="179" spans="1:18" x14ac:dyDescent="0.2">
      <c r="A179">
        <v>177.4485337096225</v>
      </c>
      <c r="B179">
        <v>54</v>
      </c>
      <c r="C179">
        <v>29.2</v>
      </c>
      <c r="D179">
        <v>1</v>
      </c>
      <c r="E179">
        <v>1</v>
      </c>
      <c r="F179">
        <v>0</v>
      </c>
      <c r="G179">
        <v>0</v>
      </c>
      <c r="H179">
        <v>0</v>
      </c>
      <c r="I179">
        <v>0</v>
      </c>
      <c r="J179">
        <v>1</v>
      </c>
      <c r="K179">
        <v>0</v>
      </c>
      <c r="L179" s="7">
        <v>10436.096</v>
      </c>
      <c r="M179" s="7">
        <f t="shared" si="12"/>
        <v>11220.288500739303</v>
      </c>
      <c r="N179" s="7">
        <f t="shared" si="13"/>
        <v>-784.1925007393038</v>
      </c>
      <c r="O179" s="7">
        <f t="shared" si="14"/>
        <v>784.1925007393038</v>
      </c>
      <c r="P179" s="7">
        <f t="shared" si="15"/>
        <v>614957.87821576302</v>
      </c>
      <c r="Q179" s="7">
        <f t="shared" si="16"/>
        <v>-7.5142323407077119E-2</v>
      </c>
      <c r="R179" s="7">
        <f t="shared" si="17"/>
        <v>7.5142323407077119E-2</v>
      </c>
    </row>
    <row r="180" spans="1:18" x14ac:dyDescent="0.2">
      <c r="A180">
        <v>178.4485337096225</v>
      </c>
      <c r="B180">
        <v>46</v>
      </c>
      <c r="C180">
        <v>28.9</v>
      </c>
      <c r="D180">
        <v>2</v>
      </c>
      <c r="E180">
        <v>0</v>
      </c>
      <c r="F180">
        <v>1</v>
      </c>
      <c r="G180">
        <v>0</v>
      </c>
      <c r="H180">
        <v>0</v>
      </c>
      <c r="I180">
        <v>0</v>
      </c>
      <c r="J180">
        <v>1</v>
      </c>
      <c r="K180">
        <v>0</v>
      </c>
      <c r="L180" s="7">
        <v>8823.2790000000005</v>
      </c>
      <c r="M180" s="7">
        <f t="shared" si="12"/>
        <v>9670.4945489015081</v>
      </c>
      <c r="N180" s="7">
        <f t="shared" si="13"/>
        <v>-847.21554890150765</v>
      </c>
      <c r="O180" s="7">
        <f t="shared" si="14"/>
        <v>847.21554890150765</v>
      </c>
      <c r="P180" s="7">
        <f t="shared" si="15"/>
        <v>717774.18630048295</v>
      </c>
      <c r="Q180" s="7">
        <f t="shared" si="16"/>
        <v>-9.6020487270266255E-2</v>
      </c>
      <c r="R180" s="7">
        <f t="shared" si="17"/>
        <v>9.6020487270266255E-2</v>
      </c>
    </row>
    <row r="181" spans="1:18" x14ac:dyDescent="0.2">
      <c r="A181">
        <v>179.4485337096225</v>
      </c>
      <c r="B181">
        <v>41</v>
      </c>
      <c r="C181">
        <v>33.155000000000001</v>
      </c>
      <c r="D181">
        <v>3</v>
      </c>
      <c r="E181">
        <v>0</v>
      </c>
      <c r="F181">
        <v>1</v>
      </c>
      <c r="G181">
        <v>0</v>
      </c>
      <c r="H181">
        <v>1</v>
      </c>
      <c r="I181">
        <v>0</v>
      </c>
      <c r="J181">
        <v>0</v>
      </c>
      <c r="K181">
        <v>0</v>
      </c>
      <c r="L181" s="7">
        <v>8538.28845</v>
      </c>
      <c r="M181" s="7">
        <f t="shared" si="12"/>
        <v>11265.032467778854</v>
      </c>
      <c r="N181" s="7">
        <f t="shared" si="13"/>
        <v>-2726.744017778854</v>
      </c>
      <c r="O181" s="7">
        <f t="shared" si="14"/>
        <v>2726.744017778854</v>
      </c>
      <c r="P181" s="7">
        <f t="shared" si="15"/>
        <v>7435132.9384927666</v>
      </c>
      <c r="Q181" s="7">
        <f t="shared" si="16"/>
        <v>-0.31935487231973919</v>
      </c>
      <c r="R181" s="7">
        <f t="shared" si="17"/>
        <v>0.31935487231973919</v>
      </c>
    </row>
    <row r="182" spans="1:18" x14ac:dyDescent="0.2">
      <c r="A182">
        <v>180.4485337096225</v>
      </c>
      <c r="B182">
        <v>58</v>
      </c>
      <c r="C182">
        <v>28.594999999999999</v>
      </c>
      <c r="D182">
        <v>0</v>
      </c>
      <c r="E182">
        <v>1</v>
      </c>
      <c r="F182">
        <v>0</v>
      </c>
      <c r="G182">
        <v>0</v>
      </c>
      <c r="H182">
        <v>0</v>
      </c>
      <c r="I182">
        <v>1</v>
      </c>
      <c r="J182">
        <v>0</v>
      </c>
      <c r="K182">
        <v>0</v>
      </c>
      <c r="L182" s="7">
        <v>11735.87905</v>
      </c>
      <c r="M182" s="7">
        <f t="shared" si="12"/>
        <v>12174.088418181191</v>
      </c>
      <c r="N182" s="7">
        <f t="shared" si="13"/>
        <v>-438.20936818119117</v>
      </c>
      <c r="O182" s="7">
        <f t="shared" si="14"/>
        <v>438.20936818119117</v>
      </c>
      <c r="P182" s="7">
        <f t="shared" si="15"/>
        <v>192027.45036175876</v>
      </c>
      <c r="Q182" s="7">
        <f t="shared" si="16"/>
        <v>-3.7339288034089889E-2</v>
      </c>
      <c r="R182" s="7">
        <f t="shared" si="17"/>
        <v>3.7339288034089889E-2</v>
      </c>
    </row>
    <row r="183" spans="1:18" x14ac:dyDescent="0.2">
      <c r="A183">
        <v>181.4485337096225</v>
      </c>
      <c r="B183">
        <v>18</v>
      </c>
      <c r="C183">
        <v>38.28</v>
      </c>
      <c r="D183">
        <v>0</v>
      </c>
      <c r="E183">
        <v>0</v>
      </c>
      <c r="F183">
        <v>1</v>
      </c>
      <c r="G183">
        <v>0</v>
      </c>
      <c r="H183">
        <v>0</v>
      </c>
      <c r="I183">
        <v>0</v>
      </c>
      <c r="J183">
        <v>0</v>
      </c>
      <c r="K183">
        <v>1</v>
      </c>
      <c r="L183" s="7">
        <v>1631.8212000000001</v>
      </c>
      <c r="M183" s="7">
        <f t="shared" si="12"/>
        <v>4634.1791243401885</v>
      </c>
      <c r="N183" s="7">
        <f t="shared" si="13"/>
        <v>-3002.3579243401882</v>
      </c>
      <c r="O183" s="7">
        <f t="shared" si="14"/>
        <v>3002.3579243401882</v>
      </c>
      <c r="P183" s="7">
        <f t="shared" si="15"/>
        <v>9014153.1058483236</v>
      </c>
      <c r="Q183" s="7">
        <f t="shared" si="16"/>
        <v>-1.8398816759704972</v>
      </c>
      <c r="R183" s="7">
        <f t="shared" si="17"/>
        <v>1.8398816759704972</v>
      </c>
    </row>
    <row r="184" spans="1:18" x14ac:dyDescent="0.2">
      <c r="A184">
        <v>182.4485337096225</v>
      </c>
      <c r="B184">
        <v>22</v>
      </c>
      <c r="C184">
        <v>19.95</v>
      </c>
      <c r="D184">
        <v>3</v>
      </c>
      <c r="E184">
        <v>1</v>
      </c>
      <c r="F184">
        <v>0</v>
      </c>
      <c r="G184">
        <v>0</v>
      </c>
      <c r="H184">
        <v>1</v>
      </c>
      <c r="I184">
        <v>0</v>
      </c>
      <c r="J184">
        <v>0</v>
      </c>
      <c r="K184">
        <v>0</v>
      </c>
      <c r="L184" s="7">
        <v>4005.4225000000001</v>
      </c>
      <c r="M184" s="7">
        <f t="shared" si="12"/>
        <v>1774.3978552429912</v>
      </c>
      <c r="N184" s="7">
        <f t="shared" si="13"/>
        <v>2231.0246447570089</v>
      </c>
      <c r="O184" s="7">
        <f t="shared" si="14"/>
        <v>2231.0246447570089</v>
      </c>
      <c r="P184" s="7">
        <f t="shared" si="15"/>
        <v>4977470.9655131381</v>
      </c>
      <c r="Q184" s="7">
        <f t="shared" si="16"/>
        <v>0.55700107660477982</v>
      </c>
      <c r="R184" s="7">
        <f t="shared" si="17"/>
        <v>0.55700107660477982</v>
      </c>
    </row>
    <row r="185" spans="1:18" x14ac:dyDescent="0.2">
      <c r="A185">
        <v>183.4485337096225</v>
      </c>
      <c r="B185">
        <v>44</v>
      </c>
      <c r="C185">
        <v>26.41</v>
      </c>
      <c r="D185">
        <v>0</v>
      </c>
      <c r="E185">
        <v>0</v>
      </c>
      <c r="F185">
        <v>1</v>
      </c>
      <c r="G185">
        <v>0</v>
      </c>
      <c r="H185">
        <v>0</v>
      </c>
      <c r="I185">
        <v>1</v>
      </c>
      <c r="J185">
        <v>0</v>
      </c>
      <c r="K185">
        <v>0</v>
      </c>
      <c r="L185" s="7">
        <v>7419.4778999999999</v>
      </c>
      <c r="M185" s="7">
        <f t="shared" si="12"/>
        <v>7968.2761459137409</v>
      </c>
      <c r="N185" s="7">
        <f t="shared" si="13"/>
        <v>-548.79824591374108</v>
      </c>
      <c r="O185" s="7">
        <f t="shared" si="14"/>
        <v>548.79824591374108</v>
      </c>
      <c r="P185" s="7">
        <f t="shared" si="15"/>
        <v>301179.51471799903</v>
      </c>
      <c r="Q185" s="7">
        <f t="shared" si="16"/>
        <v>-7.3967232372744329E-2</v>
      </c>
      <c r="R185" s="7">
        <f t="shared" si="17"/>
        <v>7.3967232372744329E-2</v>
      </c>
    </row>
    <row r="186" spans="1:18" x14ac:dyDescent="0.2">
      <c r="A186">
        <v>184.4485337096225</v>
      </c>
      <c r="B186">
        <v>44</v>
      </c>
      <c r="C186">
        <v>30.69</v>
      </c>
      <c r="D186">
        <v>2</v>
      </c>
      <c r="E186">
        <v>1</v>
      </c>
      <c r="F186">
        <v>0</v>
      </c>
      <c r="G186">
        <v>0</v>
      </c>
      <c r="H186">
        <v>0</v>
      </c>
      <c r="I186">
        <v>0</v>
      </c>
      <c r="J186">
        <v>0</v>
      </c>
      <c r="K186">
        <v>1</v>
      </c>
      <c r="L186" s="7">
        <v>7731.4270999999999</v>
      </c>
      <c r="M186" s="7">
        <f t="shared" si="12"/>
        <v>9557.6527083081146</v>
      </c>
      <c r="N186" s="7">
        <f t="shared" si="13"/>
        <v>-1826.2256083081147</v>
      </c>
      <c r="O186" s="7">
        <f t="shared" si="14"/>
        <v>1826.2256083081147</v>
      </c>
      <c r="P186" s="7">
        <f t="shared" si="15"/>
        <v>3335099.9724403438</v>
      </c>
      <c r="Q186" s="7">
        <f t="shared" si="16"/>
        <v>-0.23620808741870111</v>
      </c>
      <c r="R186" s="7">
        <f t="shared" si="17"/>
        <v>0.23620808741870111</v>
      </c>
    </row>
    <row r="187" spans="1:18" x14ac:dyDescent="0.2">
      <c r="A187">
        <v>185.4485337096225</v>
      </c>
      <c r="B187">
        <v>36</v>
      </c>
      <c r="C187">
        <v>41.895000000000003</v>
      </c>
      <c r="D187">
        <v>3</v>
      </c>
      <c r="E187">
        <v>1</v>
      </c>
      <c r="F187">
        <v>0</v>
      </c>
      <c r="G187">
        <v>1</v>
      </c>
      <c r="H187">
        <v>1</v>
      </c>
      <c r="I187">
        <v>0</v>
      </c>
      <c r="J187">
        <v>0</v>
      </c>
      <c r="K187">
        <v>0</v>
      </c>
      <c r="L187" s="7">
        <v>43753.337050000002</v>
      </c>
      <c r="M187" s="7">
        <f t="shared" si="12"/>
        <v>36662.521672168572</v>
      </c>
      <c r="N187" s="7">
        <f t="shared" si="13"/>
        <v>7090.8153778314299</v>
      </c>
      <c r="O187" s="7">
        <f t="shared" si="14"/>
        <v>7090.8153778314299</v>
      </c>
      <c r="P187" s="7">
        <f t="shared" si="15"/>
        <v>50279662.722490683</v>
      </c>
      <c r="Q187" s="7">
        <f t="shared" si="16"/>
        <v>0.16206341860800832</v>
      </c>
      <c r="R187" s="7">
        <f t="shared" si="17"/>
        <v>0.16206341860800832</v>
      </c>
    </row>
    <row r="188" spans="1:18" x14ac:dyDescent="0.2">
      <c r="A188">
        <v>186.4485337096225</v>
      </c>
      <c r="B188">
        <v>26</v>
      </c>
      <c r="C188">
        <v>29.92</v>
      </c>
      <c r="D188">
        <v>2</v>
      </c>
      <c r="E188">
        <v>0</v>
      </c>
      <c r="F188">
        <v>1</v>
      </c>
      <c r="G188">
        <v>0</v>
      </c>
      <c r="H188">
        <v>0</v>
      </c>
      <c r="I188">
        <v>0</v>
      </c>
      <c r="J188">
        <v>0</v>
      </c>
      <c r="K188">
        <v>1</v>
      </c>
      <c r="L188" s="7">
        <v>3981.9767999999999</v>
      </c>
      <c r="M188" s="7">
        <f t="shared" si="12"/>
        <v>4804.3737627506143</v>
      </c>
      <c r="N188" s="7">
        <f t="shared" si="13"/>
        <v>-822.39696275061442</v>
      </c>
      <c r="O188" s="7">
        <f t="shared" si="14"/>
        <v>822.39696275061442</v>
      </c>
      <c r="P188" s="7">
        <f t="shared" si="15"/>
        <v>676336.76434143551</v>
      </c>
      <c r="Q188" s="7">
        <f t="shared" si="16"/>
        <v>-0.2065298227630594</v>
      </c>
      <c r="R188" s="7">
        <f t="shared" si="17"/>
        <v>0.2065298227630594</v>
      </c>
    </row>
    <row r="189" spans="1:18" x14ac:dyDescent="0.2">
      <c r="A189">
        <v>187.4485337096225</v>
      </c>
      <c r="B189">
        <v>30</v>
      </c>
      <c r="C189">
        <v>30.9</v>
      </c>
      <c r="D189">
        <v>3</v>
      </c>
      <c r="E189">
        <v>0</v>
      </c>
      <c r="F189">
        <v>1</v>
      </c>
      <c r="G189">
        <v>0</v>
      </c>
      <c r="H189">
        <v>0</v>
      </c>
      <c r="I189">
        <v>0</v>
      </c>
      <c r="J189">
        <v>1</v>
      </c>
      <c r="K189">
        <v>0</v>
      </c>
      <c r="L189" s="7">
        <v>5325.6509999999998</v>
      </c>
      <c r="M189" s="7">
        <f t="shared" si="12"/>
        <v>6714.6803606747544</v>
      </c>
      <c r="N189" s="7">
        <f t="shared" si="13"/>
        <v>-1389.0293606747546</v>
      </c>
      <c r="O189" s="7">
        <f t="shared" si="14"/>
        <v>1389.0293606747546</v>
      </c>
      <c r="P189" s="7">
        <f t="shared" si="15"/>
        <v>1929402.5648165175</v>
      </c>
      <c r="Q189" s="7">
        <f t="shared" si="16"/>
        <v>-0.26081869816004738</v>
      </c>
      <c r="R189" s="7">
        <f t="shared" si="17"/>
        <v>0.26081869816004738</v>
      </c>
    </row>
    <row r="190" spans="1:18" x14ac:dyDescent="0.2">
      <c r="A190">
        <v>188.4485337096225</v>
      </c>
      <c r="B190">
        <v>41</v>
      </c>
      <c r="C190">
        <v>32.200000000000003</v>
      </c>
      <c r="D190">
        <v>1</v>
      </c>
      <c r="E190">
        <v>0</v>
      </c>
      <c r="F190">
        <v>1</v>
      </c>
      <c r="G190">
        <v>0</v>
      </c>
      <c r="H190">
        <v>0</v>
      </c>
      <c r="I190">
        <v>0</v>
      </c>
      <c r="J190">
        <v>1</v>
      </c>
      <c r="K190">
        <v>0</v>
      </c>
      <c r="L190" s="7">
        <v>6775.9610000000002</v>
      </c>
      <c r="M190" s="7">
        <f t="shared" si="12"/>
        <v>9030.0506379814087</v>
      </c>
      <c r="N190" s="7">
        <f t="shared" si="13"/>
        <v>-2254.0896379814085</v>
      </c>
      <c r="O190" s="7">
        <f t="shared" si="14"/>
        <v>2254.0896379814085</v>
      </c>
      <c r="P190" s="7">
        <f t="shared" si="15"/>
        <v>5080920.0960551575</v>
      </c>
      <c r="Q190" s="7">
        <f t="shared" si="16"/>
        <v>-0.33265977150420561</v>
      </c>
      <c r="R190" s="7">
        <f t="shared" si="17"/>
        <v>0.33265977150420561</v>
      </c>
    </row>
    <row r="191" spans="1:18" x14ac:dyDescent="0.2">
      <c r="A191">
        <v>189.4485337096225</v>
      </c>
      <c r="B191">
        <v>29</v>
      </c>
      <c r="C191">
        <v>32.11</v>
      </c>
      <c r="D191">
        <v>2</v>
      </c>
      <c r="E191">
        <v>0</v>
      </c>
      <c r="F191">
        <v>1</v>
      </c>
      <c r="G191">
        <v>0</v>
      </c>
      <c r="H191">
        <v>0</v>
      </c>
      <c r="I191">
        <v>1</v>
      </c>
      <c r="J191">
        <v>0</v>
      </c>
      <c r="K191">
        <v>0</v>
      </c>
      <c r="L191" s="7">
        <v>4922.9159</v>
      </c>
      <c r="M191" s="7">
        <f t="shared" si="12"/>
        <v>6999.8346337335752</v>
      </c>
      <c r="N191" s="7">
        <f t="shared" si="13"/>
        <v>-2076.9187337335752</v>
      </c>
      <c r="O191" s="7">
        <f t="shared" si="14"/>
        <v>2076.9187337335752</v>
      </c>
      <c r="P191" s="7">
        <f t="shared" si="15"/>
        <v>4313591.4265334774</v>
      </c>
      <c r="Q191" s="7">
        <f t="shared" si="16"/>
        <v>-0.42188791682051185</v>
      </c>
      <c r="R191" s="7">
        <f t="shared" si="17"/>
        <v>0.42188791682051185</v>
      </c>
    </row>
    <row r="192" spans="1:18" x14ac:dyDescent="0.2">
      <c r="A192">
        <v>190.4485337096225</v>
      </c>
      <c r="B192">
        <v>61</v>
      </c>
      <c r="C192">
        <v>31.57</v>
      </c>
      <c r="D192">
        <v>0</v>
      </c>
      <c r="E192">
        <v>1</v>
      </c>
      <c r="F192">
        <v>0</v>
      </c>
      <c r="G192">
        <v>0</v>
      </c>
      <c r="H192">
        <v>0</v>
      </c>
      <c r="I192">
        <v>0</v>
      </c>
      <c r="J192">
        <v>0</v>
      </c>
      <c r="K192">
        <v>1</v>
      </c>
      <c r="L192" s="7">
        <v>12557.605299999999</v>
      </c>
      <c r="M192" s="7">
        <f t="shared" si="12"/>
        <v>13271.699850322306</v>
      </c>
      <c r="N192" s="7">
        <f t="shared" si="13"/>
        <v>-714.09455032230653</v>
      </c>
      <c r="O192" s="7">
        <f t="shared" si="14"/>
        <v>714.09455032230653</v>
      </c>
      <c r="P192" s="7">
        <f t="shared" si="15"/>
        <v>509931.02680001716</v>
      </c>
      <c r="Q192" s="7">
        <f t="shared" si="16"/>
        <v>-5.6865503673881719E-2</v>
      </c>
      <c r="R192" s="7">
        <f t="shared" si="17"/>
        <v>5.6865503673881719E-2</v>
      </c>
    </row>
    <row r="193" spans="1:18" x14ac:dyDescent="0.2">
      <c r="A193">
        <v>191.4485337096225</v>
      </c>
      <c r="B193">
        <v>36</v>
      </c>
      <c r="C193">
        <v>26.2</v>
      </c>
      <c r="D193">
        <v>0</v>
      </c>
      <c r="E193">
        <v>0</v>
      </c>
      <c r="F193">
        <v>1</v>
      </c>
      <c r="G193">
        <v>0</v>
      </c>
      <c r="H193">
        <v>0</v>
      </c>
      <c r="I193">
        <v>0</v>
      </c>
      <c r="J193">
        <v>1</v>
      </c>
      <c r="K193">
        <v>0</v>
      </c>
      <c r="L193" s="7">
        <v>4883.866</v>
      </c>
      <c r="M193" s="7">
        <f t="shared" si="12"/>
        <v>5235.1076084804954</v>
      </c>
      <c r="N193" s="7">
        <f t="shared" si="13"/>
        <v>-351.24160848049542</v>
      </c>
      <c r="O193" s="7">
        <f t="shared" si="14"/>
        <v>351.24160848049542</v>
      </c>
      <c r="P193" s="7">
        <f t="shared" si="15"/>
        <v>123370.66752796563</v>
      </c>
      <c r="Q193" s="7">
        <f t="shared" si="16"/>
        <v>-7.1918764454326836E-2</v>
      </c>
      <c r="R193" s="7">
        <f t="shared" si="17"/>
        <v>7.1918764454326836E-2</v>
      </c>
    </row>
    <row r="194" spans="1:18" x14ac:dyDescent="0.2">
      <c r="A194">
        <v>192.4485337096225</v>
      </c>
      <c r="B194">
        <v>25</v>
      </c>
      <c r="C194">
        <v>25.74</v>
      </c>
      <c r="D194">
        <v>0</v>
      </c>
      <c r="E194">
        <v>1</v>
      </c>
      <c r="F194">
        <v>0</v>
      </c>
      <c r="G194">
        <v>0</v>
      </c>
      <c r="H194">
        <v>0</v>
      </c>
      <c r="I194">
        <v>0</v>
      </c>
      <c r="J194">
        <v>0</v>
      </c>
      <c r="K194">
        <v>1</v>
      </c>
      <c r="L194" s="7">
        <v>2137.6536000000001</v>
      </c>
      <c r="M194" s="7">
        <f t="shared" si="12"/>
        <v>2047.3733244265811</v>
      </c>
      <c r="N194" s="7">
        <f t="shared" si="13"/>
        <v>90.280275573418976</v>
      </c>
      <c r="O194" s="7">
        <f t="shared" si="14"/>
        <v>90.280275573418976</v>
      </c>
      <c r="P194" s="7">
        <f t="shared" si="15"/>
        <v>8150.5281576124707</v>
      </c>
      <c r="Q194" s="7">
        <f t="shared" si="16"/>
        <v>4.2233351359368503E-2</v>
      </c>
      <c r="R194" s="7">
        <f t="shared" si="17"/>
        <v>4.2233351359368503E-2</v>
      </c>
    </row>
    <row r="195" spans="1:18" x14ac:dyDescent="0.2">
      <c r="A195">
        <v>193.4485337096225</v>
      </c>
      <c r="B195">
        <v>56</v>
      </c>
      <c r="C195">
        <v>26.6</v>
      </c>
      <c r="D195">
        <v>1</v>
      </c>
      <c r="E195">
        <v>0</v>
      </c>
      <c r="F195">
        <v>1</v>
      </c>
      <c r="G195">
        <v>0</v>
      </c>
      <c r="H195">
        <v>0</v>
      </c>
      <c r="I195">
        <v>1</v>
      </c>
      <c r="J195">
        <v>0</v>
      </c>
      <c r="K195">
        <v>0</v>
      </c>
      <c r="L195" s="7">
        <v>12044.342000000001</v>
      </c>
      <c r="M195" s="7">
        <f t="shared" ref="M195:M258" si="18">$T$21+$T$22*B195+$T$23*C195+$T$24*D195+$T$25*E195+$T$26*F195+$T$27*G195+$T$28*H195+$T$29*I195+$T$30*J195+$T$31*K195</f>
        <v>11590.499677697111</v>
      </c>
      <c r="N195" s="7">
        <f t="shared" ref="N195:N258" si="19">L195-M195</f>
        <v>453.84232230288944</v>
      </c>
      <c r="O195" s="7">
        <f t="shared" ref="O195:O258" si="20">ABS(N195)</f>
        <v>453.84232230288944</v>
      </c>
      <c r="P195" s="7">
        <f t="shared" ref="P195:P258" si="21">N195^2</f>
        <v>205972.85351327978</v>
      </c>
      <c r="Q195" s="7">
        <f t="shared" ref="Q195:Q258" si="22">N195/L195</f>
        <v>3.7680956112246679E-2</v>
      </c>
      <c r="R195" s="7">
        <f t="shared" ref="R195:R258" si="23">ABS(Q195)</f>
        <v>3.7680956112246679E-2</v>
      </c>
    </row>
    <row r="196" spans="1:18" x14ac:dyDescent="0.2">
      <c r="A196">
        <v>194.4485337096225</v>
      </c>
      <c r="B196">
        <v>18</v>
      </c>
      <c r="C196">
        <v>34.43</v>
      </c>
      <c r="D196">
        <v>0</v>
      </c>
      <c r="E196">
        <v>1</v>
      </c>
      <c r="F196">
        <v>0</v>
      </c>
      <c r="G196">
        <v>0</v>
      </c>
      <c r="H196">
        <v>0</v>
      </c>
      <c r="I196">
        <v>0</v>
      </c>
      <c r="J196">
        <v>0</v>
      </c>
      <c r="K196">
        <v>1</v>
      </c>
      <c r="L196" s="7">
        <v>1137.4697000000001</v>
      </c>
      <c r="M196" s="7">
        <f t="shared" si="18"/>
        <v>3196.9699685433461</v>
      </c>
      <c r="N196" s="7">
        <f t="shared" si="19"/>
        <v>-2059.500268543346</v>
      </c>
      <c r="O196" s="7">
        <f t="shared" si="20"/>
        <v>2059.500268543346</v>
      </c>
      <c r="P196" s="7">
        <f t="shared" si="21"/>
        <v>4241541.3561301148</v>
      </c>
      <c r="Q196" s="7">
        <f t="shared" si="22"/>
        <v>-1.8105979161847967</v>
      </c>
      <c r="R196" s="7">
        <f t="shared" si="23"/>
        <v>1.8105979161847967</v>
      </c>
    </row>
    <row r="197" spans="1:18" x14ac:dyDescent="0.2">
      <c r="A197">
        <v>195.4485337096225</v>
      </c>
      <c r="B197">
        <v>19</v>
      </c>
      <c r="C197">
        <v>30.59</v>
      </c>
      <c r="D197">
        <v>0</v>
      </c>
      <c r="E197">
        <v>1</v>
      </c>
      <c r="F197">
        <v>0</v>
      </c>
      <c r="G197">
        <v>0</v>
      </c>
      <c r="H197">
        <v>0</v>
      </c>
      <c r="I197">
        <v>1</v>
      </c>
      <c r="J197">
        <v>0</v>
      </c>
      <c r="K197">
        <v>0</v>
      </c>
      <c r="L197" s="7">
        <v>1639.5631000000001</v>
      </c>
      <c r="M197" s="7">
        <f t="shared" si="18"/>
        <v>2833.3816091782464</v>
      </c>
      <c r="N197" s="7">
        <f t="shared" si="19"/>
        <v>-1193.8185091782464</v>
      </c>
      <c r="O197" s="7">
        <f t="shared" si="20"/>
        <v>1193.8185091782464</v>
      </c>
      <c r="P197" s="7">
        <f t="shared" si="21"/>
        <v>1425202.6328565706</v>
      </c>
      <c r="Q197" s="7">
        <f t="shared" si="22"/>
        <v>-0.72813209151770142</v>
      </c>
      <c r="R197" s="7">
        <f t="shared" si="23"/>
        <v>0.72813209151770142</v>
      </c>
    </row>
    <row r="198" spans="1:18" x14ac:dyDescent="0.2">
      <c r="A198">
        <v>196.4485337096225</v>
      </c>
      <c r="B198">
        <v>39</v>
      </c>
      <c r="C198">
        <v>32.799999999999997</v>
      </c>
      <c r="D198">
        <v>0</v>
      </c>
      <c r="E198">
        <v>0</v>
      </c>
      <c r="F198">
        <v>1</v>
      </c>
      <c r="G198">
        <v>0</v>
      </c>
      <c r="H198">
        <v>0</v>
      </c>
      <c r="I198">
        <v>0</v>
      </c>
      <c r="J198">
        <v>1</v>
      </c>
      <c r="K198">
        <v>0</v>
      </c>
      <c r="L198" s="7">
        <v>5649.7150000000001</v>
      </c>
      <c r="M198" s="7">
        <f t="shared" si="18"/>
        <v>8244.3534599240829</v>
      </c>
      <c r="N198" s="7">
        <f t="shared" si="19"/>
        <v>-2594.6384599240828</v>
      </c>
      <c r="O198" s="7">
        <f t="shared" si="20"/>
        <v>2594.6384599240828</v>
      </c>
      <c r="P198" s="7">
        <f t="shared" si="21"/>
        <v>6732148.7377172159</v>
      </c>
      <c r="Q198" s="7">
        <f t="shared" si="22"/>
        <v>-0.45925121177335188</v>
      </c>
      <c r="R198" s="7">
        <f t="shared" si="23"/>
        <v>0.45925121177335188</v>
      </c>
    </row>
    <row r="199" spans="1:18" x14ac:dyDescent="0.2">
      <c r="A199">
        <v>197.4485337096225</v>
      </c>
      <c r="B199">
        <v>45</v>
      </c>
      <c r="C199">
        <v>28.6</v>
      </c>
      <c r="D199">
        <v>2</v>
      </c>
      <c r="E199">
        <v>0</v>
      </c>
      <c r="F199">
        <v>1</v>
      </c>
      <c r="G199">
        <v>0</v>
      </c>
      <c r="H199">
        <v>0</v>
      </c>
      <c r="I199">
        <v>0</v>
      </c>
      <c r="J199">
        <v>0</v>
      </c>
      <c r="K199">
        <v>1</v>
      </c>
      <c r="L199" s="7">
        <v>8516.8289999999997</v>
      </c>
      <c r="M199" s="7">
        <f t="shared" si="18"/>
        <v>9236.9091021939166</v>
      </c>
      <c r="N199" s="7">
        <f t="shared" si="19"/>
        <v>-720.0801021939169</v>
      </c>
      <c r="O199" s="7">
        <f t="shared" si="20"/>
        <v>720.0801021939169</v>
      </c>
      <c r="P199" s="7">
        <f t="shared" si="21"/>
        <v>518515.35357560182</v>
      </c>
      <c r="Q199" s="7">
        <f t="shared" si="22"/>
        <v>-8.4547911223052261E-2</v>
      </c>
      <c r="R199" s="7">
        <f t="shared" si="23"/>
        <v>8.4547911223052261E-2</v>
      </c>
    </row>
    <row r="200" spans="1:18" x14ac:dyDescent="0.2">
      <c r="A200">
        <v>198.4485337096225</v>
      </c>
      <c r="B200">
        <v>51</v>
      </c>
      <c r="C200">
        <v>18.05</v>
      </c>
      <c r="D200">
        <v>0</v>
      </c>
      <c r="E200">
        <v>0</v>
      </c>
      <c r="F200">
        <v>1</v>
      </c>
      <c r="G200">
        <v>0</v>
      </c>
      <c r="H200">
        <v>0</v>
      </c>
      <c r="I200">
        <v>1</v>
      </c>
      <c r="J200">
        <v>0</v>
      </c>
      <c r="K200">
        <v>0</v>
      </c>
      <c r="L200" s="7">
        <v>9644.2525000000005</v>
      </c>
      <c r="M200" s="7">
        <f t="shared" si="18"/>
        <v>6930.6133414885544</v>
      </c>
      <c r="N200" s="7">
        <f t="shared" si="19"/>
        <v>2713.6391585114461</v>
      </c>
      <c r="O200" s="7">
        <f t="shared" si="20"/>
        <v>2713.6391585114461</v>
      </c>
      <c r="P200" s="7">
        <f t="shared" si="21"/>
        <v>7363837.482606709</v>
      </c>
      <c r="Q200" s="7">
        <f t="shared" si="22"/>
        <v>0.28137371543429063</v>
      </c>
      <c r="R200" s="7">
        <f t="shared" si="23"/>
        <v>0.28137371543429063</v>
      </c>
    </row>
    <row r="201" spans="1:18" x14ac:dyDescent="0.2">
      <c r="A201">
        <v>199.4485337096225</v>
      </c>
      <c r="B201">
        <v>64</v>
      </c>
      <c r="C201">
        <v>39.33</v>
      </c>
      <c r="D201">
        <v>0</v>
      </c>
      <c r="E201">
        <v>0</v>
      </c>
      <c r="F201">
        <v>1</v>
      </c>
      <c r="G201">
        <v>0</v>
      </c>
      <c r="H201">
        <v>1</v>
      </c>
      <c r="I201">
        <v>0</v>
      </c>
      <c r="J201">
        <v>0</v>
      </c>
      <c r="K201">
        <v>0</v>
      </c>
      <c r="L201" s="7">
        <v>14901.5167</v>
      </c>
      <c r="M201" s="7">
        <f t="shared" si="18"/>
        <v>17840.746516737392</v>
      </c>
      <c r="N201" s="7">
        <f t="shared" si="19"/>
        <v>-2939.229816737392</v>
      </c>
      <c r="O201" s="7">
        <f t="shared" si="20"/>
        <v>2939.229816737392</v>
      </c>
      <c r="P201" s="7">
        <f t="shared" si="21"/>
        <v>8639071.9155981224</v>
      </c>
      <c r="Q201" s="7">
        <f t="shared" si="22"/>
        <v>-0.19724366827286727</v>
      </c>
      <c r="R201" s="7">
        <f t="shared" si="23"/>
        <v>0.19724366827286727</v>
      </c>
    </row>
    <row r="202" spans="1:18" x14ac:dyDescent="0.2">
      <c r="A202">
        <v>200.4485337096225</v>
      </c>
      <c r="B202">
        <v>19</v>
      </c>
      <c r="C202">
        <v>32.11</v>
      </c>
      <c r="D202">
        <v>0</v>
      </c>
      <c r="E202">
        <v>0</v>
      </c>
      <c r="F202">
        <v>1</v>
      </c>
      <c r="G202">
        <v>0</v>
      </c>
      <c r="H202">
        <v>0</v>
      </c>
      <c r="I202">
        <v>1</v>
      </c>
      <c r="J202">
        <v>0</v>
      </c>
      <c r="K202">
        <v>0</v>
      </c>
      <c r="L202" s="7">
        <v>2130.6759000000002</v>
      </c>
      <c r="M202" s="7">
        <f t="shared" si="18"/>
        <v>3480.2700180618317</v>
      </c>
      <c r="N202" s="7">
        <f t="shared" si="19"/>
        <v>-1349.5941180618315</v>
      </c>
      <c r="O202" s="7">
        <f t="shared" si="20"/>
        <v>1349.5941180618315</v>
      </c>
      <c r="P202" s="7">
        <f t="shared" si="21"/>
        <v>1821404.2835070929</v>
      </c>
      <c r="Q202" s="7">
        <f t="shared" si="22"/>
        <v>-0.63341126544015047</v>
      </c>
      <c r="R202" s="7">
        <f t="shared" si="23"/>
        <v>0.63341126544015047</v>
      </c>
    </row>
    <row r="203" spans="1:18" x14ac:dyDescent="0.2">
      <c r="A203">
        <v>201.4485337096225</v>
      </c>
      <c r="B203">
        <v>48</v>
      </c>
      <c r="C203">
        <v>32.229999999999997</v>
      </c>
      <c r="D203">
        <v>1</v>
      </c>
      <c r="E203">
        <v>0</v>
      </c>
      <c r="F203">
        <v>1</v>
      </c>
      <c r="G203">
        <v>0</v>
      </c>
      <c r="H203">
        <v>0</v>
      </c>
      <c r="I203">
        <v>0</v>
      </c>
      <c r="J203">
        <v>0</v>
      </c>
      <c r="K203">
        <v>1</v>
      </c>
      <c r="L203" s="7">
        <v>8871.1517000000003</v>
      </c>
      <c r="M203" s="7">
        <f t="shared" si="18"/>
        <v>10763.249851264176</v>
      </c>
      <c r="N203" s="7">
        <f t="shared" si="19"/>
        <v>-1892.0981512641756</v>
      </c>
      <c r="O203" s="7">
        <f t="shared" si="20"/>
        <v>1892.0981512641756</v>
      </c>
      <c r="P203" s="7">
        <f t="shared" si="21"/>
        <v>3580035.4140173113</v>
      </c>
      <c r="Q203" s="7">
        <f t="shared" si="22"/>
        <v>-0.21328664137985326</v>
      </c>
      <c r="R203" s="7">
        <f t="shared" si="23"/>
        <v>0.21328664137985326</v>
      </c>
    </row>
    <row r="204" spans="1:18" x14ac:dyDescent="0.2">
      <c r="A204">
        <v>202.4485337096225</v>
      </c>
      <c r="B204">
        <v>60</v>
      </c>
      <c r="C204">
        <v>24.035</v>
      </c>
      <c r="D204">
        <v>0</v>
      </c>
      <c r="E204">
        <v>0</v>
      </c>
      <c r="F204">
        <v>1</v>
      </c>
      <c r="G204">
        <v>0</v>
      </c>
      <c r="H204">
        <v>0</v>
      </c>
      <c r="I204">
        <v>1</v>
      </c>
      <c r="J204">
        <v>0</v>
      </c>
      <c r="K204">
        <v>0</v>
      </c>
      <c r="L204" s="7">
        <v>13012.20865</v>
      </c>
      <c r="M204" s="7">
        <f t="shared" si="18"/>
        <v>11272.393334185565</v>
      </c>
      <c r="N204" s="7">
        <f t="shared" si="19"/>
        <v>1739.815315814436</v>
      </c>
      <c r="O204" s="7">
        <f t="shared" si="20"/>
        <v>1739.815315814436</v>
      </c>
      <c r="P204" s="7">
        <f t="shared" si="21"/>
        <v>3026957.3331424855</v>
      </c>
      <c r="Q204" s="7">
        <f t="shared" si="22"/>
        <v>0.13370638010899372</v>
      </c>
      <c r="R204" s="7">
        <f t="shared" si="23"/>
        <v>0.13370638010899372</v>
      </c>
    </row>
    <row r="205" spans="1:18" x14ac:dyDescent="0.2">
      <c r="A205">
        <v>203.4485337096225</v>
      </c>
      <c r="B205">
        <v>27</v>
      </c>
      <c r="C205">
        <v>36.08</v>
      </c>
      <c r="D205">
        <v>0</v>
      </c>
      <c r="E205">
        <v>0</v>
      </c>
      <c r="F205">
        <v>1</v>
      </c>
      <c r="G205">
        <v>1</v>
      </c>
      <c r="H205">
        <v>0</v>
      </c>
      <c r="I205">
        <v>0</v>
      </c>
      <c r="J205">
        <v>0</v>
      </c>
      <c r="K205">
        <v>1</v>
      </c>
      <c r="L205" s="7">
        <v>37133.898200000003</v>
      </c>
      <c r="M205" s="7">
        <f t="shared" si="18"/>
        <v>30048.195241145288</v>
      </c>
      <c r="N205" s="7">
        <f t="shared" si="19"/>
        <v>7085.7029588547157</v>
      </c>
      <c r="O205" s="7">
        <f t="shared" si="20"/>
        <v>7085.7029588547157</v>
      </c>
      <c r="P205" s="7">
        <f t="shared" si="21"/>
        <v>50207186.421122476</v>
      </c>
      <c r="Q205" s="7">
        <f t="shared" si="22"/>
        <v>0.19081495082179967</v>
      </c>
      <c r="R205" s="7">
        <f t="shared" si="23"/>
        <v>0.19081495082179967</v>
      </c>
    </row>
    <row r="206" spans="1:18" x14ac:dyDescent="0.2">
      <c r="A206">
        <v>204.4485337096225</v>
      </c>
      <c r="B206">
        <v>46</v>
      </c>
      <c r="C206">
        <v>22.3</v>
      </c>
      <c r="D206">
        <v>0</v>
      </c>
      <c r="E206">
        <v>1</v>
      </c>
      <c r="F206">
        <v>0</v>
      </c>
      <c r="G206">
        <v>0</v>
      </c>
      <c r="H206">
        <v>0</v>
      </c>
      <c r="I206">
        <v>0</v>
      </c>
      <c r="J206">
        <v>1</v>
      </c>
      <c r="K206">
        <v>0</v>
      </c>
      <c r="L206" s="7">
        <v>7147.1049999999996</v>
      </c>
      <c r="M206" s="7">
        <f t="shared" si="18"/>
        <v>6349.5023053765908</v>
      </c>
      <c r="N206" s="7">
        <f t="shared" si="19"/>
        <v>797.60269462340875</v>
      </c>
      <c r="O206" s="7">
        <f t="shared" si="20"/>
        <v>797.60269462340875</v>
      </c>
      <c r="P206" s="7">
        <f t="shared" si="21"/>
        <v>636170.05847052264</v>
      </c>
      <c r="Q206" s="7">
        <f t="shared" si="22"/>
        <v>0.11159800991078329</v>
      </c>
      <c r="R206" s="7">
        <f t="shared" si="23"/>
        <v>0.11159800991078329</v>
      </c>
    </row>
    <row r="207" spans="1:18" x14ac:dyDescent="0.2">
      <c r="A207">
        <v>205.4485337096225</v>
      </c>
      <c r="B207">
        <v>28</v>
      </c>
      <c r="C207">
        <v>28.88</v>
      </c>
      <c r="D207">
        <v>1</v>
      </c>
      <c r="E207">
        <v>0</v>
      </c>
      <c r="F207">
        <v>1</v>
      </c>
      <c r="G207">
        <v>0</v>
      </c>
      <c r="H207">
        <v>1</v>
      </c>
      <c r="I207">
        <v>0</v>
      </c>
      <c r="J207">
        <v>0</v>
      </c>
      <c r="K207">
        <v>0</v>
      </c>
      <c r="L207" s="7">
        <v>4337.7352000000001</v>
      </c>
      <c r="M207" s="7">
        <f t="shared" si="18"/>
        <v>5524.8467803087233</v>
      </c>
      <c r="N207" s="7">
        <f t="shared" si="19"/>
        <v>-1187.1115803087232</v>
      </c>
      <c r="O207" s="7">
        <f t="shared" si="20"/>
        <v>1187.1115803087232</v>
      </c>
      <c r="P207" s="7">
        <f t="shared" si="21"/>
        <v>1409233.9041030742</v>
      </c>
      <c r="Q207" s="7">
        <f t="shared" si="22"/>
        <v>-0.27367082718851143</v>
      </c>
      <c r="R207" s="7">
        <f t="shared" si="23"/>
        <v>0.27367082718851143</v>
      </c>
    </row>
    <row r="208" spans="1:18" x14ac:dyDescent="0.2">
      <c r="A208">
        <v>206.4485337096225</v>
      </c>
      <c r="B208">
        <v>59</v>
      </c>
      <c r="C208">
        <v>26.4</v>
      </c>
      <c r="D208">
        <v>0</v>
      </c>
      <c r="E208">
        <v>1</v>
      </c>
      <c r="F208">
        <v>0</v>
      </c>
      <c r="G208">
        <v>0</v>
      </c>
      <c r="H208">
        <v>0</v>
      </c>
      <c r="I208">
        <v>0</v>
      </c>
      <c r="J208">
        <v>0</v>
      </c>
      <c r="K208">
        <v>1</v>
      </c>
      <c r="L208" s="7">
        <v>11743.299000000001</v>
      </c>
      <c r="M208" s="7">
        <f t="shared" si="18"/>
        <v>11004.356990079566</v>
      </c>
      <c r="N208" s="7">
        <f t="shared" si="19"/>
        <v>738.94200992043443</v>
      </c>
      <c r="O208" s="7">
        <f t="shared" si="20"/>
        <v>738.94200992043443</v>
      </c>
      <c r="P208" s="7">
        <f t="shared" si="21"/>
        <v>546035.29402525141</v>
      </c>
      <c r="Q208" s="7">
        <f t="shared" si="22"/>
        <v>6.2924567442286389E-2</v>
      </c>
      <c r="R208" s="7">
        <f t="shared" si="23"/>
        <v>6.2924567442286389E-2</v>
      </c>
    </row>
    <row r="209" spans="1:18" x14ac:dyDescent="0.2">
      <c r="A209">
        <v>207.4485337096225</v>
      </c>
      <c r="B209">
        <v>35</v>
      </c>
      <c r="C209">
        <v>27.74</v>
      </c>
      <c r="D209">
        <v>2</v>
      </c>
      <c r="E209">
        <v>1</v>
      </c>
      <c r="F209">
        <v>0</v>
      </c>
      <c r="G209">
        <v>1</v>
      </c>
      <c r="H209">
        <v>1</v>
      </c>
      <c r="I209">
        <v>0</v>
      </c>
      <c r="J209">
        <v>0</v>
      </c>
      <c r="K209">
        <v>0</v>
      </c>
      <c r="L209" s="7">
        <v>20984.0936</v>
      </c>
      <c r="M209" s="7">
        <f t="shared" si="18"/>
        <v>31128.881438620647</v>
      </c>
      <c r="N209" s="7">
        <f t="shared" si="19"/>
        <v>-10144.787838620647</v>
      </c>
      <c r="O209" s="7">
        <f t="shared" si="20"/>
        <v>10144.787838620647</v>
      </c>
      <c r="P209" s="7">
        <f t="shared" si="21"/>
        <v>102916720.29062538</v>
      </c>
      <c r="Q209" s="7">
        <f t="shared" si="22"/>
        <v>-0.48345132422687281</v>
      </c>
      <c r="R209" s="7">
        <f t="shared" si="23"/>
        <v>0.48345132422687281</v>
      </c>
    </row>
    <row r="210" spans="1:18" x14ac:dyDescent="0.2">
      <c r="A210">
        <v>208.4485337096225</v>
      </c>
      <c r="B210">
        <v>63</v>
      </c>
      <c r="C210">
        <v>31.8</v>
      </c>
      <c r="D210">
        <v>0</v>
      </c>
      <c r="E210">
        <v>0</v>
      </c>
      <c r="F210">
        <v>1</v>
      </c>
      <c r="G210">
        <v>0</v>
      </c>
      <c r="H210">
        <v>0</v>
      </c>
      <c r="I210">
        <v>0</v>
      </c>
      <c r="J210">
        <v>1</v>
      </c>
      <c r="K210">
        <v>0</v>
      </c>
      <c r="L210" s="7">
        <v>13880.949000000001</v>
      </c>
      <c r="M210" s="7">
        <f t="shared" si="18"/>
        <v>14069.712467209594</v>
      </c>
      <c r="N210" s="7">
        <f t="shared" si="19"/>
        <v>-188.76346720959373</v>
      </c>
      <c r="O210" s="7">
        <f t="shared" si="20"/>
        <v>188.76346720959373</v>
      </c>
      <c r="P210" s="7">
        <f t="shared" si="21"/>
        <v>35631.646552987368</v>
      </c>
      <c r="Q210" s="7">
        <f t="shared" si="22"/>
        <v>-1.3598743660076391E-2</v>
      </c>
      <c r="R210" s="7">
        <f t="shared" si="23"/>
        <v>1.3598743660076391E-2</v>
      </c>
    </row>
    <row r="211" spans="1:18" x14ac:dyDescent="0.2">
      <c r="A211">
        <v>209.4485337096225</v>
      </c>
      <c r="B211">
        <v>40</v>
      </c>
      <c r="C211">
        <v>41.23</v>
      </c>
      <c r="D211">
        <v>1</v>
      </c>
      <c r="E211">
        <v>1</v>
      </c>
      <c r="F211">
        <v>0</v>
      </c>
      <c r="G211">
        <v>0</v>
      </c>
      <c r="H211">
        <v>1</v>
      </c>
      <c r="I211">
        <v>0</v>
      </c>
      <c r="J211">
        <v>0</v>
      </c>
      <c r="K211">
        <v>0</v>
      </c>
      <c r="L211" s="7">
        <v>6610.1097</v>
      </c>
      <c r="M211" s="7">
        <f t="shared" si="18"/>
        <v>12664.847803455665</v>
      </c>
      <c r="N211" s="7">
        <f t="shared" si="19"/>
        <v>-6054.7381034556647</v>
      </c>
      <c r="O211" s="7">
        <f t="shared" si="20"/>
        <v>6054.7381034556647</v>
      </c>
      <c r="P211" s="7">
        <f t="shared" si="21"/>
        <v>36659853.501437902</v>
      </c>
      <c r="Q211" s="7">
        <f t="shared" si="22"/>
        <v>-0.9159814856712083</v>
      </c>
      <c r="R211" s="7">
        <f t="shared" si="23"/>
        <v>0.9159814856712083</v>
      </c>
    </row>
    <row r="212" spans="1:18" x14ac:dyDescent="0.2">
      <c r="A212">
        <v>210.4485337096225</v>
      </c>
      <c r="B212">
        <v>20</v>
      </c>
      <c r="C212">
        <v>33</v>
      </c>
      <c r="D212">
        <v>1</v>
      </c>
      <c r="E212">
        <v>1</v>
      </c>
      <c r="F212">
        <v>0</v>
      </c>
      <c r="G212">
        <v>0</v>
      </c>
      <c r="H212">
        <v>0</v>
      </c>
      <c r="I212">
        <v>0</v>
      </c>
      <c r="J212">
        <v>1</v>
      </c>
      <c r="K212">
        <v>0</v>
      </c>
      <c r="L212" s="7">
        <v>1980.07</v>
      </c>
      <c r="M212" s="7">
        <f t="shared" si="18"/>
        <v>3776.1076381906655</v>
      </c>
      <c r="N212" s="7">
        <f t="shared" si="19"/>
        <v>-1796.0376381906656</v>
      </c>
      <c r="O212" s="7">
        <f t="shared" si="20"/>
        <v>1796.0376381906656</v>
      </c>
      <c r="P212" s="7">
        <f t="shared" si="21"/>
        <v>3225751.1977975043</v>
      </c>
      <c r="Q212" s="7">
        <f t="shared" si="22"/>
        <v>-0.90705764856326576</v>
      </c>
      <c r="R212" s="7">
        <f t="shared" si="23"/>
        <v>0.90705764856326576</v>
      </c>
    </row>
    <row r="213" spans="1:18" x14ac:dyDescent="0.2">
      <c r="A213">
        <v>211.4485337096225</v>
      </c>
      <c r="B213">
        <v>40</v>
      </c>
      <c r="C213">
        <v>30.875</v>
      </c>
      <c r="D213">
        <v>4</v>
      </c>
      <c r="E213">
        <v>1</v>
      </c>
      <c r="F213">
        <v>0</v>
      </c>
      <c r="G213">
        <v>0</v>
      </c>
      <c r="H213">
        <v>0</v>
      </c>
      <c r="I213">
        <v>1</v>
      </c>
      <c r="J213">
        <v>0</v>
      </c>
      <c r="K213">
        <v>0</v>
      </c>
      <c r="L213" s="7">
        <v>8162.7162500000004</v>
      </c>
      <c r="M213" s="7">
        <f t="shared" si="18"/>
        <v>10226.037327338172</v>
      </c>
      <c r="N213" s="7">
        <f t="shared" si="19"/>
        <v>-2063.3210773381716</v>
      </c>
      <c r="O213" s="7">
        <f t="shared" si="20"/>
        <v>2063.3210773381716</v>
      </c>
      <c r="P213" s="7">
        <f t="shared" si="21"/>
        <v>4257293.8681879528</v>
      </c>
      <c r="Q213" s="7">
        <f t="shared" si="22"/>
        <v>-0.25277383338397574</v>
      </c>
      <c r="R213" s="7">
        <f t="shared" si="23"/>
        <v>0.25277383338397574</v>
      </c>
    </row>
    <row r="214" spans="1:18" x14ac:dyDescent="0.2">
      <c r="A214">
        <v>212.4485337096225</v>
      </c>
      <c r="B214">
        <v>24</v>
      </c>
      <c r="C214">
        <v>28.5</v>
      </c>
      <c r="D214">
        <v>2</v>
      </c>
      <c r="E214">
        <v>1</v>
      </c>
      <c r="F214">
        <v>0</v>
      </c>
      <c r="G214">
        <v>0</v>
      </c>
      <c r="H214">
        <v>0</v>
      </c>
      <c r="I214">
        <v>1</v>
      </c>
      <c r="J214">
        <v>0</v>
      </c>
      <c r="K214">
        <v>0</v>
      </c>
      <c r="L214" s="7">
        <v>3537.703</v>
      </c>
      <c r="M214" s="7">
        <f t="shared" si="18"/>
        <v>4359.7501441165969</v>
      </c>
      <c r="N214" s="7">
        <f t="shared" si="19"/>
        <v>-822.04714411659688</v>
      </c>
      <c r="O214" s="7">
        <f t="shared" si="20"/>
        <v>822.04714411659688</v>
      </c>
      <c r="P214" s="7">
        <f t="shared" si="21"/>
        <v>675761.50715025305</v>
      </c>
      <c r="Q214" s="7">
        <f t="shared" si="22"/>
        <v>-0.23236748367983318</v>
      </c>
      <c r="R214" s="7">
        <f t="shared" si="23"/>
        <v>0.23236748367983318</v>
      </c>
    </row>
    <row r="215" spans="1:18" x14ac:dyDescent="0.2">
      <c r="A215">
        <v>213.4485337096225</v>
      </c>
      <c r="B215">
        <v>34</v>
      </c>
      <c r="C215">
        <v>26.73</v>
      </c>
      <c r="D215">
        <v>1</v>
      </c>
      <c r="E215">
        <v>0</v>
      </c>
      <c r="F215">
        <v>1</v>
      </c>
      <c r="G215">
        <v>0</v>
      </c>
      <c r="H215">
        <v>0</v>
      </c>
      <c r="I215">
        <v>0</v>
      </c>
      <c r="J215">
        <v>0</v>
      </c>
      <c r="K215">
        <v>1</v>
      </c>
      <c r="L215" s="7">
        <v>5002.7826999999997</v>
      </c>
      <c r="M215" s="7">
        <f t="shared" si="18"/>
        <v>5301.6969208816854</v>
      </c>
      <c r="N215" s="7">
        <f t="shared" si="19"/>
        <v>-298.91422088168565</v>
      </c>
      <c r="O215" s="7">
        <f t="shared" si="20"/>
        <v>298.91422088168565</v>
      </c>
      <c r="P215" s="7">
        <f t="shared" si="21"/>
        <v>89349.711445305162</v>
      </c>
      <c r="Q215" s="7">
        <f t="shared" si="22"/>
        <v>-5.97495911388847E-2</v>
      </c>
      <c r="R215" s="7">
        <f t="shared" si="23"/>
        <v>5.97495911388847E-2</v>
      </c>
    </row>
    <row r="216" spans="1:18" x14ac:dyDescent="0.2">
      <c r="A216">
        <v>214.4485337096225</v>
      </c>
      <c r="B216">
        <v>45</v>
      </c>
      <c r="C216">
        <v>30.9</v>
      </c>
      <c r="D216">
        <v>2</v>
      </c>
      <c r="E216">
        <v>0</v>
      </c>
      <c r="F216">
        <v>1</v>
      </c>
      <c r="G216">
        <v>0</v>
      </c>
      <c r="H216">
        <v>0</v>
      </c>
      <c r="I216">
        <v>0</v>
      </c>
      <c r="J216">
        <v>1</v>
      </c>
      <c r="K216">
        <v>0</v>
      </c>
      <c r="L216" s="7">
        <v>8520.0259999999998</v>
      </c>
      <c r="M216" s="7">
        <f t="shared" si="18"/>
        <v>10092.02510358584</v>
      </c>
      <c r="N216" s="7">
        <f t="shared" si="19"/>
        <v>-1571.9991035858402</v>
      </c>
      <c r="O216" s="7">
        <f t="shared" si="20"/>
        <v>1571.9991035858402</v>
      </c>
      <c r="P216" s="7">
        <f t="shared" si="21"/>
        <v>2471181.1816746853</v>
      </c>
      <c r="Q216" s="7">
        <f t="shared" si="22"/>
        <v>-0.1845063739929714</v>
      </c>
      <c r="R216" s="7">
        <f t="shared" si="23"/>
        <v>0.1845063739929714</v>
      </c>
    </row>
    <row r="217" spans="1:18" x14ac:dyDescent="0.2">
      <c r="A217">
        <v>215.4485337096225</v>
      </c>
      <c r="B217">
        <v>41</v>
      </c>
      <c r="C217">
        <v>37.1</v>
      </c>
      <c r="D217">
        <v>2</v>
      </c>
      <c r="E217">
        <v>0</v>
      </c>
      <c r="F217">
        <v>1</v>
      </c>
      <c r="G217">
        <v>0</v>
      </c>
      <c r="H217">
        <v>0</v>
      </c>
      <c r="I217">
        <v>0</v>
      </c>
      <c r="J217">
        <v>1</v>
      </c>
      <c r="K217">
        <v>0</v>
      </c>
      <c r="L217" s="7">
        <v>7371.7719999999999</v>
      </c>
      <c r="M217" s="7">
        <f t="shared" si="18"/>
        <v>11167.599105823658</v>
      </c>
      <c r="N217" s="7">
        <f t="shared" si="19"/>
        <v>-3795.8271058236578</v>
      </c>
      <c r="O217" s="7">
        <f t="shared" si="20"/>
        <v>3795.8271058236578</v>
      </c>
      <c r="P217" s="7">
        <f t="shared" si="21"/>
        <v>14408303.417305605</v>
      </c>
      <c r="Q217" s="7">
        <f t="shared" si="22"/>
        <v>-0.5149137962790572</v>
      </c>
      <c r="R217" s="7">
        <f t="shared" si="23"/>
        <v>0.5149137962790572</v>
      </c>
    </row>
    <row r="218" spans="1:18" x14ac:dyDescent="0.2">
      <c r="A218">
        <v>216.4485337096225</v>
      </c>
      <c r="B218">
        <v>53</v>
      </c>
      <c r="C218">
        <v>26.6</v>
      </c>
      <c r="D218">
        <v>0</v>
      </c>
      <c r="E218">
        <v>0</v>
      </c>
      <c r="F218">
        <v>1</v>
      </c>
      <c r="G218">
        <v>0</v>
      </c>
      <c r="H218">
        <v>0</v>
      </c>
      <c r="I218">
        <v>1</v>
      </c>
      <c r="J218">
        <v>0</v>
      </c>
      <c r="K218">
        <v>0</v>
      </c>
      <c r="L218" s="7">
        <v>10355.641</v>
      </c>
      <c r="M218" s="7">
        <f t="shared" si="18"/>
        <v>10344.430074935934</v>
      </c>
      <c r="N218" s="7">
        <f t="shared" si="19"/>
        <v>11.210925064066032</v>
      </c>
      <c r="O218" s="7">
        <f t="shared" si="20"/>
        <v>11.210925064066032</v>
      </c>
      <c r="P218" s="7">
        <f t="shared" si="21"/>
        <v>125.68484079210397</v>
      </c>
      <c r="Q218" s="7">
        <f t="shared" si="22"/>
        <v>1.082591127296324E-3</v>
      </c>
      <c r="R218" s="7">
        <f t="shared" si="23"/>
        <v>1.082591127296324E-3</v>
      </c>
    </row>
    <row r="219" spans="1:18" x14ac:dyDescent="0.2">
      <c r="A219">
        <v>217.4485337096225</v>
      </c>
      <c r="B219">
        <v>27</v>
      </c>
      <c r="C219">
        <v>23.1</v>
      </c>
      <c r="D219">
        <v>0</v>
      </c>
      <c r="E219">
        <v>1</v>
      </c>
      <c r="F219">
        <v>0</v>
      </c>
      <c r="G219">
        <v>0</v>
      </c>
      <c r="H219">
        <v>0</v>
      </c>
      <c r="I219">
        <v>0</v>
      </c>
      <c r="J219">
        <v>0</v>
      </c>
      <c r="K219">
        <v>1</v>
      </c>
      <c r="L219" s="7">
        <v>2483.7359999999999</v>
      </c>
      <c r="M219" s="7">
        <f t="shared" si="18"/>
        <v>1665.6153119686594</v>
      </c>
      <c r="N219" s="7">
        <f t="shared" si="19"/>
        <v>818.12068803134048</v>
      </c>
      <c r="O219" s="7">
        <f t="shared" si="20"/>
        <v>818.12068803134048</v>
      </c>
      <c r="P219" s="7">
        <f t="shared" si="21"/>
        <v>669321.4601848739</v>
      </c>
      <c r="Q219" s="7">
        <f t="shared" si="22"/>
        <v>0.32939116235837484</v>
      </c>
      <c r="R219" s="7">
        <f t="shared" si="23"/>
        <v>0.32939116235837484</v>
      </c>
    </row>
    <row r="220" spans="1:18" x14ac:dyDescent="0.2">
      <c r="A220">
        <v>218.4485337096225</v>
      </c>
      <c r="B220">
        <v>26</v>
      </c>
      <c r="C220">
        <v>29.92</v>
      </c>
      <c r="D220">
        <v>1</v>
      </c>
      <c r="E220">
        <v>0</v>
      </c>
      <c r="F220">
        <v>1</v>
      </c>
      <c r="G220">
        <v>0</v>
      </c>
      <c r="H220">
        <v>0</v>
      </c>
      <c r="I220">
        <v>0</v>
      </c>
      <c r="J220">
        <v>0</v>
      </c>
      <c r="K220">
        <v>1</v>
      </c>
      <c r="L220" s="7">
        <v>3392.9767999999999</v>
      </c>
      <c r="M220" s="7">
        <f t="shared" si="18"/>
        <v>4328.8732176014819</v>
      </c>
      <c r="N220" s="7">
        <f t="shared" si="19"/>
        <v>-935.89641760148197</v>
      </c>
      <c r="O220" s="7">
        <f t="shared" si="20"/>
        <v>935.89641760148197</v>
      </c>
      <c r="P220" s="7">
        <f t="shared" si="21"/>
        <v>875902.10447928752</v>
      </c>
      <c r="Q220" s="7">
        <f t="shared" si="22"/>
        <v>-0.27583342674240569</v>
      </c>
      <c r="R220" s="7">
        <f t="shared" si="23"/>
        <v>0.27583342674240569</v>
      </c>
    </row>
    <row r="221" spans="1:18" x14ac:dyDescent="0.2">
      <c r="A221">
        <v>219.4485337096225</v>
      </c>
      <c r="B221">
        <v>24</v>
      </c>
      <c r="C221">
        <v>23.21</v>
      </c>
      <c r="D221">
        <v>0</v>
      </c>
      <c r="E221">
        <v>0</v>
      </c>
      <c r="F221">
        <v>1</v>
      </c>
      <c r="G221">
        <v>0</v>
      </c>
      <c r="H221">
        <v>0</v>
      </c>
      <c r="I221">
        <v>0</v>
      </c>
      <c r="J221">
        <v>0</v>
      </c>
      <c r="K221">
        <v>1</v>
      </c>
      <c r="L221" s="7">
        <v>25081.76784</v>
      </c>
      <c r="M221" s="7">
        <f t="shared" si="18"/>
        <v>1063.6718936489162</v>
      </c>
      <c r="N221" s="7">
        <f t="shared" si="19"/>
        <v>24018.095946351084</v>
      </c>
      <c r="O221" s="7">
        <f t="shared" si="20"/>
        <v>24018.095946351084</v>
      </c>
      <c r="P221" s="7">
        <f t="shared" si="21"/>
        <v>576868932.88812637</v>
      </c>
      <c r="Q221" s="7">
        <f t="shared" si="22"/>
        <v>0.95759182923491581</v>
      </c>
      <c r="R221" s="7">
        <f t="shared" si="23"/>
        <v>0.95759182923491581</v>
      </c>
    </row>
    <row r="222" spans="1:18" x14ac:dyDescent="0.2">
      <c r="A222">
        <v>220.4485337096225</v>
      </c>
      <c r="B222">
        <v>34</v>
      </c>
      <c r="C222">
        <v>33.700000000000003</v>
      </c>
      <c r="D222">
        <v>1</v>
      </c>
      <c r="E222">
        <v>0</v>
      </c>
      <c r="F222">
        <v>1</v>
      </c>
      <c r="G222">
        <v>0</v>
      </c>
      <c r="H222">
        <v>0</v>
      </c>
      <c r="I222">
        <v>0</v>
      </c>
      <c r="J222">
        <v>1</v>
      </c>
      <c r="K222">
        <v>0</v>
      </c>
      <c r="L222" s="7">
        <v>5012.4709999999995</v>
      </c>
      <c r="M222" s="7">
        <f t="shared" si="18"/>
        <v>7740.846350636235</v>
      </c>
      <c r="N222" s="7">
        <f t="shared" si="19"/>
        <v>-2728.3753506362355</v>
      </c>
      <c r="O222" s="7">
        <f t="shared" si="20"/>
        <v>2728.3753506362355</v>
      </c>
      <c r="P222" s="7">
        <f t="shared" si="21"/>
        <v>7444032.0539594004</v>
      </c>
      <c r="Q222" s="7">
        <f t="shared" si="22"/>
        <v>-0.54431743358440088</v>
      </c>
      <c r="R222" s="7">
        <f t="shared" si="23"/>
        <v>0.54431743358440088</v>
      </c>
    </row>
    <row r="223" spans="1:18" x14ac:dyDescent="0.2">
      <c r="A223">
        <v>221.4485337096225</v>
      </c>
      <c r="B223">
        <v>53</v>
      </c>
      <c r="C223">
        <v>33.25</v>
      </c>
      <c r="D223">
        <v>0</v>
      </c>
      <c r="E223">
        <v>0</v>
      </c>
      <c r="F223">
        <v>1</v>
      </c>
      <c r="G223">
        <v>0</v>
      </c>
      <c r="H223">
        <v>1</v>
      </c>
      <c r="I223">
        <v>0</v>
      </c>
      <c r="J223">
        <v>0</v>
      </c>
      <c r="K223">
        <v>0</v>
      </c>
      <c r="L223" s="7">
        <v>10564.8845</v>
      </c>
      <c r="M223" s="7">
        <f t="shared" si="18"/>
        <v>12953.030440872661</v>
      </c>
      <c r="N223" s="7">
        <f t="shared" si="19"/>
        <v>-2388.1459408726605</v>
      </c>
      <c r="O223" s="7">
        <f t="shared" si="20"/>
        <v>2388.1459408726605</v>
      </c>
      <c r="P223" s="7">
        <f t="shared" si="21"/>
        <v>5703241.0349065652</v>
      </c>
      <c r="Q223" s="7">
        <f t="shared" si="22"/>
        <v>-0.22604562698935898</v>
      </c>
      <c r="R223" s="7">
        <f t="shared" si="23"/>
        <v>0.22604562698935898</v>
      </c>
    </row>
    <row r="224" spans="1:18" x14ac:dyDescent="0.2">
      <c r="A224">
        <v>222.4485337096225</v>
      </c>
      <c r="B224">
        <v>32</v>
      </c>
      <c r="C224">
        <v>30.8</v>
      </c>
      <c r="D224">
        <v>3</v>
      </c>
      <c r="E224">
        <v>1</v>
      </c>
      <c r="F224">
        <v>0</v>
      </c>
      <c r="G224">
        <v>0</v>
      </c>
      <c r="H224">
        <v>0</v>
      </c>
      <c r="I224">
        <v>0</v>
      </c>
      <c r="J224">
        <v>1</v>
      </c>
      <c r="K224">
        <v>0</v>
      </c>
      <c r="L224" s="7">
        <v>5253.5240000000003</v>
      </c>
      <c r="M224" s="7">
        <f t="shared" si="18"/>
        <v>7063.159360993257</v>
      </c>
      <c r="N224" s="7">
        <f t="shared" si="19"/>
        <v>-1809.6353609932567</v>
      </c>
      <c r="O224" s="7">
        <f t="shared" si="20"/>
        <v>1809.6353609932567</v>
      </c>
      <c r="P224" s="7">
        <f t="shared" si="21"/>
        <v>3274780.1397571946</v>
      </c>
      <c r="Q224" s="7">
        <f t="shared" si="22"/>
        <v>-0.34446123421026659</v>
      </c>
      <c r="R224" s="7">
        <f t="shared" si="23"/>
        <v>0.34446123421026659</v>
      </c>
    </row>
    <row r="225" spans="1:18" x14ac:dyDescent="0.2">
      <c r="A225">
        <v>223.4485337096225</v>
      </c>
      <c r="B225">
        <v>19</v>
      </c>
      <c r="C225">
        <v>34.799999999999997</v>
      </c>
      <c r="D225">
        <v>0</v>
      </c>
      <c r="E225">
        <v>1</v>
      </c>
      <c r="F225">
        <v>0</v>
      </c>
      <c r="G225">
        <v>1</v>
      </c>
      <c r="H225">
        <v>0</v>
      </c>
      <c r="I225">
        <v>0</v>
      </c>
      <c r="J225">
        <v>1</v>
      </c>
      <c r="K225">
        <v>0</v>
      </c>
      <c r="L225" s="7">
        <v>34779.614999999998</v>
      </c>
      <c r="M225" s="7">
        <f t="shared" si="18"/>
        <v>27502.833498916516</v>
      </c>
      <c r="N225" s="7">
        <f t="shared" si="19"/>
        <v>7276.781501083482</v>
      </c>
      <c r="O225" s="7">
        <f t="shared" si="20"/>
        <v>7276.781501083482</v>
      </c>
      <c r="P225" s="7">
        <f t="shared" si="21"/>
        <v>52951549.014510773</v>
      </c>
      <c r="Q225" s="7">
        <f t="shared" si="22"/>
        <v>0.20922547593133167</v>
      </c>
      <c r="R225" s="7">
        <f t="shared" si="23"/>
        <v>0.20922547593133167</v>
      </c>
    </row>
    <row r="226" spans="1:18" x14ac:dyDescent="0.2">
      <c r="A226">
        <v>224.4485337096225</v>
      </c>
      <c r="B226">
        <v>42</v>
      </c>
      <c r="C226">
        <v>24.64</v>
      </c>
      <c r="D226">
        <v>0</v>
      </c>
      <c r="E226">
        <v>1</v>
      </c>
      <c r="F226">
        <v>0</v>
      </c>
      <c r="G226">
        <v>1</v>
      </c>
      <c r="H226">
        <v>0</v>
      </c>
      <c r="I226">
        <v>0</v>
      </c>
      <c r="J226">
        <v>0</v>
      </c>
      <c r="K226">
        <v>1</v>
      </c>
      <c r="L226" s="7">
        <v>19515.5416</v>
      </c>
      <c r="M226" s="7">
        <f t="shared" si="18"/>
        <v>29889.353060502392</v>
      </c>
      <c r="N226" s="7">
        <f t="shared" si="19"/>
        <v>-10373.811460502391</v>
      </c>
      <c r="O226" s="7">
        <f t="shared" si="20"/>
        <v>10373.811460502391</v>
      </c>
      <c r="P226" s="7">
        <f t="shared" si="21"/>
        <v>107615964.21805075</v>
      </c>
      <c r="Q226" s="7">
        <f t="shared" si="22"/>
        <v>-0.53156666994588508</v>
      </c>
      <c r="R226" s="7">
        <f t="shared" si="23"/>
        <v>0.53156666994588508</v>
      </c>
    </row>
    <row r="227" spans="1:18" x14ac:dyDescent="0.2">
      <c r="A227">
        <v>225.4485337096225</v>
      </c>
      <c r="B227">
        <v>55</v>
      </c>
      <c r="C227">
        <v>33.880000000000003</v>
      </c>
      <c r="D227">
        <v>3</v>
      </c>
      <c r="E227">
        <v>1</v>
      </c>
      <c r="F227">
        <v>0</v>
      </c>
      <c r="G227">
        <v>0</v>
      </c>
      <c r="H227">
        <v>0</v>
      </c>
      <c r="I227">
        <v>0</v>
      </c>
      <c r="J227">
        <v>0</v>
      </c>
      <c r="K227">
        <v>1</v>
      </c>
      <c r="L227" s="7">
        <v>11987.1682</v>
      </c>
      <c r="M227" s="7">
        <f t="shared" si="18"/>
        <v>13940.600248386656</v>
      </c>
      <c r="N227" s="7">
        <f t="shared" si="19"/>
        <v>-1953.4320483866559</v>
      </c>
      <c r="O227" s="7">
        <f t="shared" si="20"/>
        <v>1953.4320483866559</v>
      </c>
      <c r="P227" s="7">
        <f t="shared" si="21"/>
        <v>3815896.7676640861</v>
      </c>
      <c r="Q227" s="7">
        <f t="shared" si="22"/>
        <v>-0.16296026015440876</v>
      </c>
      <c r="R227" s="7">
        <f t="shared" si="23"/>
        <v>0.16296026015440876</v>
      </c>
    </row>
    <row r="228" spans="1:18" x14ac:dyDescent="0.2">
      <c r="A228">
        <v>226.4485337096225</v>
      </c>
      <c r="B228">
        <v>28</v>
      </c>
      <c r="C228">
        <v>38.06</v>
      </c>
      <c r="D228">
        <v>0</v>
      </c>
      <c r="E228">
        <v>1</v>
      </c>
      <c r="F228">
        <v>0</v>
      </c>
      <c r="G228">
        <v>0</v>
      </c>
      <c r="H228">
        <v>0</v>
      </c>
      <c r="I228">
        <v>0</v>
      </c>
      <c r="J228">
        <v>0</v>
      </c>
      <c r="K228">
        <v>1</v>
      </c>
      <c r="L228" s="7">
        <v>2689.4953999999998</v>
      </c>
      <c r="M228" s="7">
        <f t="shared" si="18"/>
        <v>6996.8057305241764</v>
      </c>
      <c r="N228" s="7">
        <f t="shared" si="19"/>
        <v>-4307.3103305241766</v>
      </c>
      <c r="O228" s="7">
        <f t="shared" si="20"/>
        <v>4307.3103305241766</v>
      </c>
      <c r="P228" s="7">
        <f t="shared" si="21"/>
        <v>18552922.283440292</v>
      </c>
      <c r="Q228" s="7">
        <f t="shared" si="22"/>
        <v>-1.6015310271674668</v>
      </c>
      <c r="R228" s="7">
        <f t="shared" si="23"/>
        <v>1.6015310271674668</v>
      </c>
    </row>
    <row r="229" spans="1:18" x14ac:dyDescent="0.2">
      <c r="A229">
        <v>227.4485337096225</v>
      </c>
      <c r="B229">
        <v>58</v>
      </c>
      <c r="C229">
        <v>41.91</v>
      </c>
      <c r="D229">
        <v>0</v>
      </c>
      <c r="E229">
        <v>0</v>
      </c>
      <c r="F229">
        <v>1</v>
      </c>
      <c r="G229">
        <v>0</v>
      </c>
      <c r="H229">
        <v>0</v>
      </c>
      <c r="I229">
        <v>0</v>
      </c>
      <c r="J229">
        <v>0</v>
      </c>
      <c r="K229">
        <v>1</v>
      </c>
      <c r="L229" s="7">
        <v>24227.337240000001</v>
      </c>
      <c r="M229" s="7">
        <f t="shared" si="18"/>
        <v>16139.70546244145</v>
      </c>
      <c r="N229" s="7">
        <f t="shared" si="19"/>
        <v>8087.6317775585503</v>
      </c>
      <c r="O229" s="7">
        <f t="shared" si="20"/>
        <v>8087.6317775585503</v>
      </c>
      <c r="P229" s="7">
        <f t="shared" si="21"/>
        <v>65409787.769374877</v>
      </c>
      <c r="Q229" s="7">
        <f t="shared" si="22"/>
        <v>0.33382256157336382</v>
      </c>
      <c r="R229" s="7">
        <f t="shared" si="23"/>
        <v>0.33382256157336382</v>
      </c>
    </row>
    <row r="230" spans="1:18" x14ac:dyDescent="0.2">
      <c r="A230">
        <v>228.4485337096225</v>
      </c>
      <c r="B230">
        <v>41</v>
      </c>
      <c r="C230">
        <v>31.635000000000002</v>
      </c>
      <c r="D230">
        <v>1</v>
      </c>
      <c r="E230">
        <v>0</v>
      </c>
      <c r="F230">
        <v>1</v>
      </c>
      <c r="G230">
        <v>0</v>
      </c>
      <c r="H230">
        <v>1</v>
      </c>
      <c r="I230">
        <v>0</v>
      </c>
      <c r="J230">
        <v>0</v>
      </c>
      <c r="K230">
        <v>0</v>
      </c>
      <c r="L230" s="7">
        <v>7358.1756500000001</v>
      </c>
      <c r="M230" s="7">
        <f t="shared" si="18"/>
        <v>9798.4573279921133</v>
      </c>
      <c r="N230" s="7">
        <f t="shared" si="19"/>
        <v>-2440.2816779921131</v>
      </c>
      <c r="O230" s="7">
        <f t="shared" si="20"/>
        <v>2440.2816779921131</v>
      </c>
      <c r="P230" s="7">
        <f t="shared" si="21"/>
        <v>5954974.6679440038</v>
      </c>
      <c r="Q230" s="7">
        <f t="shared" si="22"/>
        <v>-0.33164221596043486</v>
      </c>
      <c r="R230" s="7">
        <f t="shared" si="23"/>
        <v>0.33164221596043486</v>
      </c>
    </row>
    <row r="231" spans="1:18" x14ac:dyDescent="0.2">
      <c r="A231">
        <v>229.4485337096225</v>
      </c>
      <c r="B231">
        <v>47</v>
      </c>
      <c r="C231">
        <v>25.46</v>
      </c>
      <c r="D231">
        <v>2</v>
      </c>
      <c r="E231">
        <v>1</v>
      </c>
      <c r="F231">
        <v>0</v>
      </c>
      <c r="G231">
        <v>0</v>
      </c>
      <c r="H231">
        <v>1</v>
      </c>
      <c r="I231">
        <v>0</v>
      </c>
      <c r="J231">
        <v>0</v>
      </c>
      <c r="K231">
        <v>0</v>
      </c>
      <c r="L231" s="7">
        <v>9225.2564000000002</v>
      </c>
      <c r="M231" s="7">
        <f t="shared" si="18"/>
        <v>9589.2620529232881</v>
      </c>
      <c r="N231" s="7">
        <f t="shared" si="19"/>
        <v>-364.00565292328793</v>
      </c>
      <c r="O231" s="7">
        <f t="shared" si="20"/>
        <v>364.00565292328793</v>
      </c>
      <c r="P231" s="7">
        <f t="shared" si="21"/>
        <v>132500.11536010916</v>
      </c>
      <c r="Q231" s="7">
        <f t="shared" si="22"/>
        <v>-3.9457510679409183E-2</v>
      </c>
      <c r="R231" s="7">
        <f t="shared" si="23"/>
        <v>3.9457510679409183E-2</v>
      </c>
    </row>
    <row r="232" spans="1:18" x14ac:dyDescent="0.2">
      <c r="A232">
        <v>230.4485337096225</v>
      </c>
      <c r="B232">
        <v>42</v>
      </c>
      <c r="C232">
        <v>36.195</v>
      </c>
      <c r="D232">
        <v>1</v>
      </c>
      <c r="E232">
        <v>0</v>
      </c>
      <c r="F232">
        <v>1</v>
      </c>
      <c r="G232">
        <v>0</v>
      </c>
      <c r="H232">
        <v>0</v>
      </c>
      <c r="I232">
        <v>1</v>
      </c>
      <c r="J232">
        <v>0</v>
      </c>
      <c r="K232">
        <v>0</v>
      </c>
      <c r="L232" s="7">
        <v>7443.6430499999997</v>
      </c>
      <c r="M232" s="7">
        <f t="shared" si="18"/>
        <v>11249.071929570249</v>
      </c>
      <c r="N232" s="7">
        <f t="shared" si="19"/>
        <v>-3805.4288795702496</v>
      </c>
      <c r="O232" s="7">
        <f t="shared" si="20"/>
        <v>3805.4288795702496</v>
      </c>
      <c r="P232" s="7">
        <f t="shared" si="21"/>
        <v>14481288.957467286</v>
      </c>
      <c r="Q232" s="7">
        <f t="shared" si="22"/>
        <v>-0.51123204780356168</v>
      </c>
      <c r="R232" s="7">
        <f t="shared" si="23"/>
        <v>0.51123204780356168</v>
      </c>
    </row>
    <row r="233" spans="1:18" x14ac:dyDescent="0.2">
      <c r="A233">
        <v>231.4485337096225</v>
      </c>
      <c r="B233">
        <v>59</v>
      </c>
      <c r="C233">
        <v>27.83</v>
      </c>
      <c r="D233">
        <v>3</v>
      </c>
      <c r="E233">
        <v>0</v>
      </c>
      <c r="F233">
        <v>1</v>
      </c>
      <c r="G233">
        <v>0</v>
      </c>
      <c r="H233">
        <v>0</v>
      </c>
      <c r="I233">
        <v>0</v>
      </c>
      <c r="J233">
        <v>0</v>
      </c>
      <c r="K233">
        <v>1</v>
      </c>
      <c r="L233" s="7">
        <v>14001.286700000001</v>
      </c>
      <c r="M233" s="7">
        <f t="shared" si="18"/>
        <v>13047.219623585572</v>
      </c>
      <c r="N233" s="7">
        <f t="shared" si="19"/>
        <v>954.06707641442881</v>
      </c>
      <c r="O233" s="7">
        <f t="shared" si="20"/>
        <v>954.06707641442881</v>
      </c>
      <c r="P233" s="7">
        <f t="shared" si="21"/>
        <v>910243.98629797553</v>
      </c>
      <c r="Q233" s="7">
        <f t="shared" si="22"/>
        <v>6.814138563525228E-2</v>
      </c>
      <c r="R233" s="7">
        <f t="shared" si="23"/>
        <v>6.814138563525228E-2</v>
      </c>
    </row>
    <row r="234" spans="1:18" x14ac:dyDescent="0.2">
      <c r="A234">
        <v>232.4485337096225</v>
      </c>
      <c r="B234">
        <v>19</v>
      </c>
      <c r="C234">
        <v>17.8</v>
      </c>
      <c r="D234">
        <v>0</v>
      </c>
      <c r="E234">
        <v>0</v>
      </c>
      <c r="F234">
        <v>1</v>
      </c>
      <c r="G234">
        <v>0</v>
      </c>
      <c r="H234">
        <v>0</v>
      </c>
      <c r="I234">
        <v>0</v>
      </c>
      <c r="J234">
        <v>1</v>
      </c>
      <c r="K234">
        <v>0</v>
      </c>
      <c r="L234" s="7">
        <v>1727.7850000000001</v>
      </c>
      <c r="M234" s="7">
        <f t="shared" si="18"/>
        <v>-1980.6753949854756</v>
      </c>
      <c r="N234" s="7">
        <f t="shared" si="19"/>
        <v>3708.4603949854754</v>
      </c>
      <c r="O234" s="7">
        <f t="shared" si="20"/>
        <v>3708.4603949854754</v>
      </c>
      <c r="P234" s="7">
        <f t="shared" si="21"/>
        <v>13752678.501175828</v>
      </c>
      <c r="Q234" s="7">
        <f t="shared" si="22"/>
        <v>2.1463668193585863</v>
      </c>
      <c r="R234" s="7">
        <f t="shared" si="23"/>
        <v>2.1463668193585863</v>
      </c>
    </row>
    <row r="235" spans="1:18" x14ac:dyDescent="0.2">
      <c r="A235">
        <v>233.4485337096225</v>
      </c>
      <c r="B235">
        <v>59</v>
      </c>
      <c r="C235">
        <v>27.5</v>
      </c>
      <c r="D235">
        <v>1</v>
      </c>
      <c r="E235">
        <v>1</v>
      </c>
      <c r="F235">
        <v>0</v>
      </c>
      <c r="G235">
        <v>0</v>
      </c>
      <c r="H235">
        <v>0</v>
      </c>
      <c r="I235">
        <v>0</v>
      </c>
      <c r="J235">
        <v>1</v>
      </c>
      <c r="K235">
        <v>0</v>
      </c>
      <c r="L235" s="7">
        <v>12333.828</v>
      </c>
      <c r="M235" s="7">
        <f t="shared" si="18"/>
        <v>11927.941392287616</v>
      </c>
      <c r="N235" s="7">
        <f t="shared" si="19"/>
        <v>405.88660771238392</v>
      </c>
      <c r="O235" s="7">
        <f t="shared" si="20"/>
        <v>405.88660771238392</v>
      </c>
      <c r="P235" s="7">
        <f t="shared" si="21"/>
        <v>164743.93832026664</v>
      </c>
      <c r="Q235" s="7">
        <f t="shared" si="22"/>
        <v>3.2908405055785107E-2</v>
      </c>
      <c r="R235" s="7">
        <f t="shared" si="23"/>
        <v>3.2908405055785107E-2</v>
      </c>
    </row>
    <row r="236" spans="1:18" x14ac:dyDescent="0.2">
      <c r="A236">
        <v>234.4485337096225</v>
      </c>
      <c r="B236">
        <v>39</v>
      </c>
      <c r="C236">
        <v>24.51</v>
      </c>
      <c r="D236">
        <v>2</v>
      </c>
      <c r="E236">
        <v>1</v>
      </c>
      <c r="F236">
        <v>0</v>
      </c>
      <c r="G236">
        <v>0</v>
      </c>
      <c r="H236">
        <v>0</v>
      </c>
      <c r="I236">
        <v>1</v>
      </c>
      <c r="J236">
        <v>0</v>
      </c>
      <c r="K236">
        <v>0</v>
      </c>
      <c r="L236" s="7">
        <v>6710.1918999999998</v>
      </c>
      <c r="M236" s="7">
        <f t="shared" si="18"/>
        <v>6859.2135522695626</v>
      </c>
      <c r="N236" s="7">
        <f t="shared" si="19"/>
        <v>-149.02165226956276</v>
      </c>
      <c r="O236" s="7">
        <f t="shared" si="20"/>
        <v>149.02165226956276</v>
      </c>
      <c r="P236" s="7">
        <f t="shared" si="21"/>
        <v>22207.452845150481</v>
      </c>
      <c r="Q236" s="7">
        <f t="shared" si="22"/>
        <v>-2.2208254918844091E-2</v>
      </c>
      <c r="R236" s="7">
        <f t="shared" si="23"/>
        <v>2.2208254918844091E-2</v>
      </c>
    </row>
    <row r="237" spans="1:18" x14ac:dyDescent="0.2">
      <c r="A237">
        <v>235.4485337096225</v>
      </c>
      <c r="B237">
        <v>40</v>
      </c>
      <c r="C237">
        <v>22.22</v>
      </c>
      <c r="D237">
        <v>2</v>
      </c>
      <c r="E237">
        <v>0</v>
      </c>
      <c r="F237">
        <v>1</v>
      </c>
      <c r="G237">
        <v>1</v>
      </c>
      <c r="H237">
        <v>0</v>
      </c>
      <c r="I237">
        <v>0</v>
      </c>
      <c r="J237">
        <v>0</v>
      </c>
      <c r="K237">
        <v>1</v>
      </c>
      <c r="L237" s="7">
        <v>19444.265800000001</v>
      </c>
      <c r="M237" s="7">
        <f t="shared" si="18"/>
        <v>29637.107647382833</v>
      </c>
      <c r="N237" s="7">
        <f t="shared" si="19"/>
        <v>-10192.841847382831</v>
      </c>
      <c r="O237" s="7">
        <f t="shared" si="20"/>
        <v>10192.841847382831</v>
      </c>
      <c r="P237" s="7">
        <f t="shared" si="21"/>
        <v>103894024.92575866</v>
      </c>
      <c r="Q237" s="7">
        <f t="shared" si="22"/>
        <v>-0.5242081111328375</v>
      </c>
      <c r="R237" s="7">
        <f t="shared" si="23"/>
        <v>0.5242081111328375</v>
      </c>
    </row>
    <row r="238" spans="1:18" x14ac:dyDescent="0.2">
      <c r="A238">
        <v>236.4485337096225</v>
      </c>
      <c r="B238">
        <v>18</v>
      </c>
      <c r="C238">
        <v>26.73</v>
      </c>
      <c r="D238">
        <v>0</v>
      </c>
      <c r="E238">
        <v>0</v>
      </c>
      <c r="F238">
        <v>1</v>
      </c>
      <c r="G238">
        <v>0</v>
      </c>
      <c r="H238">
        <v>0</v>
      </c>
      <c r="I238">
        <v>0</v>
      </c>
      <c r="J238">
        <v>0</v>
      </c>
      <c r="K238">
        <v>1</v>
      </c>
      <c r="L238" s="7">
        <v>1615.7666999999999</v>
      </c>
      <c r="M238" s="7">
        <f t="shared" si="18"/>
        <v>716.49473513498492</v>
      </c>
      <c r="N238" s="7">
        <f t="shared" si="19"/>
        <v>899.27196486501498</v>
      </c>
      <c r="O238" s="7">
        <f t="shared" si="20"/>
        <v>899.27196486501498</v>
      </c>
      <c r="P238" s="7">
        <f t="shared" si="21"/>
        <v>808690.06679218472</v>
      </c>
      <c r="Q238" s="7">
        <f t="shared" si="22"/>
        <v>0.55656052625977193</v>
      </c>
      <c r="R238" s="7">
        <f t="shared" si="23"/>
        <v>0.55656052625977193</v>
      </c>
    </row>
    <row r="239" spans="1:18" x14ac:dyDescent="0.2">
      <c r="A239">
        <v>237.4485337096225</v>
      </c>
      <c r="B239">
        <v>31</v>
      </c>
      <c r="C239">
        <v>38.39</v>
      </c>
      <c r="D239">
        <v>2</v>
      </c>
      <c r="E239">
        <v>1</v>
      </c>
      <c r="F239">
        <v>0</v>
      </c>
      <c r="G239">
        <v>0</v>
      </c>
      <c r="H239">
        <v>0</v>
      </c>
      <c r="I239">
        <v>0</v>
      </c>
      <c r="J239">
        <v>0</v>
      </c>
      <c r="K239">
        <v>1</v>
      </c>
      <c r="L239" s="7">
        <v>4463.2051000000001</v>
      </c>
      <c r="M239" s="7">
        <f t="shared" si="18"/>
        <v>8830.30971812606</v>
      </c>
      <c r="N239" s="7">
        <f t="shared" si="19"/>
        <v>-4367.1046181260599</v>
      </c>
      <c r="O239" s="7">
        <f t="shared" si="20"/>
        <v>4367.1046181260599</v>
      </c>
      <c r="P239" s="7">
        <f t="shared" si="21"/>
        <v>19071602.745657958</v>
      </c>
      <c r="Q239" s="7">
        <f t="shared" si="22"/>
        <v>-0.97846828014380516</v>
      </c>
      <c r="R239" s="7">
        <f t="shared" si="23"/>
        <v>0.97846828014380516</v>
      </c>
    </row>
    <row r="240" spans="1:18" x14ac:dyDescent="0.2">
      <c r="A240">
        <v>238.4485337096225</v>
      </c>
      <c r="B240">
        <v>19</v>
      </c>
      <c r="C240">
        <v>29.07</v>
      </c>
      <c r="D240">
        <v>0</v>
      </c>
      <c r="E240">
        <v>1</v>
      </c>
      <c r="F240">
        <v>0</v>
      </c>
      <c r="G240">
        <v>1</v>
      </c>
      <c r="H240">
        <v>0</v>
      </c>
      <c r="I240">
        <v>1</v>
      </c>
      <c r="J240">
        <v>0</v>
      </c>
      <c r="K240">
        <v>0</v>
      </c>
      <c r="L240" s="7">
        <v>17352.6803</v>
      </c>
      <c r="M240" s="7">
        <f t="shared" si="18"/>
        <v>26166.34210160259</v>
      </c>
      <c r="N240" s="7">
        <f t="shared" si="19"/>
        <v>-8813.6618016025895</v>
      </c>
      <c r="O240" s="7">
        <f t="shared" si="20"/>
        <v>8813.6618016025895</v>
      </c>
      <c r="P240" s="7">
        <f t="shared" si="21"/>
        <v>77680634.35302861</v>
      </c>
      <c r="Q240" s="7">
        <f t="shared" si="22"/>
        <v>-0.50791357007842697</v>
      </c>
      <c r="R240" s="7">
        <f t="shared" si="23"/>
        <v>0.50791357007842697</v>
      </c>
    </row>
    <row r="241" spans="1:18" x14ac:dyDescent="0.2">
      <c r="A241">
        <v>239.4485337096225</v>
      </c>
      <c r="B241">
        <v>44</v>
      </c>
      <c r="C241">
        <v>38.06</v>
      </c>
      <c r="D241">
        <v>1</v>
      </c>
      <c r="E241">
        <v>1</v>
      </c>
      <c r="F241">
        <v>0</v>
      </c>
      <c r="G241">
        <v>0</v>
      </c>
      <c r="H241">
        <v>0</v>
      </c>
      <c r="I241">
        <v>0</v>
      </c>
      <c r="J241">
        <v>0</v>
      </c>
      <c r="K241">
        <v>1</v>
      </c>
      <c r="L241" s="7">
        <v>7152.6714000000002</v>
      </c>
      <c r="M241" s="7">
        <f t="shared" si="18"/>
        <v>11582.007916270875</v>
      </c>
      <c r="N241" s="7">
        <f t="shared" si="19"/>
        <v>-4429.3365162708751</v>
      </c>
      <c r="O241" s="7">
        <f t="shared" si="20"/>
        <v>4429.3365162708751</v>
      </c>
      <c r="P241" s="7">
        <f t="shared" si="21"/>
        <v>19619021.974370614</v>
      </c>
      <c r="Q241" s="7">
        <f t="shared" si="22"/>
        <v>-0.61925625665829898</v>
      </c>
      <c r="R241" s="7">
        <f t="shared" si="23"/>
        <v>0.61925625665829898</v>
      </c>
    </row>
    <row r="242" spans="1:18" x14ac:dyDescent="0.2">
      <c r="A242">
        <v>240.4485337096225</v>
      </c>
      <c r="B242">
        <v>23</v>
      </c>
      <c r="C242">
        <v>36.67</v>
      </c>
      <c r="D242">
        <v>2</v>
      </c>
      <c r="E242">
        <v>0</v>
      </c>
      <c r="F242">
        <v>1</v>
      </c>
      <c r="G242">
        <v>1</v>
      </c>
      <c r="H242">
        <v>1</v>
      </c>
      <c r="I242">
        <v>0</v>
      </c>
      <c r="J242">
        <v>0</v>
      </c>
      <c r="K242">
        <v>0</v>
      </c>
      <c r="L242" s="7">
        <v>38511.628299999997</v>
      </c>
      <c r="M242" s="7">
        <f t="shared" si="18"/>
        <v>31206.91710831238</v>
      </c>
      <c r="N242" s="7">
        <f t="shared" si="19"/>
        <v>7304.7111916876165</v>
      </c>
      <c r="O242" s="7">
        <f t="shared" si="20"/>
        <v>7304.7111916876165</v>
      </c>
      <c r="P242" s="7">
        <f t="shared" si="21"/>
        <v>53358805.59396632</v>
      </c>
      <c r="Q242" s="7">
        <f t="shared" si="22"/>
        <v>0.18967546982913774</v>
      </c>
      <c r="R242" s="7">
        <f t="shared" si="23"/>
        <v>0.18967546982913774</v>
      </c>
    </row>
    <row r="243" spans="1:18" x14ac:dyDescent="0.2">
      <c r="A243">
        <v>241.4485337096225</v>
      </c>
      <c r="B243">
        <v>33</v>
      </c>
      <c r="C243">
        <v>22.135000000000002</v>
      </c>
      <c r="D243">
        <v>1</v>
      </c>
      <c r="E243">
        <v>0</v>
      </c>
      <c r="F243">
        <v>1</v>
      </c>
      <c r="G243">
        <v>0</v>
      </c>
      <c r="H243">
        <v>1</v>
      </c>
      <c r="I243">
        <v>0</v>
      </c>
      <c r="J243">
        <v>0</v>
      </c>
      <c r="K243">
        <v>0</v>
      </c>
      <c r="L243" s="7">
        <v>5354.0746499999996</v>
      </c>
      <c r="M243" s="7">
        <f t="shared" si="18"/>
        <v>4521.2686983903477</v>
      </c>
      <c r="N243" s="7">
        <f t="shared" si="19"/>
        <v>832.80595160965186</v>
      </c>
      <c r="O243" s="7">
        <f t="shared" si="20"/>
        <v>832.80595160965186</v>
      </c>
      <c r="P243" s="7">
        <f t="shared" si="21"/>
        <v>693565.75303645781</v>
      </c>
      <c r="Q243" s="7">
        <f t="shared" si="22"/>
        <v>0.15554619725177943</v>
      </c>
      <c r="R243" s="7">
        <f t="shared" si="23"/>
        <v>0.15554619725177943</v>
      </c>
    </row>
    <row r="244" spans="1:18" x14ac:dyDescent="0.2">
      <c r="A244">
        <v>242.4485337096225</v>
      </c>
      <c r="B244">
        <v>55</v>
      </c>
      <c r="C244">
        <v>26.8</v>
      </c>
      <c r="D244">
        <v>1</v>
      </c>
      <c r="E244">
        <v>0</v>
      </c>
      <c r="F244">
        <v>1</v>
      </c>
      <c r="G244">
        <v>0</v>
      </c>
      <c r="H244">
        <v>0</v>
      </c>
      <c r="I244">
        <v>0</v>
      </c>
      <c r="J244">
        <v>1</v>
      </c>
      <c r="K244">
        <v>0</v>
      </c>
      <c r="L244" s="7">
        <v>35160.134570000002</v>
      </c>
      <c r="M244" s="7">
        <f t="shared" si="18"/>
        <v>10794.394924005743</v>
      </c>
      <c r="N244" s="7">
        <f t="shared" si="19"/>
        <v>24365.739645994261</v>
      </c>
      <c r="O244" s="7">
        <f t="shared" si="20"/>
        <v>24365.739645994261</v>
      </c>
      <c r="P244" s="7">
        <f t="shared" si="21"/>
        <v>593689268.49637651</v>
      </c>
      <c r="Q244" s="7">
        <f t="shared" si="22"/>
        <v>0.69299335579858845</v>
      </c>
      <c r="R244" s="7">
        <f t="shared" si="23"/>
        <v>0.69299335579858845</v>
      </c>
    </row>
    <row r="245" spans="1:18" x14ac:dyDescent="0.2">
      <c r="A245">
        <v>243.4485337096225</v>
      </c>
      <c r="B245">
        <v>40</v>
      </c>
      <c r="C245">
        <v>35.299999999999997</v>
      </c>
      <c r="D245">
        <v>3</v>
      </c>
      <c r="E245">
        <v>1</v>
      </c>
      <c r="F245">
        <v>0</v>
      </c>
      <c r="G245">
        <v>0</v>
      </c>
      <c r="H245">
        <v>0</v>
      </c>
      <c r="I245">
        <v>0</v>
      </c>
      <c r="J245">
        <v>1</v>
      </c>
      <c r="K245">
        <v>0</v>
      </c>
      <c r="L245" s="7">
        <v>7196.8670000000002</v>
      </c>
      <c r="M245" s="7">
        <f t="shared" si="18"/>
        <v>10644.38072254082</v>
      </c>
      <c r="N245" s="7">
        <f t="shared" si="19"/>
        <v>-3447.5137225408198</v>
      </c>
      <c r="O245" s="7">
        <f t="shared" si="20"/>
        <v>3447.5137225408198</v>
      </c>
      <c r="P245" s="7">
        <f t="shared" si="21"/>
        <v>11885350.867107261</v>
      </c>
      <c r="Q245" s="7">
        <f t="shared" si="22"/>
        <v>-0.4790297948455654</v>
      </c>
      <c r="R245" s="7">
        <f t="shared" si="23"/>
        <v>0.4790297948455654</v>
      </c>
    </row>
    <row r="246" spans="1:18" x14ac:dyDescent="0.2">
      <c r="A246">
        <v>244.4485337096225</v>
      </c>
      <c r="B246">
        <v>63</v>
      </c>
      <c r="C246">
        <v>27.74</v>
      </c>
      <c r="D246">
        <v>0</v>
      </c>
      <c r="E246">
        <v>0</v>
      </c>
      <c r="F246">
        <v>1</v>
      </c>
      <c r="G246">
        <v>1</v>
      </c>
      <c r="H246">
        <v>1</v>
      </c>
      <c r="I246">
        <v>0</v>
      </c>
      <c r="J246">
        <v>0</v>
      </c>
      <c r="K246">
        <v>0</v>
      </c>
      <c r="L246" s="7">
        <v>29523.1656</v>
      </c>
      <c r="M246" s="7">
        <f t="shared" si="18"/>
        <v>37501.172578763231</v>
      </c>
      <c r="N246" s="7">
        <f t="shared" si="19"/>
        <v>-7978.006978763231</v>
      </c>
      <c r="O246" s="7">
        <f t="shared" si="20"/>
        <v>7978.006978763231</v>
      </c>
      <c r="P246" s="7">
        <f t="shared" si="21"/>
        <v>63648595.353194818</v>
      </c>
      <c r="Q246" s="7">
        <f t="shared" si="22"/>
        <v>-0.27022871079797861</v>
      </c>
      <c r="R246" s="7">
        <f t="shared" si="23"/>
        <v>0.27022871079797861</v>
      </c>
    </row>
    <row r="247" spans="1:18" x14ac:dyDescent="0.2">
      <c r="A247">
        <v>245.4485337096225</v>
      </c>
      <c r="B247">
        <v>54</v>
      </c>
      <c r="C247">
        <v>30.02</v>
      </c>
      <c r="D247">
        <v>0</v>
      </c>
      <c r="E247">
        <v>1</v>
      </c>
      <c r="F247">
        <v>0</v>
      </c>
      <c r="G247">
        <v>0</v>
      </c>
      <c r="H247">
        <v>0</v>
      </c>
      <c r="I247">
        <v>1</v>
      </c>
      <c r="J247">
        <v>0</v>
      </c>
      <c r="K247">
        <v>0</v>
      </c>
      <c r="L247" s="7">
        <v>24476.478510000001</v>
      </c>
      <c r="M247" s="7">
        <f t="shared" si="18"/>
        <v>11630.013679427246</v>
      </c>
      <c r="N247" s="7">
        <f t="shared" si="19"/>
        <v>12846.464830572755</v>
      </c>
      <c r="O247" s="7">
        <f t="shared" si="20"/>
        <v>12846.464830572755</v>
      </c>
      <c r="P247" s="7">
        <f t="shared" si="21"/>
        <v>165031658.64314267</v>
      </c>
      <c r="Q247" s="7">
        <f t="shared" si="22"/>
        <v>0.52484939062309399</v>
      </c>
      <c r="R247" s="7">
        <f t="shared" si="23"/>
        <v>0.52484939062309399</v>
      </c>
    </row>
    <row r="248" spans="1:18" x14ac:dyDescent="0.2">
      <c r="A248">
        <v>246.4485337096225</v>
      </c>
      <c r="B248">
        <v>60</v>
      </c>
      <c r="C248">
        <v>38.06</v>
      </c>
      <c r="D248">
        <v>0</v>
      </c>
      <c r="E248">
        <v>0</v>
      </c>
      <c r="F248">
        <v>1</v>
      </c>
      <c r="G248">
        <v>0</v>
      </c>
      <c r="H248">
        <v>0</v>
      </c>
      <c r="I248">
        <v>0</v>
      </c>
      <c r="J248">
        <v>0</v>
      </c>
      <c r="K248">
        <v>1</v>
      </c>
      <c r="L248" s="7">
        <v>12648.7034</v>
      </c>
      <c r="M248" s="7">
        <f t="shared" si="18"/>
        <v>15347.523371114419</v>
      </c>
      <c r="N248" s="7">
        <f t="shared" si="19"/>
        <v>-2698.8199711144189</v>
      </c>
      <c r="O248" s="7">
        <f t="shared" si="20"/>
        <v>2698.8199711144189</v>
      </c>
      <c r="P248" s="7">
        <f t="shared" si="21"/>
        <v>7283629.2364860326</v>
      </c>
      <c r="Q248" s="7">
        <f t="shared" si="22"/>
        <v>-0.21336732199083891</v>
      </c>
      <c r="R248" s="7">
        <f t="shared" si="23"/>
        <v>0.21336732199083891</v>
      </c>
    </row>
    <row r="249" spans="1:18" x14ac:dyDescent="0.2">
      <c r="A249">
        <v>247.4485337096225</v>
      </c>
      <c r="B249">
        <v>24</v>
      </c>
      <c r="C249">
        <v>35.86</v>
      </c>
      <c r="D249">
        <v>0</v>
      </c>
      <c r="E249">
        <v>1</v>
      </c>
      <c r="F249">
        <v>0</v>
      </c>
      <c r="G249">
        <v>0</v>
      </c>
      <c r="H249">
        <v>0</v>
      </c>
      <c r="I249">
        <v>0</v>
      </c>
      <c r="J249">
        <v>0</v>
      </c>
      <c r="K249">
        <v>1</v>
      </c>
      <c r="L249" s="7">
        <v>1986.9333999999999</v>
      </c>
      <c r="M249" s="7">
        <f t="shared" si="18"/>
        <v>5223.1547224309361</v>
      </c>
      <c r="N249" s="7">
        <f t="shared" si="19"/>
        <v>-3236.2213224309362</v>
      </c>
      <c r="O249" s="7">
        <f t="shared" si="20"/>
        <v>3236.2213224309362</v>
      </c>
      <c r="P249" s="7">
        <f t="shared" si="21"/>
        <v>10473128.447756637</v>
      </c>
      <c r="Q249" s="7">
        <f t="shared" si="22"/>
        <v>-1.6287517852540685</v>
      </c>
      <c r="R249" s="7">
        <f t="shared" si="23"/>
        <v>1.6287517852540685</v>
      </c>
    </row>
    <row r="250" spans="1:18" x14ac:dyDescent="0.2">
      <c r="A250">
        <v>248.4485337096225</v>
      </c>
      <c r="B250">
        <v>19</v>
      </c>
      <c r="C250">
        <v>20.9</v>
      </c>
      <c r="D250">
        <v>1</v>
      </c>
      <c r="E250">
        <v>1</v>
      </c>
      <c r="F250">
        <v>0</v>
      </c>
      <c r="G250">
        <v>0</v>
      </c>
      <c r="H250">
        <v>0</v>
      </c>
      <c r="I250">
        <v>0</v>
      </c>
      <c r="J250">
        <v>1</v>
      </c>
      <c r="K250">
        <v>0</v>
      </c>
      <c r="L250" s="7">
        <v>1832.0940000000001</v>
      </c>
      <c r="M250" s="7">
        <f t="shared" si="18"/>
        <v>-584.98950303784773</v>
      </c>
      <c r="N250" s="7">
        <f t="shared" si="19"/>
        <v>2417.0835030378475</v>
      </c>
      <c r="O250" s="7">
        <f t="shared" si="20"/>
        <v>2417.0835030378475</v>
      </c>
      <c r="P250" s="7">
        <f t="shared" si="21"/>
        <v>5842292.6606577123</v>
      </c>
      <c r="Q250" s="7">
        <f t="shared" si="22"/>
        <v>1.3193010309721267</v>
      </c>
      <c r="R250" s="7">
        <f t="shared" si="23"/>
        <v>1.3193010309721267</v>
      </c>
    </row>
    <row r="251" spans="1:18" x14ac:dyDescent="0.2">
      <c r="A251">
        <v>249.4485337096225</v>
      </c>
      <c r="B251">
        <v>29</v>
      </c>
      <c r="C251">
        <v>28.975000000000001</v>
      </c>
      <c r="D251">
        <v>1</v>
      </c>
      <c r="E251">
        <v>1</v>
      </c>
      <c r="F251">
        <v>0</v>
      </c>
      <c r="G251">
        <v>0</v>
      </c>
      <c r="H251">
        <v>1</v>
      </c>
      <c r="I251">
        <v>0</v>
      </c>
      <c r="J251">
        <v>0</v>
      </c>
      <c r="K251">
        <v>0</v>
      </c>
      <c r="L251" s="7">
        <v>4040.55825</v>
      </c>
      <c r="M251" s="7">
        <f t="shared" si="18"/>
        <v>5682.6121515439945</v>
      </c>
      <c r="N251" s="7">
        <f t="shared" si="19"/>
        <v>-1642.0539015439945</v>
      </c>
      <c r="O251" s="7">
        <f t="shared" si="20"/>
        <v>1642.0539015439945</v>
      </c>
      <c r="P251" s="7">
        <f t="shared" si="21"/>
        <v>2696341.0155758541</v>
      </c>
      <c r="Q251" s="7">
        <f t="shared" si="22"/>
        <v>-0.4063928298877994</v>
      </c>
      <c r="R251" s="7">
        <f t="shared" si="23"/>
        <v>0.4063928298877994</v>
      </c>
    </row>
    <row r="252" spans="1:18" x14ac:dyDescent="0.2">
      <c r="A252">
        <v>250.4485337096225</v>
      </c>
      <c r="B252">
        <v>18</v>
      </c>
      <c r="C252">
        <v>17.29</v>
      </c>
      <c r="D252">
        <v>2</v>
      </c>
      <c r="E252">
        <v>1</v>
      </c>
      <c r="F252">
        <v>0</v>
      </c>
      <c r="G252">
        <v>1</v>
      </c>
      <c r="H252">
        <v>1</v>
      </c>
      <c r="I252">
        <v>0</v>
      </c>
      <c r="J252">
        <v>0</v>
      </c>
      <c r="K252">
        <v>0</v>
      </c>
      <c r="L252" s="7">
        <v>12829.455099999999</v>
      </c>
      <c r="M252" s="7">
        <f t="shared" si="18"/>
        <v>23217.751855252453</v>
      </c>
      <c r="N252" s="7">
        <f t="shared" si="19"/>
        <v>-10388.296755252453</v>
      </c>
      <c r="O252" s="7">
        <f t="shared" si="20"/>
        <v>10388.296755252453</v>
      </c>
      <c r="P252" s="7">
        <f t="shared" si="21"/>
        <v>107916709.47518864</v>
      </c>
      <c r="Q252" s="7">
        <f t="shared" si="22"/>
        <v>-0.80972236733986103</v>
      </c>
      <c r="R252" s="7">
        <f t="shared" si="23"/>
        <v>0.80972236733986103</v>
      </c>
    </row>
    <row r="253" spans="1:18" x14ac:dyDescent="0.2">
      <c r="A253">
        <v>251.4485337096225</v>
      </c>
      <c r="B253">
        <v>63</v>
      </c>
      <c r="C253">
        <v>32.200000000000003</v>
      </c>
      <c r="D253">
        <v>2</v>
      </c>
      <c r="E253">
        <v>0</v>
      </c>
      <c r="F253">
        <v>1</v>
      </c>
      <c r="G253">
        <v>1</v>
      </c>
      <c r="H253">
        <v>0</v>
      </c>
      <c r="I253">
        <v>0</v>
      </c>
      <c r="J253">
        <v>1</v>
      </c>
      <c r="K253">
        <v>0</v>
      </c>
      <c r="L253" s="7">
        <v>47305.305</v>
      </c>
      <c r="M253" s="7">
        <f t="shared" si="18"/>
        <v>39004.925480865015</v>
      </c>
      <c r="N253" s="7">
        <f t="shared" si="19"/>
        <v>8300.3795191349855</v>
      </c>
      <c r="O253" s="7">
        <f t="shared" si="20"/>
        <v>8300.3795191349855</v>
      </c>
      <c r="P253" s="7">
        <f t="shared" si="21"/>
        <v>68896300.161675528</v>
      </c>
      <c r="Q253" s="7">
        <f t="shared" si="22"/>
        <v>0.17546403134141056</v>
      </c>
      <c r="R253" s="7">
        <f t="shared" si="23"/>
        <v>0.17546403134141056</v>
      </c>
    </row>
    <row r="254" spans="1:18" x14ac:dyDescent="0.2">
      <c r="A254">
        <v>252.4485337096225</v>
      </c>
      <c r="B254">
        <v>54</v>
      </c>
      <c r="C254">
        <v>34.21</v>
      </c>
      <c r="D254">
        <v>2</v>
      </c>
      <c r="E254">
        <v>1</v>
      </c>
      <c r="F254">
        <v>0</v>
      </c>
      <c r="G254">
        <v>1</v>
      </c>
      <c r="H254">
        <v>0</v>
      </c>
      <c r="I254">
        <v>0</v>
      </c>
      <c r="J254">
        <v>0</v>
      </c>
      <c r="K254">
        <v>1</v>
      </c>
      <c r="L254" s="7">
        <v>44260.749900000003</v>
      </c>
      <c r="M254" s="7">
        <f t="shared" si="18"/>
        <v>37168.711732304568</v>
      </c>
      <c r="N254" s="7">
        <f t="shared" si="19"/>
        <v>7092.0381676954348</v>
      </c>
      <c r="O254" s="7">
        <f t="shared" si="20"/>
        <v>7092.0381676954348</v>
      </c>
      <c r="P254" s="7">
        <f t="shared" si="21"/>
        <v>50297005.372048818</v>
      </c>
      <c r="Q254" s="7">
        <f t="shared" si="22"/>
        <v>0.1602331226587608</v>
      </c>
      <c r="R254" s="7">
        <f t="shared" si="23"/>
        <v>0.1602331226587608</v>
      </c>
    </row>
    <row r="255" spans="1:18" x14ac:dyDescent="0.2">
      <c r="A255">
        <v>253.4485337096225</v>
      </c>
      <c r="B255">
        <v>27</v>
      </c>
      <c r="C255">
        <v>30.3</v>
      </c>
      <c r="D255">
        <v>3</v>
      </c>
      <c r="E255">
        <v>1</v>
      </c>
      <c r="F255">
        <v>0</v>
      </c>
      <c r="G255">
        <v>0</v>
      </c>
      <c r="H255">
        <v>0</v>
      </c>
      <c r="I255">
        <v>0</v>
      </c>
      <c r="J255">
        <v>1</v>
      </c>
      <c r="K255">
        <v>0</v>
      </c>
      <c r="L255" s="7">
        <v>4260.7439999999997</v>
      </c>
      <c r="M255" s="7">
        <f t="shared" si="18"/>
        <v>5609.2808715010979</v>
      </c>
      <c r="N255" s="7">
        <f t="shared" si="19"/>
        <v>-1348.5368715010982</v>
      </c>
      <c r="O255" s="7">
        <f t="shared" si="20"/>
        <v>1348.5368715010982</v>
      </c>
      <c r="P255" s="7">
        <f t="shared" si="21"/>
        <v>1818551.6937979693</v>
      </c>
      <c r="Q255" s="7">
        <f t="shared" si="22"/>
        <v>-0.31650267453315623</v>
      </c>
      <c r="R255" s="7">
        <f t="shared" si="23"/>
        <v>0.31650267453315623</v>
      </c>
    </row>
    <row r="256" spans="1:18" x14ac:dyDescent="0.2">
      <c r="A256">
        <v>254.4485337096225</v>
      </c>
      <c r="B256">
        <v>50</v>
      </c>
      <c r="C256">
        <v>31.824999999999999</v>
      </c>
      <c r="D256">
        <v>0</v>
      </c>
      <c r="E256">
        <v>1</v>
      </c>
      <c r="F256">
        <v>0</v>
      </c>
      <c r="G256">
        <v>1</v>
      </c>
      <c r="H256">
        <v>1</v>
      </c>
      <c r="I256">
        <v>0</v>
      </c>
      <c r="J256">
        <v>0</v>
      </c>
      <c r="K256">
        <v>0</v>
      </c>
      <c r="L256" s="7">
        <v>41097.161749999999</v>
      </c>
      <c r="M256" s="7">
        <f t="shared" si="18"/>
        <v>35416.330894382882</v>
      </c>
      <c r="N256" s="7">
        <f t="shared" si="19"/>
        <v>5680.8308556171178</v>
      </c>
      <c r="O256" s="7">
        <f t="shared" si="20"/>
        <v>5680.8308556171178</v>
      </c>
      <c r="P256" s="7">
        <f t="shared" si="21"/>
        <v>32271839.210131515</v>
      </c>
      <c r="Q256" s="7">
        <f t="shared" si="22"/>
        <v>0.13822927457069753</v>
      </c>
      <c r="R256" s="7">
        <f t="shared" si="23"/>
        <v>0.13822927457069753</v>
      </c>
    </row>
    <row r="257" spans="1:18" x14ac:dyDescent="0.2">
      <c r="A257">
        <v>255.4485337096225</v>
      </c>
      <c r="B257">
        <v>55</v>
      </c>
      <c r="C257">
        <v>25.364999999999998</v>
      </c>
      <c r="D257">
        <v>3</v>
      </c>
      <c r="E257">
        <v>0</v>
      </c>
      <c r="F257">
        <v>1</v>
      </c>
      <c r="G257">
        <v>0</v>
      </c>
      <c r="H257">
        <v>1</v>
      </c>
      <c r="I257">
        <v>0</v>
      </c>
      <c r="J257">
        <v>0</v>
      </c>
      <c r="K257">
        <v>0</v>
      </c>
      <c r="L257" s="7">
        <v>13047.332350000001</v>
      </c>
      <c r="M257" s="7">
        <f t="shared" si="18"/>
        <v>12218.704399673281</v>
      </c>
      <c r="N257" s="7">
        <f t="shared" si="19"/>
        <v>828.62795032671966</v>
      </c>
      <c r="O257" s="7">
        <f t="shared" si="20"/>
        <v>828.62795032671966</v>
      </c>
      <c r="P257" s="7">
        <f t="shared" si="21"/>
        <v>686624.28006266057</v>
      </c>
      <c r="Q257" s="7">
        <f t="shared" si="22"/>
        <v>6.3509377097052302E-2</v>
      </c>
      <c r="R257" s="7">
        <f t="shared" si="23"/>
        <v>6.3509377097052302E-2</v>
      </c>
    </row>
    <row r="258" spans="1:18" x14ac:dyDescent="0.2">
      <c r="A258">
        <v>256.4485337096225</v>
      </c>
      <c r="B258">
        <v>56</v>
      </c>
      <c r="C258">
        <v>33.630000000000003</v>
      </c>
      <c r="D258">
        <v>0</v>
      </c>
      <c r="E258">
        <v>1</v>
      </c>
      <c r="F258">
        <v>0</v>
      </c>
      <c r="G258">
        <v>1</v>
      </c>
      <c r="H258">
        <v>0</v>
      </c>
      <c r="I258">
        <v>1</v>
      </c>
      <c r="J258">
        <v>0</v>
      </c>
      <c r="K258">
        <v>0</v>
      </c>
      <c r="L258" s="7">
        <v>43921.183700000001</v>
      </c>
      <c r="M258" s="7">
        <f t="shared" si="18"/>
        <v>37216.749293949899</v>
      </c>
      <c r="N258" s="7">
        <f t="shared" si="19"/>
        <v>6704.4344060501026</v>
      </c>
      <c r="O258" s="7">
        <f t="shared" si="20"/>
        <v>6704.4344060501026</v>
      </c>
      <c r="P258" s="7">
        <f t="shared" si="21"/>
        <v>44949440.705028392</v>
      </c>
      <c r="Q258" s="7">
        <f t="shared" si="22"/>
        <v>0.15264694257432096</v>
      </c>
      <c r="R258" s="7">
        <f t="shared" si="23"/>
        <v>0.15264694257432096</v>
      </c>
    </row>
    <row r="259" spans="1:18" x14ac:dyDescent="0.2">
      <c r="A259">
        <v>257.4485337096225</v>
      </c>
      <c r="B259">
        <v>38</v>
      </c>
      <c r="C259">
        <v>40.15</v>
      </c>
      <c r="D259">
        <v>0</v>
      </c>
      <c r="E259">
        <v>0</v>
      </c>
      <c r="F259">
        <v>1</v>
      </c>
      <c r="G259">
        <v>0</v>
      </c>
      <c r="H259">
        <v>0</v>
      </c>
      <c r="I259">
        <v>0</v>
      </c>
      <c r="J259">
        <v>0</v>
      </c>
      <c r="K259">
        <v>1</v>
      </c>
      <c r="L259" s="7">
        <v>5400.9804999999997</v>
      </c>
      <c r="M259" s="7">
        <f t="shared" ref="M259:M322" si="24">$T$21+$T$22*B259+$T$23*C259+$T$24*D259+$T$25*E259+$T$26*F259+$T$27*G259+$T$28*H259+$T$29*I259+$T$30*J259+$T$31*K259</f>
        <v>10405.597933339419</v>
      </c>
      <c r="N259" s="7">
        <f t="shared" ref="N259:N322" si="25">L259-M259</f>
        <v>-5004.6174333394192</v>
      </c>
      <c r="O259" s="7">
        <f t="shared" ref="O259:O322" si="26">ABS(N259)</f>
        <v>5004.6174333394192</v>
      </c>
      <c r="P259" s="7">
        <f t="shared" ref="P259:P322" si="27">N259^2</f>
        <v>25046195.654084835</v>
      </c>
      <c r="Q259" s="7">
        <f t="shared" ref="Q259:Q322" si="28">N259/L259</f>
        <v>-0.92661275732053083</v>
      </c>
      <c r="R259" s="7">
        <f t="shared" ref="R259:R322" si="29">ABS(Q259)</f>
        <v>0.92661275732053083</v>
      </c>
    </row>
    <row r="260" spans="1:18" x14ac:dyDescent="0.2">
      <c r="A260">
        <v>258.4485337096225</v>
      </c>
      <c r="B260">
        <v>51</v>
      </c>
      <c r="C260">
        <v>24.414999999999999</v>
      </c>
      <c r="D260">
        <v>4</v>
      </c>
      <c r="E260">
        <v>1</v>
      </c>
      <c r="F260">
        <v>0</v>
      </c>
      <c r="G260">
        <v>0</v>
      </c>
      <c r="H260">
        <v>0</v>
      </c>
      <c r="I260">
        <v>1</v>
      </c>
      <c r="J260">
        <v>0</v>
      </c>
      <c r="K260">
        <v>0</v>
      </c>
      <c r="L260" s="7">
        <v>11520.099850000001</v>
      </c>
      <c r="M260" s="7">
        <f t="shared" si="24"/>
        <v>10860.267494922973</v>
      </c>
      <c r="N260" s="7">
        <f t="shared" si="25"/>
        <v>659.83235507702739</v>
      </c>
      <c r="O260" s="7">
        <f t="shared" si="26"/>
        <v>659.83235507702739</v>
      </c>
      <c r="P260" s="7">
        <f t="shared" si="27"/>
        <v>435378.73680649634</v>
      </c>
      <c r="Q260" s="7">
        <f t="shared" si="28"/>
        <v>5.7276617708919196E-2</v>
      </c>
      <c r="R260" s="7">
        <f t="shared" si="29"/>
        <v>5.7276617708919196E-2</v>
      </c>
    </row>
    <row r="261" spans="1:18" x14ac:dyDescent="0.2">
      <c r="A261">
        <v>259.4485337096225</v>
      </c>
      <c r="B261">
        <v>19</v>
      </c>
      <c r="C261">
        <v>31.92</v>
      </c>
      <c r="D261">
        <v>0</v>
      </c>
      <c r="E261">
        <v>1</v>
      </c>
      <c r="F261">
        <v>0</v>
      </c>
      <c r="G261">
        <v>1</v>
      </c>
      <c r="H261">
        <v>0</v>
      </c>
      <c r="I261">
        <v>1</v>
      </c>
      <c r="J261">
        <v>0</v>
      </c>
      <c r="K261">
        <v>0</v>
      </c>
      <c r="L261" s="7">
        <v>33750.291799999999</v>
      </c>
      <c r="M261" s="7">
        <f t="shared" si="24"/>
        <v>27133.043444393486</v>
      </c>
      <c r="N261" s="7">
        <f t="shared" si="25"/>
        <v>6617.2483556065126</v>
      </c>
      <c r="O261" s="7">
        <f t="shared" si="26"/>
        <v>6617.2483556065126</v>
      </c>
      <c r="P261" s="7">
        <f t="shared" si="27"/>
        <v>43787975.799777098</v>
      </c>
      <c r="Q261" s="7">
        <f t="shared" si="28"/>
        <v>0.19606492278109763</v>
      </c>
      <c r="R261" s="7">
        <f t="shared" si="29"/>
        <v>0.19606492278109763</v>
      </c>
    </row>
    <row r="262" spans="1:18" x14ac:dyDescent="0.2">
      <c r="A262">
        <v>260.4485337096225</v>
      </c>
      <c r="B262">
        <v>58</v>
      </c>
      <c r="C262">
        <v>25.2</v>
      </c>
      <c r="D262">
        <v>0</v>
      </c>
      <c r="E262">
        <v>0</v>
      </c>
      <c r="F262">
        <v>1</v>
      </c>
      <c r="G262">
        <v>0</v>
      </c>
      <c r="H262">
        <v>0</v>
      </c>
      <c r="I262">
        <v>0</v>
      </c>
      <c r="J262">
        <v>1</v>
      </c>
      <c r="K262">
        <v>0</v>
      </c>
      <c r="L262" s="7">
        <v>11837.16</v>
      </c>
      <c r="M262" s="7">
        <f t="shared" si="24"/>
        <v>10546.75391069131</v>
      </c>
      <c r="N262" s="7">
        <f t="shared" si="25"/>
        <v>1290.4060893086898</v>
      </c>
      <c r="O262" s="7">
        <f t="shared" si="26"/>
        <v>1290.4060893086898</v>
      </c>
      <c r="P262" s="7">
        <f t="shared" si="27"/>
        <v>1665147.8753249464</v>
      </c>
      <c r="Q262" s="7">
        <f t="shared" si="28"/>
        <v>0.10901314921051079</v>
      </c>
      <c r="R262" s="7">
        <f t="shared" si="29"/>
        <v>0.10901314921051079</v>
      </c>
    </row>
    <row r="263" spans="1:18" x14ac:dyDescent="0.2">
      <c r="A263">
        <v>261.4485337096225</v>
      </c>
      <c r="B263">
        <v>20</v>
      </c>
      <c r="C263">
        <v>26.84</v>
      </c>
      <c r="D263">
        <v>1</v>
      </c>
      <c r="E263">
        <v>0</v>
      </c>
      <c r="F263">
        <v>1</v>
      </c>
      <c r="G263">
        <v>1</v>
      </c>
      <c r="H263">
        <v>0</v>
      </c>
      <c r="I263">
        <v>0</v>
      </c>
      <c r="J263">
        <v>0</v>
      </c>
      <c r="K263">
        <v>1</v>
      </c>
      <c r="L263" s="7">
        <v>17085.267599999999</v>
      </c>
      <c r="M263" s="7">
        <f t="shared" si="24"/>
        <v>25591.553807168824</v>
      </c>
      <c r="N263" s="7">
        <f t="shared" si="25"/>
        <v>-8506.2862071688251</v>
      </c>
      <c r="O263" s="7">
        <f t="shared" si="26"/>
        <v>8506.2862071688251</v>
      </c>
      <c r="P263" s="7">
        <f t="shared" si="27"/>
        <v>72356905.038270593</v>
      </c>
      <c r="Q263" s="7">
        <f t="shared" si="28"/>
        <v>-0.49787257690765263</v>
      </c>
      <c r="R263" s="7">
        <f t="shared" si="29"/>
        <v>0.49787257690765263</v>
      </c>
    </row>
    <row r="264" spans="1:18" x14ac:dyDescent="0.2">
      <c r="A264">
        <v>262.4485337096225</v>
      </c>
      <c r="B264">
        <v>52</v>
      </c>
      <c r="C264">
        <v>24.32</v>
      </c>
      <c r="D264">
        <v>3</v>
      </c>
      <c r="E264">
        <v>1</v>
      </c>
      <c r="F264">
        <v>0</v>
      </c>
      <c r="G264">
        <v>1</v>
      </c>
      <c r="H264">
        <v>1</v>
      </c>
      <c r="I264">
        <v>0</v>
      </c>
      <c r="J264">
        <v>0</v>
      </c>
      <c r="K264">
        <v>0</v>
      </c>
      <c r="L264" s="7">
        <v>24869.836800000001</v>
      </c>
      <c r="M264" s="7">
        <f t="shared" si="24"/>
        <v>34810.898365555622</v>
      </c>
      <c r="N264" s="7">
        <f t="shared" si="25"/>
        <v>-9941.0615655556212</v>
      </c>
      <c r="O264" s="7">
        <f t="shared" si="26"/>
        <v>9941.0615655556212</v>
      </c>
      <c r="P264" s="7">
        <f t="shared" si="27"/>
        <v>98824705.050167173</v>
      </c>
      <c r="Q264" s="7">
        <f t="shared" si="28"/>
        <v>-0.39972363491969598</v>
      </c>
      <c r="R264" s="7">
        <f t="shared" si="29"/>
        <v>0.39972363491969598</v>
      </c>
    </row>
    <row r="265" spans="1:18" x14ac:dyDescent="0.2">
      <c r="A265">
        <v>263.4485337096225</v>
      </c>
      <c r="B265">
        <v>19</v>
      </c>
      <c r="C265">
        <v>36.954999999999998</v>
      </c>
      <c r="D265">
        <v>0</v>
      </c>
      <c r="E265">
        <v>1</v>
      </c>
      <c r="F265">
        <v>0</v>
      </c>
      <c r="G265">
        <v>1</v>
      </c>
      <c r="H265">
        <v>0</v>
      </c>
      <c r="I265">
        <v>1</v>
      </c>
      <c r="J265">
        <v>0</v>
      </c>
      <c r="K265">
        <v>0</v>
      </c>
      <c r="L265" s="7">
        <v>36219.405449999998</v>
      </c>
      <c r="M265" s="7">
        <f t="shared" si="24"/>
        <v>28840.882483324065</v>
      </c>
      <c r="N265" s="7">
        <f t="shared" si="25"/>
        <v>7378.5229666759333</v>
      </c>
      <c r="O265" s="7">
        <f t="shared" si="26"/>
        <v>7378.5229666759333</v>
      </c>
      <c r="P265" s="7">
        <f t="shared" si="27"/>
        <v>54442601.169764213</v>
      </c>
      <c r="Q265" s="7">
        <f t="shared" si="28"/>
        <v>0.20371739610308631</v>
      </c>
      <c r="R265" s="7">
        <f t="shared" si="29"/>
        <v>0.20371739610308631</v>
      </c>
    </row>
    <row r="266" spans="1:18" x14ac:dyDescent="0.2">
      <c r="A266">
        <v>264.4485337096225</v>
      </c>
      <c r="B266">
        <v>53</v>
      </c>
      <c r="C266">
        <v>38.06</v>
      </c>
      <c r="D266">
        <v>3</v>
      </c>
      <c r="E266">
        <v>0</v>
      </c>
      <c r="F266">
        <v>1</v>
      </c>
      <c r="G266">
        <v>0</v>
      </c>
      <c r="H266">
        <v>0</v>
      </c>
      <c r="I266">
        <v>0</v>
      </c>
      <c r="J266">
        <v>0</v>
      </c>
      <c r="K266">
        <v>1</v>
      </c>
      <c r="L266" s="7">
        <v>20462.997660000001</v>
      </c>
      <c r="M266" s="7">
        <f t="shared" si="24"/>
        <v>14976.03053880038</v>
      </c>
      <c r="N266" s="7">
        <f t="shared" si="25"/>
        <v>5486.967121199621</v>
      </c>
      <c r="O266" s="7">
        <f t="shared" si="26"/>
        <v>5486.967121199621</v>
      </c>
      <c r="P266" s="7">
        <f t="shared" si="27"/>
        <v>30106808.189125657</v>
      </c>
      <c r="Q266" s="7">
        <f t="shared" si="28"/>
        <v>0.26814092501829573</v>
      </c>
      <c r="R266" s="7">
        <f t="shared" si="29"/>
        <v>0.26814092501829573</v>
      </c>
    </row>
    <row r="267" spans="1:18" x14ac:dyDescent="0.2">
      <c r="A267">
        <v>265.4485337096225</v>
      </c>
      <c r="B267">
        <v>46</v>
      </c>
      <c r="C267">
        <v>42.35</v>
      </c>
      <c r="D267">
        <v>3</v>
      </c>
      <c r="E267">
        <v>1</v>
      </c>
      <c r="F267">
        <v>0</v>
      </c>
      <c r="G267">
        <v>1</v>
      </c>
      <c r="H267">
        <v>0</v>
      </c>
      <c r="I267">
        <v>0</v>
      </c>
      <c r="J267">
        <v>0</v>
      </c>
      <c r="K267">
        <v>1</v>
      </c>
      <c r="L267" s="7">
        <v>46151.124499999998</v>
      </c>
      <c r="M267" s="7">
        <f t="shared" si="24"/>
        <v>38350.396169547159</v>
      </c>
      <c r="N267" s="7">
        <f t="shared" si="25"/>
        <v>7800.7283304528391</v>
      </c>
      <c r="O267" s="7">
        <f t="shared" si="26"/>
        <v>7800.7283304528391</v>
      </c>
      <c r="P267" s="7">
        <f t="shared" si="27"/>
        <v>60851362.485529542</v>
      </c>
      <c r="Q267" s="7">
        <f t="shared" si="28"/>
        <v>0.16902574780063787</v>
      </c>
      <c r="R267" s="7">
        <f t="shared" si="29"/>
        <v>0.16902574780063787</v>
      </c>
    </row>
    <row r="268" spans="1:18" x14ac:dyDescent="0.2">
      <c r="A268">
        <v>266.4485337096225</v>
      </c>
      <c r="B268">
        <v>40</v>
      </c>
      <c r="C268">
        <v>19.8</v>
      </c>
      <c r="D268">
        <v>1</v>
      </c>
      <c r="E268">
        <v>1</v>
      </c>
      <c r="F268">
        <v>0</v>
      </c>
      <c r="G268">
        <v>1</v>
      </c>
      <c r="H268">
        <v>0</v>
      </c>
      <c r="I268">
        <v>0</v>
      </c>
      <c r="J268">
        <v>0</v>
      </c>
      <c r="K268">
        <v>1</v>
      </c>
      <c r="L268" s="7">
        <v>17179.522000000001</v>
      </c>
      <c r="M268" s="7">
        <f t="shared" si="24"/>
        <v>28209.444585100362</v>
      </c>
      <c r="N268" s="7">
        <f t="shared" si="25"/>
        <v>-11029.922585100361</v>
      </c>
      <c r="O268" s="7">
        <f t="shared" si="26"/>
        <v>11029.922585100361</v>
      </c>
      <c r="P268" s="7">
        <f t="shared" si="27"/>
        <v>121659192.23330703</v>
      </c>
      <c r="Q268" s="7">
        <f t="shared" si="28"/>
        <v>-0.64203896855223097</v>
      </c>
      <c r="R268" s="7">
        <f t="shared" si="29"/>
        <v>0.64203896855223097</v>
      </c>
    </row>
    <row r="269" spans="1:18" x14ac:dyDescent="0.2">
      <c r="A269">
        <v>267.4485337096225</v>
      </c>
      <c r="B269">
        <v>59</v>
      </c>
      <c r="C269">
        <v>32.395000000000003</v>
      </c>
      <c r="D269">
        <v>3</v>
      </c>
      <c r="E269">
        <v>0</v>
      </c>
      <c r="F269">
        <v>1</v>
      </c>
      <c r="G269">
        <v>0</v>
      </c>
      <c r="H269">
        <v>1</v>
      </c>
      <c r="I269">
        <v>0</v>
      </c>
      <c r="J269">
        <v>0</v>
      </c>
      <c r="K269">
        <v>0</v>
      </c>
      <c r="L269" s="7">
        <v>14590.63205</v>
      </c>
      <c r="M269" s="7">
        <f t="shared" si="24"/>
        <v>15630.65978870688</v>
      </c>
      <c r="N269" s="7">
        <f t="shared" si="25"/>
        <v>-1040.02773870688</v>
      </c>
      <c r="O269" s="7">
        <f t="shared" si="26"/>
        <v>1040.02773870688</v>
      </c>
      <c r="P269" s="7">
        <f t="shared" si="27"/>
        <v>1081657.6972797462</v>
      </c>
      <c r="Q269" s="7">
        <f t="shared" si="28"/>
        <v>-7.1280513081465852E-2</v>
      </c>
      <c r="R269" s="7">
        <f t="shared" si="29"/>
        <v>7.1280513081465852E-2</v>
      </c>
    </row>
    <row r="270" spans="1:18" x14ac:dyDescent="0.2">
      <c r="A270">
        <v>268.4485337096225</v>
      </c>
      <c r="B270">
        <v>45</v>
      </c>
      <c r="C270">
        <v>30.2</v>
      </c>
      <c r="D270">
        <v>1</v>
      </c>
      <c r="E270">
        <v>1</v>
      </c>
      <c r="F270">
        <v>0</v>
      </c>
      <c r="G270">
        <v>0</v>
      </c>
      <c r="H270">
        <v>0</v>
      </c>
      <c r="I270">
        <v>0</v>
      </c>
      <c r="J270">
        <v>1</v>
      </c>
      <c r="K270">
        <v>0</v>
      </c>
      <c r="L270" s="7">
        <v>7441.0529999999999</v>
      </c>
      <c r="M270" s="7">
        <f t="shared" si="24"/>
        <v>9247.7747815140119</v>
      </c>
      <c r="N270" s="7">
        <f t="shared" si="25"/>
        <v>-1806.721781514012</v>
      </c>
      <c r="O270" s="7">
        <f t="shared" si="26"/>
        <v>1806.721781514012</v>
      </c>
      <c r="P270" s="7">
        <f t="shared" si="27"/>
        <v>3264243.5957971653</v>
      </c>
      <c r="Q270" s="7">
        <f t="shared" si="28"/>
        <v>-0.24280458444712222</v>
      </c>
      <c r="R270" s="7">
        <f t="shared" si="29"/>
        <v>0.24280458444712222</v>
      </c>
    </row>
    <row r="271" spans="1:18" x14ac:dyDescent="0.2">
      <c r="A271">
        <v>269.4485337096225</v>
      </c>
      <c r="B271">
        <v>49</v>
      </c>
      <c r="C271">
        <v>25.84</v>
      </c>
      <c r="D271">
        <v>1</v>
      </c>
      <c r="E271">
        <v>1</v>
      </c>
      <c r="F271">
        <v>0</v>
      </c>
      <c r="G271">
        <v>0</v>
      </c>
      <c r="H271">
        <v>1</v>
      </c>
      <c r="I271">
        <v>0</v>
      </c>
      <c r="J271">
        <v>0</v>
      </c>
      <c r="K271">
        <v>0</v>
      </c>
      <c r="L271" s="7">
        <v>9282.4806000000008</v>
      </c>
      <c r="M271" s="7">
        <f t="shared" si="24"/>
        <v>9756.3677252209691</v>
      </c>
      <c r="N271" s="7">
        <f t="shared" si="25"/>
        <v>-473.8871252209683</v>
      </c>
      <c r="O271" s="7">
        <f t="shared" si="26"/>
        <v>473.8871252209683</v>
      </c>
      <c r="P271" s="7">
        <f t="shared" si="27"/>
        <v>224569.00745019369</v>
      </c>
      <c r="Q271" s="7">
        <f t="shared" si="28"/>
        <v>-5.1051776528460317E-2</v>
      </c>
      <c r="R271" s="7">
        <f t="shared" si="29"/>
        <v>5.1051776528460317E-2</v>
      </c>
    </row>
    <row r="272" spans="1:18" x14ac:dyDescent="0.2">
      <c r="A272">
        <v>270.4485337096225</v>
      </c>
      <c r="B272">
        <v>18</v>
      </c>
      <c r="C272">
        <v>29.37</v>
      </c>
      <c r="D272">
        <v>1</v>
      </c>
      <c r="E272">
        <v>1</v>
      </c>
      <c r="F272">
        <v>0</v>
      </c>
      <c r="G272">
        <v>0</v>
      </c>
      <c r="H272">
        <v>0</v>
      </c>
      <c r="I272">
        <v>0</v>
      </c>
      <c r="J272">
        <v>0</v>
      </c>
      <c r="K272">
        <v>1</v>
      </c>
      <c r="L272" s="7">
        <v>1719.4363000000001</v>
      </c>
      <c r="M272" s="7">
        <f t="shared" si="24"/>
        <v>1956.1516384216281</v>
      </c>
      <c r="N272" s="7">
        <f t="shared" si="25"/>
        <v>-236.71533842162808</v>
      </c>
      <c r="O272" s="7">
        <f t="shared" si="26"/>
        <v>236.71533842162808</v>
      </c>
      <c r="P272" s="7">
        <f t="shared" si="27"/>
        <v>56034.151444065908</v>
      </c>
      <c r="Q272" s="7">
        <f t="shared" si="28"/>
        <v>-0.13767031580153802</v>
      </c>
      <c r="R272" s="7">
        <f t="shared" si="29"/>
        <v>0.13767031580153802</v>
      </c>
    </row>
    <row r="273" spans="1:18" x14ac:dyDescent="0.2">
      <c r="A273">
        <v>271.4485337096225</v>
      </c>
      <c r="B273">
        <v>50</v>
      </c>
      <c r="C273">
        <v>34.200000000000003</v>
      </c>
      <c r="D273">
        <v>2</v>
      </c>
      <c r="E273">
        <v>1</v>
      </c>
      <c r="F273">
        <v>0</v>
      </c>
      <c r="G273">
        <v>1</v>
      </c>
      <c r="H273">
        <v>0</v>
      </c>
      <c r="I273">
        <v>0</v>
      </c>
      <c r="J273">
        <v>1</v>
      </c>
      <c r="K273">
        <v>0</v>
      </c>
      <c r="L273" s="7">
        <v>42856.838000000003</v>
      </c>
      <c r="M273" s="7">
        <f t="shared" si="24"/>
        <v>36212.865445706069</v>
      </c>
      <c r="N273" s="7">
        <f t="shared" si="25"/>
        <v>6643.9725542939341</v>
      </c>
      <c r="O273" s="7">
        <f t="shared" si="26"/>
        <v>6643.9725542939341</v>
      </c>
      <c r="P273" s="7">
        <f t="shared" si="27"/>
        <v>44142371.302211061</v>
      </c>
      <c r="Q273" s="7">
        <f t="shared" si="28"/>
        <v>0.15502712902650292</v>
      </c>
      <c r="R273" s="7">
        <f t="shared" si="29"/>
        <v>0.15502712902650292</v>
      </c>
    </row>
    <row r="274" spans="1:18" x14ac:dyDescent="0.2">
      <c r="A274">
        <v>272.4485337096225</v>
      </c>
      <c r="B274">
        <v>41</v>
      </c>
      <c r="C274">
        <v>37.049999999999997</v>
      </c>
      <c r="D274">
        <v>2</v>
      </c>
      <c r="E274">
        <v>1</v>
      </c>
      <c r="F274">
        <v>0</v>
      </c>
      <c r="G274">
        <v>0</v>
      </c>
      <c r="H274">
        <v>0</v>
      </c>
      <c r="I274">
        <v>1</v>
      </c>
      <c r="J274">
        <v>0</v>
      </c>
      <c r="K274">
        <v>0</v>
      </c>
      <c r="L274" s="7">
        <v>7265.7025000000003</v>
      </c>
      <c r="M274" s="7">
        <f t="shared" si="24"/>
        <v>11626.412165624193</v>
      </c>
      <c r="N274" s="7">
        <f t="shared" si="25"/>
        <v>-4360.7096656241929</v>
      </c>
      <c r="O274" s="7">
        <f t="shared" si="26"/>
        <v>4360.7096656241929</v>
      </c>
      <c r="P274" s="7">
        <f t="shared" si="27"/>
        <v>19015788.787868261</v>
      </c>
      <c r="Q274" s="7">
        <f t="shared" si="28"/>
        <v>-0.60017729402273112</v>
      </c>
      <c r="R274" s="7">
        <f t="shared" si="29"/>
        <v>0.60017729402273112</v>
      </c>
    </row>
    <row r="275" spans="1:18" x14ac:dyDescent="0.2">
      <c r="A275">
        <v>273.4485337096225</v>
      </c>
      <c r="B275">
        <v>50</v>
      </c>
      <c r="C275">
        <v>27.454999999999998</v>
      </c>
      <c r="D275">
        <v>1</v>
      </c>
      <c r="E275">
        <v>1</v>
      </c>
      <c r="F275">
        <v>0</v>
      </c>
      <c r="G275">
        <v>0</v>
      </c>
      <c r="H275">
        <v>1</v>
      </c>
      <c r="I275">
        <v>0</v>
      </c>
      <c r="J275">
        <v>0</v>
      </c>
      <c r="K275">
        <v>0</v>
      </c>
      <c r="L275" s="7">
        <v>9617.6624499999998</v>
      </c>
      <c r="M275" s="7">
        <f t="shared" si="24"/>
        <v>10561.021505339822</v>
      </c>
      <c r="N275" s="7">
        <f t="shared" si="25"/>
        <v>-943.35905533982259</v>
      </c>
      <c r="O275" s="7">
        <f t="shared" si="26"/>
        <v>943.35905533982259</v>
      </c>
      <c r="P275" s="7">
        <f t="shared" si="27"/>
        <v>889926.30729164241</v>
      </c>
      <c r="Q275" s="7">
        <f t="shared" si="28"/>
        <v>-9.8086105666956802E-2</v>
      </c>
      <c r="R275" s="7">
        <f t="shared" si="29"/>
        <v>9.8086105666956802E-2</v>
      </c>
    </row>
    <row r="276" spans="1:18" x14ac:dyDescent="0.2">
      <c r="A276">
        <v>274.4485337096225</v>
      </c>
      <c r="B276">
        <v>25</v>
      </c>
      <c r="C276">
        <v>27.55</v>
      </c>
      <c r="D276">
        <v>0</v>
      </c>
      <c r="E276">
        <v>1</v>
      </c>
      <c r="F276">
        <v>0</v>
      </c>
      <c r="G276">
        <v>0</v>
      </c>
      <c r="H276">
        <v>0</v>
      </c>
      <c r="I276">
        <v>1</v>
      </c>
      <c r="J276">
        <v>0</v>
      </c>
      <c r="K276">
        <v>0</v>
      </c>
      <c r="L276" s="7">
        <v>2523.1695</v>
      </c>
      <c r="M276" s="7">
        <f t="shared" si="24"/>
        <v>3343.3716254253804</v>
      </c>
      <c r="N276" s="7">
        <f t="shared" si="25"/>
        <v>-820.20212542538047</v>
      </c>
      <c r="O276" s="7">
        <f t="shared" si="26"/>
        <v>820.20212542538047</v>
      </c>
      <c r="P276" s="7">
        <f t="shared" si="27"/>
        <v>672731.52655231161</v>
      </c>
      <c r="Q276" s="7">
        <f t="shared" si="28"/>
        <v>-0.32506818326132292</v>
      </c>
      <c r="R276" s="7">
        <f t="shared" si="29"/>
        <v>0.32506818326132292</v>
      </c>
    </row>
    <row r="277" spans="1:18" x14ac:dyDescent="0.2">
      <c r="A277">
        <v>275.4485337096225</v>
      </c>
      <c r="B277">
        <v>47</v>
      </c>
      <c r="C277">
        <v>26.6</v>
      </c>
      <c r="D277">
        <v>2</v>
      </c>
      <c r="E277">
        <v>0</v>
      </c>
      <c r="F277">
        <v>1</v>
      </c>
      <c r="G277">
        <v>0</v>
      </c>
      <c r="H277">
        <v>1</v>
      </c>
      <c r="I277">
        <v>0</v>
      </c>
      <c r="J277">
        <v>0</v>
      </c>
      <c r="K277">
        <v>0</v>
      </c>
      <c r="L277" s="7">
        <v>9715.8410000000003</v>
      </c>
      <c r="M277" s="7">
        <f t="shared" si="24"/>
        <v>10107.256949434754</v>
      </c>
      <c r="N277" s="7">
        <f t="shared" si="25"/>
        <v>-391.4159494347532</v>
      </c>
      <c r="O277" s="7">
        <f t="shared" si="26"/>
        <v>391.4159494347532</v>
      </c>
      <c r="P277" s="7">
        <f t="shared" si="27"/>
        <v>153206.44547190928</v>
      </c>
      <c r="Q277" s="7">
        <f t="shared" si="28"/>
        <v>-4.0286368358102322E-2</v>
      </c>
      <c r="R277" s="7">
        <f t="shared" si="29"/>
        <v>4.0286368358102322E-2</v>
      </c>
    </row>
    <row r="278" spans="1:18" x14ac:dyDescent="0.2">
      <c r="A278">
        <v>276.4485337096225</v>
      </c>
      <c r="B278">
        <v>19</v>
      </c>
      <c r="C278">
        <v>20.614999999999998</v>
      </c>
      <c r="D278">
        <v>2</v>
      </c>
      <c r="E278">
        <v>1</v>
      </c>
      <c r="F278">
        <v>0</v>
      </c>
      <c r="G278">
        <v>0</v>
      </c>
      <c r="H278">
        <v>0</v>
      </c>
      <c r="I278">
        <v>1</v>
      </c>
      <c r="J278">
        <v>0</v>
      </c>
      <c r="K278">
        <v>0</v>
      </c>
      <c r="L278" s="7">
        <v>2803.69785</v>
      </c>
      <c r="M278" s="7">
        <f t="shared" si="24"/>
        <v>400.92799970838166</v>
      </c>
      <c r="N278" s="7">
        <f t="shared" si="25"/>
        <v>2402.7698502916182</v>
      </c>
      <c r="O278" s="7">
        <f t="shared" si="26"/>
        <v>2402.7698502916182</v>
      </c>
      <c r="P278" s="7">
        <f t="shared" si="27"/>
        <v>5773302.9534704052</v>
      </c>
      <c r="Q278" s="7">
        <f t="shared" si="28"/>
        <v>0.85700028278425877</v>
      </c>
      <c r="R278" s="7">
        <f t="shared" si="29"/>
        <v>0.85700028278425877</v>
      </c>
    </row>
    <row r="279" spans="1:18" x14ac:dyDescent="0.2">
      <c r="A279">
        <v>277.4485337096225</v>
      </c>
      <c r="B279">
        <v>22</v>
      </c>
      <c r="C279">
        <v>24.3</v>
      </c>
      <c r="D279">
        <v>0</v>
      </c>
      <c r="E279">
        <v>0</v>
      </c>
      <c r="F279">
        <v>1</v>
      </c>
      <c r="G279">
        <v>0</v>
      </c>
      <c r="H279">
        <v>0</v>
      </c>
      <c r="I279">
        <v>0</v>
      </c>
      <c r="J279">
        <v>1</v>
      </c>
      <c r="K279">
        <v>0</v>
      </c>
      <c r="L279" s="7">
        <v>2150.4690000000001</v>
      </c>
      <c r="M279" s="7">
        <f t="shared" si="24"/>
        <v>994.65111109702775</v>
      </c>
      <c r="N279" s="7">
        <f t="shared" si="25"/>
        <v>1155.8178889029723</v>
      </c>
      <c r="O279" s="7">
        <f t="shared" si="26"/>
        <v>1155.8178889029723</v>
      </c>
      <c r="P279" s="7">
        <f t="shared" si="27"/>
        <v>1335914.9923081235</v>
      </c>
      <c r="Q279" s="7">
        <f t="shared" si="28"/>
        <v>0.53747247177381874</v>
      </c>
      <c r="R279" s="7">
        <f t="shared" si="29"/>
        <v>0.53747247177381874</v>
      </c>
    </row>
    <row r="280" spans="1:18" x14ac:dyDescent="0.2">
      <c r="A280">
        <v>278.4485337096225</v>
      </c>
      <c r="B280">
        <v>59</v>
      </c>
      <c r="C280">
        <v>31.79</v>
      </c>
      <c r="D280">
        <v>2</v>
      </c>
      <c r="E280">
        <v>1</v>
      </c>
      <c r="F280">
        <v>0</v>
      </c>
      <c r="G280">
        <v>0</v>
      </c>
      <c r="H280">
        <v>0</v>
      </c>
      <c r="I280">
        <v>0</v>
      </c>
      <c r="J280">
        <v>0</v>
      </c>
      <c r="K280">
        <v>1</v>
      </c>
      <c r="L280" s="7">
        <v>12928.7911</v>
      </c>
      <c r="M280" s="7">
        <f t="shared" si="24"/>
        <v>13783.610795340259</v>
      </c>
      <c r="N280" s="7">
        <f t="shared" si="25"/>
        <v>-854.81969534025848</v>
      </c>
      <c r="O280" s="7">
        <f t="shared" si="26"/>
        <v>854.81969534025848</v>
      </c>
      <c r="P280" s="7">
        <f t="shared" si="27"/>
        <v>730716.71154161228</v>
      </c>
      <c r="Q280" s="7">
        <f t="shared" si="28"/>
        <v>-6.6117527054811678E-2</v>
      </c>
      <c r="R280" s="7">
        <f t="shared" si="29"/>
        <v>6.6117527054811678E-2</v>
      </c>
    </row>
    <row r="281" spans="1:18" x14ac:dyDescent="0.2">
      <c r="A281">
        <v>279.4485337096225</v>
      </c>
      <c r="B281">
        <v>51</v>
      </c>
      <c r="C281">
        <v>21.56</v>
      </c>
      <c r="D281">
        <v>1</v>
      </c>
      <c r="E281">
        <v>0</v>
      </c>
      <c r="F281">
        <v>1</v>
      </c>
      <c r="G281">
        <v>0</v>
      </c>
      <c r="H281">
        <v>0</v>
      </c>
      <c r="I281">
        <v>0</v>
      </c>
      <c r="J281">
        <v>0</v>
      </c>
      <c r="K281">
        <v>1</v>
      </c>
      <c r="L281" s="7">
        <v>9855.1314000000002</v>
      </c>
      <c r="M281" s="7">
        <f t="shared" si="24"/>
        <v>7914.6247588485567</v>
      </c>
      <c r="N281" s="7">
        <f t="shared" si="25"/>
        <v>1940.5066411514435</v>
      </c>
      <c r="O281" s="7">
        <f t="shared" si="26"/>
        <v>1940.5066411514435</v>
      </c>
      <c r="P281" s="7">
        <f t="shared" si="27"/>
        <v>3765566.0243528574</v>
      </c>
      <c r="Q281" s="7">
        <f t="shared" si="28"/>
        <v>0.19690317281324565</v>
      </c>
      <c r="R281" s="7">
        <f t="shared" si="29"/>
        <v>0.19690317281324565</v>
      </c>
    </row>
    <row r="282" spans="1:18" x14ac:dyDescent="0.2">
      <c r="A282">
        <v>280.4485337096225</v>
      </c>
      <c r="B282">
        <v>40</v>
      </c>
      <c r="C282">
        <v>28.12</v>
      </c>
      <c r="D282">
        <v>1</v>
      </c>
      <c r="E282">
        <v>0</v>
      </c>
      <c r="F282">
        <v>1</v>
      </c>
      <c r="G282">
        <v>1</v>
      </c>
      <c r="H282">
        <v>1</v>
      </c>
      <c r="I282">
        <v>0</v>
      </c>
      <c r="J282">
        <v>0</v>
      </c>
      <c r="K282">
        <v>0</v>
      </c>
      <c r="L282" s="7">
        <v>22331.566800000001</v>
      </c>
      <c r="M282" s="7">
        <f t="shared" si="24"/>
        <v>32197.870527925479</v>
      </c>
      <c r="N282" s="7">
        <f t="shared" si="25"/>
        <v>-9866.3037279254786</v>
      </c>
      <c r="O282" s="7">
        <f t="shared" si="26"/>
        <v>9866.3037279254786</v>
      </c>
      <c r="P282" s="7">
        <f t="shared" si="27"/>
        <v>97343949.251676202</v>
      </c>
      <c r="Q282" s="7">
        <f t="shared" si="28"/>
        <v>-0.44180974027874653</v>
      </c>
      <c r="R282" s="7">
        <f t="shared" si="29"/>
        <v>0.44180974027874653</v>
      </c>
    </row>
    <row r="283" spans="1:18" x14ac:dyDescent="0.2">
      <c r="A283">
        <v>281.4485337096225</v>
      </c>
      <c r="B283">
        <v>54</v>
      </c>
      <c r="C283">
        <v>40.564999999999998</v>
      </c>
      <c r="D283">
        <v>3</v>
      </c>
      <c r="E283">
        <v>1</v>
      </c>
      <c r="F283">
        <v>0</v>
      </c>
      <c r="G283">
        <v>1</v>
      </c>
      <c r="H283">
        <v>1</v>
      </c>
      <c r="I283">
        <v>0</v>
      </c>
      <c r="J283">
        <v>0</v>
      </c>
      <c r="K283">
        <v>0</v>
      </c>
      <c r="L283" s="7">
        <v>48549.178350000002</v>
      </c>
      <c r="M283" s="7">
        <f t="shared" si="24"/>
        <v>40834.808724538416</v>
      </c>
      <c r="N283" s="7">
        <f t="shared" si="25"/>
        <v>7714.3696254615861</v>
      </c>
      <c r="O283" s="7">
        <f t="shared" si="26"/>
        <v>7714.3696254615861</v>
      </c>
      <c r="P283" s="7">
        <f t="shared" si="27"/>
        <v>59511498.718244329</v>
      </c>
      <c r="Q283" s="7">
        <f t="shared" si="28"/>
        <v>0.15889804704514809</v>
      </c>
      <c r="R283" s="7">
        <f t="shared" si="29"/>
        <v>0.15889804704514809</v>
      </c>
    </row>
    <row r="284" spans="1:18" x14ac:dyDescent="0.2">
      <c r="A284">
        <v>282.4485337096225</v>
      </c>
      <c r="B284">
        <v>30</v>
      </c>
      <c r="C284">
        <v>27.645</v>
      </c>
      <c r="D284">
        <v>1</v>
      </c>
      <c r="E284">
        <v>1</v>
      </c>
      <c r="F284">
        <v>0</v>
      </c>
      <c r="G284">
        <v>0</v>
      </c>
      <c r="H284">
        <v>1</v>
      </c>
      <c r="I284">
        <v>0</v>
      </c>
      <c r="J284">
        <v>0</v>
      </c>
      <c r="K284">
        <v>0</v>
      </c>
      <c r="L284" s="7">
        <v>4237.12655</v>
      </c>
      <c r="M284" s="7">
        <f t="shared" si="24"/>
        <v>5488.3412107789236</v>
      </c>
      <c r="N284" s="7">
        <f t="shared" si="25"/>
        <v>-1251.2146607789236</v>
      </c>
      <c r="O284" s="7">
        <f t="shared" si="26"/>
        <v>1251.2146607789236</v>
      </c>
      <c r="P284" s="7">
        <f t="shared" si="27"/>
        <v>1565538.1273481171</v>
      </c>
      <c r="Q284" s="7">
        <f t="shared" si="28"/>
        <v>-0.29529792089380091</v>
      </c>
      <c r="R284" s="7">
        <f t="shared" si="29"/>
        <v>0.29529792089380091</v>
      </c>
    </row>
    <row r="285" spans="1:18" x14ac:dyDescent="0.2">
      <c r="A285">
        <v>283.4485337096225</v>
      </c>
      <c r="B285">
        <v>55</v>
      </c>
      <c r="C285">
        <v>32.395000000000003</v>
      </c>
      <c r="D285">
        <v>1</v>
      </c>
      <c r="E285">
        <v>0</v>
      </c>
      <c r="F285">
        <v>1</v>
      </c>
      <c r="G285">
        <v>0</v>
      </c>
      <c r="H285">
        <v>1</v>
      </c>
      <c r="I285">
        <v>0</v>
      </c>
      <c r="J285">
        <v>0</v>
      </c>
      <c r="K285">
        <v>0</v>
      </c>
      <c r="L285" s="7">
        <v>11879.10405</v>
      </c>
      <c r="M285" s="7">
        <f t="shared" si="24"/>
        <v>13652.233288259224</v>
      </c>
      <c r="N285" s="7">
        <f t="shared" si="25"/>
        <v>-1773.1292382592237</v>
      </c>
      <c r="O285" s="7">
        <f t="shared" si="26"/>
        <v>1773.1292382592237</v>
      </c>
      <c r="P285" s="7">
        <f t="shared" si="27"/>
        <v>3143987.2955697351</v>
      </c>
      <c r="Q285" s="7">
        <f t="shared" si="28"/>
        <v>-0.14926455991933363</v>
      </c>
      <c r="R285" s="7">
        <f t="shared" si="29"/>
        <v>0.14926455991933363</v>
      </c>
    </row>
    <row r="286" spans="1:18" x14ac:dyDescent="0.2">
      <c r="A286">
        <v>284.4485337096225</v>
      </c>
      <c r="B286">
        <v>52</v>
      </c>
      <c r="C286">
        <v>31.2</v>
      </c>
      <c r="D286">
        <v>0</v>
      </c>
      <c r="E286">
        <v>0</v>
      </c>
      <c r="F286">
        <v>1</v>
      </c>
      <c r="G286">
        <v>0</v>
      </c>
      <c r="H286">
        <v>0</v>
      </c>
      <c r="I286">
        <v>0</v>
      </c>
      <c r="J286">
        <v>1</v>
      </c>
      <c r="K286">
        <v>0</v>
      </c>
      <c r="L286" s="7">
        <v>9625.92</v>
      </c>
      <c r="M286" s="7">
        <f t="shared" si="24"/>
        <v>11040.776517132264</v>
      </c>
      <c r="N286" s="7">
        <f t="shared" si="25"/>
        <v>-1414.8565171322643</v>
      </c>
      <c r="O286" s="7">
        <f t="shared" si="26"/>
        <v>1414.8565171322643</v>
      </c>
      <c r="P286" s="7">
        <f t="shared" si="27"/>
        <v>2001818.9640716414</v>
      </c>
      <c r="Q286" s="7">
        <f t="shared" si="28"/>
        <v>-0.14698403031941512</v>
      </c>
      <c r="R286" s="7">
        <f t="shared" si="29"/>
        <v>0.14698403031941512</v>
      </c>
    </row>
    <row r="287" spans="1:18" x14ac:dyDescent="0.2">
      <c r="A287">
        <v>285.4485337096225</v>
      </c>
      <c r="B287">
        <v>46</v>
      </c>
      <c r="C287">
        <v>26.62</v>
      </c>
      <c r="D287">
        <v>1</v>
      </c>
      <c r="E287">
        <v>1</v>
      </c>
      <c r="F287">
        <v>0</v>
      </c>
      <c r="G287">
        <v>0</v>
      </c>
      <c r="H287">
        <v>0</v>
      </c>
      <c r="I287">
        <v>0</v>
      </c>
      <c r="J287">
        <v>0</v>
      </c>
      <c r="K287">
        <v>1</v>
      </c>
      <c r="L287" s="7">
        <v>7742.1098000000002</v>
      </c>
      <c r="M287" s="7">
        <f t="shared" si="24"/>
        <v>8215.3475120375606</v>
      </c>
      <c r="N287" s="7">
        <f t="shared" si="25"/>
        <v>-473.23771203756041</v>
      </c>
      <c r="O287" s="7">
        <f t="shared" si="26"/>
        <v>473.23771203756041</v>
      </c>
      <c r="P287" s="7">
        <f t="shared" si="27"/>
        <v>223953.93209454496</v>
      </c>
      <c r="Q287" s="7">
        <f t="shared" si="28"/>
        <v>-6.1125161520902277E-2</v>
      </c>
      <c r="R287" s="7">
        <f t="shared" si="29"/>
        <v>6.1125161520902277E-2</v>
      </c>
    </row>
    <row r="288" spans="1:18" x14ac:dyDescent="0.2">
      <c r="A288">
        <v>286.4485337096225</v>
      </c>
      <c r="B288">
        <v>46</v>
      </c>
      <c r="C288">
        <v>48.07</v>
      </c>
      <c r="D288">
        <v>2</v>
      </c>
      <c r="E288">
        <v>0</v>
      </c>
      <c r="F288">
        <v>1</v>
      </c>
      <c r="G288">
        <v>0</v>
      </c>
      <c r="H288">
        <v>1</v>
      </c>
      <c r="I288">
        <v>0</v>
      </c>
      <c r="J288">
        <v>0</v>
      </c>
      <c r="K288">
        <v>0</v>
      </c>
      <c r="L288" s="7">
        <v>9432.9253000000008</v>
      </c>
      <c r="M288" s="7">
        <f t="shared" si="24"/>
        <v>17132.884045922139</v>
      </c>
      <c r="N288" s="7">
        <f t="shared" si="25"/>
        <v>-7699.9587459221384</v>
      </c>
      <c r="O288" s="7">
        <f t="shared" si="26"/>
        <v>7699.9587459221384</v>
      </c>
      <c r="P288" s="7">
        <f t="shared" si="27"/>
        <v>59289364.688902833</v>
      </c>
      <c r="Q288" s="7">
        <f t="shared" si="28"/>
        <v>-0.81628535168429006</v>
      </c>
      <c r="R288" s="7">
        <f t="shared" si="29"/>
        <v>0.81628535168429006</v>
      </c>
    </row>
    <row r="289" spans="1:18" x14ac:dyDescent="0.2">
      <c r="A289">
        <v>287.4485337096225</v>
      </c>
      <c r="B289">
        <v>63</v>
      </c>
      <c r="C289">
        <v>26.22</v>
      </c>
      <c r="D289">
        <v>0</v>
      </c>
      <c r="E289">
        <v>0</v>
      </c>
      <c r="F289">
        <v>1</v>
      </c>
      <c r="G289">
        <v>0</v>
      </c>
      <c r="H289">
        <v>0</v>
      </c>
      <c r="I289">
        <v>1</v>
      </c>
      <c r="J289">
        <v>0</v>
      </c>
      <c r="K289">
        <v>0</v>
      </c>
      <c r="L289" s="7">
        <v>14256.192800000001</v>
      </c>
      <c r="M289" s="7">
        <f t="shared" si="24"/>
        <v>12784.100087937293</v>
      </c>
      <c r="N289" s="7">
        <f t="shared" si="25"/>
        <v>1472.0927120627075</v>
      </c>
      <c r="O289" s="7">
        <f t="shared" si="26"/>
        <v>1472.0927120627075</v>
      </c>
      <c r="P289" s="7">
        <f t="shared" si="27"/>
        <v>2167056.9529081373</v>
      </c>
      <c r="Q289" s="7">
        <f t="shared" si="28"/>
        <v>0.10325987679282139</v>
      </c>
      <c r="R289" s="7">
        <f t="shared" si="29"/>
        <v>0.10325987679282139</v>
      </c>
    </row>
    <row r="290" spans="1:18" x14ac:dyDescent="0.2">
      <c r="A290">
        <v>288.4485337096225</v>
      </c>
      <c r="B290">
        <v>59</v>
      </c>
      <c r="C290">
        <v>36.765000000000001</v>
      </c>
      <c r="D290">
        <v>1</v>
      </c>
      <c r="E290">
        <v>0</v>
      </c>
      <c r="F290">
        <v>1</v>
      </c>
      <c r="G290">
        <v>1</v>
      </c>
      <c r="H290">
        <v>1</v>
      </c>
      <c r="I290">
        <v>0</v>
      </c>
      <c r="J290">
        <v>0</v>
      </c>
      <c r="K290">
        <v>0</v>
      </c>
      <c r="L290" s="7">
        <v>47896.79135</v>
      </c>
      <c r="M290" s="7">
        <f t="shared" si="24"/>
        <v>40010.468632600801</v>
      </c>
      <c r="N290" s="7">
        <f t="shared" si="25"/>
        <v>7886.3227173991982</v>
      </c>
      <c r="O290" s="7">
        <f t="shared" si="26"/>
        <v>7886.3227173991982</v>
      </c>
      <c r="P290" s="7">
        <f t="shared" si="27"/>
        <v>62194086.002966672</v>
      </c>
      <c r="Q290" s="7">
        <f t="shared" si="28"/>
        <v>0.16465242232555519</v>
      </c>
      <c r="R290" s="7">
        <f t="shared" si="29"/>
        <v>0.16465242232555519</v>
      </c>
    </row>
    <row r="291" spans="1:18" x14ac:dyDescent="0.2">
      <c r="A291">
        <v>289.4485337096225</v>
      </c>
      <c r="B291">
        <v>52</v>
      </c>
      <c r="C291">
        <v>26.4</v>
      </c>
      <c r="D291">
        <v>3</v>
      </c>
      <c r="E291">
        <v>1</v>
      </c>
      <c r="F291">
        <v>0</v>
      </c>
      <c r="G291">
        <v>0</v>
      </c>
      <c r="H291">
        <v>0</v>
      </c>
      <c r="I291">
        <v>0</v>
      </c>
      <c r="J291">
        <v>0</v>
      </c>
      <c r="K291">
        <v>1</v>
      </c>
      <c r="L291" s="7">
        <v>25992.821039999999</v>
      </c>
      <c r="M291" s="7">
        <f t="shared" si="24"/>
        <v>10632.864157765529</v>
      </c>
      <c r="N291" s="7">
        <f t="shared" si="25"/>
        <v>15359.95688223447</v>
      </c>
      <c r="O291" s="7">
        <f t="shared" si="26"/>
        <v>15359.95688223447</v>
      </c>
      <c r="P291" s="7">
        <f t="shared" si="27"/>
        <v>235928275.42410207</v>
      </c>
      <c r="Q291" s="7">
        <f t="shared" si="28"/>
        <v>0.59093073655211337</v>
      </c>
      <c r="R291" s="7">
        <f t="shared" si="29"/>
        <v>0.59093073655211337</v>
      </c>
    </row>
    <row r="292" spans="1:18" x14ac:dyDescent="0.2">
      <c r="A292">
        <v>290.4485337096225</v>
      </c>
      <c r="B292">
        <v>28</v>
      </c>
      <c r="C292">
        <v>33.4</v>
      </c>
      <c r="D292">
        <v>0</v>
      </c>
      <c r="E292">
        <v>0</v>
      </c>
      <c r="F292">
        <v>1</v>
      </c>
      <c r="G292">
        <v>0</v>
      </c>
      <c r="H292">
        <v>0</v>
      </c>
      <c r="I292">
        <v>0</v>
      </c>
      <c r="J292">
        <v>1</v>
      </c>
      <c r="K292">
        <v>0</v>
      </c>
      <c r="L292" s="7">
        <v>3172.018</v>
      </c>
      <c r="M292" s="7">
        <f t="shared" si="24"/>
        <v>5622.4496541797598</v>
      </c>
      <c r="N292" s="7">
        <f t="shared" si="25"/>
        <v>-2450.4316541797598</v>
      </c>
      <c r="O292" s="7">
        <f t="shared" si="26"/>
        <v>2450.4316541797598</v>
      </c>
      <c r="P292" s="7">
        <f t="shared" si="27"/>
        <v>6004615.291806154</v>
      </c>
      <c r="Q292" s="7">
        <f t="shared" si="28"/>
        <v>-0.7725150532499373</v>
      </c>
      <c r="R292" s="7">
        <f t="shared" si="29"/>
        <v>0.7725150532499373</v>
      </c>
    </row>
    <row r="293" spans="1:18" x14ac:dyDescent="0.2">
      <c r="A293">
        <v>291.4485337096225</v>
      </c>
      <c r="B293">
        <v>29</v>
      </c>
      <c r="C293">
        <v>29.64</v>
      </c>
      <c r="D293">
        <v>1</v>
      </c>
      <c r="E293">
        <v>1</v>
      </c>
      <c r="F293">
        <v>0</v>
      </c>
      <c r="G293">
        <v>0</v>
      </c>
      <c r="H293">
        <v>1</v>
      </c>
      <c r="I293">
        <v>0</v>
      </c>
      <c r="J293">
        <v>0</v>
      </c>
      <c r="K293">
        <v>0</v>
      </c>
      <c r="L293" s="7">
        <v>20277.807509999999</v>
      </c>
      <c r="M293" s="7">
        <f t="shared" si="24"/>
        <v>5908.1757981952023</v>
      </c>
      <c r="N293" s="7">
        <f t="shared" si="25"/>
        <v>14369.631711804795</v>
      </c>
      <c r="O293" s="7">
        <f t="shared" si="26"/>
        <v>14369.631711804795</v>
      </c>
      <c r="P293" s="7">
        <f t="shared" si="27"/>
        <v>206486315.53290603</v>
      </c>
      <c r="Q293" s="7">
        <f t="shared" si="28"/>
        <v>0.70863833305047463</v>
      </c>
      <c r="R293" s="7">
        <f t="shared" si="29"/>
        <v>0.70863833305047463</v>
      </c>
    </row>
    <row r="294" spans="1:18" x14ac:dyDescent="0.2">
      <c r="A294">
        <v>292.4485337096225</v>
      </c>
      <c r="B294">
        <v>25</v>
      </c>
      <c r="C294">
        <v>45.54</v>
      </c>
      <c r="D294">
        <v>2</v>
      </c>
      <c r="E294">
        <v>1</v>
      </c>
      <c r="F294">
        <v>0</v>
      </c>
      <c r="G294">
        <v>1</v>
      </c>
      <c r="H294">
        <v>0</v>
      </c>
      <c r="I294">
        <v>0</v>
      </c>
      <c r="J294">
        <v>0</v>
      </c>
      <c r="K294">
        <v>1</v>
      </c>
      <c r="L294" s="7">
        <v>42112.2356</v>
      </c>
      <c r="M294" s="7">
        <f t="shared" si="24"/>
        <v>33562.939338132303</v>
      </c>
      <c r="N294" s="7">
        <f t="shared" si="25"/>
        <v>8549.2962618676975</v>
      </c>
      <c r="O294" s="7">
        <f t="shared" si="26"/>
        <v>8549.2962618676975</v>
      </c>
      <c r="P294" s="7">
        <f t="shared" si="27"/>
        <v>73090466.573184982</v>
      </c>
      <c r="Q294" s="7">
        <f t="shared" si="28"/>
        <v>0.20301216831783914</v>
      </c>
      <c r="R294" s="7">
        <f t="shared" si="29"/>
        <v>0.20301216831783914</v>
      </c>
    </row>
    <row r="295" spans="1:18" x14ac:dyDescent="0.2">
      <c r="A295">
        <v>293.4485337096225</v>
      </c>
      <c r="B295">
        <v>22</v>
      </c>
      <c r="C295">
        <v>28.82</v>
      </c>
      <c r="D295">
        <v>0</v>
      </c>
      <c r="E295">
        <v>0</v>
      </c>
      <c r="F295">
        <v>1</v>
      </c>
      <c r="G295">
        <v>0</v>
      </c>
      <c r="H295">
        <v>0</v>
      </c>
      <c r="I295">
        <v>0</v>
      </c>
      <c r="J295">
        <v>0</v>
      </c>
      <c r="K295">
        <v>1</v>
      </c>
      <c r="L295" s="7">
        <v>2156.7518</v>
      </c>
      <c r="M295" s="7">
        <f t="shared" si="24"/>
        <v>2452.8344633310326</v>
      </c>
      <c r="N295" s="7">
        <f t="shared" si="25"/>
        <v>-296.08266333103256</v>
      </c>
      <c r="O295" s="7">
        <f t="shared" si="26"/>
        <v>296.08266333103256</v>
      </c>
      <c r="P295" s="7">
        <f t="shared" si="27"/>
        <v>87664.943525197581</v>
      </c>
      <c r="Q295" s="7">
        <f t="shared" si="28"/>
        <v>-0.13728175088623204</v>
      </c>
      <c r="R295" s="7">
        <f t="shared" si="29"/>
        <v>0.13728175088623204</v>
      </c>
    </row>
    <row r="296" spans="1:18" x14ac:dyDescent="0.2">
      <c r="A296">
        <v>294.4485337096225</v>
      </c>
      <c r="B296">
        <v>25</v>
      </c>
      <c r="C296">
        <v>26.8</v>
      </c>
      <c r="D296">
        <v>3</v>
      </c>
      <c r="E296">
        <v>1</v>
      </c>
      <c r="F296">
        <v>0</v>
      </c>
      <c r="G296">
        <v>0</v>
      </c>
      <c r="H296">
        <v>0</v>
      </c>
      <c r="I296">
        <v>0</v>
      </c>
      <c r="J296">
        <v>1</v>
      </c>
      <c r="K296">
        <v>0</v>
      </c>
      <c r="L296" s="7">
        <v>3906.127</v>
      </c>
      <c r="M296" s="7">
        <f t="shared" si="24"/>
        <v>3908.391078788462</v>
      </c>
      <c r="N296" s="7">
        <f t="shared" si="25"/>
        <v>-2.2640787884620295</v>
      </c>
      <c r="O296" s="7">
        <f t="shared" si="26"/>
        <v>2.2640787884620295</v>
      </c>
      <c r="P296" s="7">
        <f t="shared" si="27"/>
        <v>5.1260527603636916</v>
      </c>
      <c r="Q296" s="7">
        <f t="shared" si="28"/>
        <v>-5.7962242099707196E-4</v>
      </c>
      <c r="R296" s="7">
        <f t="shared" si="29"/>
        <v>5.7962242099707196E-4</v>
      </c>
    </row>
    <row r="297" spans="1:18" x14ac:dyDescent="0.2">
      <c r="A297">
        <v>295.4485337096225</v>
      </c>
      <c r="B297">
        <v>18</v>
      </c>
      <c r="C297">
        <v>22.99</v>
      </c>
      <c r="D297">
        <v>0</v>
      </c>
      <c r="E297">
        <v>1</v>
      </c>
      <c r="F297">
        <v>0</v>
      </c>
      <c r="G297">
        <v>0</v>
      </c>
      <c r="H297">
        <v>1</v>
      </c>
      <c r="I297">
        <v>0</v>
      </c>
      <c r="J297">
        <v>0</v>
      </c>
      <c r="K297">
        <v>0</v>
      </c>
      <c r="L297" s="7">
        <v>1704.5681</v>
      </c>
      <c r="M297" s="7">
        <f t="shared" si="24"/>
        <v>351.61890862315522</v>
      </c>
      <c r="N297" s="7">
        <f t="shared" si="25"/>
        <v>1352.9491913768447</v>
      </c>
      <c r="O297" s="7">
        <f t="shared" si="26"/>
        <v>1352.9491913768447</v>
      </c>
      <c r="P297" s="7">
        <f t="shared" si="27"/>
        <v>1830471.5144472581</v>
      </c>
      <c r="Q297" s="7">
        <f t="shared" si="28"/>
        <v>0.7937196474443261</v>
      </c>
      <c r="R297" s="7">
        <f t="shared" si="29"/>
        <v>0.7937196474443261</v>
      </c>
    </row>
    <row r="298" spans="1:18" x14ac:dyDescent="0.2">
      <c r="A298">
        <v>296.4485337096225</v>
      </c>
      <c r="B298">
        <v>19</v>
      </c>
      <c r="C298">
        <v>27.7</v>
      </c>
      <c r="D298">
        <v>0</v>
      </c>
      <c r="E298">
        <v>1</v>
      </c>
      <c r="F298">
        <v>0</v>
      </c>
      <c r="G298">
        <v>1</v>
      </c>
      <c r="H298">
        <v>0</v>
      </c>
      <c r="I298">
        <v>0</v>
      </c>
      <c r="J298">
        <v>1</v>
      </c>
      <c r="K298">
        <v>0</v>
      </c>
      <c r="L298" s="7">
        <v>16297.846</v>
      </c>
      <c r="M298" s="7">
        <f t="shared" si="24"/>
        <v>25094.559978279554</v>
      </c>
      <c r="N298" s="7">
        <f t="shared" si="25"/>
        <v>-8796.7139782795548</v>
      </c>
      <c r="O298" s="7">
        <f t="shared" si="26"/>
        <v>8796.7139782795548</v>
      </c>
      <c r="P298" s="7">
        <f t="shared" si="27"/>
        <v>77382176.815658912</v>
      </c>
      <c r="Q298" s="7">
        <f t="shared" si="28"/>
        <v>-0.5397470302688806</v>
      </c>
      <c r="R298" s="7">
        <f t="shared" si="29"/>
        <v>0.5397470302688806</v>
      </c>
    </row>
    <row r="299" spans="1:18" x14ac:dyDescent="0.2">
      <c r="A299">
        <v>297.4485337096225</v>
      </c>
      <c r="B299">
        <v>47</v>
      </c>
      <c r="C299">
        <v>25.41</v>
      </c>
      <c r="D299">
        <v>1</v>
      </c>
      <c r="E299">
        <v>1</v>
      </c>
      <c r="F299">
        <v>0</v>
      </c>
      <c r="G299">
        <v>1</v>
      </c>
      <c r="H299">
        <v>0</v>
      </c>
      <c r="I299">
        <v>0</v>
      </c>
      <c r="J299">
        <v>0</v>
      </c>
      <c r="K299">
        <v>1</v>
      </c>
      <c r="L299" s="7">
        <v>21978.676899999999</v>
      </c>
      <c r="M299" s="7">
        <f t="shared" si="24"/>
        <v>31910.314327618609</v>
      </c>
      <c r="N299" s="7">
        <f t="shared" si="25"/>
        <v>-9931.6374276186107</v>
      </c>
      <c r="O299" s="7">
        <f t="shared" si="26"/>
        <v>9931.6374276186107</v>
      </c>
      <c r="P299" s="7">
        <f t="shared" si="27"/>
        <v>98637421.993674815</v>
      </c>
      <c r="Q299" s="7">
        <f t="shared" si="28"/>
        <v>-0.45187603752519839</v>
      </c>
      <c r="R299" s="7">
        <f t="shared" si="29"/>
        <v>0.45187603752519839</v>
      </c>
    </row>
    <row r="300" spans="1:18" x14ac:dyDescent="0.2">
      <c r="A300">
        <v>298.4485337096225</v>
      </c>
      <c r="B300">
        <v>31</v>
      </c>
      <c r="C300">
        <v>34.39</v>
      </c>
      <c r="D300">
        <v>3</v>
      </c>
      <c r="E300">
        <v>1</v>
      </c>
      <c r="F300">
        <v>0</v>
      </c>
      <c r="G300">
        <v>1</v>
      </c>
      <c r="H300">
        <v>0</v>
      </c>
      <c r="I300">
        <v>1</v>
      </c>
      <c r="J300">
        <v>0</v>
      </c>
      <c r="K300">
        <v>0</v>
      </c>
      <c r="L300" s="7">
        <v>38746.355100000001</v>
      </c>
      <c r="M300" s="7">
        <f t="shared" si="24"/>
        <v>32479.629140707832</v>
      </c>
      <c r="N300" s="7">
        <f t="shared" si="25"/>
        <v>6266.7259592921691</v>
      </c>
      <c r="O300" s="7">
        <f t="shared" si="26"/>
        <v>6266.7259592921691</v>
      </c>
      <c r="P300" s="7">
        <f t="shared" si="27"/>
        <v>39271854.248866357</v>
      </c>
      <c r="Q300" s="7">
        <f t="shared" si="28"/>
        <v>0.16173717355138184</v>
      </c>
      <c r="R300" s="7">
        <f t="shared" si="29"/>
        <v>0.16173717355138184</v>
      </c>
    </row>
    <row r="301" spans="1:18" x14ac:dyDescent="0.2">
      <c r="A301">
        <v>299.4485337096225</v>
      </c>
      <c r="B301">
        <v>48</v>
      </c>
      <c r="C301">
        <v>28.88</v>
      </c>
      <c r="D301">
        <v>1</v>
      </c>
      <c r="E301">
        <v>0</v>
      </c>
      <c r="F301">
        <v>1</v>
      </c>
      <c r="G301">
        <v>0</v>
      </c>
      <c r="H301">
        <v>0</v>
      </c>
      <c r="I301">
        <v>1</v>
      </c>
      <c r="J301">
        <v>0</v>
      </c>
      <c r="K301">
        <v>0</v>
      </c>
      <c r="L301" s="7">
        <v>9249.4951999999994</v>
      </c>
      <c r="M301" s="7">
        <f t="shared" si="24"/>
        <v>10309.009931631042</v>
      </c>
      <c r="N301" s="7">
        <f t="shared" si="25"/>
        <v>-1059.5147316310431</v>
      </c>
      <c r="O301" s="7">
        <f t="shared" si="26"/>
        <v>1059.5147316310431</v>
      </c>
      <c r="P301" s="7">
        <f t="shared" si="27"/>
        <v>1122571.4665432014</v>
      </c>
      <c r="Q301" s="7">
        <f t="shared" si="28"/>
        <v>-0.11454838439518766</v>
      </c>
      <c r="R301" s="7">
        <f t="shared" si="29"/>
        <v>0.11454838439518766</v>
      </c>
    </row>
    <row r="302" spans="1:18" x14ac:dyDescent="0.2">
      <c r="A302">
        <v>300.4485337096225</v>
      </c>
      <c r="B302">
        <v>36</v>
      </c>
      <c r="C302">
        <v>27.55</v>
      </c>
      <c r="D302">
        <v>3</v>
      </c>
      <c r="E302">
        <v>1</v>
      </c>
      <c r="F302">
        <v>0</v>
      </c>
      <c r="G302">
        <v>0</v>
      </c>
      <c r="H302">
        <v>1</v>
      </c>
      <c r="I302">
        <v>0</v>
      </c>
      <c r="J302">
        <v>0</v>
      </c>
      <c r="K302">
        <v>0</v>
      </c>
      <c r="L302" s="7">
        <v>6746.7425000000003</v>
      </c>
      <c r="M302" s="7">
        <f t="shared" si="24"/>
        <v>7948.2570382082467</v>
      </c>
      <c r="N302" s="7">
        <f t="shared" si="25"/>
        <v>-1201.5145382082464</v>
      </c>
      <c r="O302" s="7">
        <f t="shared" si="26"/>
        <v>1201.5145382082464</v>
      </c>
      <c r="P302" s="7">
        <f t="shared" si="27"/>
        <v>1443637.1855257757</v>
      </c>
      <c r="Q302" s="7">
        <f t="shared" si="28"/>
        <v>-0.17808809780545892</v>
      </c>
      <c r="R302" s="7">
        <f t="shared" si="29"/>
        <v>0.17808809780545892</v>
      </c>
    </row>
    <row r="303" spans="1:18" x14ac:dyDescent="0.2">
      <c r="A303">
        <v>301.4485337096225</v>
      </c>
      <c r="B303">
        <v>53</v>
      </c>
      <c r="C303">
        <v>22.61</v>
      </c>
      <c r="D303">
        <v>3</v>
      </c>
      <c r="E303">
        <v>0</v>
      </c>
      <c r="F303">
        <v>1</v>
      </c>
      <c r="G303">
        <v>1</v>
      </c>
      <c r="H303">
        <v>1</v>
      </c>
      <c r="I303">
        <v>0</v>
      </c>
      <c r="J303">
        <v>0</v>
      </c>
      <c r="K303">
        <v>0</v>
      </c>
      <c r="L303" s="7">
        <v>24873.384900000001</v>
      </c>
      <c r="M303" s="7">
        <f t="shared" si="24"/>
        <v>34619.048271813539</v>
      </c>
      <c r="N303" s="7">
        <f t="shared" si="25"/>
        <v>-9745.6633718135381</v>
      </c>
      <c r="O303" s="7">
        <f t="shared" si="26"/>
        <v>9745.6633718135381</v>
      </c>
      <c r="P303" s="7">
        <f t="shared" si="27"/>
        <v>94977954.556708023</v>
      </c>
      <c r="Q303" s="7">
        <f t="shared" si="28"/>
        <v>-0.39181090193371865</v>
      </c>
      <c r="R303" s="7">
        <f t="shared" si="29"/>
        <v>0.39181090193371865</v>
      </c>
    </row>
    <row r="304" spans="1:18" x14ac:dyDescent="0.2">
      <c r="A304">
        <v>302.4485337096225</v>
      </c>
      <c r="B304">
        <v>56</v>
      </c>
      <c r="C304">
        <v>37.51</v>
      </c>
      <c r="D304">
        <v>2</v>
      </c>
      <c r="E304">
        <v>0</v>
      </c>
      <c r="F304">
        <v>1</v>
      </c>
      <c r="G304">
        <v>0</v>
      </c>
      <c r="H304">
        <v>0</v>
      </c>
      <c r="I304">
        <v>0</v>
      </c>
      <c r="J304">
        <v>0</v>
      </c>
      <c r="K304">
        <v>1</v>
      </c>
      <c r="L304" s="7">
        <v>12265.5069</v>
      </c>
      <c r="M304" s="7">
        <f t="shared" si="24"/>
        <v>15084.542651777329</v>
      </c>
      <c r="N304" s="7">
        <f t="shared" si="25"/>
        <v>-2819.0357517773282</v>
      </c>
      <c r="O304" s="7">
        <f t="shared" si="26"/>
        <v>2819.0357517773282</v>
      </c>
      <c r="P304" s="7">
        <f t="shared" si="27"/>
        <v>7946962.5697987657</v>
      </c>
      <c r="Q304" s="7">
        <f t="shared" si="28"/>
        <v>-0.22983442712647514</v>
      </c>
      <c r="R304" s="7">
        <f t="shared" si="29"/>
        <v>0.22983442712647514</v>
      </c>
    </row>
    <row r="305" spans="1:18" x14ac:dyDescent="0.2">
      <c r="A305">
        <v>303.4485337096225</v>
      </c>
      <c r="B305">
        <v>28</v>
      </c>
      <c r="C305">
        <v>33</v>
      </c>
      <c r="D305">
        <v>2</v>
      </c>
      <c r="E305">
        <v>0</v>
      </c>
      <c r="F305">
        <v>1</v>
      </c>
      <c r="G305">
        <v>0</v>
      </c>
      <c r="H305">
        <v>0</v>
      </c>
      <c r="I305">
        <v>0</v>
      </c>
      <c r="J305">
        <v>0</v>
      </c>
      <c r="K305">
        <v>1</v>
      </c>
      <c r="L305" s="7">
        <v>4349.4620000000004</v>
      </c>
      <c r="M305" s="7">
        <f t="shared" si="24"/>
        <v>6362.8023049466965</v>
      </c>
      <c r="N305" s="7">
        <f t="shared" si="25"/>
        <v>-2013.3403049466961</v>
      </c>
      <c r="O305" s="7">
        <f t="shared" si="26"/>
        <v>2013.3403049466961</v>
      </c>
      <c r="P305" s="7">
        <f t="shared" si="27"/>
        <v>4053539.1835228549</v>
      </c>
      <c r="Q305" s="7">
        <f t="shared" si="28"/>
        <v>-0.46289410160307087</v>
      </c>
      <c r="R305" s="7">
        <f t="shared" si="29"/>
        <v>0.46289410160307087</v>
      </c>
    </row>
    <row r="306" spans="1:18" x14ac:dyDescent="0.2">
      <c r="A306">
        <v>304.4485337096225</v>
      </c>
      <c r="B306">
        <v>57</v>
      </c>
      <c r="C306">
        <v>38</v>
      </c>
      <c r="D306">
        <v>2</v>
      </c>
      <c r="E306">
        <v>0</v>
      </c>
      <c r="F306">
        <v>1</v>
      </c>
      <c r="G306">
        <v>0</v>
      </c>
      <c r="H306">
        <v>0</v>
      </c>
      <c r="I306">
        <v>0</v>
      </c>
      <c r="J306">
        <v>1</v>
      </c>
      <c r="K306">
        <v>0</v>
      </c>
      <c r="L306" s="7">
        <v>12646.207</v>
      </c>
      <c r="M306" s="7">
        <f t="shared" si="24"/>
        <v>15582.574854670982</v>
      </c>
      <c r="N306" s="7">
        <f t="shared" si="25"/>
        <v>-2936.3678546709816</v>
      </c>
      <c r="O306" s="7">
        <f t="shared" si="26"/>
        <v>2936.3678546709816</v>
      </c>
      <c r="P306" s="7">
        <f t="shared" si="27"/>
        <v>8622256.1779450625</v>
      </c>
      <c r="Q306" s="7">
        <f t="shared" si="28"/>
        <v>-0.23219356243899705</v>
      </c>
      <c r="R306" s="7">
        <f t="shared" si="29"/>
        <v>0.23219356243899705</v>
      </c>
    </row>
    <row r="307" spans="1:18" x14ac:dyDescent="0.2">
      <c r="A307">
        <v>305.4485337096225</v>
      </c>
      <c r="B307">
        <v>29</v>
      </c>
      <c r="C307">
        <v>33.344999999999999</v>
      </c>
      <c r="D307">
        <v>2</v>
      </c>
      <c r="E307">
        <v>1</v>
      </c>
      <c r="F307">
        <v>0</v>
      </c>
      <c r="G307">
        <v>0</v>
      </c>
      <c r="H307">
        <v>0</v>
      </c>
      <c r="I307">
        <v>1</v>
      </c>
      <c r="J307">
        <v>0</v>
      </c>
      <c r="K307">
        <v>0</v>
      </c>
      <c r="L307" s="7">
        <v>19442.353500000001</v>
      </c>
      <c r="M307" s="7">
        <f t="shared" si="24"/>
        <v>7287.4241895478544</v>
      </c>
      <c r="N307" s="7">
        <f t="shared" si="25"/>
        <v>12154.929310452146</v>
      </c>
      <c r="O307" s="7">
        <f t="shared" si="26"/>
        <v>12154.929310452146</v>
      </c>
      <c r="P307" s="7">
        <f t="shared" si="27"/>
        <v>147742306.54208869</v>
      </c>
      <c r="Q307" s="7">
        <f t="shared" si="28"/>
        <v>0.62517787830841287</v>
      </c>
      <c r="R307" s="7">
        <f t="shared" si="29"/>
        <v>0.62517787830841287</v>
      </c>
    </row>
    <row r="308" spans="1:18" x14ac:dyDescent="0.2">
      <c r="A308">
        <v>306.4485337096225</v>
      </c>
      <c r="B308">
        <v>28</v>
      </c>
      <c r="C308">
        <v>27.5</v>
      </c>
      <c r="D308">
        <v>2</v>
      </c>
      <c r="E308">
        <v>0</v>
      </c>
      <c r="F308">
        <v>1</v>
      </c>
      <c r="G308">
        <v>0</v>
      </c>
      <c r="H308">
        <v>0</v>
      </c>
      <c r="I308">
        <v>0</v>
      </c>
      <c r="J308">
        <v>1</v>
      </c>
      <c r="K308">
        <v>0</v>
      </c>
      <c r="L308" s="7">
        <v>20177.671129999999</v>
      </c>
      <c r="M308" s="7">
        <f t="shared" si="24"/>
        <v>4572.2093681740698</v>
      </c>
      <c r="N308" s="7">
        <f t="shared" si="25"/>
        <v>15605.461761825929</v>
      </c>
      <c r="O308" s="7">
        <f t="shared" si="26"/>
        <v>15605.461761825929</v>
      </c>
      <c r="P308" s="7">
        <f t="shared" si="27"/>
        <v>243530436.79981121</v>
      </c>
      <c r="Q308" s="7">
        <f t="shared" si="28"/>
        <v>0.77340252308027035</v>
      </c>
      <c r="R308" s="7">
        <f t="shared" si="29"/>
        <v>0.77340252308027035</v>
      </c>
    </row>
    <row r="309" spans="1:18" x14ac:dyDescent="0.2">
      <c r="A309">
        <v>307.4485337096225</v>
      </c>
      <c r="B309">
        <v>30</v>
      </c>
      <c r="C309">
        <v>33.33</v>
      </c>
      <c r="D309">
        <v>1</v>
      </c>
      <c r="E309">
        <v>0</v>
      </c>
      <c r="F309">
        <v>1</v>
      </c>
      <c r="G309">
        <v>0</v>
      </c>
      <c r="H309">
        <v>0</v>
      </c>
      <c r="I309">
        <v>0</v>
      </c>
      <c r="J309">
        <v>0</v>
      </c>
      <c r="K309">
        <v>1</v>
      </c>
      <c r="L309" s="7">
        <v>4151.0286999999998</v>
      </c>
      <c r="M309" s="7">
        <f t="shared" si="24"/>
        <v>6512.9483045638372</v>
      </c>
      <c r="N309" s="7">
        <f t="shared" si="25"/>
        <v>-2361.9196045638373</v>
      </c>
      <c r="O309" s="7">
        <f t="shared" si="26"/>
        <v>2361.9196045638373</v>
      </c>
      <c r="P309" s="7">
        <f t="shared" si="27"/>
        <v>5578664.218422994</v>
      </c>
      <c r="Q309" s="7">
        <f t="shared" si="28"/>
        <v>-0.56899621160505043</v>
      </c>
      <c r="R309" s="7">
        <f t="shared" si="29"/>
        <v>0.56899621160505043</v>
      </c>
    </row>
    <row r="310" spans="1:18" x14ac:dyDescent="0.2">
      <c r="A310">
        <v>308.4485337096225</v>
      </c>
      <c r="B310">
        <v>58</v>
      </c>
      <c r="C310">
        <v>34.865000000000002</v>
      </c>
      <c r="D310">
        <v>0</v>
      </c>
      <c r="E310">
        <v>1</v>
      </c>
      <c r="F310">
        <v>0</v>
      </c>
      <c r="G310">
        <v>0</v>
      </c>
      <c r="H310">
        <v>1</v>
      </c>
      <c r="I310">
        <v>0</v>
      </c>
      <c r="J310">
        <v>0</v>
      </c>
      <c r="K310">
        <v>0</v>
      </c>
      <c r="L310" s="7">
        <v>11944.594349999999</v>
      </c>
      <c r="M310" s="7">
        <f t="shared" si="24"/>
        <v>14653.795271745801</v>
      </c>
      <c r="N310" s="7">
        <f t="shared" si="25"/>
        <v>-2709.2009217458017</v>
      </c>
      <c r="O310" s="7">
        <f t="shared" si="26"/>
        <v>2709.2009217458017</v>
      </c>
      <c r="P310" s="7">
        <f t="shared" si="27"/>
        <v>7339769.6343883015</v>
      </c>
      <c r="Q310" s="7">
        <f t="shared" si="28"/>
        <v>-0.22681397478733145</v>
      </c>
      <c r="R310" s="7">
        <f t="shared" si="29"/>
        <v>0.22681397478733145</v>
      </c>
    </row>
    <row r="311" spans="1:18" x14ac:dyDescent="0.2">
      <c r="A311">
        <v>309.4485337096225</v>
      </c>
      <c r="B311">
        <v>41</v>
      </c>
      <c r="C311">
        <v>33.06</v>
      </c>
      <c r="D311">
        <v>2</v>
      </c>
      <c r="E311">
        <v>0</v>
      </c>
      <c r="F311">
        <v>1</v>
      </c>
      <c r="G311">
        <v>0</v>
      </c>
      <c r="H311">
        <v>0</v>
      </c>
      <c r="I311">
        <v>1</v>
      </c>
      <c r="J311">
        <v>0</v>
      </c>
      <c r="K311">
        <v>0</v>
      </c>
      <c r="L311" s="7">
        <v>7749.1563999999998</v>
      </c>
      <c r="M311" s="7">
        <f t="shared" si="24"/>
        <v>10404.344645112051</v>
      </c>
      <c r="N311" s="7">
        <f t="shared" si="25"/>
        <v>-2655.1882451120509</v>
      </c>
      <c r="O311" s="7">
        <f t="shared" si="26"/>
        <v>2655.1882451120509</v>
      </c>
      <c r="P311" s="7">
        <f t="shared" si="27"/>
        <v>7050024.616981213</v>
      </c>
      <c r="Q311" s="7">
        <f t="shared" si="28"/>
        <v>-0.34264223201277122</v>
      </c>
      <c r="R311" s="7">
        <f t="shared" si="29"/>
        <v>0.34264223201277122</v>
      </c>
    </row>
    <row r="312" spans="1:18" x14ac:dyDescent="0.2">
      <c r="A312">
        <v>310.4485337096225</v>
      </c>
      <c r="B312">
        <v>50</v>
      </c>
      <c r="C312">
        <v>26.6</v>
      </c>
      <c r="D312">
        <v>0</v>
      </c>
      <c r="E312">
        <v>1</v>
      </c>
      <c r="F312">
        <v>0</v>
      </c>
      <c r="G312">
        <v>0</v>
      </c>
      <c r="H312">
        <v>0</v>
      </c>
      <c r="I312">
        <v>0</v>
      </c>
      <c r="J312">
        <v>1</v>
      </c>
      <c r="K312">
        <v>0</v>
      </c>
      <c r="L312" s="7">
        <v>8444.4740000000002</v>
      </c>
      <c r="M312" s="7">
        <f t="shared" si="24"/>
        <v>8835.4595660525956</v>
      </c>
      <c r="N312" s="7">
        <f t="shared" si="25"/>
        <v>-390.98556605259546</v>
      </c>
      <c r="O312" s="7">
        <f t="shared" si="26"/>
        <v>390.98556605259546</v>
      </c>
      <c r="P312" s="7">
        <f t="shared" si="27"/>
        <v>152869.71286146849</v>
      </c>
      <c r="Q312" s="7">
        <f t="shared" si="28"/>
        <v>-4.6300760243041243E-2</v>
      </c>
      <c r="R312" s="7">
        <f t="shared" si="29"/>
        <v>4.6300760243041243E-2</v>
      </c>
    </row>
    <row r="313" spans="1:18" x14ac:dyDescent="0.2">
      <c r="A313">
        <v>311.4485337096225</v>
      </c>
      <c r="B313">
        <v>19</v>
      </c>
      <c r="C313">
        <v>24.7</v>
      </c>
      <c r="D313">
        <v>0</v>
      </c>
      <c r="E313">
        <v>0</v>
      </c>
      <c r="F313">
        <v>1</v>
      </c>
      <c r="G313">
        <v>0</v>
      </c>
      <c r="H313">
        <v>0</v>
      </c>
      <c r="I313">
        <v>0</v>
      </c>
      <c r="J313">
        <v>1</v>
      </c>
      <c r="K313">
        <v>0</v>
      </c>
      <c r="L313" s="7">
        <v>1737.376</v>
      </c>
      <c r="M313" s="7">
        <f t="shared" si="24"/>
        <v>359.75943492931935</v>
      </c>
      <c r="N313" s="7">
        <f t="shared" si="25"/>
        <v>1377.6165650706807</v>
      </c>
      <c r="O313" s="7">
        <f t="shared" si="26"/>
        <v>1377.6165650706807</v>
      </c>
      <c r="P313" s="7">
        <f t="shared" si="27"/>
        <v>1897827.4003571412</v>
      </c>
      <c r="Q313" s="7">
        <f t="shared" si="28"/>
        <v>0.79292943212677092</v>
      </c>
      <c r="R313" s="7">
        <f t="shared" si="29"/>
        <v>0.79292943212677092</v>
      </c>
    </row>
    <row r="314" spans="1:18" x14ac:dyDescent="0.2">
      <c r="A314">
        <v>312.4485337096225</v>
      </c>
      <c r="B314">
        <v>43</v>
      </c>
      <c r="C314">
        <v>35.97</v>
      </c>
      <c r="D314">
        <v>3</v>
      </c>
      <c r="E314">
        <v>1</v>
      </c>
      <c r="F314">
        <v>0</v>
      </c>
      <c r="G314">
        <v>1</v>
      </c>
      <c r="H314">
        <v>0</v>
      </c>
      <c r="I314">
        <v>0</v>
      </c>
      <c r="J314">
        <v>0</v>
      </c>
      <c r="K314">
        <v>1</v>
      </c>
      <c r="L314" s="7">
        <v>42124.515299999999</v>
      </c>
      <c r="M314" s="7">
        <f t="shared" si="24"/>
        <v>35415.772877897951</v>
      </c>
      <c r="N314" s="7">
        <f t="shared" si="25"/>
        <v>6708.7424221020483</v>
      </c>
      <c r="O314" s="7">
        <f t="shared" si="26"/>
        <v>6708.7424221020483</v>
      </c>
      <c r="P314" s="7">
        <f t="shared" si="27"/>
        <v>45007224.886111654</v>
      </c>
      <c r="Q314" s="7">
        <f t="shared" si="28"/>
        <v>0.15925981282690388</v>
      </c>
      <c r="R314" s="7">
        <f t="shared" si="29"/>
        <v>0.15925981282690388</v>
      </c>
    </row>
    <row r="315" spans="1:18" x14ac:dyDescent="0.2">
      <c r="A315">
        <v>313.4485337096225</v>
      </c>
      <c r="B315">
        <v>49</v>
      </c>
      <c r="C315">
        <v>35.86</v>
      </c>
      <c r="D315">
        <v>0</v>
      </c>
      <c r="E315">
        <v>1</v>
      </c>
      <c r="F315">
        <v>0</v>
      </c>
      <c r="G315">
        <v>0</v>
      </c>
      <c r="H315">
        <v>0</v>
      </c>
      <c r="I315">
        <v>0</v>
      </c>
      <c r="J315">
        <v>0</v>
      </c>
      <c r="K315">
        <v>1</v>
      </c>
      <c r="L315" s="7">
        <v>8124.4084000000003</v>
      </c>
      <c r="M315" s="7">
        <f t="shared" si="24"/>
        <v>11644.563535864634</v>
      </c>
      <c r="N315" s="7">
        <f t="shared" si="25"/>
        <v>-3520.1551358646338</v>
      </c>
      <c r="O315" s="7">
        <f t="shared" si="26"/>
        <v>3520.1551358646338</v>
      </c>
      <c r="P315" s="7">
        <f t="shared" si="27"/>
        <v>12391492.180554159</v>
      </c>
      <c r="Q315" s="7">
        <f t="shared" si="28"/>
        <v>-0.43328141109506924</v>
      </c>
      <c r="R315" s="7">
        <f t="shared" si="29"/>
        <v>0.43328141109506924</v>
      </c>
    </row>
    <row r="316" spans="1:18" x14ac:dyDescent="0.2">
      <c r="A316">
        <v>314.4485337096225</v>
      </c>
      <c r="B316">
        <v>27</v>
      </c>
      <c r="C316">
        <v>31.4</v>
      </c>
      <c r="D316">
        <v>0</v>
      </c>
      <c r="E316">
        <v>0</v>
      </c>
      <c r="F316">
        <v>1</v>
      </c>
      <c r="G316">
        <v>1</v>
      </c>
      <c r="H316">
        <v>0</v>
      </c>
      <c r="I316">
        <v>0</v>
      </c>
      <c r="J316">
        <v>1</v>
      </c>
      <c r="K316">
        <v>0</v>
      </c>
      <c r="L316" s="7">
        <v>34838.873</v>
      </c>
      <c r="M316" s="7">
        <f t="shared" si="24"/>
        <v>28535.74093633355</v>
      </c>
      <c r="N316" s="7">
        <f t="shared" si="25"/>
        <v>6303.1320636664495</v>
      </c>
      <c r="O316" s="7">
        <f t="shared" si="26"/>
        <v>6303.1320636664495</v>
      </c>
      <c r="P316" s="7">
        <f t="shared" si="27"/>
        <v>39729473.812020078</v>
      </c>
      <c r="Q316" s="7">
        <f t="shared" si="28"/>
        <v>0.18092238700334679</v>
      </c>
      <c r="R316" s="7">
        <f t="shared" si="29"/>
        <v>0.18092238700334679</v>
      </c>
    </row>
    <row r="317" spans="1:18" x14ac:dyDescent="0.2">
      <c r="A317">
        <v>315.4485337096225</v>
      </c>
      <c r="B317">
        <v>52</v>
      </c>
      <c r="C317">
        <v>33.25</v>
      </c>
      <c r="D317">
        <v>0</v>
      </c>
      <c r="E317">
        <v>1</v>
      </c>
      <c r="F317">
        <v>0</v>
      </c>
      <c r="G317">
        <v>0</v>
      </c>
      <c r="H317">
        <v>1</v>
      </c>
      <c r="I317">
        <v>0</v>
      </c>
      <c r="J317">
        <v>0</v>
      </c>
      <c r="K317">
        <v>0</v>
      </c>
      <c r="L317" s="7">
        <v>9722.7695000000003</v>
      </c>
      <c r="M317" s="7">
        <f t="shared" si="24"/>
        <v>12564.859728940206</v>
      </c>
      <c r="N317" s="7">
        <f t="shared" si="25"/>
        <v>-2842.0902289402056</v>
      </c>
      <c r="O317" s="7">
        <f t="shared" si="26"/>
        <v>2842.0902289402056</v>
      </c>
      <c r="P317" s="7">
        <f t="shared" si="27"/>
        <v>8077476.8694373909</v>
      </c>
      <c r="Q317" s="7">
        <f t="shared" si="28"/>
        <v>-0.29231282598442815</v>
      </c>
      <c r="R317" s="7">
        <f t="shared" si="29"/>
        <v>0.29231282598442815</v>
      </c>
    </row>
    <row r="318" spans="1:18" x14ac:dyDescent="0.2">
      <c r="A318">
        <v>316.4485337096225</v>
      </c>
      <c r="B318">
        <v>50</v>
      </c>
      <c r="C318">
        <v>32.204999999999998</v>
      </c>
      <c r="D318">
        <v>0</v>
      </c>
      <c r="E318">
        <v>1</v>
      </c>
      <c r="F318">
        <v>0</v>
      </c>
      <c r="G318">
        <v>0</v>
      </c>
      <c r="H318">
        <v>0</v>
      </c>
      <c r="I318">
        <v>1</v>
      </c>
      <c r="J318">
        <v>0</v>
      </c>
      <c r="K318">
        <v>0</v>
      </c>
      <c r="L318" s="7">
        <v>8835.2649500000007</v>
      </c>
      <c r="M318" s="7">
        <f t="shared" si="24"/>
        <v>11343.72596541754</v>
      </c>
      <c r="N318" s="7">
        <f t="shared" si="25"/>
        <v>-2508.4610154175389</v>
      </c>
      <c r="O318" s="7">
        <f t="shared" si="26"/>
        <v>2508.4610154175389</v>
      </c>
      <c r="P318" s="7">
        <f t="shared" si="27"/>
        <v>6292376.6658695899</v>
      </c>
      <c r="Q318" s="7">
        <f t="shared" si="28"/>
        <v>-0.28391463409566892</v>
      </c>
      <c r="R318" s="7">
        <f t="shared" si="29"/>
        <v>0.28391463409566892</v>
      </c>
    </row>
    <row r="319" spans="1:18" x14ac:dyDescent="0.2">
      <c r="A319">
        <v>317.4485337096225</v>
      </c>
      <c r="B319">
        <v>54</v>
      </c>
      <c r="C319">
        <v>32.774999999999999</v>
      </c>
      <c r="D319">
        <v>0</v>
      </c>
      <c r="E319">
        <v>1</v>
      </c>
      <c r="F319">
        <v>0</v>
      </c>
      <c r="G319">
        <v>0</v>
      </c>
      <c r="H319">
        <v>1</v>
      </c>
      <c r="I319">
        <v>0</v>
      </c>
      <c r="J319">
        <v>0</v>
      </c>
      <c r="K319">
        <v>0</v>
      </c>
      <c r="L319" s="7">
        <v>10435.06525</v>
      </c>
      <c r="M319" s="7">
        <f t="shared" si="24"/>
        <v>12917.455543549751</v>
      </c>
      <c r="N319" s="7">
        <f t="shared" si="25"/>
        <v>-2482.3902935497517</v>
      </c>
      <c r="O319" s="7">
        <f t="shared" si="26"/>
        <v>2482.3902935497517</v>
      </c>
      <c r="P319" s="7">
        <f t="shared" si="27"/>
        <v>6162261.5695100222</v>
      </c>
      <c r="Q319" s="7">
        <f t="shared" si="28"/>
        <v>-0.23788929288676483</v>
      </c>
      <c r="R319" s="7">
        <f t="shared" si="29"/>
        <v>0.23788929288676483</v>
      </c>
    </row>
    <row r="320" spans="1:18" x14ac:dyDescent="0.2">
      <c r="A320">
        <v>318.4485337096225</v>
      </c>
      <c r="B320">
        <v>44</v>
      </c>
      <c r="C320">
        <v>27.645</v>
      </c>
      <c r="D320">
        <v>0</v>
      </c>
      <c r="E320">
        <v>0</v>
      </c>
      <c r="F320">
        <v>1</v>
      </c>
      <c r="G320">
        <v>0</v>
      </c>
      <c r="H320">
        <v>0</v>
      </c>
      <c r="I320">
        <v>1</v>
      </c>
      <c r="J320">
        <v>0</v>
      </c>
      <c r="K320">
        <v>0</v>
      </c>
      <c r="L320" s="7">
        <v>7421.1945500000002</v>
      </c>
      <c r="M320" s="7">
        <f t="shared" si="24"/>
        <v>8387.1800611231283</v>
      </c>
      <c r="N320" s="7">
        <f t="shared" si="25"/>
        <v>-965.98551112312816</v>
      </c>
      <c r="O320" s="7">
        <f t="shared" si="26"/>
        <v>965.98551112312816</v>
      </c>
      <c r="P320" s="7">
        <f t="shared" si="27"/>
        <v>933128.00769981113</v>
      </c>
      <c r="Q320" s="7">
        <f t="shared" si="28"/>
        <v>-0.13016577110529035</v>
      </c>
      <c r="R320" s="7">
        <f t="shared" si="29"/>
        <v>0.13016577110529035</v>
      </c>
    </row>
    <row r="321" spans="1:18" x14ac:dyDescent="0.2">
      <c r="A321">
        <v>319.4485337096225</v>
      </c>
      <c r="B321">
        <v>32</v>
      </c>
      <c r="C321">
        <v>37.335000000000001</v>
      </c>
      <c r="D321">
        <v>1</v>
      </c>
      <c r="E321">
        <v>1</v>
      </c>
      <c r="F321">
        <v>0</v>
      </c>
      <c r="G321">
        <v>0</v>
      </c>
      <c r="H321">
        <v>1</v>
      </c>
      <c r="I321">
        <v>0</v>
      </c>
      <c r="J321">
        <v>0</v>
      </c>
      <c r="K321">
        <v>0</v>
      </c>
      <c r="L321" s="7">
        <v>4667.6076499999999</v>
      </c>
      <c r="M321" s="7">
        <f t="shared" si="24"/>
        <v>9288.8384813426619</v>
      </c>
      <c r="N321" s="7">
        <f t="shared" si="25"/>
        <v>-4621.230831342662</v>
      </c>
      <c r="O321" s="7">
        <f t="shared" si="26"/>
        <v>4621.230831342662</v>
      </c>
      <c r="P321" s="7">
        <f t="shared" si="27"/>
        <v>21355774.396551989</v>
      </c>
      <c r="Q321" s="7">
        <f t="shared" si="28"/>
        <v>-0.99006411375271919</v>
      </c>
      <c r="R321" s="7">
        <f t="shared" si="29"/>
        <v>0.99006411375271919</v>
      </c>
    </row>
    <row r="322" spans="1:18" x14ac:dyDescent="0.2">
      <c r="A322">
        <v>320.4485337096225</v>
      </c>
      <c r="B322">
        <v>34</v>
      </c>
      <c r="C322">
        <v>25.27</v>
      </c>
      <c r="D322">
        <v>1</v>
      </c>
      <c r="E322">
        <v>1</v>
      </c>
      <c r="F322">
        <v>0</v>
      </c>
      <c r="G322">
        <v>0</v>
      </c>
      <c r="H322">
        <v>0</v>
      </c>
      <c r="I322">
        <v>1</v>
      </c>
      <c r="J322">
        <v>0</v>
      </c>
      <c r="K322">
        <v>0</v>
      </c>
      <c r="L322" s="7">
        <v>4894.7533000000003</v>
      </c>
      <c r="M322" s="7">
        <f t="shared" si="24"/>
        <v>5357.2182691779308</v>
      </c>
      <c r="N322" s="7">
        <f t="shared" si="25"/>
        <v>-462.46496917793047</v>
      </c>
      <c r="O322" s="7">
        <f t="shared" si="26"/>
        <v>462.46496917793047</v>
      </c>
      <c r="P322" s="7">
        <f t="shared" si="27"/>
        <v>213873.84771674417</v>
      </c>
      <c r="Q322" s="7">
        <f t="shared" si="28"/>
        <v>-9.4481772794949737E-2</v>
      </c>
      <c r="R322" s="7">
        <f t="shared" si="29"/>
        <v>9.4481772794949737E-2</v>
      </c>
    </row>
    <row r="323" spans="1:18" x14ac:dyDescent="0.2">
      <c r="A323">
        <v>321.4485337096225</v>
      </c>
      <c r="B323">
        <v>26</v>
      </c>
      <c r="C323">
        <v>29.64</v>
      </c>
      <c r="D323">
        <v>4</v>
      </c>
      <c r="E323">
        <v>0</v>
      </c>
      <c r="F323">
        <v>1</v>
      </c>
      <c r="G323">
        <v>0</v>
      </c>
      <c r="H323">
        <v>1</v>
      </c>
      <c r="I323">
        <v>0</v>
      </c>
      <c r="J323">
        <v>0</v>
      </c>
      <c r="K323">
        <v>0</v>
      </c>
      <c r="L323" s="7">
        <v>24671.663339999999</v>
      </c>
      <c r="M323" s="7">
        <f t="shared" ref="M323:M386" si="30">$T$21+$T$22*B323+$T$23*C323+$T$24*D323+$T$25*E323+$T$26*F323+$T$27*G323+$T$28*H323+$T$29*I323+$T$30*J323+$T$31*K323</f>
        <v>6695.4227354256645</v>
      </c>
      <c r="N323" s="7">
        <f t="shared" ref="N323:N386" si="31">L323-M323</f>
        <v>17976.240604574334</v>
      </c>
      <c r="O323" s="7">
        <f t="shared" ref="O323:O386" si="32">ABS(N323)</f>
        <v>17976.240604574334</v>
      </c>
      <c r="P323" s="7">
        <f t="shared" ref="P323:P386" si="33">N323^2</f>
        <v>323145226.27354699</v>
      </c>
      <c r="Q323" s="7">
        <f t="shared" ref="Q323:Q386" si="34">N323/L323</f>
        <v>0.72861891623778674</v>
      </c>
      <c r="R323" s="7">
        <f t="shared" ref="R323:R386" si="35">ABS(Q323)</f>
        <v>0.72861891623778674</v>
      </c>
    </row>
    <row r="324" spans="1:18" x14ac:dyDescent="0.2">
      <c r="A324">
        <v>322.4485337096225</v>
      </c>
      <c r="B324">
        <v>34</v>
      </c>
      <c r="C324">
        <v>30.8</v>
      </c>
      <c r="D324">
        <v>0</v>
      </c>
      <c r="E324">
        <v>1</v>
      </c>
      <c r="F324">
        <v>0</v>
      </c>
      <c r="G324">
        <v>1</v>
      </c>
      <c r="H324">
        <v>0</v>
      </c>
      <c r="I324">
        <v>0</v>
      </c>
      <c r="J324">
        <v>1</v>
      </c>
      <c r="K324">
        <v>0</v>
      </c>
      <c r="L324" s="7">
        <v>35491.64</v>
      </c>
      <c r="M324" s="7">
        <f t="shared" si="30"/>
        <v>29998.904972533375</v>
      </c>
      <c r="N324" s="7">
        <f t="shared" si="31"/>
        <v>5492.7350274666242</v>
      </c>
      <c r="O324" s="7">
        <f t="shared" si="32"/>
        <v>5492.7350274666242</v>
      </c>
      <c r="P324" s="7">
        <f t="shared" si="33"/>
        <v>30170138.081958778</v>
      </c>
      <c r="Q324" s="7">
        <f t="shared" si="34"/>
        <v>0.1547613755652493</v>
      </c>
      <c r="R324" s="7">
        <f t="shared" si="35"/>
        <v>0.1547613755652493</v>
      </c>
    </row>
    <row r="325" spans="1:18" x14ac:dyDescent="0.2">
      <c r="A325">
        <v>323.4485337096225</v>
      </c>
      <c r="B325">
        <v>57</v>
      </c>
      <c r="C325">
        <v>40.945</v>
      </c>
      <c r="D325">
        <v>0</v>
      </c>
      <c r="E325">
        <v>1</v>
      </c>
      <c r="F325">
        <v>0</v>
      </c>
      <c r="G325">
        <v>0</v>
      </c>
      <c r="H325">
        <v>1</v>
      </c>
      <c r="I325">
        <v>0</v>
      </c>
      <c r="J325">
        <v>0</v>
      </c>
      <c r="K325">
        <v>0</v>
      </c>
      <c r="L325" s="7">
        <v>11566.30055</v>
      </c>
      <c r="M325" s="7">
        <f t="shared" si="30"/>
        <v>16459.23511716236</v>
      </c>
      <c r="N325" s="7">
        <f t="shared" si="31"/>
        <v>-4892.9345671623596</v>
      </c>
      <c r="O325" s="7">
        <f t="shared" si="32"/>
        <v>4892.9345671623596</v>
      </c>
      <c r="P325" s="7">
        <f t="shared" si="33"/>
        <v>23940808.678532306</v>
      </c>
      <c r="Q325" s="7">
        <f t="shared" si="34"/>
        <v>-0.42303366975556933</v>
      </c>
      <c r="R325" s="7">
        <f t="shared" si="35"/>
        <v>0.42303366975556933</v>
      </c>
    </row>
    <row r="326" spans="1:18" x14ac:dyDescent="0.2">
      <c r="A326">
        <v>324.4485337096225</v>
      </c>
      <c r="B326">
        <v>29</v>
      </c>
      <c r="C326">
        <v>27.2</v>
      </c>
      <c r="D326">
        <v>0</v>
      </c>
      <c r="E326">
        <v>1</v>
      </c>
      <c r="F326">
        <v>0</v>
      </c>
      <c r="G326">
        <v>0</v>
      </c>
      <c r="H326">
        <v>0</v>
      </c>
      <c r="I326">
        <v>0</v>
      </c>
      <c r="J326">
        <v>1</v>
      </c>
      <c r="K326">
        <v>0</v>
      </c>
      <c r="L326" s="7">
        <v>2866.0909999999999</v>
      </c>
      <c r="M326" s="7">
        <f t="shared" si="30"/>
        <v>3644.9922349347921</v>
      </c>
      <c r="N326" s="7">
        <f t="shared" si="31"/>
        <v>-778.90123493479223</v>
      </c>
      <c r="O326" s="7">
        <f t="shared" si="32"/>
        <v>778.90123493479223</v>
      </c>
      <c r="P326" s="7">
        <f t="shared" si="33"/>
        <v>606687.13378294441</v>
      </c>
      <c r="Q326" s="7">
        <f t="shared" si="34"/>
        <v>-0.27176430718173017</v>
      </c>
      <c r="R326" s="7">
        <f t="shared" si="35"/>
        <v>0.27176430718173017</v>
      </c>
    </row>
    <row r="327" spans="1:18" x14ac:dyDescent="0.2">
      <c r="A327">
        <v>325.4485337096225</v>
      </c>
      <c r="B327">
        <v>40</v>
      </c>
      <c r="C327">
        <v>34.104999999999997</v>
      </c>
      <c r="D327">
        <v>1</v>
      </c>
      <c r="E327">
        <v>1</v>
      </c>
      <c r="F327">
        <v>0</v>
      </c>
      <c r="G327">
        <v>0</v>
      </c>
      <c r="H327">
        <v>1</v>
      </c>
      <c r="I327">
        <v>0</v>
      </c>
      <c r="J327">
        <v>0</v>
      </c>
      <c r="K327">
        <v>0</v>
      </c>
      <c r="L327" s="7">
        <v>6600.2059499999996</v>
      </c>
      <c r="M327" s="7">
        <f t="shared" si="30"/>
        <v>10248.09444647843</v>
      </c>
      <c r="N327" s="7">
        <f t="shared" si="31"/>
        <v>-3647.8884964784302</v>
      </c>
      <c r="O327" s="7">
        <f t="shared" si="32"/>
        <v>3647.8884964784302</v>
      </c>
      <c r="P327" s="7">
        <f t="shared" si="33"/>
        <v>13307090.482739663</v>
      </c>
      <c r="Q327" s="7">
        <f t="shared" si="34"/>
        <v>-0.55269313171635659</v>
      </c>
      <c r="R327" s="7">
        <f t="shared" si="35"/>
        <v>0.55269313171635659</v>
      </c>
    </row>
    <row r="328" spans="1:18" x14ac:dyDescent="0.2">
      <c r="A328">
        <v>326.4485337096225</v>
      </c>
      <c r="B328">
        <v>27</v>
      </c>
      <c r="C328">
        <v>23.21</v>
      </c>
      <c r="D328">
        <v>1</v>
      </c>
      <c r="E328">
        <v>0</v>
      </c>
      <c r="F328">
        <v>1</v>
      </c>
      <c r="G328">
        <v>0</v>
      </c>
      <c r="H328">
        <v>0</v>
      </c>
      <c r="I328">
        <v>0</v>
      </c>
      <c r="J328">
        <v>0</v>
      </c>
      <c r="K328">
        <v>1</v>
      </c>
      <c r="L328" s="7">
        <v>3561.8888999999999</v>
      </c>
      <c r="M328" s="7">
        <f t="shared" si="30"/>
        <v>2309.7414964100917</v>
      </c>
      <c r="N328" s="7">
        <f t="shared" si="31"/>
        <v>1252.1474035899082</v>
      </c>
      <c r="O328" s="7">
        <f t="shared" si="32"/>
        <v>1252.1474035899082</v>
      </c>
      <c r="P328" s="7">
        <f t="shared" si="33"/>
        <v>1567873.1203169485</v>
      </c>
      <c r="Q328" s="7">
        <f t="shared" si="34"/>
        <v>0.35154027504617236</v>
      </c>
      <c r="R328" s="7">
        <f t="shared" si="35"/>
        <v>0.35154027504617236</v>
      </c>
    </row>
    <row r="329" spans="1:18" x14ac:dyDescent="0.2">
      <c r="A329">
        <v>327.4485337096225</v>
      </c>
      <c r="B329">
        <v>45</v>
      </c>
      <c r="C329">
        <v>36.479999999999997</v>
      </c>
      <c r="D329">
        <v>2</v>
      </c>
      <c r="E329">
        <v>1</v>
      </c>
      <c r="F329">
        <v>0</v>
      </c>
      <c r="G329">
        <v>1</v>
      </c>
      <c r="H329">
        <v>0</v>
      </c>
      <c r="I329">
        <v>1</v>
      </c>
      <c r="J329">
        <v>0</v>
      </c>
      <c r="K329">
        <v>0</v>
      </c>
      <c r="L329" s="7">
        <v>42760.502200000003</v>
      </c>
      <c r="M329" s="7">
        <f t="shared" si="30"/>
        <v>36309.031849128223</v>
      </c>
      <c r="N329" s="7">
        <f t="shared" si="31"/>
        <v>6451.4703508717794</v>
      </c>
      <c r="O329" s="7">
        <f t="shared" si="32"/>
        <v>6451.4703508717794</v>
      </c>
      <c r="P329" s="7">
        <f t="shared" si="33"/>
        <v>41621469.688177638</v>
      </c>
      <c r="Q329" s="7">
        <f t="shared" si="34"/>
        <v>0.15087452249033173</v>
      </c>
      <c r="R329" s="7">
        <f t="shared" si="35"/>
        <v>0.15087452249033173</v>
      </c>
    </row>
    <row r="330" spans="1:18" x14ac:dyDescent="0.2">
      <c r="A330">
        <v>328.4485337096225</v>
      </c>
      <c r="B330">
        <v>64</v>
      </c>
      <c r="C330">
        <v>33.799999999999997</v>
      </c>
      <c r="D330">
        <v>1</v>
      </c>
      <c r="E330">
        <v>0</v>
      </c>
      <c r="F330">
        <v>1</v>
      </c>
      <c r="G330">
        <v>1</v>
      </c>
      <c r="H330">
        <v>0</v>
      </c>
      <c r="I330">
        <v>0</v>
      </c>
      <c r="J330">
        <v>1</v>
      </c>
      <c r="K330">
        <v>0</v>
      </c>
      <c r="L330" s="7">
        <v>47928.03</v>
      </c>
      <c r="M330" s="7">
        <f t="shared" si="30"/>
        <v>39328.990814030578</v>
      </c>
      <c r="N330" s="7">
        <f t="shared" si="31"/>
        <v>8599.0391859694209</v>
      </c>
      <c r="O330" s="7">
        <f t="shared" si="32"/>
        <v>8599.0391859694209</v>
      </c>
      <c r="P330" s="7">
        <f t="shared" si="33"/>
        <v>73943474.921837643</v>
      </c>
      <c r="Q330" s="7">
        <f t="shared" si="34"/>
        <v>0.17941566106450488</v>
      </c>
      <c r="R330" s="7">
        <f t="shared" si="35"/>
        <v>0.17941566106450488</v>
      </c>
    </row>
    <row r="331" spans="1:18" x14ac:dyDescent="0.2">
      <c r="A331">
        <v>329.4485337096225</v>
      </c>
      <c r="B331">
        <v>52</v>
      </c>
      <c r="C331">
        <v>36.700000000000003</v>
      </c>
      <c r="D331">
        <v>0</v>
      </c>
      <c r="E331">
        <v>1</v>
      </c>
      <c r="F331">
        <v>0</v>
      </c>
      <c r="G331">
        <v>0</v>
      </c>
      <c r="H331">
        <v>0</v>
      </c>
      <c r="I331">
        <v>0</v>
      </c>
      <c r="J331">
        <v>1</v>
      </c>
      <c r="K331">
        <v>0</v>
      </c>
      <c r="L331" s="7">
        <v>9144.5650000000005</v>
      </c>
      <c r="M331" s="7">
        <f t="shared" si="30"/>
        <v>12775.026152596778</v>
      </c>
      <c r="N331" s="7">
        <f t="shared" si="31"/>
        <v>-3630.4611525967775</v>
      </c>
      <c r="O331" s="7">
        <f t="shared" si="32"/>
        <v>3630.4611525967775</v>
      </c>
      <c r="P331" s="7">
        <f t="shared" si="33"/>
        <v>13180248.180514323</v>
      </c>
      <c r="Q331" s="7">
        <f t="shared" si="34"/>
        <v>-0.39700752879954132</v>
      </c>
      <c r="R331" s="7">
        <f t="shared" si="35"/>
        <v>0.39700752879954132</v>
      </c>
    </row>
    <row r="332" spans="1:18" x14ac:dyDescent="0.2">
      <c r="A332">
        <v>330.4485337096225</v>
      </c>
      <c r="B332">
        <v>61</v>
      </c>
      <c r="C332">
        <v>36.384999999999998</v>
      </c>
      <c r="D332">
        <v>1</v>
      </c>
      <c r="E332">
        <v>0</v>
      </c>
      <c r="F332">
        <v>1</v>
      </c>
      <c r="G332">
        <v>1</v>
      </c>
      <c r="H332">
        <v>1</v>
      </c>
      <c r="I332">
        <v>0</v>
      </c>
      <c r="J332">
        <v>0</v>
      </c>
      <c r="K332">
        <v>0</v>
      </c>
      <c r="L332" s="7">
        <v>48517.563150000002</v>
      </c>
      <c r="M332" s="7">
        <f t="shared" si="30"/>
        <v>40395.287825303378</v>
      </c>
      <c r="N332" s="7">
        <f t="shared" si="31"/>
        <v>8122.275324696624</v>
      </c>
      <c r="O332" s="7">
        <f t="shared" si="32"/>
        <v>8122.275324696624</v>
      </c>
      <c r="P332" s="7">
        <f t="shared" si="33"/>
        <v>65971356.45017565</v>
      </c>
      <c r="Q332" s="7">
        <f t="shared" si="34"/>
        <v>0.16740897104797448</v>
      </c>
      <c r="R332" s="7">
        <f t="shared" si="35"/>
        <v>0.16740897104797448</v>
      </c>
    </row>
    <row r="333" spans="1:18" x14ac:dyDescent="0.2">
      <c r="A333">
        <v>331.4485337096225</v>
      </c>
      <c r="B333">
        <v>52</v>
      </c>
      <c r="C333">
        <v>27.36</v>
      </c>
      <c r="D333">
        <v>0</v>
      </c>
      <c r="E333">
        <v>1</v>
      </c>
      <c r="F333">
        <v>0</v>
      </c>
      <c r="G333">
        <v>1</v>
      </c>
      <c r="H333">
        <v>0</v>
      </c>
      <c r="I333">
        <v>1</v>
      </c>
      <c r="J333">
        <v>0</v>
      </c>
      <c r="K333">
        <v>0</v>
      </c>
      <c r="L333" s="7">
        <v>24393.6224</v>
      </c>
      <c r="M333" s="7">
        <f t="shared" si="30"/>
        <v>34062.580929660537</v>
      </c>
      <c r="N333" s="7">
        <f t="shared" si="31"/>
        <v>-9668.9585296605364</v>
      </c>
      <c r="O333" s="7">
        <f t="shared" si="32"/>
        <v>9668.9585296605364</v>
      </c>
      <c r="P333" s="7">
        <f t="shared" si="33"/>
        <v>93488759.048295245</v>
      </c>
      <c r="Q333" s="7">
        <f t="shared" si="34"/>
        <v>-0.39637239484614373</v>
      </c>
      <c r="R333" s="7">
        <f t="shared" si="35"/>
        <v>0.39637239484614373</v>
      </c>
    </row>
    <row r="334" spans="1:18" x14ac:dyDescent="0.2">
      <c r="A334">
        <v>332.4485337096225</v>
      </c>
      <c r="B334">
        <v>61</v>
      </c>
      <c r="C334">
        <v>31.16</v>
      </c>
      <c r="D334">
        <v>0</v>
      </c>
      <c r="E334">
        <v>0</v>
      </c>
      <c r="F334">
        <v>1</v>
      </c>
      <c r="G334">
        <v>0</v>
      </c>
      <c r="H334">
        <v>0</v>
      </c>
      <c r="I334">
        <v>1</v>
      </c>
      <c r="J334">
        <v>0</v>
      </c>
      <c r="K334">
        <v>0</v>
      </c>
      <c r="L334" s="7">
        <v>13429.035400000001</v>
      </c>
      <c r="M334" s="7">
        <f t="shared" si="30"/>
        <v>13946.003043700148</v>
      </c>
      <c r="N334" s="7">
        <f t="shared" si="31"/>
        <v>-516.96764370014716</v>
      </c>
      <c r="O334" s="7">
        <f t="shared" si="32"/>
        <v>516.96764370014716</v>
      </c>
      <c r="P334" s="7">
        <f t="shared" si="33"/>
        <v>267255.54463288229</v>
      </c>
      <c r="Q334" s="7">
        <f t="shared" si="34"/>
        <v>-3.8496260401558485E-2</v>
      </c>
      <c r="R334" s="7">
        <f t="shared" si="35"/>
        <v>3.8496260401558485E-2</v>
      </c>
    </row>
    <row r="335" spans="1:18" x14ac:dyDescent="0.2">
      <c r="A335">
        <v>333.4485337096225</v>
      </c>
      <c r="B335">
        <v>56</v>
      </c>
      <c r="C335">
        <v>28.785</v>
      </c>
      <c r="D335">
        <v>0</v>
      </c>
      <c r="E335">
        <v>0</v>
      </c>
      <c r="F335">
        <v>1</v>
      </c>
      <c r="G335">
        <v>0</v>
      </c>
      <c r="H335">
        <v>1</v>
      </c>
      <c r="I335">
        <v>0</v>
      </c>
      <c r="J335">
        <v>0</v>
      </c>
      <c r="K335">
        <v>0</v>
      </c>
      <c r="L335" s="7">
        <v>11658.379150000001</v>
      </c>
      <c r="M335" s="7">
        <f t="shared" si="30"/>
        <v>12209.100728112306</v>
      </c>
      <c r="N335" s="7">
        <f t="shared" si="31"/>
        <v>-550.721578112305</v>
      </c>
      <c r="O335" s="7">
        <f t="shared" si="32"/>
        <v>550.721578112305</v>
      </c>
      <c r="P335" s="7">
        <f t="shared" si="33"/>
        <v>303294.25659850764</v>
      </c>
      <c r="Q335" s="7">
        <f t="shared" si="34"/>
        <v>-4.7238262800219956E-2</v>
      </c>
      <c r="R335" s="7">
        <f t="shared" si="35"/>
        <v>4.7238262800219956E-2</v>
      </c>
    </row>
    <row r="336" spans="1:18" x14ac:dyDescent="0.2">
      <c r="A336">
        <v>334.4485337096225</v>
      </c>
      <c r="B336">
        <v>43</v>
      </c>
      <c r="C336">
        <v>35.72</v>
      </c>
      <c r="D336">
        <v>2</v>
      </c>
      <c r="E336">
        <v>0</v>
      </c>
      <c r="F336">
        <v>1</v>
      </c>
      <c r="G336">
        <v>0</v>
      </c>
      <c r="H336">
        <v>1</v>
      </c>
      <c r="I336">
        <v>0</v>
      </c>
      <c r="J336">
        <v>0</v>
      </c>
      <c r="K336">
        <v>0</v>
      </c>
      <c r="L336" s="7">
        <v>19144.576519999999</v>
      </c>
      <c r="M336" s="7">
        <f t="shared" si="30"/>
        <v>12173.275836216222</v>
      </c>
      <c r="N336" s="7">
        <f t="shared" si="31"/>
        <v>6971.3006837837765</v>
      </c>
      <c r="O336" s="7">
        <f t="shared" si="32"/>
        <v>6971.3006837837765</v>
      </c>
      <c r="P336" s="7">
        <f t="shared" si="33"/>
        <v>48599033.223724149</v>
      </c>
      <c r="Q336" s="7">
        <f t="shared" si="34"/>
        <v>0.36413971740252299</v>
      </c>
      <c r="R336" s="7">
        <f t="shared" si="35"/>
        <v>0.36413971740252299</v>
      </c>
    </row>
    <row r="337" spans="1:18" x14ac:dyDescent="0.2">
      <c r="A337">
        <v>335.4485337096225</v>
      </c>
      <c r="B337">
        <v>64</v>
      </c>
      <c r="C337">
        <v>34.5</v>
      </c>
      <c r="D337">
        <v>0</v>
      </c>
      <c r="E337">
        <v>1</v>
      </c>
      <c r="F337">
        <v>0</v>
      </c>
      <c r="G337">
        <v>0</v>
      </c>
      <c r="H337">
        <v>0</v>
      </c>
      <c r="I337">
        <v>0</v>
      </c>
      <c r="J337">
        <v>1</v>
      </c>
      <c r="K337">
        <v>0</v>
      </c>
      <c r="L337" s="7">
        <v>13822.803</v>
      </c>
      <c r="M337" s="7">
        <f t="shared" si="30"/>
        <v>15111.076785101102</v>
      </c>
      <c r="N337" s="7">
        <f t="shared" si="31"/>
        <v>-1288.2737851011025</v>
      </c>
      <c r="O337" s="7">
        <f t="shared" si="32"/>
        <v>1288.2737851011025</v>
      </c>
      <c r="P337" s="7">
        <f t="shared" si="33"/>
        <v>1659649.3453787216</v>
      </c>
      <c r="Q337" s="7">
        <f t="shared" si="34"/>
        <v>-9.3199171333129938E-2</v>
      </c>
      <c r="R337" s="7">
        <f t="shared" si="35"/>
        <v>9.3199171333129938E-2</v>
      </c>
    </row>
    <row r="338" spans="1:18" x14ac:dyDescent="0.2">
      <c r="A338">
        <v>336.4485337096225</v>
      </c>
      <c r="B338">
        <v>60</v>
      </c>
      <c r="C338">
        <v>25.74</v>
      </c>
      <c r="D338">
        <v>0</v>
      </c>
      <c r="E338">
        <v>1</v>
      </c>
      <c r="F338">
        <v>0</v>
      </c>
      <c r="G338">
        <v>0</v>
      </c>
      <c r="H338">
        <v>0</v>
      </c>
      <c r="I338">
        <v>0</v>
      </c>
      <c r="J338">
        <v>0</v>
      </c>
      <c r="K338">
        <v>1</v>
      </c>
      <c r="L338" s="7">
        <v>12142.578600000001</v>
      </c>
      <c r="M338" s="7">
        <f t="shared" si="30"/>
        <v>11037.34566323376</v>
      </c>
      <c r="N338" s="7">
        <f t="shared" si="31"/>
        <v>1105.2329367662405</v>
      </c>
      <c r="O338" s="7">
        <f t="shared" si="32"/>
        <v>1105.2329367662405</v>
      </c>
      <c r="P338" s="7">
        <f t="shared" si="33"/>
        <v>1221539.8445129287</v>
      </c>
      <c r="Q338" s="7">
        <f t="shared" si="34"/>
        <v>9.1021270948679747E-2</v>
      </c>
      <c r="R338" s="7">
        <f t="shared" si="35"/>
        <v>9.1021270948679747E-2</v>
      </c>
    </row>
    <row r="339" spans="1:18" x14ac:dyDescent="0.2">
      <c r="A339">
        <v>337.4485337096225</v>
      </c>
      <c r="B339">
        <v>62</v>
      </c>
      <c r="C339">
        <v>27.55</v>
      </c>
      <c r="D339">
        <v>1</v>
      </c>
      <c r="E339">
        <v>1</v>
      </c>
      <c r="F339">
        <v>0</v>
      </c>
      <c r="G339">
        <v>0</v>
      </c>
      <c r="H339">
        <v>0</v>
      </c>
      <c r="I339">
        <v>1</v>
      </c>
      <c r="J339">
        <v>0</v>
      </c>
      <c r="K339">
        <v>0</v>
      </c>
      <c r="L339" s="7">
        <v>13937.666499999999</v>
      </c>
      <c r="M339" s="7">
        <f t="shared" si="30"/>
        <v>13322.557214456387</v>
      </c>
      <c r="N339" s="7">
        <f t="shared" si="31"/>
        <v>615.10928554361271</v>
      </c>
      <c r="O339" s="7">
        <f t="shared" si="32"/>
        <v>615.10928554361271</v>
      </c>
      <c r="P339" s="7">
        <f t="shared" si="33"/>
        <v>378359.43316197366</v>
      </c>
      <c r="Q339" s="7">
        <f t="shared" si="34"/>
        <v>4.4132874433723372E-2</v>
      </c>
      <c r="R339" s="7">
        <f t="shared" si="35"/>
        <v>4.4132874433723372E-2</v>
      </c>
    </row>
    <row r="340" spans="1:18" x14ac:dyDescent="0.2">
      <c r="A340">
        <v>338.4485337096225</v>
      </c>
      <c r="B340">
        <v>50</v>
      </c>
      <c r="C340">
        <v>32.299999999999997</v>
      </c>
      <c r="D340">
        <v>1</v>
      </c>
      <c r="E340">
        <v>1</v>
      </c>
      <c r="F340">
        <v>0</v>
      </c>
      <c r="G340">
        <v>1</v>
      </c>
      <c r="H340">
        <v>1</v>
      </c>
      <c r="I340">
        <v>0</v>
      </c>
      <c r="J340">
        <v>0</v>
      </c>
      <c r="K340">
        <v>0</v>
      </c>
      <c r="L340" s="7">
        <v>41919.097000000002</v>
      </c>
      <c r="M340" s="7">
        <f t="shared" si="30"/>
        <v>36052.948329997162</v>
      </c>
      <c r="N340" s="7">
        <f t="shared" si="31"/>
        <v>5866.1486700028399</v>
      </c>
      <c r="O340" s="7">
        <f t="shared" si="32"/>
        <v>5866.1486700028399</v>
      </c>
      <c r="P340" s="7">
        <f t="shared" si="33"/>
        <v>34411700.218576089</v>
      </c>
      <c r="Q340" s="7">
        <f t="shared" si="34"/>
        <v>0.13993976707090899</v>
      </c>
      <c r="R340" s="7">
        <f t="shared" si="35"/>
        <v>0.13993976707090899</v>
      </c>
    </row>
    <row r="341" spans="1:18" x14ac:dyDescent="0.2">
      <c r="A341">
        <v>339.4485337096225</v>
      </c>
      <c r="B341">
        <v>46</v>
      </c>
      <c r="C341">
        <v>27.72</v>
      </c>
      <c r="D341">
        <v>1</v>
      </c>
      <c r="E341">
        <v>0</v>
      </c>
      <c r="F341">
        <v>1</v>
      </c>
      <c r="G341">
        <v>0</v>
      </c>
      <c r="H341">
        <v>0</v>
      </c>
      <c r="I341">
        <v>0</v>
      </c>
      <c r="J341">
        <v>0</v>
      </c>
      <c r="K341">
        <v>1</v>
      </c>
      <c r="L341" s="7">
        <v>8232.6388000000006</v>
      </c>
      <c r="M341" s="7">
        <f t="shared" si="30"/>
        <v>8719.7746704045912</v>
      </c>
      <c r="N341" s="7">
        <f t="shared" si="31"/>
        <v>-487.13587040459061</v>
      </c>
      <c r="O341" s="7">
        <f t="shared" si="32"/>
        <v>487.13587040459061</v>
      </c>
      <c r="P341" s="7">
        <f t="shared" si="33"/>
        <v>237301.35623483808</v>
      </c>
      <c r="Q341" s="7">
        <f t="shared" si="34"/>
        <v>-5.9171291518897995E-2</v>
      </c>
      <c r="R341" s="7">
        <f t="shared" si="35"/>
        <v>5.9171291518897995E-2</v>
      </c>
    </row>
    <row r="342" spans="1:18" x14ac:dyDescent="0.2">
      <c r="A342">
        <v>340.4485337096225</v>
      </c>
      <c r="B342">
        <v>24</v>
      </c>
      <c r="C342">
        <v>27.6</v>
      </c>
      <c r="D342">
        <v>0</v>
      </c>
      <c r="E342">
        <v>0</v>
      </c>
      <c r="F342">
        <v>1</v>
      </c>
      <c r="G342">
        <v>0</v>
      </c>
      <c r="H342">
        <v>0</v>
      </c>
      <c r="I342">
        <v>0</v>
      </c>
      <c r="J342">
        <v>1</v>
      </c>
      <c r="K342">
        <v>0</v>
      </c>
      <c r="L342" s="7">
        <v>18955.220170000001</v>
      </c>
      <c r="M342" s="7">
        <f t="shared" si="30"/>
        <v>2627.7022130874975</v>
      </c>
      <c r="N342" s="7">
        <f t="shared" si="31"/>
        <v>16327.517956912503</v>
      </c>
      <c r="O342" s="7">
        <f t="shared" si="32"/>
        <v>16327.517956912503</v>
      </c>
      <c r="P342" s="7">
        <f t="shared" si="33"/>
        <v>266587842.63330024</v>
      </c>
      <c r="Q342" s="7">
        <f t="shared" si="34"/>
        <v>0.86137316319615731</v>
      </c>
      <c r="R342" s="7">
        <f t="shared" si="35"/>
        <v>0.86137316319615731</v>
      </c>
    </row>
    <row r="343" spans="1:18" x14ac:dyDescent="0.2">
      <c r="A343">
        <v>341.4485337096225</v>
      </c>
      <c r="B343">
        <v>62</v>
      </c>
      <c r="C343">
        <v>30.02</v>
      </c>
      <c r="D343">
        <v>0</v>
      </c>
      <c r="E343">
        <v>1</v>
      </c>
      <c r="F343">
        <v>0</v>
      </c>
      <c r="G343">
        <v>0</v>
      </c>
      <c r="H343">
        <v>0</v>
      </c>
      <c r="I343">
        <v>1</v>
      </c>
      <c r="J343">
        <v>0</v>
      </c>
      <c r="K343">
        <v>0</v>
      </c>
      <c r="L343" s="7">
        <v>13352.0998</v>
      </c>
      <c r="M343" s="7">
        <f t="shared" si="30"/>
        <v>13684.864499726029</v>
      </c>
      <c r="N343" s="7">
        <f t="shared" si="31"/>
        <v>-332.76469972602899</v>
      </c>
      <c r="O343" s="7">
        <f t="shared" si="32"/>
        <v>332.76469972602899</v>
      </c>
      <c r="P343" s="7">
        <f t="shared" si="33"/>
        <v>110732.34538375425</v>
      </c>
      <c r="Q343" s="7">
        <f t="shared" si="34"/>
        <v>-2.4922274751573457E-2</v>
      </c>
      <c r="R343" s="7">
        <f t="shared" si="35"/>
        <v>2.4922274751573457E-2</v>
      </c>
    </row>
    <row r="344" spans="1:18" x14ac:dyDescent="0.2">
      <c r="A344">
        <v>342.4485337096225</v>
      </c>
      <c r="B344">
        <v>60</v>
      </c>
      <c r="C344">
        <v>27.55</v>
      </c>
      <c r="D344">
        <v>0</v>
      </c>
      <c r="E344">
        <v>0</v>
      </c>
      <c r="F344">
        <v>1</v>
      </c>
      <c r="G344">
        <v>0</v>
      </c>
      <c r="H344">
        <v>1</v>
      </c>
      <c r="I344">
        <v>0</v>
      </c>
      <c r="J344">
        <v>0</v>
      </c>
      <c r="K344">
        <v>0</v>
      </c>
      <c r="L344" s="7">
        <v>13217.094499999999</v>
      </c>
      <c r="M344" s="7">
        <f t="shared" si="30"/>
        <v>12817.622223052309</v>
      </c>
      <c r="N344" s="7">
        <f t="shared" si="31"/>
        <v>399.47227694769026</v>
      </c>
      <c r="O344" s="7">
        <f t="shared" si="32"/>
        <v>399.47227694769026</v>
      </c>
      <c r="P344" s="7">
        <f t="shared" si="33"/>
        <v>159578.10004977215</v>
      </c>
      <c r="Q344" s="7">
        <f t="shared" si="34"/>
        <v>3.0223910175393713E-2</v>
      </c>
      <c r="R344" s="7">
        <f t="shared" si="35"/>
        <v>3.0223910175393713E-2</v>
      </c>
    </row>
    <row r="345" spans="1:18" x14ac:dyDescent="0.2">
      <c r="A345">
        <v>343.4485337096225</v>
      </c>
      <c r="B345">
        <v>63</v>
      </c>
      <c r="C345">
        <v>36.765000000000001</v>
      </c>
      <c r="D345">
        <v>0</v>
      </c>
      <c r="E345">
        <v>1</v>
      </c>
      <c r="F345">
        <v>0</v>
      </c>
      <c r="G345">
        <v>0</v>
      </c>
      <c r="H345">
        <v>1</v>
      </c>
      <c r="I345">
        <v>0</v>
      </c>
      <c r="J345">
        <v>0</v>
      </c>
      <c r="K345">
        <v>0</v>
      </c>
      <c r="L345" s="7">
        <v>13981.850350000001</v>
      </c>
      <c r="M345" s="7">
        <f t="shared" si="30"/>
        <v>16582.544596293134</v>
      </c>
      <c r="N345" s="7">
        <f t="shared" si="31"/>
        <v>-2600.6942462931329</v>
      </c>
      <c r="O345" s="7">
        <f t="shared" si="32"/>
        <v>2600.6942462931329</v>
      </c>
      <c r="P345" s="7">
        <f t="shared" si="33"/>
        <v>6763610.5627022069</v>
      </c>
      <c r="Q345" s="7">
        <f t="shared" si="34"/>
        <v>-0.18600501229746982</v>
      </c>
      <c r="R345" s="7">
        <f t="shared" si="35"/>
        <v>0.18600501229746982</v>
      </c>
    </row>
    <row r="346" spans="1:18" x14ac:dyDescent="0.2">
      <c r="A346">
        <v>344.4485337096225</v>
      </c>
      <c r="B346">
        <v>49</v>
      </c>
      <c r="C346">
        <v>41.47</v>
      </c>
      <c r="D346">
        <v>4</v>
      </c>
      <c r="E346">
        <v>0</v>
      </c>
      <c r="F346">
        <v>1</v>
      </c>
      <c r="G346">
        <v>0</v>
      </c>
      <c r="H346">
        <v>0</v>
      </c>
      <c r="I346">
        <v>0</v>
      </c>
      <c r="J346">
        <v>0</v>
      </c>
      <c r="K346">
        <v>1</v>
      </c>
      <c r="L346" s="7">
        <v>10977.2063</v>
      </c>
      <c r="M346" s="7">
        <f t="shared" si="30"/>
        <v>15580.755350613084</v>
      </c>
      <c r="N346" s="7">
        <f t="shared" si="31"/>
        <v>-4603.5490506130845</v>
      </c>
      <c r="O346" s="7">
        <f t="shared" si="32"/>
        <v>4603.5490506130845</v>
      </c>
      <c r="P346" s="7">
        <f t="shared" si="33"/>
        <v>21192663.86140063</v>
      </c>
      <c r="Q346" s="7">
        <f t="shared" si="34"/>
        <v>-0.41937346578000312</v>
      </c>
      <c r="R346" s="7">
        <f t="shared" si="35"/>
        <v>0.41937346578000312</v>
      </c>
    </row>
    <row r="347" spans="1:18" x14ac:dyDescent="0.2">
      <c r="A347">
        <v>345.4485337096225</v>
      </c>
      <c r="B347">
        <v>34</v>
      </c>
      <c r="C347">
        <v>29.26</v>
      </c>
      <c r="D347">
        <v>3</v>
      </c>
      <c r="E347">
        <v>0</v>
      </c>
      <c r="F347">
        <v>1</v>
      </c>
      <c r="G347">
        <v>0</v>
      </c>
      <c r="H347">
        <v>0</v>
      </c>
      <c r="I347">
        <v>0</v>
      </c>
      <c r="J347">
        <v>0</v>
      </c>
      <c r="K347">
        <v>1</v>
      </c>
      <c r="L347" s="7">
        <v>6184.2993999999999</v>
      </c>
      <c r="M347" s="7">
        <f t="shared" si="30"/>
        <v>7110.8574488153763</v>
      </c>
      <c r="N347" s="7">
        <f t="shared" si="31"/>
        <v>-926.55804881537642</v>
      </c>
      <c r="O347" s="7">
        <f t="shared" si="32"/>
        <v>926.55804881537642</v>
      </c>
      <c r="P347" s="7">
        <f t="shared" si="33"/>
        <v>858509.81782455742</v>
      </c>
      <c r="Q347" s="7">
        <f t="shared" si="34"/>
        <v>-0.14982425475962183</v>
      </c>
      <c r="R347" s="7">
        <f t="shared" si="35"/>
        <v>0.14982425475962183</v>
      </c>
    </row>
    <row r="348" spans="1:18" x14ac:dyDescent="0.2">
      <c r="A348">
        <v>346.4485337096225</v>
      </c>
      <c r="B348">
        <v>33</v>
      </c>
      <c r="C348">
        <v>35.75</v>
      </c>
      <c r="D348">
        <v>2</v>
      </c>
      <c r="E348">
        <v>1</v>
      </c>
      <c r="F348">
        <v>0</v>
      </c>
      <c r="G348">
        <v>0</v>
      </c>
      <c r="H348">
        <v>0</v>
      </c>
      <c r="I348">
        <v>0</v>
      </c>
      <c r="J348">
        <v>0</v>
      </c>
      <c r="K348">
        <v>1</v>
      </c>
      <c r="L348" s="7">
        <v>4889.9994999999999</v>
      </c>
      <c r="M348" s="7">
        <f t="shared" si="30"/>
        <v>8448.5517056681401</v>
      </c>
      <c r="N348" s="7">
        <f t="shared" si="31"/>
        <v>-3558.5522056681402</v>
      </c>
      <c r="O348" s="7">
        <f t="shared" si="32"/>
        <v>3558.5522056681402</v>
      </c>
      <c r="P348" s="7">
        <f t="shared" si="33"/>
        <v>12663293.800465586</v>
      </c>
      <c r="Q348" s="7">
        <f t="shared" si="34"/>
        <v>-0.72772036186673239</v>
      </c>
      <c r="R348" s="7">
        <f t="shared" si="35"/>
        <v>0.72772036186673239</v>
      </c>
    </row>
    <row r="349" spans="1:18" x14ac:dyDescent="0.2">
      <c r="A349">
        <v>347.4485337096225</v>
      </c>
      <c r="B349">
        <v>46</v>
      </c>
      <c r="C349">
        <v>33.344999999999999</v>
      </c>
      <c r="D349">
        <v>1</v>
      </c>
      <c r="E349">
        <v>1</v>
      </c>
      <c r="F349">
        <v>0</v>
      </c>
      <c r="G349">
        <v>0</v>
      </c>
      <c r="H349">
        <v>1</v>
      </c>
      <c r="I349">
        <v>0</v>
      </c>
      <c r="J349">
        <v>0</v>
      </c>
      <c r="K349">
        <v>0</v>
      </c>
      <c r="L349" s="7">
        <v>8334.4575499999992</v>
      </c>
      <c r="M349" s="7">
        <f t="shared" si="30"/>
        <v>11531.445536958279</v>
      </c>
      <c r="N349" s="7">
        <f t="shared" si="31"/>
        <v>-3196.9879869582801</v>
      </c>
      <c r="O349" s="7">
        <f t="shared" si="32"/>
        <v>3196.9879869582801</v>
      </c>
      <c r="P349" s="7">
        <f t="shared" si="33"/>
        <v>10220732.188755557</v>
      </c>
      <c r="Q349" s="7">
        <f t="shared" si="34"/>
        <v>-0.38358681027276698</v>
      </c>
      <c r="R349" s="7">
        <f t="shared" si="35"/>
        <v>0.38358681027276698</v>
      </c>
    </row>
    <row r="350" spans="1:18" x14ac:dyDescent="0.2">
      <c r="A350">
        <v>348.4485337096225</v>
      </c>
      <c r="B350">
        <v>36</v>
      </c>
      <c r="C350">
        <v>29.92</v>
      </c>
      <c r="D350">
        <v>1</v>
      </c>
      <c r="E350">
        <v>0</v>
      </c>
      <c r="F350">
        <v>1</v>
      </c>
      <c r="G350">
        <v>0</v>
      </c>
      <c r="H350">
        <v>0</v>
      </c>
      <c r="I350">
        <v>0</v>
      </c>
      <c r="J350">
        <v>0</v>
      </c>
      <c r="K350">
        <v>1</v>
      </c>
      <c r="L350" s="7">
        <v>5478.0367999999999</v>
      </c>
      <c r="M350" s="7">
        <f t="shared" si="30"/>
        <v>6897.4367429749609</v>
      </c>
      <c r="N350" s="7">
        <f t="shared" si="31"/>
        <v>-1419.399942974961</v>
      </c>
      <c r="O350" s="7">
        <f t="shared" si="32"/>
        <v>1419.399942974961</v>
      </c>
      <c r="P350" s="7">
        <f t="shared" si="33"/>
        <v>2014696.1981173228</v>
      </c>
      <c r="Q350" s="7">
        <f t="shared" si="34"/>
        <v>-0.25910741289196176</v>
      </c>
      <c r="R350" s="7">
        <f t="shared" si="35"/>
        <v>0.25910741289196176</v>
      </c>
    </row>
    <row r="351" spans="1:18" x14ac:dyDescent="0.2">
      <c r="A351">
        <v>349.4485337096225</v>
      </c>
      <c r="B351">
        <v>19</v>
      </c>
      <c r="C351">
        <v>27.835000000000001</v>
      </c>
      <c r="D351">
        <v>0</v>
      </c>
      <c r="E351">
        <v>1</v>
      </c>
      <c r="F351">
        <v>0</v>
      </c>
      <c r="G351">
        <v>0</v>
      </c>
      <c r="H351">
        <v>0</v>
      </c>
      <c r="I351">
        <v>1</v>
      </c>
      <c r="J351">
        <v>0</v>
      </c>
      <c r="K351">
        <v>0</v>
      </c>
      <c r="L351" s="7">
        <v>1635.7336499999999</v>
      </c>
      <c r="M351" s="7">
        <f t="shared" si="30"/>
        <v>1898.9036444803824</v>
      </c>
      <c r="N351" s="7">
        <f t="shared" si="31"/>
        <v>-263.16999448038246</v>
      </c>
      <c r="O351" s="7">
        <f t="shared" si="32"/>
        <v>263.16999448038246</v>
      </c>
      <c r="P351" s="7">
        <f t="shared" si="33"/>
        <v>69258.445994804526</v>
      </c>
      <c r="Q351" s="7">
        <f t="shared" si="34"/>
        <v>-0.16088804829587169</v>
      </c>
      <c r="R351" s="7">
        <f t="shared" si="35"/>
        <v>0.16088804829587169</v>
      </c>
    </row>
    <row r="352" spans="1:18" x14ac:dyDescent="0.2">
      <c r="A352">
        <v>350.4485337096225</v>
      </c>
      <c r="B352">
        <v>57</v>
      </c>
      <c r="C352">
        <v>23.18</v>
      </c>
      <c r="D352">
        <v>0</v>
      </c>
      <c r="E352">
        <v>0</v>
      </c>
      <c r="F352">
        <v>1</v>
      </c>
      <c r="G352">
        <v>0</v>
      </c>
      <c r="H352">
        <v>0</v>
      </c>
      <c r="I352">
        <v>1</v>
      </c>
      <c r="J352">
        <v>0</v>
      </c>
      <c r="K352">
        <v>0</v>
      </c>
      <c r="L352" s="7">
        <v>11830.6072</v>
      </c>
      <c r="M352" s="7">
        <f t="shared" si="30"/>
        <v>10211.813873736253</v>
      </c>
      <c r="N352" s="7">
        <f t="shared" si="31"/>
        <v>1618.7933262637471</v>
      </c>
      <c r="O352" s="7">
        <f t="shared" si="32"/>
        <v>1618.7933262637471</v>
      </c>
      <c r="P352" s="7">
        <f t="shared" si="33"/>
        <v>2620491.8331560465</v>
      </c>
      <c r="Q352" s="7">
        <f t="shared" si="34"/>
        <v>0.13683095879167953</v>
      </c>
      <c r="R352" s="7">
        <f t="shared" si="35"/>
        <v>0.13683095879167953</v>
      </c>
    </row>
    <row r="353" spans="1:18" x14ac:dyDescent="0.2">
      <c r="A353">
        <v>351.4485337096225</v>
      </c>
      <c r="B353">
        <v>50</v>
      </c>
      <c r="C353">
        <v>25.6</v>
      </c>
      <c r="D353">
        <v>0</v>
      </c>
      <c r="E353">
        <v>0</v>
      </c>
      <c r="F353">
        <v>1</v>
      </c>
      <c r="G353">
        <v>0</v>
      </c>
      <c r="H353">
        <v>0</v>
      </c>
      <c r="I353">
        <v>0</v>
      </c>
      <c r="J353">
        <v>1</v>
      </c>
      <c r="K353">
        <v>0</v>
      </c>
      <c r="L353" s="7">
        <v>8932.0840000000007</v>
      </c>
      <c r="M353" s="7">
        <f t="shared" si="30"/>
        <v>8627.5804718368636</v>
      </c>
      <c r="N353" s="7">
        <f t="shared" si="31"/>
        <v>304.50352816313716</v>
      </c>
      <c r="O353" s="7">
        <f t="shared" si="32"/>
        <v>304.50352816313716</v>
      </c>
      <c r="P353" s="7">
        <f t="shared" si="33"/>
        <v>92722.398663798464</v>
      </c>
      <c r="Q353" s="7">
        <f t="shared" si="34"/>
        <v>3.4090983488639058E-2</v>
      </c>
      <c r="R353" s="7">
        <f t="shared" si="35"/>
        <v>3.4090983488639058E-2</v>
      </c>
    </row>
    <row r="354" spans="1:18" x14ac:dyDescent="0.2">
      <c r="A354">
        <v>352.4485337096225</v>
      </c>
      <c r="B354">
        <v>30</v>
      </c>
      <c r="C354">
        <v>27.7</v>
      </c>
      <c r="D354">
        <v>0</v>
      </c>
      <c r="E354">
        <v>0</v>
      </c>
      <c r="F354">
        <v>1</v>
      </c>
      <c r="G354">
        <v>0</v>
      </c>
      <c r="H354">
        <v>0</v>
      </c>
      <c r="I354">
        <v>0</v>
      </c>
      <c r="J354">
        <v>1</v>
      </c>
      <c r="K354">
        <v>0</v>
      </c>
      <c r="L354" s="7">
        <v>3554.203</v>
      </c>
      <c r="M354" s="7">
        <f t="shared" si="30"/>
        <v>4202.7596736726664</v>
      </c>
      <c r="N354" s="7">
        <f t="shared" si="31"/>
        <v>-648.55667367266642</v>
      </c>
      <c r="O354" s="7">
        <f t="shared" si="32"/>
        <v>648.55667367266642</v>
      </c>
      <c r="P354" s="7">
        <f t="shared" si="33"/>
        <v>420625.75896535354</v>
      </c>
      <c r="Q354" s="7">
        <f t="shared" si="34"/>
        <v>-0.18247597947350402</v>
      </c>
      <c r="R354" s="7">
        <f t="shared" si="35"/>
        <v>0.18247597947350402</v>
      </c>
    </row>
    <row r="355" spans="1:18" x14ac:dyDescent="0.2">
      <c r="A355">
        <v>353.4485337096225</v>
      </c>
      <c r="B355">
        <v>33</v>
      </c>
      <c r="C355">
        <v>35.244999999999997</v>
      </c>
      <c r="D355">
        <v>0</v>
      </c>
      <c r="E355">
        <v>1</v>
      </c>
      <c r="F355">
        <v>0</v>
      </c>
      <c r="G355">
        <v>0</v>
      </c>
      <c r="H355">
        <v>1</v>
      </c>
      <c r="I355">
        <v>0</v>
      </c>
      <c r="J355">
        <v>0</v>
      </c>
      <c r="K355">
        <v>0</v>
      </c>
      <c r="L355" s="7">
        <v>12404.8791</v>
      </c>
      <c r="M355" s="7">
        <f t="shared" si="30"/>
        <v>8361.2799706842197</v>
      </c>
      <c r="N355" s="7">
        <f t="shared" si="31"/>
        <v>4043.5991293157804</v>
      </c>
      <c r="O355" s="7">
        <f t="shared" si="32"/>
        <v>4043.5991293157804</v>
      </c>
      <c r="P355" s="7">
        <f t="shared" si="33"/>
        <v>16350693.918603336</v>
      </c>
      <c r="Q355" s="7">
        <f t="shared" si="34"/>
        <v>0.32596844328098129</v>
      </c>
      <c r="R355" s="7">
        <f t="shared" si="35"/>
        <v>0.32596844328098129</v>
      </c>
    </row>
    <row r="356" spans="1:18" x14ac:dyDescent="0.2">
      <c r="A356">
        <v>354.4485337096225</v>
      </c>
      <c r="B356">
        <v>18</v>
      </c>
      <c r="C356">
        <v>38.28</v>
      </c>
      <c r="D356">
        <v>0</v>
      </c>
      <c r="E356">
        <v>0</v>
      </c>
      <c r="F356">
        <v>1</v>
      </c>
      <c r="G356">
        <v>0</v>
      </c>
      <c r="H356">
        <v>0</v>
      </c>
      <c r="I356">
        <v>0</v>
      </c>
      <c r="J356">
        <v>0</v>
      </c>
      <c r="K356">
        <v>1</v>
      </c>
      <c r="L356" s="7">
        <v>14133.03775</v>
      </c>
      <c r="M356" s="7">
        <f t="shared" si="30"/>
        <v>4634.1791243401885</v>
      </c>
      <c r="N356" s="7">
        <f t="shared" si="31"/>
        <v>9498.8586256598101</v>
      </c>
      <c r="O356" s="7">
        <f t="shared" si="32"/>
        <v>9498.8586256598101</v>
      </c>
      <c r="P356" s="7">
        <f t="shared" si="33"/>
        <v>90228315.19027178</v>
      </c>
      <c r="Q356" s="7">
        <f t="shared" si="34"/>
        <v>0.67210311000972245</v>
      </c>
      <c r="R356" s="7">
        <f t="shared" si="35"/>
        <v>0.67210311000972245</v>
      </c>
    </row>
    <row r="357" spans="1:18" x14ac:dyDescent="0.2">
      <c r="A357">
        <v>355.4485337096225</v>
      </c>
      <c r="B357">
        <v>46</v>
      </c>
      <c r="C357">
        <v>27.6</v>
      </c>
      <c r="D357">
        <v>0</v>
      </c>
      <c r="E357">
        <v>1</v>
      </c>
      <c r="F357">
        <v>0</v>
      </c>
      <c r="G357">
        <v>0</v>
      </c>
      <c r="H357">
        <v>0</v>
      </c>
      <c r="I357">
        <v>0</v>
      </c>
      <c r="J357">
        <v>1</v>
      </c>
      <c r="K357">
        <v>0</v>
      </c>
      <c r="L357" s="7">
        <v>24603.04837</v>
      </c>
      <c r="M357" s="7">
        <f t="shared" si="30"/>
        <v>8147.2276095140442</v>
      </c>
      <c r="N357" s="7">
        <f t="shared" si="31"/>
        <v>16455.820760485956</v>
      </c>
      <c r="O357" s="7">
        <f t="shared" si="32"/>
        <v>16455.820760485956</v>
      </c>
      <c r="P357" s="7">
        <f t="shared" si="33"/>
        <v>270794036.90124059</v>
      </c>
      <c r="Q357" s="7">
        <f t="shared" si="34"/>
        <v>0.66885292070358016</v>
      </c>
      <c r="R357" s="7">
        <f t="shared" si="35"/>
        <v>0.66885292070358016</v>
      </c>
    </row>
    <row r="358" spans="1:18" x14ac:dyDescent="0.2">
      <c r="A358">
        <v>356.4485337096225</v>
      </c>
      <c r="B358">
        <v>46</v>
      </c>
      <c r="C358">
        <v>43.89</v>
      </c>
      <c r="D358">
        <v>3</v>
      </c>
      <c r="E358">
        <v>1</v>
      </c>
      <c r="F358">
        <v>0</v>
      </c>
      <c r="G358">
        <v>0</v>
      </c>
      <c r="H358">
        <v>0</v>
      </c>
      <c r="I358">
        <v>0</v>
      </c>
      <c r="J358">
        <v>0</v>
      </c>
      <c r="K358">
        <v>1</v>
      </c>
      <c r="L358" s="7">
        <v>8944.1151000000009</v>
      </c>
      <c r="M358" s="7">
        <f t="shared" si="30"/>
        <v>15024.219546195034</v>
      </c>
      <c r="N358" s="7">
        <f t="shared" si="31"/>
        <v>-6080.1044461950332</v>
      </c>
      <c r="O358" s="7">
        <f t="shared" si="32"/>
        <v>6080.1044461950332</v>
      </c>
      <c r="P358" s="7">
        <f t="shared" si="33"/>
        <v>36967670.076640613</v>
      </c>
      <c r="Q358" s="7">
        <f t="shared" si="34"/>
        <v>-0.67978826057314856</v>
      </c>
      <c r="R358" s="7">
        <f t="shared" si="35"/>
        <v>0.67978826057314856</v>
      </c>
    </row>
    <row r="359" spans="1:18" x14ac:dyDescent="0.2">
      <c r="A359">
        <v>357.4485337096225</v>
      </c>
      <c r="B359">
        <v>47</v>
      </c>
      <c r="C359">
        <v>29.83</v>
      </c>
      <c r="D359">
        <v>3</v>
      </c>
      <c r="E359">
        <v>1</v>
      </c>
      <c r="F359">
        <v>0</v>
      </c>
      <c r="G359">
        <v>0</v>
      </c>
      <c r="H359">
        <v>0</v>
      </c>
      <c r="I359">
        <v>1</v>
      </c>
      <c r="J359">
        <v>0</v>
      </c>
      <c r="K359">
        <v>0</v>
      </c>
      <c r="L359" s="7">
        <v>9620.3307000000004</v>
      </c>
      <c r="M359" s="7">
        <f t="shared" si="30"/>
        <v>11194.074090927148</v>
      </c>
      <c r="N359" s="7">
        <f t="shared" si="31"/>
        <v>-1573.7433909271476</v>
      </c>
      <c r="O359" s="7">
        <f t="shared" si="32"/>
        <v>1573.7433909271476</v>
      </c>
      <c r="P359" s="7">
        <f t="shared" si="33"/>
        <v>2476668.2604868771</v>
      </c>
      <c r="Q359" s="7">
        <f t="shared" si="34"/>
        <v>-0.16358516562503903</v>
      </c>
      <c r="R359" s="7">
        <f t="shared" si="35"/>
        <v>0.16358516562503903</v>
      </c>
    </row>
    <row r="360" spans="1:18" x14ac:dyDescent="0.2">
      <c r="A360">
        <v>358.4485337096225</v>
      </c>
      <c r="B360">
        <v>23</v>
      </c>
      <c r="C360">
        <v>41.91</v>
      </c>
      <c r="D360">
        <v>0</v>
      </c>
      <c r="E360">
        <v>1</v>
      </c>
      <c r="F360">
        <v>0</v>
      </c>
      <c r="G360">
        <v>0</v>
      </c>
      <c r="H360">
        <v>0</v>
      </c>
      <c r="I360">
        <v>0</v>
      </c>
      <c r="J360">
        <v>0</v>
      </c>
      <c r="K360">
        <v>1</v>
      </c>
      <c r="L360" s="7">
        <v>1837.2819</v>
      </c>
      <c r="M360" s="7">
        <f t="shared" si="30"/>
        <v>7018.418764239168</v>
      </c>
      <c r="N360" s="7">
        <f t="shared" si="31"/>
        <v>-5181.1368642391681</v>
      </c>
      <c r="O360" s="7">
        <f t="shared" si="32"/>
        <v>5181.1368642391681</v>
      </c>
      <c r="P360" s="7">
        <f t="shared" si="33"/>
        <v>26844179.205978081</v>
      </c>
      <c r="Q360" s="7">
        <f t="shared" si="34"/>
        <v>-2.82000103753222</v>
      </c>
      <c r="R360" s="7">
        <f t="shared" si="35"/>
        <v>2.82000103753222</v>
      </c>
    </row>
    <row r="361" spans="1:18" x14ac:dyDescent="0.2">
      <c r="A361">
        <v>359.4485337096225</v>
      </c>
      <c r="B361">
        <v>18</v>
      </c>
      <c r="C361">
        <v>20.79</v>
      </c>
      <c r="D361">
        <v>0</v>
      </c>
      <c r="E361">
        <v>0</v>
      </c>
      <c r="F361">
        <v>1</v>
      </c>
      <c r="G361">
        <v>0</v>
      </c>
      <c r="H361">
        <v>0</v>
      </c>
      <c r="I361">
        <v>0</v>
      </c>
      <c r="J361">
        <v>0</v>
      </c>
      <c r="K361">
        <v>1</v>
      </c>
      <c r="L361" s="7">
        <v>1607.5101</v>
      </c>
      <c r="M361" s="7">
        <f t="shared" si="30"/>
        <v>-1298.3143793134059</v>
      </c>
      <c r="N361" s="7">
        <f t="shared" si="31"/>
        <v>2905.8244793134058</v>
      </c>
      <c r="O361" s="7">
        <f t="shared" si="32"/>
        <v>2905.8244793134058</v>
      </c>
      <c r="P361" s="7">
        <f t="shared" si="33"/>
        <v>8443815.9045770261</v>
      </c>
      <c r="Q361" s="7">
        <f t="shared" si="34"/>
        <v>1.8076555035725161</v>
      </c>
      <c r="R361" s="7">
        <f t="shared" si="35"/>
        <v>1.8076555035725161</v>
      </c>
    </row>
    <row r="362" spans="1:18" x14ac:dyDescent="0.2">
      <c r="A362">
        <v>360.4485337096225</v>
      </c>
      <c r="B362">
        <v>48</v>
      </c>
      <c r="C362">
        <v>32.299999999999997</v>
      </c>
      <c r="D362">
        <v>2</v>
      </c>
      <c r="E362">
        <v>0</v>
      </c>
      <c r="F362">
        <v>1</v>
      </c>
      <c r="G362">
        <v>0</v>
      </c>
      <c r="H362">
        <v>1</v>
      </c>
      <c r="I362">
        <v>0</v>
      </c>
      <c r="J362">
        <v>0</v>
      </c>
      <c r="K362">
        <v>0</v>
      </c>
      <c r="L362" s="7">
        <v>10043.249</v>
      </c>
      <c r="M362" s="7">
        <f t="shared" si="30"/>
        <v>12297.515987553888</v>
      </c>
      <c r="N362" s="7">
        <f t="shared" si="31"/>
        <v>-2254.2669875538886</v>
      </c>
      <c r="O362" s="7">
        <f t="shared" si="32"/>
        <v>2254.2669875538886</v>
      </c>
      <c r="P362" s="7">
        <f t="shared" si="33"/>
        <v>5081719.6511752838</v>
      </c>
      <c r="Q362" s="7">
        <f t="shared" si="34"/>
        <v>-0.22445594922060466</v>
      </c>
      <c r="R362" s="7">
        <f t="shared" si="35"/>
        <v>0.22445594922060466</v>
      </c>
    </row>
    <row r="363" spans="1:18" x14ac:dyDescent="0.2">
      <c r="A363">
        <v>361.4485337096225</v>
      </c>
      <c r="B363">
        <v>35</v>
      </c>
      <c r="C363">
        <v>30.5</v>
      </c>
      <c r="D363">
        <v>1</v>
      </c>
      <c r="E363">
        <v>1</v>
      </c>
      <c r="F363">
        <v>0</v>
      </c>
      <c r="G363">
        <v>0</v>
      </c>
      <c r="H363">
        <v>0</v>
      </c>
      <c r="I363">
        <v>0</v>
      </c>
      <c r="J363">
        <v>1</v>
      </c>
      <c r="K363">
        <v>0</v>
      </c>
      <c r="L363" s="7">
        <v>4751.07</v>
      </c>
      <c r="M363" s="7">
        <f t="shared" si="30"/>
        <v>6780.9692922237846</v>
      </c>
      <c r="N363" s="7">
        <f t="shared" si="31"/>
        <v>-2029.8992922237849</v>
      </c>
      <c r="O363" s="7">
        <f t="shared" si="32"/>
        <v>2029.8992922237849</v>
      </c>
      <c r="P363" s="7">
        <f t="shared" si="33"/>
        <v>4120491.1365706227</v>
      </c>
      <c r="Q363" s="7">
        <f t="shared" si="34"/>
        <v>-0.42725097551157631</v>
      </c>
      <c r="R363" s="7">
        <f t="shared" si="35"/>
        <v>0.42725097551157631</v>
      </c>
    </row>
    <row r="364" spans="1:18" x14ac:dyDescent="0.2">
      <c r="A364">
        <v>362.4485337096225</v>
      </c>
      <c r="B364">
        <v>19</v>
      </c>
      <c r="C364">
        <v>21.7</v>
      </c>
      <c r="D364">
        <v>0</v>
      </c>
      <c r="E364">
        <v>0</v>
      </c>
      <c r="F364">
        <v>1</v>
      </c>
      <c r="G364">
        <v>1</v>
      </c>
      <c r="H364">
        <v>0</v>
      </c>
      <c r="I364">
        <v>0</v>
      </c>
      <c r="J364">
        <v>1</v>
      </c>
      <c r="K364">
        <v>0</v>
      </c>
      <c r="L364" s="7">
        <v>13844.505999999999</v>
      </c>
      <c r="M364" s="7">
        <f t="shared" si="30"/>
        <v>23190.71361600962</v>
      </c>
      <c r="N364" s="7">
        <f t="shared" si="31"/>
        <v>-9346.2076160096203</v>
      </c>
      <c r="O364" s="7">
        <f t="shared" si="32"/>
        <v>9346.2076160096203</v>
      </c>
      <c r="P364" s="7">
        <f t="shared" si="33"/>
        <v>87351596.80155623</v>
      </c>
      <c r="Q364" s="7">
        <f t="shared" si="34"/>
        <v>-0.67508422590229078</v>
      </c>
      <c r="R364" s="7">
        <f t="shared" si="35"/>
        <v>0.67508422590229078</v>
      </c>
    </row>
    <row r="365" spans="1:18" x14ac:dyDescent="0.2">
      <c r="A365">
        <v>363.4485337096225</v>
      </c>
      <c r="B365">
        <v>21</v>
      </c>
      <c r="C365">
        <v>26.4</v>
      </c>
      <c r="D365">
        <v>1</v>
      </c>
      <c r="E365">
        <v>0</v>
      </c>
      <c r="F365">
        <v>1</v>
      </c>
      <c r="G365">
        <v>0</v>
      </c>
      <c r="H365">
        <v>0</v>
      </c>
      <c r="I365">
        <v>0</v>
      </c>
      <c r="J365">
        <v>1</v>
      </c>
      <c r="K365">
        <v>0</v>
      </c>
      <c r="L365" s="7">
        <v>2597.779</v>
      </c>
      <c r="M365" s="7">
        <f t="shared" si="30"/>
        <v>1925.6015562915773</v>
      </c>
      <c r="N365" s="7">
        <f t="shared" si="31"/>
        <v>672.17744370842274</v>
      </c>
      <c r="O365" s="7">
        <f t="shared" si="32"/>
        <v>672.17744370842274</v>
      </c>
      <c r="P365" s="7">
        <f t="shared" si="33"/>
        <v>451822.51583038981</v>
      </c>
      <c r="Q365" s="7">
        <f t="shared" si="34"/>
        <v>0.25875081895281421</v>
      </c>
      <c r="R365" s="7">
        <f t="shared" si="35"/>
        <v>0.25875081895281421</v>
      </c>
    </row>
    <row r="366" spans="1:18" x14ac:dyDescent="0.2">
      <c r="A366">
        <v>364.4485337096225</v>
      </c>
      <c r="B366">
        <v>21</v>
      </c>
      <c r="C366">
        <v>21.89</v>
      </c>
      <c r="D366">
        <v>2</v>
      </c>
      <c r="E366">
        <v>0</v>
      </c>
      <c r="F366">
        <v>1</v>
      </c>
      <c r="G366">
        <v>0</v>
      </c>
      <c r="H366">
        <v>0</v>
      </c>
      <c r="I366">
        <v>0</v>
      </c>
      <c r="J366">
        <v>0</v>
      </c>
      <c r="K366">
        <v>1</v>
      </c>
      <c r="L366" s="7">
        <v>3180.5101</v>
      </c>
      <c r="M366" s="7">
        <f t="shared" si="30"/>
        <v>796.36856756882821</v>
      </c>
      <c r="N366" s="7">
        <f t="shared" si="31"/>
        <v>2384.141532431172</v>
      </c>
      <c r="O366" s="7">
        <f t="shared" si="32"/>
        <v>2384.141532431172</v>
      </c>
      <c r="P366" s="7">
        <f t="shared" si="33"/>
        <v>5684130.8466632571</v>
      </c>
      <c r="Q366" s="7">
        <f t="shared" si="34"/>
        <v>0.74960979763314439</v>
      </c>
      <c r="R366" s="7">
        <f t="shared" si="35"/>
        <v>0.74960979763314439</v>
      </c>
    </row>
    <row r="367" spans="1:18" x14ac:dyDescent="0.2">
      <c r="A367">
        <v>365.4485337096225</v>
      </c>
      <c r="B367">
        <v>49</v>
      </c>
      <c r="C367">
        <v>30.78</v>
      </c>
      <c r="D367">
        <v>1</v>
      </c>
      <c r="E367">
        <v>0</v>
      </c>
      <c r="F367">
        <v>1</v>
      </c>
      <c r="G367">
        <v>0</v>
      </c>
      <c r="H367">
        <v>1</v>
      </c>
      <c r="I367">
        <v>0</v>
      </c>
      <c r="J367">
        <v>0</v>
      </c>
      <c r="K367">
        <v>0</v>
      </c>
      <c r="L367" s="7">
        <v>9778.3472000000002</v>
      </c>
      <c r="M367" s="7">
        <f t="shared" si="30"/>
        <v>11563.297745453627</v>
      </c>
      <c r="N367" s="7">
        <f t="shared" si="31"/>
        <v>-1784.9505454536265</v>
      </c>
      <c r="O367" s="7">
        <f t="shared" si="32"/>
        <v>1784.9505454536265</v>
      </c>
      <c r="P367" s="7">
        <f t="shared" si="33"/>
        <v>3186048.4497151989</v>
      </c>
      <c r="Q367" s="7">
        <f t="shared" si="34"/>
        <v>-0.18254112979887097</v>
      </c>
      <c r="R367" s="7">
        <f t="shared" si="35"/>
        <v>0.18254112979887097</v>
      </c>
    </row>
    <row r="368" spans="1:18" x14ac:dyDescent="0.2">
      <c r="A368">
        <v>366.4485337096225</v>
      </c>
      <c r="B368">
        <v>56</v>
      </c>
      <c r="C368">
        <v>32.299999999999997</v>
      </c>
      <c r="D368">
        <v>3</v>
      </c>
      <c r="E368">
        <v>0</v>
      </c>
      <c r="F368">
        <v>1</v>
      </c>
      <c r="G368">
        <v>0</v>
      </c>
      <c r="H368">
        <v>1</v>
      </c>
      <c r="I368">
        <v>0</v>
      </c>
      <c r="J368">
        <v>0</v>
      </c>
      <c r="K368">
        <v>0</v>
      </c>
      <c r="L368" s="7">
        <v>13430.264999999999</v>
      </c>
      <c r="M368" s="7">
        <f t="shared" si="30"/>
        <v>14827.867353001804</v>
      </c>
      <c r="N368" s="7">
        <f t="shared" si="31"/>
        <v>-1397.6023530018047</v>
      </c>
      <c r="O368" s="7">
        <f t="shared" si="32"/>
        <v>1397.6023530018047</v>
      </c>
      <c r="P368" s="7">
        <f t="shared" si="33"/>
        <v>1953292.3371161809</v>
      </c>
      <c r="Q368" s="7">
        <f t="shared" si="34"/>
        <v>-0.10406364677106555</v>
      </c>
      <c r="R368" s="7">
        <f t="shared" si="35"/>
        <v>0.10406364677106555</v>
      </c>
    </row>
    <row r="369" spans="1:18" x14ac:dyDescent="0.2">
      <c r="A369">
        <v>367.4485337096225</v>
      </c>
      <c r="B369">
        <v>42</v>
      </c>
      <c r="C369">
        <v>24.984999999999999</v>
      </c>
      <c r="D369">
        <v>2</v>
      </c>
      <c r="E369">
        <v>0</v>
      </c>
      <c r="F369">
        <v>1</v>
      </c>
      <c r="G369">
        <v>0</v>
      </c>
      <c r="H369">
        <v>0</v>
      </c>
      <c r="I369">
        <v>1</v>
      </c>
      <c r="J369">
        <v>0</v>
      </c>
      <c r="K369">
        <v>0</v>
      </c>
      <c r="L369" s="7">
        <v>8017.0611500000005</v>
      </c>
      <c r="M369" s="7">
        <f t="shared" si="30"/>
        <v>7922.2138597418625</v>
      </c>
      <c r="N369" s="7">
        <f t="shared" si="31"/>
        <v>94.847290258137946</v>
      </c>
      <c r="O369" s="7">
        <f t="shared" si="32"/>
        <v>94.847290258137946</v>
      </c>
      <c r="P369" s="7">
        <f t="shared" si="33"/>
        <v>8996.0084693114695</v>
      </c>
      <c r="Q369" s="7">
        <f t="shared" si="34"/>
        <v>1.1830680655109876E-2</v>
      </c>
      <c r="R369" s="7">
        <f t="shared" si="35"/>
        <v>1.1830680655109876E-2</v>
      </c>
    </row>
    <row r="370" spans="1:18" x14ac:dyDescent="0.2">
      <c r="A370">
        <v>368.4485337096225</v>
      </c>
      <c r="B370">
        <v>44</v>
      </c>
      <c r="C370">
        <v>32.015000000000001</v>
      </c>
      <c r="D370">
        <v>2</v>
      </c>
      <c r="E370">
        <v>1</v>
      </c>
      <c r="F370">
        <v>0</v>
      </c>
      <c r="G370">
        <v>0</v>
      </c>
      <c r="H370">
        <v>0</v>
      </c>
      <c r="I370">
        <v>1</v>
      </c>
      <c r="J370">
        <v>0</v>
      </c>
      <c r="K370">
        <v>0</v>
      </c>
      <c r="L370" s="7">
        <v>8116.2688500000004</v>
      </c>
      <c r="M370" s="7">
        <f t="shared" si="30"/>
        <v>10689.142184305658</v>
      </c>
      <c r="N370" s="7">
        <f t="shared" si="31"/>
        <v>-2572.8733343056574</v>
      </c>
      <c r="O370" s="7">
        <f t="shared" si="32"/>
        <v>2572.8733343056574</v>
      </c>
      <c r="P370" s="7">
        <f t="shared" si="33"/>
        <v>6619677.1943811113</v>
      </c>
      <c r="Q370" s="7">
        <f t="shared" si="34"/>
        <v>-0.3170019847612191</v>
      </c>
      <c r="R370" s="7">
        <f t="shared" si="35"/>
        <v>0.3170019847612191</v>
      </c>
    </row>
    <row r="371" spans="1:18" x14ac:dyDescent="0.2">
      <c r="A371">
        <v>369.4485337096225</v>
      </c>
      <c r="B371">
        <v>18</v>
      </c>
      <c r="C371">
        <v>30.4</v>
      </c>
      <c r="D371">
        <v>3</v>
      </c>
      <c r="E371">
        <v>1</v>
      </c>
      <c r="F371">
        <v>0</v>
      </c>
      <c r="G371">
        <v>0</v>
      </c>
      <c r="H371">
        <v>1</v>
      </c>
      <c r="I371">
        <v>0</v>
      </c>
      <c r="J371">
        <v>0</v>
      </c>
      <c r="K371">
        <v>0</v>
      </c>
      <c r="L371" s="7">
        <v>3481.8679999999999</v>
      </c>
      <c r="M371" s="7">
        <f t="shared" si="30"/>
        <v>4291.5440353268768</v>
      </c>
      <c r="N371" s="7">
        <f t="shared" si="31"/>
        <v>-809.6760353268769</v>
      </c>
      <c r="O371" s="7">
        <f t="shared" si="32"/>
        <v>809.6760353268769</v>
      </c>
      <c r="P371" s="7">
        <f t="shared" si="33"/>
        <v>655575.28218265006</v>
      </c>
      <c r="Q371" s="7">
        <f t="shared" si="34"/>
        <v>-0.23254070381958103</v>
      </c>
      <c r="R371" s="7">
        <f t="shared" si="35"/>
        <v>0.23254070381958103</v>
      </c>
    </row>
    <row r="372" spans="1:18" x14ac:dyDescent="0.2">
      <c r="A372">
        <v>370.4485337096225</v>
      </c>
      <c r="B372">
        <v>61</v>
      </c>
      <c r="C372">
        <v>21.09</v>
      </c>
      <c r="D372">
        <v>0</v>
      </c>
      <c r="E372">
        <v>0</v>
      </c>
      <c r="F372">
        <v>1</v>
      </c>
      <c r="G372">
        <v>0</v>
      </c>
      <c r="H372">
        <v>0</v>
      </c>
      <c r="I372">
        <v>1</v>
      </c>
      <c r="J372">
        <v>0</v>
      </c>
      <c r="K372">
        <v>0</v>
      </c>
      <c r="L372" s="7">
        <v>13415.0381</v>
      </c>
      <c r="M372" s="7">
        <f t="shared" si="30"/>
        <v>10530.324965838989</v>
      </c>
      <c r="N372" s="7">
        <f t="shared" si="31"/>
        <v>2884.7131341610111</v>
      </c>
      <c r="O372" s="7">
        <f t="shared" si="32"/>
        <v>2884.7131341610111</v>
      </c>
      <c r="P372" s="7">
        <f t="shared" si="33"/>
        <v>8321569.8664010437</v>
      </c>
      <c r="Q372" s="7">
        <f t="shared" si="34"/>
        <v>0.21503577646648736</v>
      </c>
      <c r="R372" s="7">
        <f t="shared" si="35"/>
        <v>0.21503577646648736</v>
      </c>
    </row>
    <row r="373" spans="1:18" x14ac:dyDescent="0.2">
      <c r="A373">
        <v>371.4485337096225</v>
      </c>
      <c r="B373">
        <v>57</v>
      </c>
      <c r="C373">
        <v>22.23</v>
      </c>
      <c r="D373">
        <v>0</v>
      </c>
      <c r="E373">
        <v>0</v>
      </c>
      <c r="F373">
        <v>1</v>
      </c>
      <c r="G373">
        <v>0</v>
      </c>
      <c r="H373">
        <v>1</v>
      </c>
      <c r="I373">
        <v>0</v>
      </c>
      <c r="J373">
        <v>0</v>
      </c>
      <c r="K373">
        <v>0</v>
      </c>
      <c r="L373" s="7">
        <v>12029.286700000001</v>
      </c>
      <c r="M373" s="7">
        <f t="shared" si="30"/>
        <v>10242.543992230598</v>
      </c>
      <c r="N373" s="7">
        <f t="shared" si="31"/>
        <v>1786.7427077694028</v>
      </c>
      <c r="O373" s="7">
        <f t="shared" si="32"/>
        <v>1786.7427077694028</v>
      </c>
      <c r="P373" s="7">
        <f t="shared" si="33"/>
        <v>3192449.5037671379</v>
      </c>
      <c r="Q373" s="7">
        <f t="shared" si="34"/>
        <v>0.14853272287287014</v>
      </c>
      <c r="R373" s="7">
        <f t="shared" si="35"/>
        <v>0.14853272287287014</v>
      </c>
    </row>
    <row r="374" spans="1:18" x14ac:dyDescent="0.2">
      <c r="A374">
        <v>372.4485337096225</v>
      </c>
      <c r="B374">
        <v>42</v>
      </c>
      <c r="C374">
        <v>33.155000000000001</v>
      </c>
      <c r="D374">
        <v>1</v>
      </c>
      <c r="E374">
        <v>0</v>
      </c>
      <c r="F374">
        <v>1</v>
      </c>
      <c r="G374">
        <v>0</v>
      </c>
      <c r="H374">
        <v>1</v>
      </c>
      <c r="I374">
        <v>0</v>
      </c>
      <c r="J374">
        <v>0</v>
      </c>
      <c r="K374">
        <v>0</v>
      </c>
      <c r="L374" s="7">
        <v>7639.4174499999999</v>
      </c>
      <c r="M374" s="7">
        <f t="shared" si="30"/>
        <v>10570.887730017937</v>
      </c>
      <c r="N374" s="7">
        <f t="shared" si="31"/>
        <v>-2931.4702800179375</v>
      </c>
      <c r="O374" s="7">
        <f t="shared" si="32"/>
        <v>2931.4702800179375</v>
      </c>
      <c r="P374" s="7">
        <f t="shared" si="33"/>
        <v>8593518.0026284456</v>
      </c>
      <c r="Q374" s="7">
        <f t="shared" si="34"/>
        <v>-0.38372955781045026</v>
      </c>
      <c r="R374" s="7">
        <f t="shared" si="35"/>
        <v>0.38372955781045026</v>
      </c>
    </row>
    <row r="375" spans="1:18" x14ac:dyDescent="0.2">
      <c r="A375">
        <v>373.4485337096225</v>
      </c>
      <c r="B375">
        <v>26</v>
      </c>
      <c r="C375">
        <v>32.9</v>
      </c>
      <c r="D375">
        <v>2</v>
      </c>
      <c r="E375">
        <v>1</v>
      </c>
      <c r="F375">
        <v>0</v>
      </c>
      <c r="G375">
        <v>1</v>
      </c>
      <c r="H375">
        <v>0</v>
      </c>
      <c r="I375">
        <v>0</v>
      </c>
      <c r="J375">
        <v>1</v>
      </c>
      <c r="K375">
        <v>0</v>
      </c>
      <c r="L375" s="7">
        <v>36085.218999999997</v>
      </c>
      <c r="M375" s="7">
        <f t="shared" si="30"/>
        <v>29607.361495115623</v>
      </c>
      <c r="N375" s="7">
        <f t="shared" si="31"/>
        <v>6477.8575048843741</v>
      </c>
      <c r="O375" s="7">
        <f t="shared" si="32"/>
        <v>6477.8575048843741</v>
      </c>
      <c r="P375" s="7">
        <f t="shared" si="33"/>
        <v>41962637.853586808</v>
      </c>
      <c r="Q375" s="7">
        <f t="shared" si="34"/>
        <v>0.17951553806239542</v>
      </c>
      <c r="R375" s="7">
        <f t="shared" si="35"/>
        <v>0.17951553806239542</v>
      </c>
    </row>
    <row r="376" spans="1:18" x14ac:dyDescent="0.2">
      <c r="A376">
        <v>374.4485337096225</v>
      </c>
      <c r="B376">
        <v>20</v>
      </c>
      <c r="C376">
        <v>33.33</v>
      </c>
      <c r="D376">
        <v>0</v>
      </c>
      <c r="E376">
        <v>1</v>
      </c>
      <c r="F376">
        <v>0</v>
      </c>
      <c r="G376">
        <v>0</v>
      </c>
      <c r="H376">
        <v>0</v>
      </c>
      <c r="I376">
        <v>0</v>
      </c>
      <c r="J376">
        <v>0</v>
      </c>
      <c r="K376">
        <v>1</v>
      </c>
      <c r="L376" s="7">
        <v>1391.5287000000001</v>
      </c>
      <c r="M376" s="7">
        <f t="shared" si="30"/>
        <v>3337.5698746461176</v>
      </c>
      <c r="N376" s="7">
        <f t="shared" si="31"/>
        <v>-1946.0411746461175</v>
      </c>
      <c r="O376" s="7">
        <f t="shared" si="32"/>
        <v>1946.0411746461175</v>
      </c>
      <c r="P376" s="7">
        <f t="shared" si="33"/>
        <v>3787076.2534180409</v>
      </c>
      <c r="Q376" s="7">
        <f t="shared" si="34"/>
        <v>-1.3984915831388296</v>
      </c>
      <c r="R376" s="7">
        <f t="shared" si="35"/>
        <v>1.3984915831388296</v>
      </c>
    </row>
    <row r="377" spans="1:18" x14ac:dyDescent="0.2">
      <c r="A377">
        <v>375.4485337096225</v>
      </c>
      <c r="B377">
        <v>23</v>
      </c>
      <c r="C377">
        <v>28.31</v>
      </c>
      <c r="D377">
        <v>0</v>
      </c>
      <c r="E377">
        <v>0</v>
      </c>
      <c r="F377">
        <v>1</v>
      </c>
      <c r="G377">
        <v>1</v>
      </c>
      <c r="H377">
        <v>0</v>
      </c>
      <c r="I377">
        <v>1</v>
      </c>
      <c r="J377">
        <v>0</v>
      </c>
      <c r="K377">
        <v>0</v>
      </c>
      <c r="L377" s="7">
        <v>18033.9679</v>
      </c>
      <c r="M377" s="7">
        <f t="shared" si="30"/>
        <v>27067.294846402852</v>
      </c>
      <c r="N377" s="7">
        <f t="shared" si="31"/>
        <v>-9033.3269464028526</v>
      </c>
      <c r="O377" s="7">
        <f t="shared" si="32"/>
        <v>9033.3269464028526</v>
      </c>
      <c r="P377" s="7">
        <f t="shared" si="33"/>
        <v>81600995.720607892</v>
      </c>
      <c r="Q377" s="7">
        <f t="shared" si="34"/>
        <v>-0.50090623408522605</v>
      </c>
      <c r="R377" s="7">
        <f t="shared" si="35"/>
        <v>0.50090623408522605</v>
      </c>
    </row>
    <row r="378" spans="1:18" x14ac:dyDescent="0.2">
      <c r="A378">
        <v>376.4485337096225</v>
      </c>
      <c r="B378">
        <v>39</v>
      </c>
      <c r="C378">
        <v>24.89</v>
      </c>
      <c r="D378">
        <v>3</v>
      </c>
      <c r="E378">
        <v>0</v>
      </c>
      <c r="F378">
        <v>1</v>
      </c>
      <c r="G378">
        <v>1</v>
      </c>
      <c r="H378">
        <v>1</v>
      </c>
      <c r="I378">
        <v>0</v>
      </c>
      <c r="J378">
        <v>0</v>
      </c>
      <c r="K378">
        <v>0</v>
      </c>
      <c r="L378" s="7">
        <v>21659.930100000001</v>
      </c>
      <c r="M378" s="7">
        <f t="shared" si="30"/>
        <v>31796.420410523384</v>
      </c>
      <c r="N378" s="7">
        <f t="shared" si="31"/>
        <v>-10136.490310523383</v>
      </c>
      <c r="O378" s="7">
        <f t="shared" si="32"/>
        <v>10136.490310523383</v>
      </c>
      <c r="P378" s="7">
        <f t="shared" si="33"/>
        <v>102748435.81533442</v>
      </c>
      <c r="Q378" s="7">
        <f t="shared" si="34"/>
        <v>-0.46798351904761604</v>
      </c>
      <c r="R378" s="7">
        <f t="shared" si="35"/>
        <v>0.46798351904761604</v>
      </c>
    </row>
    <row r="379" spans="1:18" x14ac:dyDescent="0.2">
      <c r="A379">
        <v>377.4485337096225</v>
      </c>
      <c r="B379">
        <v>24</v>
      </c>
      <c r="C379">
        <v>40.15</v>
      </c>
      <c r="D379">
        <v>0</v>
      </c>
      <c r="E379">
        <v>1</v>
      </c>
      <c r="F379">
        <v>0</v>
      </c>
      <c r="G379">
        <v>1</v>
      </c>
      <c r="H379">
        <v>0</v>
      </c>
      <c r="I379">
        <v>0</v>
      </c>
      <c r="J379">
        <v>0</v>
      </c>
      <c r="K379">
        <v>1</v>
      </c>
      <c r="L379" s="7">
        <v>38126.246500000001</v>
      </c>
      <c r="M379" s="7">
        <f t="shared" si="30"/>
        <v>30526.829180334258</v>
      </c>
      <c r="N379" s="7">
        <f t="shared" si="31"/>
        <v>7599.417319665743</v>
      </c>
      <c r="O379" s="7">
        <f t="shared" si="32"/>
        <v>7599.417319665743</v>
      </c>
      <c r="P379" s="7">
        <f t="shared" si="33"/>
        <v>57751143.598435663</v>
      </c>
      <c r="Q379" s="7">
        <f t="shared" si="34"/>
        <v>0.1993224620122451</v>
      </c>
      <c r="R379" s="7">
        <f t="shared" si="35"/>
        <v>0.1993224620122451</v>
      </c>
    </row>
    <row r="380" spans="1:18" x14ac:dyDescent="0.2">
      <c r="A380">
        <v>378.4485337096225</v>
      </c>
      <c r="B380">
        <v>64</v>
      </c>
      <c r="C380">
        <v>30.114999999999998</v>
      </c>
      <c r="D380">
        <v>3</v>
      </c>
      <c r="E380">
        <v>0</v>
      </c>
      <c r="F380">
        <v>1</v>
      </c>
      <c r="G380">
        <v>0</v>
      </c>
      <c r="H380">
        <v>0</v>
      </c>
      <c r="I380">
        <v>1</v>
      </c>
      <c r="J380">
        <v>0</v>
      </c>
      <c r="K380">
        <v>0</v>
      </c>
      <c r="L380" s="7">
        <v>16455.707849999999</v>
      </c>
      <c r="M380" s="7">
        <f t="shared" si="30"/>
        <v>15788.61657773626</v>
      </c>
      <c r="N380" s="7">
        <f t="shared" si="31"/>
        <v>667.09127226373857</v>
      </c>
      <c r="O380" s="7">
        <f t="shared" si="32"/>
        <v>667.09127226373857</v>
      </c>
      <c r="P380" s="7">
        <f t="shared" si="33"/>
        <v>445010.76553045341</v>
      </c>
      <c r="Q380" s="7">
        <f t="shared" si="34"/>
        <v>4.0538594774805668E-2</v>
      </c>
      <c r="R380" s="7">
        <f t="shared" si="35"/>
        <v>4.0538594774805668E-2</v>
      </c>
    </row>
    <row r="381" spans="1:18" x14ac:dyDescent="0.2">
      <c r="A381">
        <v>379.4485337096225</v>
      </c>
      <c r="B381">
        <v>62</v>
      </c>
      <c r="C381">
        <v>31.46</v>
      </c>
      <c r="D381">
        <v>1</v>
      </c>
      <c r="E381">
        <v>1</v>
      </c>
      <c r="F381">
        <v>0</v>
      </c>
      <c r="G381">
        <v>0</v>
      </c>
      <c r="H381">
        <v>0</v>
      </c>
      <c r="I381">
        <v>0</v>
      </c>
      <c r="J381">
        <v>0</v>
      </c>
      <c r="K381">
        <v>1</v>
      </c>
      <c r="L381" s="7">
        <v>27000.98473</v>
      </c>
      <c r="M381" s="7">
        <f t="shared" si="30"/>
        <v>13966.745468111592</v>
      </c>
      <c r="N381" s="7">
        <f t="shared" si="31"/>
        <v>13034.239261888408</v>
      </c>
      <c r="O381" s="7">
        <f t="shared" si="32"/>
        <v>13034.239261888408</v>
      </c>
      <c r="P381" s="7">
        <f t="shared" si="33"/>
        <v>169891393.13615325</v>
      </c>
      <c r="Q381" s="7">
        <f t="shared" si="34"/>
        <v>0.4827319963410982</v>
      </c>
      <c r="R381" s="7">
        <f t="shared" si="35"/>
        <v>0.4827319963410982</v>
      </c>
    </row>
    <row r="382" spans="1:18" x14ac:dyDescent="0.2">
      <c r="A382">
        <v>380.4485337096225</v>
      </c>
      <c r="B382">
        <v>27</v>
      </c>
      <c r="C382">
        <v>17.954999999999998</v>
      </c>
      <c r="D382">
        <v>2</v>
      </c>
      <c r="E382">
        <v>0</v>
      </c>
      <c r="F382">
        <v>1</v>
      </c>
      <c r="G382">
        <v>1</v>
      </c>
      <c r="H382">
        <v>1</v>
      </c>
      <c r="I382">
        <v>0</v>
      </c>
      <c r="J382">
        <v>0</v>
      </c>
      <c r="K382">
        <v>0</v>
      </c>
      <c r="L382" s="7">
        <v>15006.579449999999</v>
      </c>
      <c r="M382" s="7">
        <f t="shared" si="30"/>
        <v>25886.3370341349</v>
      </c>
      <c r="N382" s="7">
        <f t="shared" si="31"/>
        <v>-10879.757584134901</v>
      </c>
      <c r="O382" s="7">
        <f t="shared" si="32"/>
        <v>10879.757584134901</v>
      </c>
      <c r="P382" s="7">
        <f t="shared" si="33"/>
        <v>118369125.0895409</v>
      </c>
      <c r="Q382" s="7">
        <f t="shared" si="34"/>
        <v>-0.72499916589152513</v>
      </c>
      <c r="R382" s="7">
        <f t="shared" si="35"/>
        <v>0.72499916589152513</v>
      </c>
    </row>
    <row r="383" spans="1:18" x14ac:dyDescent="0.2">
      <c r="A383">
        <v>381.4485337096225</v>
      </c>
      <c r="B383">
        <v>55</v>
      </c>
      <c r="C383">
        <v>30.684999999999999</v>
      </c>
      <c r="D383">
        <v>0</v>
      </c>
      <c r="E383">
        <v>1</v>
      </c>
      <c r="F383">
        <v>0</v>
      </c>
      <c r="G383">
        <v>1</v>
      </c>
      <c r="H383">
        <v>1</v>
      </c>
      <c r="I383">
        <v>0</v>
      </c>
      <c r="J383">
        <v>0</v>
      </c>
      <c r="K383">
        <v>0</v>
      </c>
      <c r="L383" s="7">
        <v>42303.692150000003</v>
      </c>
      <c r="M383" s="7">
        <f t="shared" si="30"/>
        <v>36313.932119953264</v>
      </c>
      <c r="N383" s="7">
        <f t="shared" si="31"/>
        <v>5989.7600300467384</v>
      </c>
      <c r="O383" s="7">
        <f t="shared" si="32"/>
        <v>5989.7600300467384</v>
      </c>
      <c r="P383" s="7">
        <f t="shared" si="33"/>
        <v>35877225.217545502</v>
      </c>
      <c r="Q383" s="7">
        <f t="shared" si="34"/>
        <v>0.14158953333927232</v>
      </c>
      <c r="R383" s="7">
        <f t="shared" si="35"/>
        <v>0.14158953333927232</v>
      </c>
    </row>
    <row r="384" spans="1:18" x14ac:dyDescent="0.2">
      <c r="A384">
        <v>382.4485337096225</v>
      </c>
      <c r="B384">
        <v>55</v>
      </c>
      <c r="C384">
        <v>33</v>
      </c>
      <c r="D384">
        <v>0</v>
      </c>
      <c r="E384">
        <v>1</v>
      </c>
      <c r="F384">
        <v>0</v>
      </c>
      <c r="G384">
        <v>0</v>
      </c>
      <c r="H384">
        <v>0</v>
      </c>
      <c r="I384">
        <v>0</v>
      </c>
      <c r="J384">
        <v>0</v>
      </c>
      <c r="K384">
        <v>1</v>
      </c>
      <c r="L384" s="7">
        <v>20781.48892</v>
      </c>
      <c r="M384" s="7">
        <f t="shared" si="30"/>
        <v>12215.608373761719</v>
      </c>
      <c r="N384" s="7">
        <f t="shared" si="31"/>
        <v>8565.8805462382807</v>
      </c>
      <c r="O384" s="7">
        <f t="shared" si="32"/>
        <v>8565.8805462382807</v>
      </c>
      <c r="P384" s="7">
        <f t="shared" si="33"/>
        <v>73374309.532423422</v>
      </c>
      <c r="Q384" s="7">
        <f t="shared" si="34"/>
        <v>0.41218800920440885</v>
      </c>
      <c r="R384" s="7">
        <f t="shared" si="35"/>
        <v>0.41218800920440885</v>
      </c>
    </row>
    <row r="385" spans="1:18" x14ac:dyDescent="0.2">
      <c r="A385">
        <v>383.4485337096225</v>
      </c>
      <c r="B385">
        <v>35</v>
      </c>
      <c r="C385">
        <v>43.34</v>
      </c>
      <c r="D385">
        <v>2</v>
      </c>
      <c r="E385">
        <v>0</v>
      </c>
      <c r="F385">
        <v>1</v>
      </c>
      <c r="G385">
        <v>0</v>
      </c>
      <c r="H385">
        <v>0</v>
      </c>
      <c r="I385">
        <v>0</v>
      </c>
      <c r="J385">
        <v>0</v>
      </c>
      <c r="K385">
        <v>1</v>
      </c>
      <c r="L385" s="7">
        <v>5846.9175999999998</v>
      </c>
      <c r="M385" s="7">
        <f t="shared" si="30"/>
        <v>11668.057083044219</v>
      </c>
      <c r="N385" s="7">
        <f t="shared" si="31"/>
        <v>-5821.1394830442196</v>
      </c>
      <c r="O385" s="7">
        <f t="shared" si="32"/>
        <v>5821.1394830442196</v>
      </c>
      <c r="P385" s="7">
        <f t="shared" si="33"/>
        <v>33885664.881056324</v>
      </c>
      <c r="Q385" s="7">
        <f t="shared" si="34"/>
        <v>-0.99559116123754166</v>
      </c>
      <c r="R385" s="7">
        <f t="shared" si="35"/>
        <v>0.99559116123754166</v>
      </c>
    </row>
    <row r="386" spans="1:18" x14ac:dyDescent="0.2">
      <c r="A386">
        <v>384.4485337096225</v>
      </c>
      <c r="B386">
        <v>44</v>
      </c>
      <c r="C386">
        <v>22.135000000000002</v>
      </c>
      <c r="D386">
        <v>2</v>
      </c>
      <c r="E386">
        <v>1</v>
      </c>
      <c r="F386">
        <v>0</v>
      </c>
      <c r="G386">
        <v>0</v>
      </c>
      <c r="H386">
        <v>1</v>
      </c>
      <c r="I386">
        <v>0</v>
      </c>
      <c r="J386">
        <v>0</v>
      </c>
      <c r="K386">
        <v>0</v>
      </c>
      <c r="L386" s="7">
        <v>8302.5356499999998</v>
      </c>
      <c r="M386" s="7">
        <f t="shared" si="30"/>
        <v>7690.8747620551994</v>
      </c>
      <c r="N386" s="7">
        <f t="shared" si="31"/>
        <v>611.66088794480038</v>
      </c>
      <c r="O386" s="7">
        <f t="shared" si="32"/>
        <v>611.66088794480038</v>
      </c>
      <c r="P386" s="7">
        <f t="shared" si="33"/>
        <v>374129.04184142163</v>
      </c>
      <c r="Q386" s="7">
        <f t="shared" si="34"/>
        <v>7.3671576218380996E-2</v>
      </c>
      <c r="R386" s="7">
        <f t="shared" si="35"/>
        <v>7.3671576218380996E-2</v>
      </c>
    </row>
    <row r="387" spans="1:18" x14ac:dyDescent="0.2">
      <c r="A387">
        <v>385.4485337096225</v>
      </c>
      <c r="B387">
        <v>19</v>
      </c>
      <c r="C387">
        <v>34.4</v>
      </c>
      <c r="D387">
        <v>0</v>
      </c>
      <c r="E387">
        <v>1</v>
      </c>
      <c r="F387">
        <v>0</v>
      </c>
      <c r="G387">
        <v>0</v>
      </c>
      <c r="H387">
        <v>0</v>
      </c>
      <c r="I387">
        <v>0</v>
      </c>
      <c r="J387">
        <v>1</v>
      </c>
      <c r="K387">
        <v>0</v>
      </c>
      <c r="L387" s="7">
        <v>1261.8589999999999</v>
      </c>
      <c r="M387" s="7">
        <f t="shared" ref="M387:M450" si="36">$T$21+$T$22*B387+$T$23*C387+$T$24*D387+$T$25*E387+$T$26*F387+$T$27*G387+$T$28*H387+$T$29*I387+$T$30*J387+$T$31*K387</f>
        <v>3518.6215755593607</v>
      </c>
      <c r="N387" s="7">
        <f t="shared" ref="N387:N450" si="37">L387-M387</f>
        <v>-2256.7625755593608</v>
      </c>
      <c r="O387" s="7">
        <f t="shared" ref="O387:O450" si="38">ABS(N387)</f>
        <v>2256.7625755593608</v>
      </c>
      <c r="P387" s="7">
        <f t="shared" ref="P387:P450" si="39">N387^2</f>
        <v>5092977.32244532</v>
      </c>
      <c r="Q387" s="7">
        <f t="shared" ref="Q387:Q450" si="40">N387/L387</f>
        <v>-1.7884427464236186</v>
      </c>
      <c r="R387" s="7">
        <f t="shared" ref="R387:R450" si="41">ABS(Q387)</f>
        <v>1.7884427464236186</v>
      </c>
    </row>
    <row r="388" spans="1:18" x14ac:dyDescent="0.2">
      <c r="A388">
        <v>386.4485337096225</v>
      </c>
      <c r="B388">
        <v>58</v>
      </c>
      <c r="C388">
        <v>39.049999999999997</v>
      </c>
      <c r="D388">
        <v>0</v>
      </c>
      <c r="E388">
        <v>0</v>
      </c>
      <c r="F388">
        <v>1</v>
      </c>
      <c r="G388">
        <v>0</v>
      </c>
      <c r="H388">
        <v>0</v>
      </c>
      <c r="I388">
        <v>0</v>
      </c>
      <c r="J388">
        <v>0</v>
      </c>
      <c r="K388">
        <v>1</v>
      </c>
      <c r="L388" s="7">
        <v>11856.4115</v>
      </c>
      <c r="M388" s="7">
        <f t="shared" si="36"/>
        <v>15169.612185114453</v>
      </c>
      <c r="N388" s="7">
        <f t="shared" si="37"/>
        <v>-3313.2006851144524</v>
      </c>
      <c r="O388" s="7">
        <f t="shared" si="38"/>
        <v>3313.2006851144524</v>
      </c>
      <c r="P388" s="7">
        <f t="shared" si="39"/>
        <v>10977298.779842878</v>
      </c>
      <c r="Q388" s="7">
        <f t="shared" si="40"/>
        <v>-0.27944380010043107</v>
      </c>
      <c r="R388" s="7">
        <f t="shared" si="41"/>
        <v>0.27944380010043107</v>
      </c>
    </row>
    <row r="389" spans="1:18" x14ac:dyDescent="0.2">
      <c r="A389">
        <v>387.4485337096225</v>
      </c>
      <c r="B389">
        <v>50</v>
      </c>
      <c r="C389">
        <v>25.364999999999998</v>
      </c>
      <c r="D389">
        <v>2</v>
      </c>
      <c r="E389">
        <v>1</v>
      </c>
      <c r="F389">
        <v>0</v>
      </c>
      <c r="G389">
        <v>0</v>
      </c>
      <c r="H389">
        <v>0</v>
      </c>
      <c r="I389">
        <v>1</v>
      </c>
      <c r="J389">
        <v>0</v>
      </c>
      <c r="K389">
        <v>0</v>
      </c>
      <c r="L389" s="7">
        <v>30284.642940000002</v>
      </c>
      <c r="M389" s="7">
        <f t="shared" si="36"/>
        <v>9974.6438330176588</v>
      </c>
      <c r="N389" s="7">
        <f t="shared" si="37"/>
        <v>20309.999106982345</v>
      </c>
      <c r="O389" s="7">
        <f t="shared" si="38"/>
        <v>20309.999106982345</v>
      </c>
      <c r="P389" s="7">
        <f t="shared" si="39"/>
        <v>412496063.72562361</v>
      </c>
      <c r="Q389" s="7">
        <f t="shared" si="40"/>
        <v>0.67063690158806089</v>
      </c>
      <c r="R389" s="7">
        <f t="shared" si="41"/>
        <v>0.67063690158806089</v>
      </c>
    </row>
    <row r="390" spans="1:18" x14ac:dyDescent="0.2">
      <c r="A390">
        <v>388.4485337096225</v>
      </c>
      <c r="B390">
        <v>26</v>
      </c>
      <c r="C390">
        <v>22.61</v>
      </c>
      <c r="D390">
        <v>0</v>
      </c>
      <c r="E390">
        <v>0</v>
      </c>
      <c r="F390">
        <v>1</v>
      </c>
      <c r="G390">
        <v>0</v>
      </c>
      <c r="H390">
        <v>0</v>
      </c>
      <c r="I390">
        <v>1</v>
      </c>
      <c r="J390">
        <v>0</v>
      </c>
      <c r="K390">
        <v>0</v>
      </c>
      <c r="L390" s="7">
        <v>3176.8159000000001</v>
      </c>
      <c r="M390" s="7">
        <f t="shared" si="36"/>
        <v>2055.926676520286</v>
      </c>
      <c r="N390" s="7">
        <f t="shared" si="37"/>
        <v>1120.889223479714</v>
      </c>
      <c r="O390" s="7">
        <f t="shared" si="38"/>
        <v>1120.889223479714</v>
      </c>
      <c r="P390" s="7">
        <f t="shared" si="39"/>
        <v>1256392.6513129564</v>
      </c>
      <c r="Q390" s="7">
        <f t="shared" si="40"/>
        <v>0.35283417697566738</v>
      </c>
      <c r="R390" s="7">
        <f t="shared" si="41"/>
        <v>0.35283417697566738</v>
      </c>
    </row>
    <row r="391" spans="1:18" x14ac:dyDescent="0.2">
      <c r="A391">
        <v>389.4485337096225</v>
      </c>
      <c r="B391">
        <v>24</v>
      </c>
      <c r="C391">
        <v>30.21</v>
      </c>
      <c r="D391">
        <v>3</v>
      </c>
      <c r="E391">
        <v>0</v>
      </c>
      <c r="F391">
        <v>1</v>
      </c>
      <c r="G391">
        <v>0</v>
      </c>
      <c r="H391">
        <v>0</v>
      </c>
      <c r="I391">
        <v>1</v>
      </c>
      <c r="J391">
        <v>0</v>
      </c>
      <c r="K391">
        <v>0</v>
      </c>
      <c r="L391" s="7">
        <v>4618.0798999999997</v>
      </c>
      <c r="M391" s="7">
        <f t="shared" si="36"/>
        <v>5546.5858543353725</v>
      </c>
      <c r="N391" s="7">
        <f t="shared" si="37"/>
        <v>-928.50595433537273</v>
      </c>
      <c r="O391" s="7">
        <f t="shared" si="38"/>
        <v>928.50595433537273</v>
      </c>
      <c r="P391" s="7">
        <f t="shared" si="39"/>
        <v>862123.30723624129</v>
      </c>
      <c r="Q391" s="7">
        <f t="shared" si="40"/>
        <v>-0.20105887607864315</v>
      </c>
      <c r="R391" s="7">
        <f t="shared" si="41"/>
        <v>0.20105887607864315</v>
      </c>
    </row>
    <row r="392" spans="1:18" x14ac:dyDescent="0.2">
      <c r="A392">
        <v>390.4485337096225</v>
      </c>
      <c r="B392">
        <v>48</v>
      </c>
      <c r="C392">
        <v>35.625</v>
      </c>
      <c r="D392">
        <v>4</v>
      </c>
      <c r="E392">
        <v>1</v>
      </c>
      <c r="F392">
        <v>0</v>
      </c>
      <c r="G392">
        <v>0</v>
      </c>
      <c r="H392">
        <v>1</v>
      </c>
      <c r="I392">
        <v>0</v>
      </c>
      <c r="J392">
        <v>0</v>
      </c>
      <c r="K392">
        <v>0</v>
      </c>
      <c r="L392" s="7">
        <v>10736.87075</v>
      </c>
      <c r="M392" s="7">
        <f t="shared" si="36"/>
        <v>14245.02095171309</v>
      </c>
      <c r="N392" s="7">
        <f t="shared" si="37"/>
        <v>-3508.1502017130897</v>
      </c>
      <c r="O392" s="7">
        <f t="shared" si="38"/>
        <v>3508.1502017130897</v>
      </c>
      <c r="P392" s="7">
        <f t="shared" si="39"/>
        <v>12307117.837779593</v>
      </c>
      <c r="Q392" s="7">
        <f t="shared" si="40"/>
        <v>-0.32673860786794789</v>
      </c>
      <c r="R392" s="7">
        <f t="shared" si="41"/>
        <v>0.32673860786794789</v>
      </c>
    </row>
    <row r="393" spans="1:18" x14ac:dyDescent="0.2">
      <c r="A393">
        <v>391.4485337096225</v>
      </c>
      <c r="B393">
        <v>19</v>
      </c>
      <c r="C393">
        <v>37.43</v>
      </c>
      <c r="D393">
        <v>0</v>
      </c>
      <c r="E393">
        <v>0</v>
      </c>
      <c r="F393">
        <v>1</v>
      </c>
      <c r="G393">
        <v>0</v>
      </c>
      <c r="H393">
        <v>0</v>
      </c>
      <c r="I393">
        <v>1</v>
      </c>
      <c r="J393">
        <v>0</v>
      </c>
      <c r="K393">
        <v>0</v>
      </c>
      <c r="L393" s="7">
        <v>2138.0707000000002</v>
      </c>
      <c r="M393" s="7">
        <f t="shared" si="36"/>
        <v>5284.7791912715011</v>
      </c>
      <c r="N393" s="7">
        <f t="shared" si="37"/>
        <v>-3146.7084912715009</v>
      </c>
      <c r="O393" s="7">
        <f t="shared" si="38"/>
        <v>3146.7084912715009</v>
      </c>
      <c r="P393" s="7">
        <f t="shared" si="39"/>
        <v>9901774.329040166</v>
      </c>
      <c r="Q393" s="7">
        <f t="shared" si="40"/>
        <v>-1.4717513743916422</v>
      </c>
      <c r="R393" s="7">
        <f t="shared" si="41"/>
        <v>1.4717513743916422</v>
      </c>
    </row>
    <row r="394" spans="1:18" x14ac:dyDescent="0.2">
      <c r="A394">
        <v>392.4485337096225</v>
      </c>
      <c r="B394">
        <v>48</v>
      </c>
      <c r="C394">
        <v>31.445</v>
      </c>
      <c r="D394">
        <v>1</v>
      </c>
      <c r="E394">
        <v>1</v>
      </c>
      <c r="F394">
        <v>0</v>
      </c>
      <c r="G394">
        <v>0</v>
      </c>
      <c r="H394">
        <v>1</v>
      </c>
      <c r="I394">
        <v>0</v>
      </c>
      <c r="J394">
        <v>0</v>
      </c>
      <c r="K394">
        <v>0</v>
      </c>
      <c r="L394" s="7">
        <v>8964.0605500000001</v>
      </c>
      <c r="M394" s="7">
        <f t="shared" si="36"/>
        <v>11400.690680172382</v>
      </c>
      <c r="N394" s="7">
        <f t="shared" si="37"/>
        <v>-2436.6301301723815</v>
      </c>
      <c r="O394" s="7">
        <f t="shared" si="38"/>
        <v>2436.6301301723815</v>
      </c>
      <c r="P394" s="7">
        <f t="shared" si="39"/>
        <v>5937166.391263877</v>
      </c>
      <c r="Q394" s="7">
        <f t="shared" si="40"/>
        <v>-0.27182214093504548</v>
      </c>
      <c r="R394" s="7">
        <f t="shared" si="41"/>
        <v>0.27182214093504548</v>
      </c>
    </row>
    <row r="395" spans="1:18" x14ac:dyDescent="0.2">
      <c r="A395">
        <v>393.4485337096225</v>
      </c>
      <c r="B395">
        <v>49</v>
      </c>
      <c r="C395">
        <v>31.35</v>
      </c>
      <c r="D395">
        <v>1</v>
      </c>
      <c r="E395">
        <v>1</v>
      </c>
      <c r="F395">
        <v>0</v>
      </c>
      <c r="G395">
        <v>0</v>
      </c>
      <c r="H395">
        <v>1</v>
      </c>
      <c r="I395">
        <v>0</v>
      </c>
      <c r="J395">
        <v>0</v>
      </c>
      <c r="K395">
        <v>0</v>
      </c>
      <c r="L395" s="7">
        <v>9290.1394999999993</v>
      </c>
      <c r="M395" s="7">
        <f t="shared" si="36"/>
        <v>11625.323654616697</v>
      </c>
      <c r="N395" s="7">
        <f t="shared" si="37"/>
        <v>-2335.1841546166979</v>
      </c>
      <c r="O395" s="7">
        <f t="shared" si="38"/>
        <v>2335.1841546166979</v>
      </c>
      <c r="P395" s="7">
        <f t="shared" si="39"/>
        <v>5453085.0359729026</v>
      </c>
      <c r="Q395" s="7">
        <f t="shared" si="40"/>
        <v>-0.25136158123531926</v>
      </c>
      <c r="R395" s="7">
        <f t="shared" si="41"/>
        <v>0.25136158123531926</v>
      </c>
    </row>
    <row r="396" spans="1:18" x14ac:dyDescent="0.2">
      <c r="A396">
        <v>394.4485337096225</v>
      </c>
      <c r="B396">
        <v>46</v>
      </c>
      <c r="C396">
        <v>32.299999999999997</v>
      </c>
      <c r="D396">
        <v>2</v>
      </c>
      <c r="E396">
        <v>0</v>
      </c>
      <c r="F396">
        <v>1</v>
      </c>
      <c r="G396">
        <v>0</v>
      </c>
      <c r="H396">
        <v>1</v>
      </c>
      <c r="I396">
        <v>0</v>
      </c>
      <c r="J396">
        <v>0</v>
      </c>
      <c r="K396">
        <v>0</v>
      </c>
      <c r="L396" s="7">
        <v>9411.0049999999992</v>
      </c>
      <c r="M396" s="7">
        <f t="shared" si="36"/>
        <v>11783.803282479192</v>
      </c>
      <c r="N396" s="7">
        <f t="shared" si="37"/>
        <v>-2372.7982824791925</v>
      </c>
      <c r="O396" s="7">
        <f t="shared" si="38"/>
        <v>2372.7982824791925</v>
      </c>
      <c r="P396" s="7">
        <f t="shared" si="39"/>
        <v>5630171.6893362058</v>
      </c>
      <c r="Q396" s="7">
        <f t="shared" si="40"/>
        <v>-0.25213016914550496</v>
      </c>
      <c r="R396" s="7">
        <f t="shared" si="41"/>
        <v>0.25213016914550496</v>
      </c>
    </row>
    <row r="397" spans="1:18" x14ac:dyDescent="0.2">
      <c r="A397">
        <v>395.4485337096225</v>
      </c>
      <c r="B397">
        <v>46</v>
      </c>
      <c r="C397">
        <v>19.855</v>
      </c>
      <c r="D397">
        <v>0</v>
      </c>
      <c r="E397">
        <v>1</v>
      </c>
      <c r="F397">
        <v>0</v>
      </c>
      <c r="G397">
        <v>0</v>
      </c>
      <c r="H397">
        <v>0</v>
      </c>
      <c r="I397">
        <v>1</v>
      </c>
      <c r="J397">
        <v>0</v>
      </c>
      <c r="K397">
        <v>0</v>
      </c>
      <c r="L397" s="7">
        <v>7526.7064499999997</v>
      </c>
      <c r="M397" s="7">
        <f t="shared" si="36"/>
        <v>6127.2614031742733</v>
      </c>
      <c r="N397" s="7">
        <f t="shared" si="37"/>
        <v>1399.4450468257264</v>
      </c>
      <c r="O397" s="7">
        <f t="shared" si="38"/>
        <v>1399.4450468257264</v>
      </c>
      <c r="P397" s="7">
        <f t="shared" si="39"/>
        <v>1958446.4390850596</v>
      </c>
      <c r="Q397" s="7">
        <f t="shared" si="40"/>
        <v>0.18593060007351908</v>
      </c>
      <c r="R397" s="7">
        <f t="shared" si="41"/>
        <v>0.18593060007351908</v>
      </c>
    </row>
    <row r="398" spans="1:18" x14ac:dyDescent="0.2">
      <c r="A398">
        <v>396.4485337096225</v>
      </c>
      <c r="B398">
        <v>43</v>
      </c>
      <c r="C398">
        <v>34.4</v>
      </c>
      <c r="D398">
        <v>3</v>
      </c>
      <c r="E398">
        <v>0</v>
      </c>
      <c r="F398">
        <v>1</v>
      </c>
      <c r="G398">
        <v>0</v>
      </c>
      <c r="H398">
        <v>0</v>
      </c>
      <c r="I398">
        <v>0</v>
      </c>
      <c r="J398">
        <v>1</v>
      </c>
      <c r="K398">
        <v>0</v>
      </c>
      <c r="L398" s="7">
        <v>8522.0030000000006</v>
      </c>
      <c r="M398" s="7">
        <f t="shared" si="36"/>
        <v>11240.990031298217</v>
      </c>
      <c r="N398" s="7">
        <f t="shared" si="37"/>
        <v>-2718.9870312982166</v>
      </c>
      <c r="O398" s="7">
        <f t="shared" si="38"/>
        <v>2718.9870312982166</v>
      </c>
      <c r="P398" s="7">
        <f t="shared" si="39"/>
        <v>7392890.476367889</v>
      </c>
      <c r="Q398" s="7">
        <f t="shared" si="40"/>
        <v>-0.31905492538528984</v>
      </c>
      <c r="R398" s="7">
        <f t="shared" si="41"/>
        <v>0.31905492538528984</v>
      </c>
    </row>
    <row r="399" spans="1:18" x14ac:dyDescent="0.2">
      <c r="A399">
        <v>397.4485337096225</v>
      </c>
      <c r="B399">
        <v>21</v>
      </c>
      <c r="C399">
        <v>31.02</v>
      </c>
      <c r="D399">
        <v>0</v>
      </c>
      <c r="E399">
        <v>1</v>
      </c>
      <c r="F399">
        <v>0</v>
      </c>
      <c r="G399">
        <v>0</v>
      </c>
      <c r="H399">
        <v>0</v>
      </c>
      <c r="I399">
        <v>0</v>
      </c>
      <c r="J399">
        <v>0</v>
      </c>
      <c r="K399">
        <v>1</v>
      </c>
      <c r="L399" s="7">
        <v>16586.49771</v>
      </c>
      <c r="M399" s="7">
        <f t="shared" si="36"/>
        <v>2810.8893493424248</v>
      </c>
      <c r="N399" s="7">
        <f t="shared" si="37"/>
        <v>13775.608360657574</v>
      </c>
      <c r="O399" s="7">
        <f t="shared" si="38"/>
        <v>13775.608360657574</v>
      </c>
      <c r="P399" s="7">
        <f t="shared" si="39"/>
        <v>189767385.70621884</v>
      </c>
      <c r="Q399" s="7">
        <f t="shared" si="40"/>
        <v>0.8305314721354502</v>
      </c>
      <c r="R399" s="7">
        <f t="shared" si="41"/>
        <v>0.8305314721354502</v>
      </c>
    </row>
    <row r="400" spans="1:18" x14ac:dyDescent="0.2">
      <c r="A400">
        <v>398.4485337096225</v>
      </c>
      <c r="B400">
        <v>64</v>
      </c>
      <c r="C400">
        <v>25.6</v>
      </c>
      <c r="D400">
        <v>2</v>
      </c>
      <c r="E400">
        <v>1</v>
      </c>
      <c r="F400">
        <v>0</v>
      </c>
      <c r="G400">
        <v>0</v>
      </c>
      <c r="H400">
        <v>0</v>
      </c>
      <c r="I400">
        <v>0</v>
      </c>
      <c r="J400">
        <v>1</v>
      </c>
      <c r="K400">
        <v>0</v>
      </c>
      <c r="L400" s="7">
        <v>14988.432000000001</v>
      </c>
      <c r="M400" s="7">
        <f t="shared" si="36"/>
        <v>13043.256138262892</v>
      </c>
      <c r="N400" s="7">
        <f t="shared" si="37"/>
        <v>1945.1758617371088</v>
      </c>
      <c r="O400" s="7">
        <f t="shared" si="38"/>
        <v>1945.1758617371088</v>
      </c>
      <c r="P400" s="7">
        <f t="shared" si="39"/>
        <v>3783709.1330847037</v>
      </c>
      <c r="Q400" s="7">
        <f t="shared" si="40"/>
        <v>0.12977847594312125</v>
      </c>
      <c r="R400" s="7">
        <f t="shared" si="41"/>
        <v>0.12977847594312125</v>
      </c>
    </row>
    <row r="401" spans="1:18" x14ac:dyDescent="0.2">
      <c r="A401">
        <v>399.4485337096225</v>
      </c>
      <c r="B401">
        <v>18</v>
      </c>
      <c r="C401">
        <v>38.17</v>
      </c>
      <c r="D401">
        <v>0</v>
      </c>
      <c r="E401">
        <v>0</v>
      </c>
      <c r="F401">
        <v>1</v>
      </c>
      <c r="G401">
        <v>0</v>
      </c>
      <c r="H401">
        <v>0</v>
      </c>
      <c r="I401">
        <v>0</v>
      </c>
      <c r="J401">
        <v>0</v>
      </c>
      <c r="K401">
        <v>1</v>
      </c>
      <c r="L401" s="7">
        <v>1631.6683</v>
      </c>
      <c r="M401" s="7">
        <f t="shared" si="36"/>
        <v>4596.8678444429961</v>
      </c>
      <c r="N401" s="7">
        <f t="shared" si="37"/>
        <v>-2965.1995444429958</v>
      </c>
      <c r="O401" s="7">
        <f t="shared" si="38"/>
        <v>2965.1995444429958</v>
      </c>
      <c r="P401" s="7">
        <f t="shared" si="39"/>
        <v>8792408.3383649494</v>
      </c>
      <c r="Q401" s="7">
        <f t="shared" si="40"/>
        <v>-1.8172808434428711</v>
      </c>
      <c r="R401" s="7">
        <f t="shared" si="41"/>
        <v>1.8172808434428711</v>
      </c>
    </row>
    <row r="402" spans="1:18" x14ac:dyDescent="0.2">
      <c r="A402">
        <v>400.4485337096225</v>
      </c>
      <c r="B402">
        <v>51</v>
      </c>
      <c r="C402">
        <v>20.6</v>
      </c>
      <c r="D402">
        <v>0</v>
      </c>
      <c r="E402">
        <v>0</v>
      </c>
      <c r="F402">
        <v>1</v>
      </c>
      <c r="G402">
        <v>0</v>
      </c>
      <c r="H402">
        <v>0</v>
      </c>
      <c r="I402">
        <v>0</v>
      </c>
      <c r="J402">
        <v>1</v>
      </c>
      <c r="K402">
        <v>0</v>
      </c>
      <c r="L402" s="7">
        <v>9264.7970000000005</v>
      </c>
      <c r="M402" s="7">
        <f t="shared" si="36"/>
        <v>7188.4695563200112</v>
      </c>
      <c r="N402" s="7">
        <f t="shared" si="37"/>
        <v>2076.3274436799893</v>
      </c>
      <c r="O402" s="7">
        <f t="shared" si="38"/>
        <v>2076.3274436799893</v>
      </c>
      <c r="P402" s="7">
        <f t="shared" si="39"/>
        <v>4311135.6533786794</v>
      </c>
      <c r="Q402" s="7">
        <f t="shared" si="40"/>
        <v>0.22410932950608514</v>
      </c>
      <c r="R402" s="7">
        <f t="shared" si="41"/>
        <v>0.22410932950608514</v>
      </c>
    </row>
    <row r="403" spans="1:18" x14ac:dyDescent="0.2">
      <c r="A403">
        <v>401.4485337096225</v>
      </c>
      <c r="B403">
        <v>47</v>
      </c>
      <c r="C403">
        <v>47.52</v>
      </c>
      <c r="D403">
        <v>1</v>
      </c>
      <c r="E403">
        <v>1</v>
      </c>
      <c r="F403">
        <v>0</v>
      </c>
      <c r="G403">
        <v>0</v>
      </c>
      <c r="H403">
        <v>0</v>
      </c>
      <c r="I403">
        <v>0</v>
      </c>
      <c r="J403">
        <v>0</v>
      </c>
      <c r="K403">
        <v>1</v>
      </c>
      <c r="L403" s="7">
        <v>8083.9197999999997</v>
      </c>
      <c r="M403" s="7">
        <f t="shared" si="36"/>
        <v>15561.347045041468</v>
      </c>
      <c r="N403" s="7">
        <f t="shared" si="37"/>
        <v>-7477.4272450414683</v>
      </c>
      <c r="O403" s="7">
        <f t="shared" si="38"/>
        <v>7477.4272450414683</v>
      </c>
      <c r="P403" s="7">
        <f t="shared" si="39"/>
        <v>55911918.204888441</v>
      </c>
      <c r="Q403" s="7">
        <f t="shared" si="40"/>
        <v>-0.92497543642645597</v>
      </c>
      <c r="R403" s="7">
        <f t="shared" si="41"/>
        <v>0.92497543642645597</v>
      </c>
    </row>
    <row r="404" spans="1:18" x14ac:dyDescent="0.2">
      <c r="A404">
        <v>402.4485337096225</v>
      </c>
      <c r="B404">
        <v>64</v>
      </c>
      <c r="C404">
        <v>32.965000000000003</v>
      </c>
      <c r="D404">
        <v>0</v>
      </c>
      <c r="E404">
        <v>0</v>
      </c>
      <c r="F404">
        <v>1</v>
      </c>
      <c r="G404">
        <v>0</v>
      </c>
      <c r="H404">
        <v>0</v>
      </c>
      <c r="I404">
        <v>1</v>
      </c>
      <c r="J404">
        <v>0</v>
      </c>
      <c r="K404">
        <v>0</v>
      </c>
      <c r="L404" s="7">
        <v>14692.66935</v>
      </c>
      <c r="M404" s="7">
        <f t="shared" si="36"/>
        <v>15328.81628507976</v>
      </c>
      <c r="N404" s="7">
        <f t="shared" si="37"/>
        <v>-636.14693507975971</v>
      </c>
      <c r="O404" s="7">
        <f t="shared" si="38"/>
        <v>636.14693507975971</v>
      </c>
      <c r="P404" s="7">
        <f t="shared" si="39"/>
        <v>404682.92301137204</v>
      </c>
      <c r="Q404" s="7">
        <f t="shared" si="40"/>
        <v>-4.3296893159836862E-2</v>
      </c>
      <c r="R404" s="7">
        <f t="shared" si="41"/>
        <v>4.3296893159836862E-2</v>
      </c>
    </row>
    <row r="405" spans="1:18" x14ac:dyDescent="0.2">
      <c r="A405">
        <v>403.4485337096225</v>
      </c>
      <c r="B405">
        <v>49</v>
      </c>
      <c r="C405">
        <v>32.299999999999997</v>
      </c>
      <c r="D405">
        <v>3</v>
      </c>
      <c r="E405">
        <v>1</v>
      </c>
      <c r="F405">
        <v>0</v>
      </c>
      <c r="G405">
        <v>0</v>
      </c>
      <c r="H405">
        <v>0</v>
      </c>
      <c r="I405">
        <v>1</v>
      </c>
      <c r="J405">
        <v>0</v>
      </c>
      <c r="K405">
        <v>0</v>
      </c>
      <c r="L405" s="7">
        <v>10269.459999999999</v>
      </c>
      <c r="M405" s="7">
        <f t="shared" si="36"/>
        <v>12545.594626420618</v>
      </c>
      <c r="N405" s="7">
        <f t="shared" si="37"/>
        <v>-2276.1346264206186</v>
      </c>
      <c r="O405" s="7">
        <f t="shared" si="38"/>
        <v>2276.1346264206186</v>
      </c>
      <c r="P405" s="7">
        <f t="shared" si="39"/>
        <v>5180788.8375909291</v>
      </c>
      <c r="Q405" s="7">
        <f t="shared" si="40"/>
        <v>-0.22164112099571143</v>
      </c>
      <c r="R405" s="7">
        <f t="shared" si="41"/>
        <v>0.22164112099571143</v>
      </c>
    </row>
    <row r="406" spans="1:18" x14ac:dyDescent="0.2">
      <c r="A406">
        <v>404.4485337096225</v>
      </c>
      <c r="B406">
        <v>31</v>
      </c>
      <c r="C406">
        <v>20.399999999999999</v>
      </c>
      <c r="D406">
        <v>0</v>
      </c>
      <c r="E406">
        <v>1</v>
      </c>
      <c r="F406">
        <v>0</v>
      </c>
      <c r="G406">
        <v>0</v>
      </c>
      <c r="H406">
        <v>0</v>
      </c>
      <c r="I406">
        <v>0</v>
      </c>
      <c r="J406">
        <v>1</v>
      </c>
      <c r="K406">
        <v>0</v>
      </c>
      <c r="L406" s="7">
        <v>3260.1990000000001</v>
      </c>
      <c r="M406" s="7">
        <f t="shared" si="36"/>
        <v>1852.1894554557744</v>
      </c>
      <c r="N406" s="7">
        <f t="shared" si="37"/>
        <v>1408.0095445442257</v>
      </c>
      <c r="O406" s="7">
        <f t="shared" si="38"/>
        <v>1408.0095445442257</v>
      </c>
      <c r="P406" s="7">
        <f t="shared" si="39"/>
        <v>1982490.8775276379</v>
      </c>
      <c r="Q406" s="7">
        <f t="shared" si="40"/>
        <v>0.43187840513546127</v>
      </c>
      <c r="R406" s="7">
        <f t="shared" si="41"/>
        <v>0.43187840513546127</v>
      </c>
    </row>
    <row r="407" spans="1:18" x14ac:dyDescent="0.2">
      <c r="A407">
        <v>405.4485337096225</v>
      </c>
      <c r="B407">
        <v>52</v>
      </c>
      <c r="C407">
        <v>38.380000000000003</v>
      </c>
      <c r="D407">
        <v>2</v>
      </c>
      <c r="E407">
        <v>0</v>
      </c>
      <c r="F407">
        <v>1</v>
      </c>
      <c r="G407">
        <v>0</v>
      </c>
      <c r="H407">
        <v>1</v>
      </c>
      <c r="I407">
        <v>0</v>
      </c>
      <c r="J407">
        <v>0</v>
      </c>
      <c r="K407">
        <v>0</v>
      </c>
      <c r="L407" s="7">
        <v>11396.9002</v>
      </c>
      <c r="M407" s="7">
        <f t="shared" si="36"/>
        <v>15387.23759565719</v>
      </c>
      <c r="N407" s="7">
        <f t="shared" si="37"/>
        <v>-3990.3373956571904</v>
      </c>
      <c r="O407" s="7">
        <f t="shared" si="38"/>
        <v>3990.3373956571904</v>
      </c>
      <c r="P407" s="7">
        <f t="shared" si="39"/>
        <v>15922792.531180209</v>
      </c>
      <c r="Q407" s="7">
        <f t="shared" si="40"/>
        <v>-0.35012479934299945</v>
      </c>
      <c r="R407" s="7">
        <f t="shared" si="41"/>
        <v>0.35012479934299945</v>
      </c>
    </row>
    <row r="408" spans="1:18" x14ac:dyDescent="0.2">
      <c r="A408">
        <v>406.4485337096225</v>
      </c>
      <c r="B408">
        <v>33</v>
      </c>
      <c r="C408">
        <v>24.31</v>
      </c>
      <c r="D408">
        <v>0</v>
      </c>
      <c r="E408">
        <v>0</v>
      </c>
      <c r="F408">
        <v>1</v>
      </c>
      <c r="G408">
        <v>0</v>
      </c>
      <c r="H408">
        <v>0</v>
      </c>
      <c r="I408">
        <v>0</v>
      </c>
      <c r="J408">
        <v>0</v>
      </c>
      <c r="K408">
        <v>1</v>
      </c>
      <c r="L408" s="7">
        <v>4185.0978999999998</v>
      </c>
      <c r="M408" s="7">
        <f t="shared" si="36"/>
        <v>3748.491865456971</v>
      </c>
      <c r="N408" s="7">
        <f t="shared" si="37"/>
        <v>436.60603454302873</v>
      </c>
      <c r="O408" s="7">
        <f t="shared" si="38"/>
        <v>436.60603454302873</v>
      </c>
      <c r="P408" s="7">
        <f t="shared" si="39"/>
        <v>190624.8293993884</v>
      </c>
      <c r="Q408" s="7">
        <f t="shared" si="40"/>
        <v>0.10432397161916541</v>
      </c>
      <c r="R408" s="7">
        <f t="shared" si="41"/>
        <v>0.10432397161916541</v>
      </c>
    </row>
    <row r="409" spans="1:18" x14ac:dyDescent="0.2">
      <c r="A409">
        <v>407.4485337096225</v>
      </c>
      <c r="B409">
        <v>47</v>
      </c>
      <c r="C409">
        <v>23.6</v>
      </c>
      <c r="D409">
        <v>1</v>
      </c>
      <c r="E409">
        <v>0</v>
      </c>
      <c r="F409">
        <v>1</v>
      </c>
      <c r="G409">
        <v>0</v>
      </c>
      <c r="H409">
        <v>0</v>
      </c>
      <c r="I409">
        <v>0</v>
      </c>
      <c r="J409">
        <v>1</v>
      </c>
      <c r="K409">
        <v>0</v>
      </c>
      <c r="L409" s="7">
        <v>8539.6710000000003</v>
      </c>
      <c r="M409" s="7">
        <f t="shared" si="36"/>
        <v>7654.1250521522725</v>
      </c>
      <c r="N409" s="7">
        <f t="shared" si="37"/>
        <v>885.5459478477278</v>
      </c>
      <c r="O409" s="7">
        <f t="shared" si="38"/>
        <v>885.5459478477278</v>
      </c>
      <c r="P409" s="7">
        <f t="shared" si="39"/>
        <v>784191.62574953062</v>
      </c>
      <c r="Q409" s="7">
        <f t="shared" si="40"/>
        <v>0.10369789981929371</v>
      </c>
      <c r="R409" s="7">
        <f t="shared" si="41"/>
        <v>0.10369789981929371</v>
      </c>
    </row>
    <row r="410" spans="1:18" x14ac:dyDescent="0.2">
      <c r="A410">
        <v>408.4485337096225</v>
      </c>
      <c r="B410">
        <v>38</v>
      </c>
      <c r="C410">
        <v>21.12</v>
      </c>
      <c r="D410">
        <v>3</v>
      </c>
      <c r="E410">
        <v>1</v>
      </c>
      <c r="F410">
        <v>0</v>
      </c>
      <c r="G410">
        <v>0</v>
      </c>
      <c r="H410">
        <v>0</v>
      </c>
      <c r="I410">
        <v>0</v>
      </c>
      <c r="J410">
        <v>0</v>
      </c>
      <c r="K410">
        <v>1</v>
      </c>
      <c r="L410" s="7">
        <v>6652.5288</v>
      </c>
      <c r="M410" s="7">
        <f t="shared" si="36"/>
        <v>5245.9337871774223</v>
      </c>
      <c r="N410" s="7">
        <f t="shared" si="37"/>
        <v>1406.5950128225777</v>
      </c>
      <c r="O410" s="7">
        <f t="shared" si="38"/>
        <v>1406.5950128225777</v>
      </c>
      <c r="P410" s="7">
        <f t="shared" si="39"/>
        <v>1978509.5300973475</v>
      </c>
      <c r="Q410" s="7">
        <f t="shared" si="40"/>
        <v>0.21143764350521529</v>
      </c>
      <c r="R410" s="7">
        <f t="shared" si="41"/>
        <v>0.21143764350521529</v>
      </c>
    </row>
    <row r="411" spans="1:18" x14ac:dyDescent="0.2">
      <c r="A411">
        <v>409.4485337096225</v>
      </c>
      <c r="B411">
        <v>32</v>
      </c>
      <c r="C411">
        <v>30.03</v>
      </c>
      <c r="D411">
        <v>1</v>
      </c>
      <c r="E411">
        <v>1</v>
      </c>
      <c r="F411">
        <v>0</v>
      </c>
      <c r="G411">
        <v>0</v>
      </c>
      <c r="H411">
        <v>0</v>
      </c>
      <c r="I411">
        <v>0</v>
      </c>
      <c r="J411">
        <v>0</v>
      </c>
      <c r="K411">
        <v>1</v>
      </c>
      <c r="L411" s="7">
        <v>4074.4537</v>
      </c>
      <c r="M411" s="7">
        <f t="shared" si="36"/>
        <v>5776.0082533276545</v>
      </c>
      <c r="N411" s="7">
        <f t="shared" si="37"/>
        <v>-1701.5545533276545</v>
      </c>
      <c r="O411" s="7">
        <f t="shared" si="38"/>
        <v>1701.5545533276545</v>
      </c>
      <c r="P411" s="7">
        <f t="shared" si="39"/>
        <v>2895287.8979500737</v>
      </c>
      <c r="Q411" s="7">
        <f t="shared" si="40"/>
        <v>-0.41761538567186429</v>
      </c>
      <c r="R411" s="7">
        <f t="shared" si="41"/>
        <v>0.41761538567186429</v>
      </c>
    </row>
    <row r="412" spans="1:18" x14ac:dyDescent="0.2">
      <c r="A412">
        <v>410.4485337096225</v>
      </c>
      <c r="B412">
        <v>19</v>
      </c>
      <c r="C412">
        <v>17.48</v>
      </c>
      <c r="D412">
        <v>0</v>
      </c>
      <c r="E412">
        <v>1</v>
      </c>
      <c r="F412">
        <v>0</v>
      </c>
      <c r="G412">
        <v>0</v>
      </c>
      <c r="H412">
        <v>0</v>
      </c>
      <c r="I412">
        <v>1</v>
      </c>
      <c r="J412">
        <v>0</v>
      </c>
      <c r="K412">
        <v>0</v>
      </c>
      <c r="L412" s="7">
        <v>1621.3402000000001</v>
      </c>
      <c r="M412" s="7">
        <f t="shared" si="36"/>
        <v>-1613.4445676598662</v>
      </c>
      <c r="N412" s="7">
        <f t="shared" si="37"/>
        <v>3234.7847676598662</v>
      </c>
      <c r="O412" s="7">
        <f t="shared" si="38"/>
        <v>3234.7847676598662</v>
      </c>
      <c r="P412" s="7">
        <f t="shared" si="39"/>
        <v>10463832.493084295</v>
      </c>
      <c r="Q412" s="7">
        <f t="shared" si="40"/>
        <v>1.9951301815990661</v>
      </c>
      <c r="R412" s="7">
        <f t="shared" si="41"/>
        <v>1.9951301815990661</v>
      </c>
    </row>
    <row r="413" spans="1:18" x14ac:dyDescent="0.2">
      <c r="A413">
        <v>411.4485337096225</v>
      </c>
      <c r="B413">
        <v>44</v>
      </c>
      <c r="C413">
        <v>20.234999999999999</v>
      </c>
      <c r="D413">
        <v>1</v>
      </c>
      <c r="E413">
        <v>0</v>
      </c>
      <c r="F413">
        <v>1</v>
      </c>
      <c r="G413">
        <v>1</v>
      </c>
      <c r="H413">
        <v>1</v>
      </c>
      <c r="I413">
        <v>0</v>
      </c>
      <c r="J413">
        <v>0</v>
      </c>
      <c r="K413">
        <v>0</v>
      </c>
      <c r="L413" s="7">
        <v>19594.809649999999</v>
      </c>
      <c r="M413" s="7">
        <f t="shared" si="36"/>
        <v>30550.755556353397</v>
      </c>
      <c r="N413" s="7">
        <f t="shared" si="37"/>
        <v>-10955.945906353398</v>
      </c>
      <c r="O413" s="7">
        <f t="shared" si="38"/>
        <v>10955.945906353398</v>
      </c>
      <c r="P413" s="7">
        <f t="shared" si="39"/>
        <v>120032750.70294178</v>
      </c>
      <c r="Q413" s="7">
        <f t="shared" si="40"/>
        <v>-0.5591248959314794</v>
      </c>
      <c r="R413" s="7">
        <f t="shared" si="41"/>
        <v>0.5591248959314794</v>
      </c>
    </row>
    <row r="414" spans="1:18" x14ac:dyDescent="0.2">
      <c r="A414">
        <v>412.4485337096225</v>
      </c>
      <c r="B414">
        <v>26</v>
      </c>
      <c r="C414">
        <v>17.195</v>
      </c>
      <c r="D414">
        <v>2</v>
      </c>
      <c r="E414">
        <v>0</v>
      </c>
      <c r="F414">
        <v>1</v>
      </c>
      <c r="G414">
        <v>1</v>
      </c>
      <c r="H414">
        <v>1</v>
      </c>
      <c r="I414">
        <v>0</v>
      </c>
      <c r="J414">
        <v>0</v>
      </c>
      <c r="K414">
        <v>0</v>
      </c>
      <c r="L414" s="7">
        <v>14455.644050000001</v>
      </c>
      <c r="M414" s="7">
        <f t="shared" si="36"/>
        <v>25371.693656853316</v>
      </c>
      <c r="N414" s="7">
        <f t="shared" si="37"/>
        <v>-10916.049606853316</v>
      </c>
      <c r="O414" s="7">
        <f t="shared" si="38"/>
        <v>10916.049606853316</v>
      </c>
      <c r="P414" s="7">
        <f t="shared" si="39"/>
        <v>119160139.01928243</v>
      </c>
      <c r="Q414" s="7">
        <f t="shared" si="40"/>
        <v>-0.75514100714546273</v>
      </c>
      <c r="R414" s="7">
        <f t="shared" si="41"/>
        <v>0.75514100714546273</v>
      </c>
    </row>
    <row r="415" spans="1:18" x14ac:dyDescent="0.2">
      <c r="A415">
        <v>413.4485337096225</v>
      </c>
      <c r="B415">
        <v>25</v>
      </c>
      <c r="C415">
        <v>23.9</v>
      </c>
      <c r="D415">
        <v>5</v>
      </c>
      <c r="E415">
        <v>1</v>
      </c>
      <c r="F415">
        <v>0</v>
      </c>
      <c r="G415">
        <v>0</v>
      </c>
      <c r="H415">
        <v>0</v>
      </c>
      <c r="I415">
        <v>0</v>
      </c>
      <c r="J415">
        <v>1</v>
      </c>
      <c r="K415">
        <v>0</v>
      </c>
      <c r="L415" s="7">
        <v>5080.0959999999995</v>
      </c>
      <c r="M415" s="7">
        <f t="shared" si="36"/>
        <v>3875.7311536152906</v>
      </c>
      <c r="N415" s="7">
        <f t="shared" si="37"/>
        <v>1204.3648463847089</v>
      </c>
      <c r="O415" s="7">
        <f t="shared" si="38"/>
        <v>1204.3648463847089</v>
      </c>
      <c r="P415" s="7">
        <f t="shared" si="39"/>
        <v>1450494.6832072635</v>
      </c>
      <c r="Q415" s="7">
        <f t="shared" si="40"/>
        <v>0.23707521400869375</v>
      </c>
      <c r="R415" s="7">
        <f t="shared" si="41"/>
        <v>0.23707521400869375</v>
      </c>
    </row>
    <row r="416" spans="1:18" x14ac:dyDescent="0.2">
      <c r="A416">
        <v>414.4485337096225</v>
      </c>
      <c r="B416">
        <v>19</v>
      </c>
      <c r="C416">
        <v>35.15</v>
      </c>
      <c r="D416">
        <v>0</v>
      </c>
      <c r="E416">
        <v>0</v>
      </c>
      <c r="F416">
        <v>1</v>
      </c>
      <c r="G416">
        <v>0</v>
      </c>
      <c r="H416">
        <v>0</v>
      </c>
      <c r="I416">
        <v>1</v>
      </c>
      <c r="J416">
        <v>0</v>
      </c>
      <c r="K416">
        <v>0</v>
      </c>
      <c r="L416" s="7">
        <v>2134.9014999999999</v>
      </c>
      <c r="M416" s="7">
        <f t="shared" si="36"/>
        <v>4511.4181170387847</v>
      </c>
      <c r="N416" s="7">
        <f t="shared" si="37"/>
        <v>-2376.5166170387847</v>
      </c>
      <c r="O416" s="7">
        <f t="shared" si="38"/>
        <v>2376.5166170387847</v>
      </c>
      <c r="P416" s="7">
        <f t="shared" si="39"/>
        <v>5647831.2310614698</v>
      </c>
      <c r="Q416" s="7">
        <f t="shared" si="40"/>
        <v>-1.1131738944577934</v>
      </c>
      <c r="R416" s="7">
        <f t="shared" si="41"/>
        <v>1.1131738944577934</v>
      </c>
    </row>
    <row r="417" spans="1:18" x14ac:dyDescent="0.2">
      <c r="A417">
        <v>415.4485337096225</v>
      </c>
      <c r="B417">
        <v>43</v>
      </c>
      <c r="C417">
        <v>35.64</v>
      </c>
      <c r="D417">
        <v>1</v>
      </c>
      <c r="E417">
        <v>0</v>
      </c>
      <c r="F417">
        <v>1</v>
      </c>
      <c r="G417">
        <v>0</v>
      </c>
      <c r="H417">
        <v>0</v>
      </c>
      <c r="I417">
        <v>0</v>
      </c>
      <c r="J417">
        <v>0</v>
      </c>
      <c r="K417">
        <v>1</v>
      </c>
      <c r="L417" s="7">
        <v>7345.7266</v>
      </c>
      <c r="M417" s="7">
        <f t="shared" si="36"/>
        <v>10635.617765390403</v>
      </c>
      <c r="N417" s="7">
        <f t="shared" si="37"/>
        <v>-3289.8911653904033</v>
      </c>
      <c r="O417" s="7">
        <f t="shared" si="38"/>
        <v>3289.8911653904033</v>
      </c>
      <c r="P417" s="7">
        <f t="shared" si="39"/>
        <v>10823383.880113827</v>
      </c>
      <c r="Q417" s="7">
        <f t="shared" si="40"/>
        <v>-0.44786463539092286</v>
      </c>
      <c r="R417" s="7">
        <f t="shared" si="41"/>
        <v>0.44786463539092286</v>
      </c>
    </row>
    <row r="418" spans="1:18" x14ac:dyDescent="0.2">
      <c r="A418">
        <v>416.4485337096225</v>
      </c>
      <c r="B418">
        <v>52</v>
      </c>
      <c r="C418">
        <v>34.1</v>
      </c>
      <c r="D418">
        <v>0</v>
      </c>
      <c r="E418">
        <v>1</v>
      </c>
      <c r="F418">
        <v>0</v>
      </c>
      <c r="G418">
        <v>0</v>
      </c>
      <c r="H418">
        <v>0</v>
      </c>
      <c r="I418">
        <v>0</v>
      </c>
      <c r="J418">
        <v>0</v>
      </c>
      <c r="K418">
        <v>1</v>
      </c>
      <c r="L418" s="7">
        <v>9140.9509999999991</v>
      </c>
      <c r="M418" s="7">
        <f t="shared" si="36"/>
        <v>11818.1521151216</v>
      </c>
      <c r="N418" s="7">
        <f t="shared" si="37"/>
        <v>-2677.2011151216011</v>
      </c>
      <c r="O418" s="7">
        <f t="shared" si="38"/>
        <v>2677.2011151216011</v>
      </c>
      <c r="P418" s="7">
        <f t="shared" si="39"/>
        <v>7167405.8108083447</v>
      </c>
      <c r="Q418" s="7">
        <f t="shared" si="40"/>
        <v>-0.29287993285617669</v>
      </c>
      <c r="R418" s="7">
        <f t="shared" si="41"/>
        <v>0.29287993285617669</v>
      </c>
    </row>
    <row r="419" spans="1:18" x14ac:dyDescent="0.2">
      <c r="A419">
        <v>417.4485337096225</v>
      </c>
      <c r="B419">
        <v>36</v>
      </c>
      <c r="C419">
        <v>22.6</v>
      </c>
      <c r="D419">
        <v>2</v>
      </c>
      <c r="E419">
        <v>0</v>
      </c>
      <c r="F419">
        <v>1</v>
      </c>
      <c r="G419">
        <v>1</v>
      </c>
      <c r="H419">
        <v>0</v>
      </c>
      <c r="I419">
        <v>0</v>
      </c>
      <c r="J419">
        <v>1</v>
      </c>
      <c r="K419">
        <v>0</v>
      </c>
      <c r="L419" s="7">
        <v>18608.261999999999</v>
      </c>
      <c r="M419" s="7">
        <f t="shared" si="36"/>
        <v>28813.546807692557</v>
      </c>
      <c r="N419" s="7">
        <f t="shared" si="37"/>
        <v>-10205.284807692558</v>
      </c>
      <c r="O419" s="7">
        <f t="shared" si="38"/>
        <v>10205.284807692558</v>
      </c>
      <c r="P419" s="7">
        <f t="shared" si="39"/>
        <v>104147838.00612053</v>
      </c>
      <c r="Q419" s="7">
        <f t="shared" si="40"/>
        <v>-0.54842761821026376</v>
      </c>
      <c r="R419" s="7">
        <f t="shared" si="41"/>
        <v>0.54842761821026376</v>
      </c>
    </row>
    <row r="420" spans="1:18" x14ac:dyDescent="0.2">
      <c r="A420">
        <v>418.4485337096225</v>
      </c>
      <c r="B420">
        <v>64</v>
      </c>
      <c r="C420">
        <v>39.159999999999997</v>
      </c>
      <c r="D420">
        <v>1</v>
      </c>
      <c r="E420">
        <v>1</v>
      </c>
      <c r="F420">
        <v>0</v>
      </c>
      <c r="G420">
        <v>0</v>
      </c>
      <c r="H420">
        <v>0</v>
      </c>
      <c r="I420">
        <v>0</v>
      </c>
      <c r="J420">
        <v>0</v>
      </c>
      <c r="K420">
        <v>1</v>
      </c>
      <c r="L420" s="7">
        <v>14418.2804</v>
      </c>
      <c r="M420" s="7">
        <f t="shared" si="36"/>
        <v>17092.24776598976</v>
      </c>
      <c r="N420" s="7">
        <f t="shared" si="37"/>
        <v>-2673.9673659897599</v>
      </c>
      <c r="O420" s="7">
        <f t="shared" si="38"/>
        <v>2673.9673659897599</v>
      </c>
      <c r="P420" s="7">
        <f t="shared" si="39"/>
        <v>7150101.4743782142</v>
      </c>
      <c r="Q420" s="7">
        <f t="shared" si="40"/>
        <v>-0.18545674600625467</v>
      </c>
      <c r="R420" s="7">
        <f t="shared" si="41"/>
        <v>0.18545674600625467</v>
      </c>
    </row>
    <row r="421" spans="1:18" x14ac:dyDescent="0.2">
      <c r="A421">
        <v>419.4485337096225</v>
      </c>
      <c r="B421">
        <v>63</v>
      </c>
      <c r="C421">
        <v>26.98</v>
      </c>
      <c r="D421">
        <v>0</v>
      </c>
      <c r="E421">
        <v>0</v>
      </c>
      <c r="F421">
        <v>1</v>
      </c>
      <c r="G421">
        <v>1</v>
      </c>
      <c r="H421">
        <v>0</v>
      </c>
      <c r="I421">
        <v>1</v>
      </c>
      <c r="J421">
        <v>0</v>
      </c>
      <c r="K421">
        <v>0</v>
      </c>
      <c r="L421" s="7">
        <v>28950.4692</v>
      </c>
      <c r="M421" s="7">
        <f t="shared" si="36"/>
        <v>36890.421654594349</v>
      </c>
      <c r="N421" s="7">
        <f t="shared" si="37"/>
        <v>-7939.9524545943495</v>
      </c>
      <c r="O421" s="7">
        <f t="shared" si="38"/>
        <v>7939.9524545943495</v>
      </c>
      <c r="P421" s="7">
        <f t="shared" si="39"/>
        <v>63042844.981218837</v>
      </c>
      <c r="Q421" s="7">
        <f t="shared" si="40"/>
        <v>-0.27425988849238925</v>
      </c>
      <c r="R421" s="7">
        <f t="shared" si="41"/>
        <v>0.27425988849238925</v>
      </c>
    </row>
    <row r="422" spans="1:18" x14ac:dyDescent="0.2">
      <c r="A422">
        <v>420.4485337096225</v>
      </c>
      <c r="B422">
        <v>64</v>
      </c>
      <c r="C422">
        <v>33.880000000000003</v>
      </c>
      <c r="D422">
        <v>0</v>
      </c>
      <c r="E422">
        <v>1</v>
      </c>
      <c r="F422">
        <v>0</v>
      </c>
      <c r="G422">
        <v>1</v>
      </c>
      <c r="H422">
        <v>0</v>
      </c>
      <c r="I422">
        <v>0</v>
      </c>
      <c r="J422">
        <v>0</v>
      </c>
      <c r="K422">
        <v>1</v>
      </c>
      <c r="L422" s="7">
        <v>46889.261200000001</v>
      </c>
      <c r="M422" s="7">
        <f t="shared" si="36"/>
        <v>38674.340327688209</v>
      </c>
      <c r="N422" s="7">
        <f t="shared" si="37"/>
        <v>8214.9208723117918</v>
      </c>
      <c r="O422" s="7">
        <f t="shared" si="38"/>
        <v>8214.9208723117918</v>
      </c>
      <c r="P422" s="7">
        <f t="shared" si="39"/>
        <v>67484924.938343927</v>
      </c>
      <c r="Q422" s="7">
        <f t="shared" si="40"/>
        <v>0.1751983431189526</v>
      </c>
      <c r="R422" s="7">
        <f t="shared" si="41"/>
        <v>0.1751983431189526</v>
      </c>
    </row>
    <row r="423" spans="1:18" x14ac:dyDescent="0.2">
      <c r="A423">
        <v>421.4485337096225</v>
      </c>
      <c r="B423">
        <v>61</v>
      </c>
      <c r="C423">
        <v>35.86</v>
      </c>
      <c r="D423">
        <v>0</v>
      </c>
      <c r="E423">
        <v>1</v>
      </c>
      <c r="F423">
        <v>0</v>
      </c>
      <c r="G423">
        <v>1</v>
      </c>
      <c r="H423">
        <v>0</v>
      </c>
      <c r="I423">
        <v>0</v>
      </c>
      <c r="J423">
        <v>0</v>
      </c>
      <c r="K423">
        <v>1</v>
      </c>
      <c r="L423" s="7">
        <v>46599.108399999997</v>
      </c>
      <c r="M423" s="7">
        <f t="shared" si="36"/>
        <v>38575.374308225626</v>
      </c>
      <c r="N423" s="7">
        <f t="shared" si="37"/>
        <v>8023.7340917743713</v>
      </c>
      <c r="O423" s="7">
        <f t="shared" si="38"/>
        <v>8023.7340917743713</v>
      </c>
      <c r="P423" s="7">
        <f t="shared" si="39"/>
        <v>64380308.775502294</v>
      </c>
      <c r="Q423" s="7">
        <f t="shared" si="40"/>
        <v>0.17218642946770141</v>
      </c>
      <c r="R423" s="7">
        <f t="shared" si="41"/>
        <v>0.17218642946770141</v>
      </c>
    </row>
    <row r="424" spans="1:18" x14ac:dyDescent="0.2">
      <c r="A424">
        <v>422.4485337096225</v>
      </c>
      <c r="B424">
        <v>40</v>
      </c>
      <c r="C424">
        <v>32.774999999999999</v>
      </c>
      <c r="D424">
        <v>1</v>
      </c>
      <c r="E424">
        <v>1</v>
      </c>
      <c r="F424">
        <v>0</v>
      </c>
      <c r="G424">
        <v>1</v>
      </c>
      <c r="H424">
        <v>1</v>
      </c>
      <c r="I424">
        <v>0</v>
      </c>
      <c r="J424">
        <v>0</v>
      </c>
      <c r="K424">
        <v>0</v>
      </c>
      <c r="L424" s="7">
        <v>39125.332249999999</v>
      </c>
      <c r="M424" s="7">
        <f t="shared" si="36"/>
        <v>33645.501695088831</v>
      </c>
      <c r="N424" s="7">
        <f t="shared" si="37"/>
        <v>5479.8305549111683</v>
      </c>
      <c r="O424" s="7">
        <f t="shared" si="38"/>
        <v>5479.8305549111683</v>
      </c>
      <c r="P424" s="7">
        <f t="shared" si="39"/>
        <v>30028542.910538044</v>
      </c>
      <c r="Q424" s="7">
        <f t="shared" si="40"/>
        <v>0.14005837752115621</v>
      </c>
      <c r="R424" s="7">
        <f t="shared" si="41"/>
        <v>0.14005837752115621</v>
      </c>
    </row>
    <row r="425" spans="1:18" x14ac:dyDescent="0.2">
      <c r="A425">
        <v>423.4485337096225</v>
      </c>
      <c r="B425">
        <v>25</v>
      </c>
      <c r="C425">
        <v>30.59</v>
      </c>
      <c r="D425">
        <v>0</v>
      </c>
      <c r="E425">
        <v>1</v>
      </c>
      <c r="F425">
        <v>0</v>
      </c>
      <c r="G425">
        <v>0</v>
      </c>
      <c r="H425">
        <v>1</v>
      </c>
      <c r="I425">
        <v>0</v>
      </c>
      <c r="J425">
        <v>0</v>
      </c>
      <c r="K425">
        <v>0</v>
      </c>
      <c r="L425" s="7">
        <v>2727.3951000000002</v>
      </c>
      <c r="M425" s="7">
        <f t="shared" si="36"/>
        <v>4727.4836238269754</v>
      </c>
      <c r="N425" s="7">
        <f t="shared" si="37"/>
        <v>-2000.0885238269752</v>
      </c>
      <c r="O425" s="7">
        <f t="shared" si="38"/>
        <v>2000.0885238269752</v>
      </c>
      <c r="P425" s="7">
        <f t="shared" si="39"/>
        <v>4000354.1031443691</v>
      </c>
      <c r="Q425" s="7">
        <f t="shared" si="40"/>
        <v>-0.73333288742323222</v>
      </c>
      <c r="R425" s="7">
        <f t="shared" si="41"/>
        <v>0.73333288742323222</v>
      </c>
    </row>
    <row r="426" spans="1:18" x14ac:dyDescent="0.2">
      <c r="A426">
        <v>424.4485337096225</v>
      </c>
      <c r="B426">
        <v>48</v>
      </c>
      <c r="C426">
        <v>30.2</v>
      </c>
      <c r="D426">
        <v>2</v>
      </c>
      <c r="E426">
        <v>1</v>
      </c>
      <c r="F426">
        <v>0</v>
      </c>
      <c r="G426">
        <v>0</v>
      </c>
      <c r="H426">
        <v>0</v>
      </c>
      <c r="I426">
        <v>0</v>
      </c>
      <c r="J426">
        <v>1</v>
      </c>
      <c r="K426">
        <v>0</v>
      </c>
      <c r="L426" s="7">
        <v>8968.33</v>
      </c>
      <c r="M426" s="7">
        <f t="shared" si="36"/>
        <v>10493.844384275189</v>
      </c>
      <c r="N426" s="7">
        <f t="shared" si="37"/>
        <v>-1525.5143842751895</v>
      </c>
      <c r="O426" s="7">
        <f t="shared" si="38"/>
        <v>1525.5143842751895</v>
      </c>
      <c r="P426" s="7">
        <f t="shared" si="39"/>
        <v>2327194.1366305104</v>
      </c>
      <c r="Q426" s="7">
        <f t="shared" si="40"/>
        <v>-0.17010016182223328</v>
      </c>
      <c r="R426" s="7">
        <f t="shared" si="41"/>
        <v>0.17010016182223328</v>
      </c>
    </row>
    <row r="427" spans="1:18" x14ac:dyDescent="0.2">
      <c r="A427">
        <v>425.4485337096225</v>
      </c>
      <c r="B427">
        <v>45</v>
      </c>
      <c r="C427">
        <v>24.31</v>
      </c>
      <c r="D427">
        <v>5</v>
      </c>
      <c r="E427">
        <v>1</v>
      </c>
      <c r="F427">
        <v>0</v>
      </c>
      <c r="G427">
        <v>0</v>
      </c>
      <c r="H427">
        <v>0</v>
      </c>
      <c r="I427">
        <v>0</v>
      </c>
      <c r="J427">
        <v>0</v>
      </c>
      <c r="K427">
        <v>1</v>
      </c>
      <c r="L427" s="7">
        <v>9788.8659000000007</v>
      </c>
      <c r="M427" s="7">
        <f t="shared" si="36"/>
        <v>9076.9564622557027</v>
      </c>
      <c r="N427" s="7">
        <f t="shared" si="37"/>
        <v>711.90943774429797</v>
      </c>
      <c r="O427" s="7">
        <f t="shared" si="38"/>
        <v>711.90943774429797</v>
      </c>
      <c r="P427" s="7">
        <f t="shared" si="39"/>
        <v>506815.04754940246</v>
      </c>
      <c r="Q427" s="7">
        <f t="shared" si="40"/>
        <v>7.2726447069246081E-2</v>
      </c>
      <c r="R427" s="7">
        <f t="shared" si="41"/>
        <v>7.2726447069246081E-2</v>
      </c>
    </row>
    <row r="428" spans="1:18" x14ac:dyDescent="0.2">
      <c r="A428">
        <v>426.4485337096225</v>
      </c>
      <c r="B428">
        <v>38</v>
      </c>
      <c r="C428">
        <v>27.265000000000001</v>
      </c>
      <c r="D428">
        <v>1</v>
      </c>
      <c r="E428">
        <v>0</v>
      </c>
      <c r="F428">
        <v>1</v>
      </c>
      <c r="G428">
        <v>0</v>
      </c>
      <c r="H428">
        <v>1</v>
      </c>
      <c r="I428">
        <v>0</v>
      </c>
      <c r="J428">
        <v>0</v>
      </c>
      <c r="K428">
        <v>0</v>
      </c>
      <c r="L428" s="7">
        <v>6555.07035</v>
      </c>
      <c r="M428" s="7">
        <f t="shared" si="36"/>
        <v>7545.6128781006964</v>
      </c>
      <c r="N428" s="7">
        <f t="shared" si="37"/>
        <v>-990.54252810069647</v>
      </c>
      <c r="O428" s="7">
        <f t="shared" si="38"/>
        <v>990.54252810069647</v>
      </c>
      <c r="P428" s="7">
        <f t="shared" si="39"/>
        <v>981174.49997611903</v>
      </c>
      <c r="Q428" s="7">
        <f t="shared" si="40"/>
        <v>-0.15111089205941114</v>
      </c>
      <c r="R428" s="7">
        <f t="shared" si="41"/>
        <v>0.15111089205941114</v>
      </c>
    </row>
    <row r="429" spans="1:18" x14ac:dyDescent="0.2">
      <c r="A429">
        <v>427.4485337096225</v>
      </c>
      <c r="B429">
        <v>18</v>
      </c>
      <c r="C429">
        <v>29.164999999999999</v>
      </c>
      <c r="D429">
        <v>0</v>
      </c>
      <c r="E429">
        <v>0</v>
      </c>
      <c r="F429">
        <v>1</v>
      </c>
      <c r="G429">
        <v>0</v>
      </c>
      <c r="H429">
        <v>1</v>
      </c>
      <c r="I429">
        <v>0</v>
      </c>
      <c r="J429">
        <v>0</v>
      </c>
      <c r="K429">
        <v>0</v>
      </c>
      <c r="L429" s="7">
        <v>7323.7348190000002</v>
      </c>
      <c r="M429" s="7">
        <f t="shared" si="36"/>
        <v>2577.4528440652007</v>
      </c>
      <c r="N429" s="7">
        <f t="shared" si="37"/>
        <v>4746.2819749348</v>
      </c>
      <c r="O429" s="7">
        <f t="shared" si="38"/>
        <v>4746.2819749348</v>
      </c>
      <c r="P429" s="7">
        <f t="shared" si="39"/>
        <v>22527192.585590985</v>
      </c>
      <c r="Q429" s="7">
        <f t="shared" si="40"/>
        <v>0.64806851862269754</v>
      </c>
      <c r="R429" s="7">
        <f t="shared" si="41"/>
        <v>0.64806851862269754</v>
      </c>
    </row>
    <row r="430" spans="1:18" x14ac:dyDescent="0.2">
      <c r="A430">
        <v>428.4485337096225</v>
      </c>
      <c r="B430">
        <v>21</v>
      </c>
      <c r="C430">
        <v>16.815000000000001</v>
      </c>
      <c r="D430">
        <v>1</v>
      </c>
      <c r="E430">
        <v>0</v>
      </c>
      <c r="F430">
        <v>1</v>
      </c>
      <c r="G430">
        <v>0</v>
      </c>
      <c r="H430">
        <v>1</v>
      </c>
      <c r="I430">
        <v>0</v>
      </c>
      <c r="J430">
        <v>0</v>
      </c>
      <c r="K430">
        <v>0</v>
      </c>
      <c r="L430" s="7">
        <v>3167.4558499999998</v>
      </c>
      <c r="M430" s="7">
        <f t="shared" si="36"/>
        <v>-365.51670526749729</v>
      </c>
      <c r="N430" s="7">
        <f t="shared" si="37"/>
        <v>3532.9725552674972</v>
      </c>
      <c r="O430" s="7">
        <f t="shared" si="38"/>
        <v>3532.9725552674972</v>
      </c>
      <c r="P430" s="7">
        <f t="shared" si="39"/>
        <v>12481895.076273348</v>
      </c>
      <c r="Q430" s="7">
        <f t="shared" si="40"/>
        <v>1.1153975690829274</v>
      </c>
      <c r="R430" s="7">
        <f t="shared" si="41"/>
        <v>1.1153975690829274</v>
      </c>
    </row>
    <row r="431" spans="1:18" x14ac:dyDescent="0.2">
      <c r="A431">
        <v>429.4485337096225</v>
      </c>
      <c r="B431">
        <v>27</v>
      </c>
      <c r="C431">
        <v>30.4</v>
      </c>
      <c r="D431">
        <v>3</v>
      </c>
      <c r="E431">
        <v>0</v>
      </c>
      <c r="F431">
        <v>1</v>
      </c>
      <c r="G431">
        <v>0</v>
      </c>
      <c r="H431">
        <v>0</v>
      </c>
      <c r="I431">
        <v>1</v>
      </c>
      <c r="J431">
        <v>0</v>
      </c>
      <c r="K431">
        <v>0</v>
      </c>
      <c r="L431" s="7">
        <v>18804.752400000001</v>
      </c>
      <c r="M431" s="7">
        <f t="shared" si="36"/>
        <v>6381.601668133474</v>
      </c>
      <c r="N431" s="7">
        <f t="shared" si="37"/>
        <v>12423.150731866528</v>
      </c>
      <c r="O431" s="7">
        <f t="shared" si="38"/>
        <v>12423.150731866528</v>
      </c>
      <c r="P431" s="7">
        <f t="shared" si="39"/>
        <v>154334674.10667586</v>
      </c>
      <c r="Q431" s="7">
        <f t="shared" si="40"/>
        <v>0.66063888891547051</v>
      </c>
      <c r="R431" s="7">
        <f t="shared" si="41"/>
        <v>0.66063888891547051</v>
      </c>
    </row>
    <row r="432" spans="1:18" x14ac:dyDescent="0.2">
      <c r="A432">
        <v>430.4485337096225</v>
      </c>
      <c r="B432">
        <v>19</v>
      </c>
      <c r="C432">
        <v>33.1</v>
      </c>
      <c r="D432">
        <v>0</v>
      </c>
      <c r="E432">
        <v>1</v>
      </c>
      <c r="F432">
        <v>0</v>
      </c>
      <c r="G432">
        <v>0</v>
      </c>
      <c r="H432">
        <v>0</v>
      </c>
      <c r="I432">
        <v>0</v>
      </c>
      <c r="J432">
        <v>1</v>
      </c>
      <c r="K432">
        <v>0</v>
      </c>
      <c r="L432" s="7">
        <v>23082.955330000001</v>
      </c>
      <c r="M432" s="7">
        <f t="shared" si="36"/>
        <v>3077.6700858652698</v>
      </c>
      <c r="N432" s="7">
        <f t="shared" si="37"/>
        <v>20005.285244134731</v>
      </c>
      <c r="O432" s="7">
        <f t="shared" si="38"/>
        <v>20005.285244134731</v>
      </c>
      <c r="P432" s="7">
        <f t="shared" si="39"/>
        <v>400211437.69919479</v>
      </c>
      <c r="Q432" s="7">
        <f t="shared" si="40"/>
        <v>0.86666914864816536</v>
      </c>
      <c r="R432" s="7">
        <f t="shared" si="41"/>
        <v>0.86666914864816536</v>
      </c>
    </row>
    <row r="433" spans="1:18" x14ac:dyDescent="0.2">
      <c r="A433">
        <v>431.4485337096225</v>
      </c>
      <c r="B433">
        <v>29</v>
      </c>
      <c r="C433">
        <v>20.234999999999999</v>
      </c>
      <c r="D433">
        <v>2</v>
      </c>
      <c r="E433">
        <v>0</v>
      </c>
      <c r="F433">
        <v>1</v>
      </c>
      <c r="G433">
        <v>0</v>
      </c>
      <c r="H433">
        <v>0</v>
      </c>
      <c r="I433">
        <v>1</v>
      </c>
      <c r="J433">
        <v>0</v>
      </c>
      <c r="K433">
        <v>0</v>
      </c>
      <c r="L433" s="7">
        <v>4906.4096499999996</v>
      </c>
      <c r="M433" s="7">
        <f t="shared" si="36"/>
        <v>2971.91237210485</v>
      </c>
      <c r="N433" s="7">
        <f t="shared" si="37"/>
        <v>1934.4972778951496</v>
      </c>
      <c r="O433" s="7">
        <f t="shared" si="38"/>
        <v>1934.4972778951496</v>
      </c>
      <c r="P433" s="7">
        <f t="shared" si="39"/>
        <v>3742279.7181837438</v>
      </c>
      <c r="Q433" s="7">
        <f t="shared" si="40"/>
        <v>0.39427960889795449</v>
      </c>
      <c r="R433" s="7">
        <f t="shared" si="41"/>
        <v>0.39427960889795449</v>
      </c>
    </row>
    <row r="434" spans="1:18" x14ac:dyDescent="0.2">
      <c r="A434">
        <v>432.4485337096225</v>
      </c>
      <c r="B434">
        <v>42</v>
      </c>
      <c r="C434">
        <v>26.9</v>
      </c>
      <c r="D434">
        <v>0</v>
      </c>
      <c r="E434">
        <v>1</v>
      </c>
      <c r="F434">
        <v>0</v>
      </c>
      <c r="G434">
        <v>0</v>
      </c>
      <c r="H434">
        <v>0</v>
      </c>
      <c r="I434">
        <v>0</v>
      </c>
      <c r="J434">
        <v>1</v>
      </c>
      <c r="K434">
        <v>0</v>
      </c>
      <c r="L434" s="7">
        <v>5969.723</v>
      </c>
      <c r="M434" s="7">
        <f t="shared" si="36"/>
        <v>6882.3667818370632</v>
      </c>
      <c r="N434" s="7">
        <f t="shared" si="37"/>
        <v>-912.64378183706322</v>
      </c>
      <c r="O434" s="7">
        <f t="shared" si="38"/>
        <v>912.64378183706322</v>
      </c>
      <c r="P434" s="7">
        <f t="shared" si="39"/>
        <v>832918.67252585699</v>
      </c>
      <c r="Q434" s="7">
        <f t="shared" si="40"/>
        <v>-0.15287874861816256</v>
      </c>
      <c r="R434" s="7">
        <f t="shared" si="41"/>
        <v>0.15287874861816256</v>
      </c>
    </row>
    <row r="435" spans="1:18" x14ac:dyDescent="0.2">
      <c r="A435">
        <v>433.4485337096225</v>
      </c>
      <c r="B435">
        <v>60</v>
      </c>
      <c r="C435">
        <v>30.5</v>
      </c>
      <c r="D435">
        <v>0</v>
      </c>
      <c r="E435">
        <v>0</v>
      </c>
      <c r="F435">
        <v>1</v>
      </c>
      <c r="G435">
        <v>0</v>
      </c>
      <c r="H435">
        <v>0</v>
      </c>
      <c r="I435">
        <v>0</v>
      </c>
      <c r="J435">
        <v>1</v>
      </c>
      <c r="K435">
        <v>0</v>
      </c>
      <c r="L435" s="7">
        <v>12638.195</v>
      </c>
      <c r="M435" s="7">
        <f t="shared" si="36"/>
        <v>12858.19191990346</v>
      </c>
      <c r="N435" s="7">
        <f t="shared" si="37"/>
        <v>-219.99691990346037</v>
      </c>
      <c r="O435" s="7">
        <f t="shared" si="38"/>
        <v>219.99691990346037</v>
      </c>
      <c r="P435" s="7">
        <f t="shared" si="39"/>
        <v>48398.644767009559</v>
      </c>
      <c r="Q435" s="7">
        <f t="shared" si="40"/>
        <v>-1.740730538684206E-2</v>
      </c>
      <c r="R435" s="7">
        <f t="shared" si="41"/>
        <v>1.740730538684206E-2</v>
      </c>
    </row>
    <row r="436" spans="1:18" x14ac:dyDescent="0.2">
      <c r="A436">
        <v>434.4485337096225</v>
      </c>
      <c r="B436">
        <v>31</v>
      </c>
      <c r="C436">
        <v>28.594999999999999</v>
      </c>
      <c r="D436">
        <v>1</v>
      </c>
      <c r="E436">
        <v>1</v>
      </c>
      <c r="F436">
        <v>0</v>
      </c>
      <c r="G436">
        <v>0</v>
      </c>
      <c r="H436">
        <v>0</v>
      </c>
      <c r="I436">
        <v>1</v>
      </c>
      <c r="J436">
        <v>0</v>
      </c>
      <c r="K436">
        <v>0</v>
      </c>
      <c r="L436" s="7">
        <v>4243.5900499999998</v>
      </c>
      <c r="M436" s="7">
        <f t="shared" si="36"/>
        <v>5714.4674448219284</v>
      </c>
      <c r="N436" s="7">
        <f t="shared" si="37"/>
        <v>-1470.8773948219286</v>
      </c>
      <c r="O436" s="7">
        <f t="shared" si="38"/>
        <v>1470.8773948219286</v>
      </c>
      <c r="P436" s="7">
        <f t="shared" si="39"/>
        <v>2163480.3105981438</v>
      </c>
      <c r="Q436" s="7">
        <f t="shared" si="40"/>
        <v>-0.34661156650179459</v>
      </c>
      <c r="R436" s="7">
        <f t="shared" si="41"/>
        <v>0.34661156650179459</v>
      </c>
    </row>
    <row r="437" spans="1:18" x14ac:dyDescent="0.2">
      <c r="A437">
        <v>435.4485337096225</v>
      </c>
      <c r="B437">
        <v>60</v>
      </c>
      <c r="C437">
        <v>33.11</v>
      </c>
      <c r="D437">
        <v>3</v>
      </c>
      <c r="E437">
        <v>1</v>
      </c>
      <c r="F437">
        <v>0</v>
      </c>
      <c r="G437">
        <v>0</v>
      </c>
      <c r="H437">
        <v>0</v>
      </c>
      <c r="I437">
        <v>0</v>
      </c>
      <c r="J437">
        <v>0</v>
      </c>
      <c r="K437">
        <v>1</v>
      </c>
      <c r="L437" s="7">
        <v>13919.822899999999</v>
      </c>
      <c r="M437" s="7">
        <f t="shared" si="36"/>
        <v>14963.703051793049</v>
      </c>
      <c r="N437" s="7">
        <f t="shared" si="37"/>
        <v>-1043.8801517930497</v>
      </c>
      <c r="O437" s="7">
        <f t="shared" si="38"/>
        <v>1043.8801517930497</v>
      </c>
      <c r="P437" s="7">
        <f t="shared" si="39"/>
        <v>1089685.7713074805</v>
      </c>
      <c r="Q437" s="7">
        <f t="shared" si="40"/>
        <v>-7.4992344320203227E-2</v>
      </c>
      <c r="R437" s="7">
        <f t="shared" si="41"/>
        <v>7.4992344320203227E-2</v>
      </c>
    </row>
    <row r="438" spans="1:18" x14ac:dyDescent="0.2">
      <c r="A438">
        <v>436.4485337096225</v>
      </c>
      <c r="B438">
        <v>22</v>
      </c>
      <c r="C438">
        <v>31.73</v>
      </c>
      <c r="D438">
        <v>0</v>
      </c>
      <c r="E438">
        <v>1</v>
      </c>
      <c r="F438">
        <v>0</v>
      </c>
      <c r="G438">
        <v>0</v>
      </c>
      <c r="H438">
        <v>1</v>
      </c>
      <c r="I438">
        <v>0</v>
      </c>
      <c r="J438">
        <v>0</v>
      </c>
      <c r="K438">
        <v>0</v>
      </c>
      <c r="L438" s="7">
        <v>2254.7966999999999</v>
      </c>
      <c r="M438" s="7">
        <f t="shared" si="36"/>
        <v>4343.5951033312904</v>
      </c>
      <c r="N438" s="7">
        <f t="shared" si="37"/>
        <v>-2088.7984033312905</v>
      </c>
      <c r="O438" s="7">
        <f t="shared" si="38"/>
        <v>2088.7984033312905</v>
      </c>
      <c r="P438" s="7">
        <f t="shared" si="39"/>
        <v>4363078.7697593486</v>
      </c>
      <c r="Q438" s="7">
        <f t="shared" si="40"/>
        <v>-0.92637992743704589</v>
      </c>
      <c r="R438" s="7">
        <f t="shared" si="41"/>
        <v>0.92637992743704589</v>
      </c>
    </row>
    <row r="439" spans="1:18" x14ac:dyDescent="0.2">
      <c r="A439">
        <v>437.4485337096225</v>
      </c>
      <c r="B439">
        <v>35</v>
      </c>
      <c r="C439">
        <v>28.9</v>
      </c>
      <c r="D439">
        <v>3</v>
      </c>
      <c r="E439">
        <v>1</v>
      </c>
      <c r="F439">
        <v>0</v>
      </c>
      <c r="G439">
        <v>0</v>
      </c>
      <c r="H439">
        <v>0</v>
      </c>
      <c r="I439">
        <v>0</v>
      </c>
      <c r="J439">
        <v>1</v>
      </c>
      <c r="K439">
        <v>0</v>
      </c>
      <c r="L439" s="7">
        <v>5926.8459999999995</v>
      </c>
      <c r="M439" s="7">
        <f t="shared" si="36"/>
        <v>7189.2608567447041</v>
      </c>
      <c r="N439" s="7">
        <f t="shared" si="37"/>
        <v>-1262.4148567447046</v>
      </c>
      <c r="O439" s="7">
        <f t="shared" si="38"/>
        <v>1262.4148567447046</v>
      </c>
      <c r="P439" s="7">
        <f t="shared" si="39"/>
        <v>1593691.2705297531</v>
      </c>
      <c r="Q439" s="7">
        <f t="shared" si="40"/>
        <v>-0.21299943625069803</v>
      </c>
      <c r="R439" s="7">
        <f t="shared" si="41"/>
        <v>0.21299943625069803</v>
      </c>
    </row>
    <row r="440" spans="1:18" x14ac:dyDescent="0.2">
      <c r="A440">
        <v>438.4485337096225</v>
      </c>
      <c r="B440">
        <v>52</v>
      </c>
      <c r="C440">
        <v>46.75</v>
      </c>
      <c r="D440">
        <v>5</v>
      </c>
      <c r="E440">
        <v>0</v>
      </c>
      <c r="F440">
        <v>1</v>
      </c>
      <c r="G440">
        <v>0</v>
      </c>
      <c r="H440">
        <v>0</v>
      </c>
      <c r="I440">
        <v>0</v>
      </c>
      <c r="J440">
        <v>0</v>
      </c>
      <c r="K440">
        <v>1</v>
      </c>
      <c r="L440" s="7">
        <v>12592.5345</v>
      </c>
      <c r="M440" s="7">
        <f t="shared" si="36"/>
        <v>18617.766388439493</v>
      </c>
      <c r="N440" s="7">
        <f t="shared" si="37"/>
        <v>-6025.2318884394936</v>
      </c>
      <c r="O440" s="7">
        <f t="shared" si="38"/>
        <v>6025.2318884394936</v>
      </c>
      <c r="P440" s="7">
        <f t="shared" si="39"/>
        <v>36303419.309468143</v>
      </c>
      <c r="Q440" s="7">
        <f t="shared" si="40"/>
        <v>-0.47847650434783351</v>
      </c>
      <c r="R440" s="7">
        <f t="shared" si="41"/>
        <v>0.47847650434783351</v>
      </c>
    </row>
    <row r="441" spans="1:18" x14ac:dyDescent="0.2">
      <c r="A441">
        <v>439.4485337096225</v>
      </c>
      <c r="B441">
        <v>26</v>
      </c>
      <c r="C441">
        <v>29.45</v>
      </c>
      <c r="D441">
        <v>0</v>
      </c>
      <c r="E441">
        <v>1</v>
      </c>
      <c r="F441">
        <v>0</v>
      </c>
      <c r="G441">
        <v>0</v>
      </c>
      <c r="H441">
        <v>1</v>
      </c>
      <c r="I441">
        <v>0</v>
      </c>
      <c r="J441">
        <v>0</v>
      </c>
      <c r="K441">
        <v>0</v>
      </c>
      <c r="L441" s="7">
        <v>2897.3235</v>
      </c>
      <c r="M441" s="7">
        <f t="shared" si="36"/>
        <v>4597.6594392479665</v>
      </c>
      <c r="N441" s="7">
        <f t="shared" si="37"/>
        <v>-1700.3359392479665</v>
      </c>
      <c r="O441" s="7">
        <f t="shared" si="38"/>
        <v>1700.3359392479665</v>
      </c>
      <c r="P441" s="7">
        <f t="shared" si="39"/>
        <v>2891142.3062982643</v>
      </c>
      <c r="Q441" s="7">
        <f t="shared" si="40"/>
        <v>-0.58686437301460004</v>
      </c>
      <c r="R441" s="7">
        <f t="shared" si="41"/>
        <v>0.58686437301460004</v>
      </c>
    </row>
    <row r="442" spans="1:18" x14ac:dyDescent="0.2">
      <c r="A442">
        <v>440.4485337096225</v>
      </c>
      <c r="B442">
        <v>31</v>
      </c>
      <c r="C442">
        <v>32.68</v>
      </c>
      <c r="D442">
        <v>1</v>
      </c>
      <c r="E442">
        <v>0</v>
      </c>
      <c r="F442">
        <v>1</v>
      </c>
      <c r="G442">
        <v>0</v>
      </c>
      <c r="H442">
        <v>0</v>
      </c>
      <c r="I442">
        <v>1</v>
      </c>
      <c r="J442">
        <v>0</v>
      </c>
      <c r="K442">
        <v>0</v>
      </c>
      <c r="L442" s="7">
        <v>4738.2682000000004</v>
      </c>
      <c r="M442" s="7">
        <f t="shared" si="36"/>
        <v>7231.3870622173172</v>
      </c>
      <c r="N442" s="7">
        <f t="shared" si="37"/>
        <v>-2493.1188622173167</v>
      </c>
      <c r="O442" s="7">
        <f t="shared" si="38"/>
        <v>2493.1188622173167</v>
      </c>
      <c r="P442" s="7">
        <f t="shared" si="39"/>
        <v>6215641.6611437676</v>
      </c>
      <c r="Q442" s="7">
        <f t="shared" si="40"/>
        <v>-0.52616668305464775</v>
      </c>
      <c r="R442" s="7">
        <f t="shared" si="41"/>
        <v>0.52616668305464775</v>
      </c>
    </row>
    <row r="443" spans="1:18" x14ac:dyDescent="0.2">
      <c r="A443">
        <v>441.4485337096225</v>
      </c>
      <c r="B443">
        <v>33</v>
      </c>
      <c r="C443">
        <v>33.5</v>
      </c>
      <c r="D443">
        <v>0</v>
      </c>
      <c r="E443">
        <v>0</v>
      </c>
      <c r="F443">
        <v>1</v>
      </c>
      <c r="G443">
        <v>1</v>
      </c>
      <c r="H443">
        <v>0</v>
      </c>
      <c r="I443">
        <v>0</v>
      </c>
      <c r="J443">
        <v>1</v>
      </c>
      <c r="K443">
        <v>0</v>
      </c>
      <c r="L443" s="7">
        <v>37079.372000000003</v>
      </c>
      <c r="M443" s="7">
        <f t="shared" si="36"/>
        <v>30789.185304140403</v>
      </c>
      <c r="N443" s="7">
        <f t="shared" si="37"/>
        <v>6290.1866958596001</v>
      </c>
      <c r="O443" s="7">
        <f t="shared" si="38"/>
        <v>6290.1866958596001</v>
      </c>
      <c r="P443" s="7">
        <f t="shared" si="39"/>
        <v>39566448.668769114</v>
      </c>
      <c r="Q443" s="7">
        <f t="shared" si="40"/>
        <v>0.16964113350839921</v>
      </c>
      <c r="R443" s="7">
        <f t="shared" si="41"/>
        <v>0.16964113350839921</v>
      </c>
    </row>
    <row r="444" spans="1:18" x14ac:dyDescent="0.2">
      <c r="A444">
        <v>442.4485337096225</v>
      </c>
      <c r="B444">
        <v>18</v>
      </c>
      <c r="C444">
        <v>43.01</v>
      </c>
      <c r="D444">
        <v>0</v>
      </c>
      <c r="E444">
        <v>1</v>
      </c>
      <c r="F444">
        <v>0</v>
      </c>
      <c r="G444">
        <v>0</v>
      </c>
      <c r="H444">
        <v>0</v>
      </c>
      <c r="I444">
        <v>0</v>
      </c>
      <c r="J444">
        <v>0</v>
      </c>
      <c r="K444">
        <v>1</v>
      </c>
      <c r="L444" s="7">
        <v>1149.3959</v>
      </c>
      <c r="M444" s="7">
        <f t="shared" si="36"/>
        <v>6107.2498005243524</v>
      </c>
      <c r="N444" s="7">
        <f t="shared" si="37"/>
        <v>-4957.8539005243529</v>
      </c>
      <c r="O444" s="7">
        <f t="shared" si="38"/>
        <v>4957.8539005243529</v>
      </c>
      <c r="P444" s="7">
        <f t="shared" si="39"/>
        <v>24580315.29894454</v>
      </c>
      <c r="Q444" s="7">
        <f t="shared" si="40"/>
        <v>-4.3134431752578486</v>
      </c>
      <c r="R444" s="7">
        <f t="shared" si="41"/>
        <v>4.3134431752578486</v>
      </c>
    </row>
    <row r="445" spans="1:18" x14ac:dyDescent="0.2">
      <c r="A445">
        <v>443.4485337096225</v>
      </c>
      <c r="B445">
        <v>59</v>
      </c>
      <c r="C445">
        <v>36.520000000000003</v>
      </c>
      <c r="D445">
        <v>1</v>
      </c>
      <c r="E445">
        <v>0</v>
      </c>
      <c r="F445">
        <v>1</v>
      </c>
      <c r="G445">
        <v>0</v>
      </c>
      <c r="H445">
        <v>0</v>
      </c>
      <c r="I445">
        <v>0</v>
      </c>
      <c r="J445">
        <v>0</v>
      </c>
      <c r="K445">
        <v>1</v>
      </c>
      <c r="L445" s="7">
        <v>28287.897659999999</v>
      </c>
      <c r="M445" s="7">
        <f t="shared" si="36"/>
        <v>15043.809645165509</v>
      </c>
      <c r="N445" s="7">
        <f t="shared" si="37"/>
        <v>13244.08801483449</v>
      </c>
      <c r="O445" s="7">
        <f t="shared" si="38"/>
        <v>13244.08801483449</v>
      </c>
      <c r="P445" s="7">
        <f t="shared" si="39"/>
        <v>175405867.34468257</v>
      </c>
      <c r="Q445" s="7">
        <f t="shared" si="40"/>
        <v>0.46818919433387435</v>
      </c>
      <c r="R445" s="7">
        <f t="shared" si="41"/>
        <v>0.46818919433387435</v>
      </c>
    </row>
    <row r="446" spans="1:18" x14ac:dyDescent="0.2">
      <c r="A446">
        <v>444.4485337096225</v>
      </c>
      <c r="B446">
        <v>56</v>
      </c>
      <c r="C446">
        <v>26.695</v>
      </c>
      <c r="D446">
        <v>1</v>
      </c>
      <c r="E446">
        <v>1</v>
      </c>
      <c r="F446">
        <v>0</v>
      </c>
      <c r="G446">
        <v>1</v>
      </c>
      <c r="H446">
        <v>0</v>
      </c>
      <c r="I446">
        <v>1</v>
      </c>
      <c r="J446">
        <v>0</v>
      </c>
      <c r="K446">
        <v>0</v>
      </c>
      <c r="L446" s="7">
        <v>26109.32905</v>
      </c>
      <c r="M446" s="7">
        <f t="shared" si="36"/>
        <v>35339.943238307853</v>
      </c>
      <c r="N446" s="7">
        <f t="shared" si="37"/>
        <v>-9230.6141883078526</v>
      </c>
      <c r="O446" s="7">
        <f t="shared" si="38"/>
        <v>9230.6141883078526</v>
      </c>
      <c r="P446" s="7">
        <f t="shared" si="39"/>
        <v>85204238.293390229</v>
      </c>
      <c r="Q446" s="7">
        <f t="shared" si="40"/>
        <v>-0.35353701240774904</v>
      </c>
      <c r="R446" s="7">
        <f t="shared" si="41"/>
        <v>0.35353701240774904</v>
      </c>
    </row>
    <row r="447" spans="1:18" x14ac:dyDescent="0.2">
      <c r="A447">
        <v>445.4485337096225</v>
      </c>
      <c r="B447">
        <v>45</v>
      </c>
      <c r="C447">
        <v>33.1</v>
      </c>
      <c r="D447">
        <v>0</v>
      </c>
      <c r="E447">
        <v>0</v>
      </c>
      <c r="F447">
        <v>1</v>
      </c>
      <c r="G447">
        <v>0</v>
      </c>
      <c r="H447">
        <v>0</v>
      </c>
      <c r="I447">
        <v>0</v>
      </c>
      <c r="J447">
        <v>1</v>
      </c>
      <c r="K447">
        <v>0</v>
      </c>
      <c r="L447" s="7">
        <v>7345.0839999999998</v>
      </c>
      <c r="M447" s="7">
        <f t="shared" si="36"/>
        <v>9887.2496112314238</v>
      </c>
      <c r="N447" s="7">
        <f t="shared" si="37"/>
        <v>-2542.165611231424</v>
      </c>
      <c r="O447" s="7">
        <f t="shared" si="38"/>
        <v>2542.165611231424</v>
      </c>
      <c r="P447" s="7">
        <f t="shared" si="39"/>
        <v>6462605.9949276401</v>
      </c>
      <c r="Q447" s="7">
        <f t="shared" si="40"/>
        <v>-0.34610436194214034</v>
      </c>
      <c r="R447" s="7">
        <f t="shared" si="41"/>
        <v>0.34610436194214034</v>
      </c>
    </row>
    <row r="448" spans="1:18" x14ac:dyDescent="0.2">
      <c r="A448">
        <v>446.4485337096225</v>
      </c>
      <c r="B448">
        <v>60</v>
      </c>
      <c r="C448">
        <v>29.64</v>
      </c>
      <c r="D448">
        <v>0</v>
      </c>
      <c r="E448">
        <v>1</v>
      </c>
      <c r="F448">
        <v>0</v>
      </c>
      <c r="G448">
        <v>0</v>
      </c>
      <c r="H448">
        <v>1</v>
      </c>
      <c r="I448">
        <v>0</v>
      </c>
      <c r="J448">
        <v>0</v>
      </c>
      <c r="K448">
        <v>0</v>
      </c>
      <c r="L448" s="7">
        <v>12730.999599999999</v>
      </c>
      <c r="M448" s="7">
        <f t="shared" si="36"/>
        <v>13395.222181703857</v>
      </c>
      <c r="N448" s="7">
        <f t="shared" si="37"/>
        <v>-664.22258170385794</v>
      </c>
      <c r="O448" s="7">
        <f t="shared" si="38"/>
        <v>664.22258170385794</v>
      </c>
      <c r="P448" s="7">
        <f t="shared" si="39"/>
        <v>441191.63804533822</v>
      </c>
      <c r="Q448" s="7">
        <f t="shared" si="40"/>
        <v>-5.2173639350664811E-2</v>
      </c>
      <c r="R448" s="7">
        <f t="shared" si="41"/>
        <v>5.2173639350664811E-2</v>
      </c>
    </row>
    <row r="449" spans="1:18" x14ac:dyDescent="0.2">
      <c r="A449">
        <v>447.4485337096225</v>
      </c>
      <c r="B449">
        <v>56</v>
      </c>
      <c r="C449">
        <v>25.65</v>
      </c>
      <c r="D449">
        <v>0</v>
      </c>
      <c r="E449">
        <v>0</v>
      </c>
      <c r="F449">
        <v>1</v>
      </c>
      <c r="G449">
        <v>0</v>
      </c>
      <c r="H449">
        <v>0</v>
      </c>
      <c r="I449">
        <v>1</v>
      </c>
      <c r="J449">
        <v>0</v>
      </c>
      <c r="K449">
        <v>0</v>
      </c>
      <c r="L449" s="7">
        <v>11454.021500000001</v>
      </c>
      <c r="M449" s="7">
        <f t="shared" si="36"/>
        <v>10792.76535161768</v>
      </c>
      <c r="N449" s="7">
        <f t="shared" si="37"/>
        <v>661.25614838232104</v>
      </c>
      <c r="O449" s="7">
        <f t="shared" si="38"/>
        <v>661.25614838232104</v>
      </c>
      <c r="P449" s="7">
        <f t="shared" si="39"/>
        <v>437259.69377342216</v>
      </c>
      <c r="Q449" s="7">
        <f t="shared" si="40"/>
        <v>5.7731352117884625E-2</v>
      </c>
      <c r="R449" s="7">
        <f t="shared" si="41"/>
        <v>5.7731352117884625E-2</v>
      </c>
    </row>
    <row r="450" spans="1:18" x14ac:dyDescent="0.2">
      <c r="A450">
        <v>448.4485337096225</v>
      </c>
      <c r="B450">
        <v>40</v>
      </c>
      <c r="C450">
        <v>29.6</v>
      </c>
      <c r="D450">
        <v>0</v>
      </c>
      <c r="E450">
        <v>0</v>
      </c>
      <c r="F450">
        <v>1</v>
      </c>
      <c r="G450">
        <v>0</v>
      </c>
      <c r="H450">
        <v>0</v>
      </c>
      <c r="I450">
        <v>0</v>
      </c>
      <c r="J450">
        <v>1</v>
      </c>
      <c r="K450">
        <v>0</v>
      </c>
      <c r="L450" s="7">
        <v>5910.9440000000004</v>
      </c>
      <c r="M450" s="7">
        <f t="shared" si="36"/>
        <v>7415.7907609067443</v>
      </c>
      <c r="N450" s="7">
        <f t="shared" si="37"/>
        <v>-1504.8467609067438</v>
      </c>
      <c r="O450" s="7">
        <f t="shared" si="38"/>
        <v>1504.8467609067438</v>
      </c>
      <c r="P450" s="7">
        <f t="shared" si="39"/>
        <v>2264563.7738115187</v>
      </c>
      <c r="Q450" s="7">
        <f t="shared" si="40"/>
        <v>-0.25458653658480673</v>
      </c>
      <c r="R450" s="7">
        <f t="shared" si="41"/>
        <v>0.25458653658480673</v>
      </c>
    </row>
    <row r="451" spans="1:18" x14ac:dyDescent="0.2">
      <c r="A451">
        <v>449.4485337096225</v>
      </c>
      <c r="B451">
        <v>35</v>
      </c>
      <c r="C451">
        <v>38.6</v>
      </c>
      <c r="D451">
        <v>1</v>
      </c>
      <c r="E451">
        <v>1</v>
      </c>
      <c r="F451">
        <v>0</v>
      </c>
      <c r="G451">
        <v>0</v>
      </c>
      <c r="H451">
        <v>0</v>
      </c>
      <c r="I451">
        <v>0</v>
      </c>
      <c r="J451">
        <v>1</v>
      </c>
      <c r="K451">
        <v>0</v>
      </c>
      <c r="L451" s="7">
        <v>4762.3289999999997</v>
      </c>
      <c r="M451" s="7">
        <f t="shared" ref="M451:M514" si="42">$T$21+$T$22*B451+$T$23*C451+$T$24*D451+$T$25*E451+$T$26*F451+$T$27*G451+$T$28*H451+$T$29*I451+$T$30*J451+$T$31*K451</f>
        <v>9528.4362664715882</v>
      </c>
      <c r="N451" s="7">
        <f t="shared" ref="N451:N514" si="43">L451-M451</f>
        <v>-4766.1072664715884</v>
      </c>
      <c r="O451" s="7">
        <f t="shared" ref="O451:O514" si="44">ABS(N451)</f>
        <v>4766.1072664715884</v>
      </c>
      <c r="P451" s="7">
        <f t="shared" ref="P451:P514" si="45">N451^2</f>
        <v>22715778.475513276</v>
      </c>
      <c r="Q451" s="7">
        <f t="shared" ref="Q451:Q514" si="46">N451/L451</f>
        <v>-1.0007933652781209</v>
      </c>
      <c r="R451" s="7">
        <f t="shared" ref="R451:R514" si="47">ABS(Q451)</f>
        <v>1.0007933652781209</v>
      </c>
    </row>
    <row r="452" spans="1:18" x14ac:dyDescent="0.2">
      <c r="A452">
        <v>450.4485337096225</v>
      </c>
      <c r="B452">
        <v>39</v>
      </c>
      <c r="C452">
        <v>29.6</v>
      </c>
      <c r="D452">
        <v>4</v>
      </c>
      <c r="E452">
        <v>1</v>
      </c>
      <c r="F452">
        <v>0</v>
      </c>
      <c r="G452">
        <v>0</v>
      </c>
      <c r="H452">
        <v>0</v>
      </c>
      <c r="I452">
        <v>0</v>
      </c>
      <c r="J452">
        <v>1</v>
      </c>
      <c r="K452">
        <v>0</v>
      </c>
      <c r="L452" s="7">
        <v>7512.2669999999998</v>
      </c>
      <c r="M452" s="7">
        <f t="shared" si="42"/>
        <v>8929.6222295708176</v>
      </c>
      <c r="N452" s="7">
        <f t="shared" si="43"/>
        <v>-1417.3552295708178</v>
      </c>
      <c r="O452" s="7">
        <f t="shared" si="44"/>
        <v>1417.3552295708178</v>
      </c>
      <c r="P452" s="7">
        <f t="shared" si="45"/>
        <v>2008895.8467917454</v>
      </c>
      <c r="Q452" s="7">
        <f t="shared" si="46"/>
        <v>-0.18867210518087521</v>
      </c>
      <c r="R452" s="7">
        <f t="shared" si="47"/>
        <v>0.18867210518087521</v>
      </c>
    </row>
    <row r="453" spans="1:18" x14ac:dyDescent="0.2">
      <c r="A453">
        <v>451.4485337096225</v>
      </c>
      <c r="B453">
        <v>30</v>
      </c>
      <c r="C453">
        <v>24.13</v>
      </c>
      <c r="D453">
        <v>1</v>
      </c>
      <c r="E453">
        <v>1</v>
      </c>
      <c r="F453">
        <v>0</v>
      </c>
      <c r="G453">
        <v>0</v>
      </c>
      <c r="H453">
        <v>0</v>
      </c>
      <c r="I453">
        <v>1</v>
      </c>
      <c r="J453">
        <v>0</v>
      </c>
      <c r="K453">
        <v>0</v>
      </c>
      <c r="L453" s="7">
        <v>4032.2406999999998</v>
      </c>
      <c r="M453" s="7">
        <f t="shared" si="42"/>
        <v>3943.1123219121791</v>
      </c>
      <c r="N453" s="7">
        <f t="shared" si="43"/>
        <v>89.128378087820693</v>
      </c>
      <c r="O453" s="7">
        <f t="shared" si="44"/>
        <v>89.128378087820693</v>
      </c>
      <c r="P453" s="7">
        <f t="shared" si="45"/>
        <v>7943.8677805655161</v>
      </c>
      <c r="Q453" s="7">
        <f t="shared" si="46"/>
        <v>2.2103932954156406E-2</v>
      </c>
      <c r="R453" s="7">
        <f t="shared" si="47"/>
        <v>2.2103932954156406E-2</v>
      </c>
    </row>
    <row r="454" spans="1:18" x14ac:dyDescent="0.2">
      <c r="A454">
        <v>452.4485337096225</v>
      </c>
      <c r="B454">
        <v>24</v>
      </c>
      <c r="C454">
        <v>23.4</v>
      </c>
      <c r="D454">
        <v>0</v>
      </c>
      <c r="E454">
        <v>1</v>
      </c>
      <c r="F454">
        <v>0</v>
      </c>
      <c r="G454">
        <v>0</v>
      </c>
      <c r="H454">
        <v>0</v>
      </c>
      <c r="I454">
        <v>0</v>
      </c>
      <c r="J454">
        <v>1</v>
      </c>
      <c r="K454">
        <v>0</v>
      </c>
      <c r="L454" s="7">
        <v>1969.614</v>
      </c>
      <c r="M454" s="7">
        <f t="shared" si="42"/>
        <v>1071.7753485268599</v>
      </c>
      <c r="N454" s="7">
        <f t="shared" si="43"/>
        <v>897.83865147314009</v>
      </c>
      <c r="O454" s="7">
        <f t="shared" si="44"/>
        <v>897.83865147314009</v>
      </c>
      <c r="P454" s="7">
        <f t="shared" si="45"/>
        <v>806114.24407910672</v>
      </c>
      <c r="Q454" s="7">
        <f t="shared" si="46"/>
        <v>0.45584497849484218</v>
      </c>
      <c r="R454" s="7">
        <f t="shared" si="47"/>
        <v>0.45584497849484218</v>
      </c>
    </row>
    <row r="455" spans="1:18" x14ac:dyDescent="0.2">
      <c r="A455">
        <v>453.4485337096225</v>
      </c>
      <c r="B455">
        <v>20</v>
      </c>
      <c r="C455">
        <v>29.734999999999999</v>
      </c>
      <c r="D455">
        <v>0</v>
      </c>
      <c r="E455">
        <v>1</v>
      </c>
      <c r="F455">
        <v>0</v>
      </c>
      <c r="G455">
        <v>0</v>
      </c>
      <c r="H455">
        <v>0</v>
      </c>
      <c r="I455">
        <v>1</v>
      </c>
      <c r="J455">
        <v>0</v>
      </c>
      <c r="K455">
        <v>0</v>
      </c>
      <c r="L455" s="7">
        <v>1769.5316499999999</v>
      </c>
      <c r="M455" s="7">
        <f t="shared" si="42"/>
        <v>2800.2275588783259</v>
      </c>
      <c r="N455" s="7">
        <f t="shared" si="43"/>
        <v>-1030.695908878326</v>
      </c>
      <c r="O455" s="7">
        <f t="shared" si="44"/>
        <v>1030.695908878326</v>
      </c>
      <c r="P455" s="7">
        <f t="shared" si="45"/>
        <v>1062334.0565785186</v>
      </c>
      <c r="Q455" s="7">
        <f t="shared" si="46"/>
        <v>-0.58246819653004012</v>
      </c>
      <c r="R455" s="7">
        <f t="shared" si="47"/>
        <v>0.58246819653004012</v>
      </c>
    </row>
    <row r="456" spans="1:18" x14ac:dyDescent="0.2">
      <c r="A456">
        <v>454.4485337096225</v>
      </c>
      <c r="B456">
        <v>32</v>
      </c>
      <c r="C456">
        <v>46.53</v>
      </c>
      <c r="D456">
        <v>2</v>
      </c>
      <c r="E456">
        <v>1</v>
      </c>
      <c r="F456">
        <v>0</v>
      </c>
      <c r="G456">
        <v>0</v>
      </c>
      <c r="H456">
        <v>0</v>
      </c>
      <c r="I456">
        <v>0</v>
      </c>
      <c r="J456">
        <v>0</v>
      </c>
      <c r="K456">
        <v>1</v>
      </c>
      <c r="L456" s="7">
        <v>4686.3887000000004</v>
      </c>
      <c r="M456" s="7">
        <f t="shared" si="42"/>
        <v>11848.200783055649</v>
      </c>
      <c r="N456" s="7">
        <f t="shared" si="43"/>
        <v>-7161.8120830556481</v>
      </c>
      <c r="O456" s="7">
        <f t="shared" si="44"/>
        <v>7161.8120830556481</v>
      </c>
      <c r="P456" s="7">
        <f t="shared" si="45"/>
        <v>51291552.313001879</v>
      </c>
      <c r="Q456" s="7">
        <f t="shared" si="46"/>
        <v>-1.528215549652475</v>
      </c>
      <c r="R456" s="7">
        <f t="shared" si="47"/>
        <v>1.528215549652475</v>
      </c>
    </row>
    <row r="457" spans="1:18" x14ac:dyDescent="0.2">
      <c r="A457">
        <v>455.4485337096225</v>
      </c>
      <c r="B457">
        <v>59</v>
      </c>
      <c r="C457">
        <v>37.4</v>
      </c>
      <c r="D457">
        <v>0</v>
      </c>
      <c r="E457">
        <v>1</v>
      </c>
      <c r="F457">
        <v>0</v>
      </c>
      <c r="G457">
        <v>0</v>
      </c>
      <c r="H457">
        <v>0</v>
      </c>
      <c r="I457">
        <v>0</v>
      </c>
      <c r="J457">
        <v>1</v>
      </c>
      <c r="K457">
        <v>0</v>
      </c>
      <c r="L457" s="7">
        <v>21797.000400000001</v>
      </c>
      <c r="M457" s="7">
        <f t="shared" si="42"/>
        <v>14810.456037885799</v>
      </c>
      <c r="N457" s="7">
        <f t="shared" si="43"/>
        <v>6986.5443621142022</v>
      </c>
      <c r="O457" s="7">
        <f t="shared" si="44"/>
        <v>6986.5443621142022</v>
      </c>
      <c r="P457" s="7">
        <f t="shared" si="45"/>
        <v>48811802.123789743</v>
      </c>
      <c r="Q457" s="7">
        <f t="shared" si="46"/>
        <v>0.32052778978313923</v>
      </c>
      <c r="R457" s="7">
        <f t="shared" si="47"/>
        <v>0.32052778978313923</v>
      </c>
    </row>
    <row r="458" spans="1:18" x14ac:dyDescent="0.2">
      <c r="A458">
        <v>456.4485337096225</v>
      </c>
      <c r="B458">
        <v>55</v>
      </c>
      <c r="C458">
        <v>30.14</v>
      </c>
      <c r="D458">
        <v>2</v>
      </c>
      <c r="E458">
        <v>0</v>
      </c>
      <c r="F458">
        <v>1</v>
      </c>
      <c r="G458">
        <v>0</v>
      </c>
      <c r="H458">
        <v>0</v>
      </c>
      <c r="I458">
        <v>0</v>
      </c>
      <c r="J458">
        <v>0</v>
      </c>
      <c r="K458">
        <v>1</v>
      </c>
      <c r="L458" s="7">
        <v>11881.9696</v>
      </c>
      <c r="M458" s="7">
        <f t="shared" si="42"/>
        <v>12327.830546128089</v>
      </c>
      <c r="N458" s="7">
        <f t="shared" si="43"/>
        <v>-445.86094612808847</v>
      </c>
      <c r="O458" s="7">
        <f t="shared" si="44"/>
        <v>445.86094612808847</v>
      </c>
      <c r="P458" s="7">
        <f t="shared" si="45"/>
        <v>198791.9832822342</v>
      </c>
      <c r="Q458" s="7">
        <f t="shared" si="46"/>
        <v>-3.7524161493233281E-2</v>
      </c>
      <c r="R458" s="7">
        <f t="shared" si="47"/>
        <v>3.7524161493233281E-2</v>
      </c>
    </row>
    <row r="459" spans="1:18" x14ac:dyDescent="0.2">
      <c r="A459">
        <v>457.4485337096225</v>
      </c>
      <c r="B459">
        <v>57</v>
      </c>
      <c r="C459">
        <v>30.495000000000001</v>
      </c>
      <c r="D459">
        <v>0</v>
      </c>
      <c r="E459">
        <v>0</v>
      </c>
      <c r="F459">
        <v>1</v>
      </c>
      <c r="G459">
        <v>0</v>
      </c>
      <c r="H459">
        <v>0</v>
      </c>
      <c r="I459">
        <v>1</v>
      </c>
      <c r="J459">
        <v>0</v>
      </c>
      <c r="K459">
        <v>0</v>
      </c>
      <c r="L459" s="7">
        <v>11840.77505</v>
      </c>
      <c r="M459" s="7">
        <f t="shared" si="42"/>
        <v>12693.013986899548</v>
      </c>
      <c r="N459" s="7">
        <f t="shared" si="43"/>
        <v>-852.23893689954821</v>
      </c>
      <c r="O459" s="7">
        <f t="shared" si="44"/>
        <v>852.23893689954821</v>
      </c>
      <c r="P459" s="7">
        <f t="shared" si="45"/>
        <v>726311.20556767215</v>
      </c>
      <c r="Q459" s="7">
        <f t="shared" si="46"/>
        <v>-7.1974928440140265E-2</v>
      </c>
      <c r="R459" s="7">
        <f t="shared" si="47"/>
        <v>7.1974928440140265E-2</v>
      </c>
    </row>
    <row r="460" spans="1:18" x14ac:dyDescent="0.2">
      <c r="A460">
        <v>458.4485337096225</v>
      </c>
      <c r="B460">
        <v>56</v>
      </c>
      <c r="C460">
        <v>39.6</v>
      </c>
      <c r="D460">
        <v>0</v>
      </c>
      <c r="E460">
        <v>1</v>
      </c>
      <c r="F460">
        <v>0</v>
      </c>
      <c r="G460">
        <v>0</v>
      </c>
      <c r="H460">
        <v>0</v>
      </c>
      <c r="I460">
        <v>0</v>
      </c>
      <c r="J460">
        <v>1</v>
      </c>
      <c r="K460">
        <v>0</v>
      </c>
      <c r="L460" s="7">
        <v>10601.412</v>
      </c>
      <c r="M460" s="7">
        <f t="shared" si="42"/>
        <v>14786.112578217604</v>
      </c>
      <c r="N460" s="7">
        <f t="shared" si="43"/>
        <v>-4184.7005782176038</v>
      </c>
      <c r="O460" s="7">
        <f t="shared" si="44"/>
        <v>4184.7005782176038</v>
      </c>
      <c r="P460" s="7">
        <f t="shared" si="45"/>
        <v>17511718.929334749</v>
      </c>
      <c r="Q460" s="7">
        <f t="shared" si="46"/>
        <v>-0.39473049233607782</v>
      </c>
      <c r="R460" s="7">
        <f t="shared" si="47"/>
        <v>0.39473049233607782</v>
      </c>
    </row>
    <row r="461" spans="1:18" x14ac:dyDescent="0.2">
      <c r="A461">
        <v>459.4485337096225</v>
      </c>
      <c r="B461">
        <v>40</v>
      </c>
      <c r="C461">
        <v>33</v>
      </c>
      <c r="D461">
        <v>3</v>
      </c>
      <c r="E461">
        <v>0</v>
      </c>
      <c r="F461">
        <v>1</v>
      </c>
      <c r="G461">
        <v>0</v>
      </c>
      <c r="H461">
        <v>0</v>
      </c>
      <c r="I461">
        <v>0</v>
      </c>
      <c r="J461">
        <v>0</v>
      </c>
      <c r="K461">
        <v>1</v>
      </c>
      <c r="L461" s="7">
        <v>7682.67</v>
      </c>
      <c r="M461" s="7">
        <f t="shared" si="42"/>
        <v>9920.5790805440047</v>
      </c>
      <c r="N461" s="7">
        <f t="shared" si="43"/>
        <v>-2237.9090805440046</v>
      </c>
      <c r="O461" s="7">
        <f t="shared" si="44"/>
        <v>2237.9090805440046</v>
      </c>
      <c r="P461" s="7">
        <f t="shared" si="45"/>
        <v>5008237.0527813118</v>
      </c>
      <c r="Q461" s="7">
        <f t="shared" si="46"/>
        <v>-0.29129314164789122</v>
      </c>
      <c r="R461" s="7">
        <f t="shared" si="47"/>
        <v>0.29129314164789122</v>
      </c>
    </row>
    <row r="462" spans="1:18" x14ac:dyDescent="0.2">
      <c r="A462">
        <v>460.4485337096225</v>
      </c>
      <c r="B462">
        <v>49</v>
      </c>
      <c r="C462">
        <v>36.630000000000003</v>
      </c>
      <c r="D462">
        <v>3</v>
      </c>
      <c r="E462">
        <v>0</v>
      </c>
      <c r="F462">
        <v>1</v>
      </c>
      <c r="G462">
        <v>0</v>
      </c>
      <c r="H462">
        <v>0</v>
      </c>
      <c r="I462">
        <v>0</v>
      </c>
      <c r="J462">
        <v>0</v>
      </c>
      <c r="K462">
        <v>1</v>
      </c>
      <c r="L462" s="7">
        <v>10381.4787</v>
      </c>
      <c r="M462" s="7">
        <f t="shared" si="42"/>
        <v>13463.558489987487</v>
      </c>
      <c r="N462" s="7">
        <f t="shared" si="43"/>
        <v>-3082.0797899874869</v>
      </c>
      <c r="O462" s="7">
        <f t="shared" si="44"/>
        <v>3082.0797899874869</v>
      </c>
      <c r="P462" s="7">
        <f t="shared" si="45"/>
        <v>9499215.8318493124</v>
      </c>
      <c r="Q462" s="7">
        <f t="shared" si="46"/>
        <v>-0.29688254236725325</v>
      </c>
      <c r="R462" s="7">
        <f t="shared" si="47"/>
        <v>0.29688254236725325</v>
      </c>
    </row>
    <row r="463" spans="1:18" x14ac:dyDescent="0.2">
      <c r="A463">
        <v>461.4485337096225</v>
      </c>
      <c r="B463">
        <v>42</v>
      </c>
      <c r="C463">
        <v>30</v>
      </c>
      <c r="D463">
        <v>0</v>
      </c>
      <c r="E463">
        <v>1</v>
      </c>
      <c r="F463">
        <v>0</v>
      </c>
      <c r="G463">
        <v>1</v>
      </c>
      <c r="H463">
        <v>0</v>
      </c>
      <c r="I463">
        <v>0</v>
      </c>
      <c r="J463">
        <v>1</v>
      </c>
      <c r="K463">
        <v>0</v>
      </c>
      <c r="L463" s="7">
        <v>22144.031999999999</v>
      </c>
      <c r="M463" s="7">
        <f t="shared" si="42"/>
        <v>31782.401029943489</v>
      </c>
      <c r="N463" s="7">
        <f t="shared" si="43"/>
        <v>-9638.3690299434893</v>
      </c>
      <c r="O463" s="7">
        <f t="shared" si="44"/>
        <v>9638.3690299434893</v>
      </c>
      <c r="P463" s="7">
        <f t="shared" si="45"/>
        <v>92898157.557373792</v>
      </c>
      <c r="Q463" s="7">
        <f t="shared" si="46"/>
        <v>-0.43525808804573124</v>
      </c>
      <c r="R463" s="7">
        <f t="shared" si="47"/>
        <v>0.43525808804573124</v>
      </c>
    </row>
    <row r="464" spans="1:18" x14ac:dyDescent="0.2">
      <c r="A464">
        <v>462.4485337096225</v>
      </c>
      <c r="B464">
        <v>62</v>
      </c>
      <c r="C464">
        <v>38.094999999999999</v>
      </c>
      <c r="D464">
        <v>2</v>
      </c>
      <c r="E464">
        <v>0</v>
      </c>
      <c r="F464">
        <v>1</v>
      </c>
      <c r="G464">
        <v>0</v>
      </c>
      <c r="H464">
        <v>1</v>
      </c>
      <c r="I464">
        <v>0</v>
      </c>
      <c r="J464">
        <v>0</v>
      </c>
      <c r="K464">
        <v>0</v>
      </c>
      <c r="L464" s="7">
        <v>15230.324049999999</v>
      </c>
      <c r="M464" s="7">
        <f t="shared" si="42"/>
        <v>17859.130986751574</v>
      </c>
      <c r="N464" s="7">
        <f t="shared" si="43"/>
        <v>-2628.8069367515745</v>
      </c>
      <c r="O464" s="7">
        <f t="shared" si="44"/>
        <v>2628.8069367515745</v>
      </c>
      <c r="P464" s="7">
        <f t="shared" si="45"/>
        <v>6910625.9107131967</v>
      </c>
      <c r="Q464" s="7">
        <f t="shared" si="46"/>
        <v>-0.17260348027536385</v>
      </c>
      <c r="R464" s="7">
        <f t="shared" si="47"/>
        <v>0.17260348027536385</v>
      </c>
    </row>
    <row r="465" spans="1:18" x14ac:dyDescent="0.2">
      <c r="A465">
        <v>463.4485337096225</v>
      </c>
      <c r="B465">
        <v>56</v>
      </c>
      <c r="C465">
        <v>25.934999999999999</v>
      </c>
      <c r="D465">
        <v>0</v>
      </c>
      <c r="E465">
        <v>1</v>
      </c>
      <c r="F465">
        <v>0</v>
      </c>
      <c r="G465">
        <v>0</v>
      </c>
      <c r="H465">
        <v>1</v>
      </c>
      <c r="I465">
        <v>0</v>
      </c>
      <c r="J465">
        <v>0</v>
      </c>
      <c r="K465">
        <v>0</v>
      </c>
      <c r="L465" s="7">
        <v>11165.417649999999</v>
      </c>
      <c r="M465" s="7">
        <f t="shared" si="42"/>
        <v>11111.085025926302</v>
      </c>
      <c r="N465" s="7">
        <f t="shared" si="43"/>
        <v>54.332624073696934</v>
      </c>
      <c r="O465" s="7">
        <f t="shared" si="44"/>
        <v>54.332624073696934</v>
      </c>
      <c r="P465" s="7">
        <f t="shared" si="45"/>
        <v>2952.0340387336714</v>
      </c>
      <c r="Q465" s="7">
        <f t="shared" si="46"/>
        <v>4.8661524160448161E-3</v>
      </c>
      <c r="R465" s="7">
        <f t="shared" si="47"/>
        <v>4.8661524160448161E-3</v>
      </c>
    </row>
    <row r="466" spans="1:18" x14ac:dyDescent="0.2">
      <c r="A466">
        <v>464.4485337096225</v>
      </c>
      <c r="B466">
        <v>19</v>
      </c>
      <c r="C466">
        <v>25.175000000000001</v>
      </c>
      <c r="D466">
        <v>0</v>
      </c>
      <c r="E466">
        <v>1</v>
      </c>
      <c r="F466">
        <v>0</v>
      </c>
      <c r="G466">
        <v>0</v>
      </c>
      <c r="H466">
        <v>0</v>
      </c>
      <c r="I466">
        <v>1</v>
      </c>
      <c r="J466">
        <v>0</v>
      </c>
      <c r="K466">
        <v>0</v>
      </c>
      <c r="L466" s="7">
        <v>1632.0362500000001</v>
      </c>
      <c r="M466" s="7">
        <f t="shared" si="42"/>
        <v>996.64905787554744</v>
      </c>
      <c r="N466" s="7">
        <f t="shared" si="43"/>
        <v>635.38719212445267</v>
      </c>
      <c r="O466" s="7">
        <f t="shared" si="44"/>
        <v>635.38719212445267</v>
      </c>
      <c r="P466" s="7">
        <f t="shared" si="45"/>
        <v>403716.88391579612</v>
      </c>
      <c r="Q466" s="7">
        <f t="shared" si="46"/>
        <v>0.38932173971286033</v>
      </c>
      <c r="R466" s="7">
        <f t="shared" si="47"/>
        <v>0.38932173971286033</v>
      </c>
    </row>
    <row r="467" spans="1:18" x14ac:dyDescent="0.2">
      <c r="A467">
        <v>465.4485337096225</v>
      </c>
      <c r="B467">
        <v>30</v>
      </c>
      <c r="C467">
        <v>28.38</v>
      </c>
      <c r="D467">
        <v>1</v>
      </c>
      <c r="E467">
        <v>0</v>
      </c>
      <c r="F467">
        <v>1</v>
      </c>
      <c r="G467">
        <v>1</v>
      </c>
      <c r="H467">
        <v>0</v>
      </c>
      <c r="I467">
        <v>0</v>
      </c>
      <c r="J467">
        <v>0</v>
      </c>
      <c r="K467">
        <v>1</v>
      </c>
      <c r="L467" s="7">
        <v>19521.968199999999</v>
      </c>
      <c r="M467" s="7">
        <f t="shared" si="42"/>
        <v>28682.475251102995</v>
      </c>
      <c r="N467" s="7">
        <f t="shared" si="43"/>
        <v>-9160.5070511029953</v>
      </c>
      <c r="O467" s="7">
        <f t="shared" si="44"/>
        <v>9160.5070511029953</v>
      </c>
      <c r="P467" s="7">
        <f t="shared" si="45"/>
        <v>83914889.433307692</v>
      </c>
      <c r="Q467" s="7">
        <f t="shared" si="46"/>
        <v>-0.46924095753331857</v>
      </c>
      <c r="R467" s="7">
        <f t="shared" si="47"/>
        <v>0.46924095753331857</v>
      </c>
    </row>
    <row r="468" spans="1:18" x14ac:dyDescent="0.2">
      <c r="A468">
        <v>466.4485337096225</v>
      </c>
      <c r="B468">
        <v>60</v>
      </c>
      <c r="C468">
        <v>28.7</v>
      </c>
      <c r="D468">
        <v>1</v>
      </c>
      <c r="E468">
        <v>0</v>
      </c>
      <c r="F468">
        <v>1</v>
      </c>
      <c r="G468">
        <v>0</v>
      </c>
      <c r="H468">
        <v>0</v>
      </c>
      <c r="I468">
        <v>0</v>
      </c>
      <c r="J468">
        <v>1</v>
      </c>
      <c r="K468">
        <v>0</v>
      </c>
      <c r="L468" s="7">
        <v>13224.692999999999</v>
      </c>
      <c r="M468" s="7">
        <f t="shared" si="42"/>
        <v>12723.144248553079</v>
      </c>
      <c r="N468" s="7">
        <f t="shared" si="43"/>
        <v>501.54875144692051</v>
      </c>
      <c r="O468" s="7">
        <f t="shared" si="44"/>
        <v>501.54875144692051</v>
      </c>
      <c r="P468" s="7">
        <f t="shared" si="45"/>
        <v>251551.15007796485</v>
      </c>
      <c r="Q468" s="7">
        <f t="shared" si="46"/>
        <v>3.7925171604884934E-2</v>
      </c>
      <c r="R468" s="7">
        <f t="shared" si="47"/>
        <v>3.7925171604884934E-2</v>
      </c>
    </row>
    <row r="469" spans="1:18" x14ac:dyDescent="0.2">
      <c r="A469">
        <v>467.4485337096225</v>
      </c>
      <c r="B469">
        <v>56</v>
      </c>
      <c r="C469">
        <v>33.82</v>
      </c>
      <c r="D469">
        <v>2</v>
      </c>
      <c r="E469">
        <v>0</v>
      </c>
      <c r="F469">
        <v>1</v>
      </c>
      <c r="G469">
        <v>0</v>
      </c>
      <c r="H469">
        <v>0</v>
      </c>
      <c r="I469">
        <v>1</v>
      </c>
      <c r="J469">
        <v>0</v>
      </c>
      <c r="K469">
        <v>0</v>
      </c>
      <c r="L469" s="7">
        <v>12643.3778</v>
      </c>
      <c r="M469" s="7">
        <f t="shared" si="42"/>
        <v>14514.976957916508</v>
      </c>
      <c r="N469" s="7">
        <f t="shared" si="43"/>
        <v>-1871.5991579165075</v>
      </c>
      <c r="O469" s="7">
        <f t="shared" si="44"/>
        <v>1871.5991579165075</v>
      </c>
      <c r="P469" s="7">
        <f t="shared" si="45"/>
        <v>3502883.4079137798</v>
      </c>
      <c r="Q469" s="7">
        <f t="shared" si="46"/>
        <v>-0.14802999542705331</v>
      </c>
      <c r="R469" s="7">
        <f t="shared" si="47"/>
        <v>0.14802999542705331</v>
      </c>
    </row>
    <row r="470" spans="1:18" x14ac:dyDescent="0.2">
      <c r="A470">
        <v>468.4485337096225</v>
      </c>
      <c r="B470">
        <v>28</v>
      </c>
      <c r="C470">
        <v>24.32</v>
      </c>
      <c r="D470">
        <v>1</v>
      </c>
      <c r="E470">
        <v>0</v>
      </c>
      <c r="F470">
        <v>1</v>
      </c>
      <c r="G470">
        <v>0</v>
      </c>
      <c r="H470">
        <v>1</v>
      </c>
      <c r="I470">
        <v>0</v>
      </c>
      <c r="J470">
        <v>0</v>
      </c>
      <c r="K470">
        <v>0</v>
      </c>
      <c r="L470" s="7">
        <v>23288.928400000001</v>
      </c>
      <c r="M470" s="7">
        <f t="shared" si="42"/>
        <v>3978.1246318432927</v>
      </c>
      <c r="N470" s="7">
        <f t="shared" si="43"/>
        <v>19310.803768156708</v>
      </c>
      <c r="O470" s="7">
        <f t="shared" si="44"/>
        <v>19310.803768156708</v>
      </c>
      <c r="P470" s="7">
        <f t="shared" si="45"/>
        <v>372907142.17225528</v>
      </c>
      <c r="Q470" s="7">
        <f t="shared" si="46"/>
        <v>0.82918386954020207</v>
      </c>
      <c r="R470" s="7">
        <f t="shared" si="47"/>
        <v>0.82918386954020207</v>
      </c>
    </row>
    <row r="471" spans="1:18" x14ac:dyDescent="0.2">
      <c r="A471">
        <v>469.4485337096225</v>
      </c>
      <c r="B471">
        <v>18</v>
      </c>
      <c r="C471">
        <v>24.09</v>
      </c>
      <c r="D471">
        <v>1</v>
      </c>
      <c r="E471">
        <v>0</v>
      </c>
      <c r="F471">
        <v>1</v>
      </c>
      <c r="G471">
        <v>0</v>
      </c>
      <c r="H471">
        <v>0</v>
      </c>
      <c r="I471">
        <v>0</v>
      </c>
      <c r="J471">
        <v>0</v>
      </c>
      <c r="K471">
        <v>1</v>
      </c>
      <c r="L471" s="7">
        <v>2201.0971</v>
      </c>
      <c r="M471" s="7">
        <f t="shared" si="42"/>
        <v>296.52456275149905</v>
      </c>
      <c r="N471" s="7">
        <f t="shared" si="43"/>
        <v>1904.5725372485008</v>
      </c>
      <c r="O471" s="7">
        <f t="shared" si="44"/>
        <v>1904.5725372485008</v>
      </c>
      <c r="P471" s="7">
        <f t="shared" si="45"/>
        <v>3627396.549641192</v>
      </c>
      <c r="Q471" s="7">
        <f t="shared" si="46"/>
        <v>0.86528328861480075</v>
      </c>
      <c r="R471" s="7">
        <f t="shared" si="47"/>
        <v>0.86528328861480075</v>
      </c>
    </row>
    <row r="472" spans="1:18" x14ac:dyDescent="0.2">
      <c r="A472">
        <v>470.4485337096225</v>
      </c>
      <c r="B472">
        <v>27</v>
      </c>
      <c r="C472">
        <v>32.67</v>
      </c>
      <c r="D472">
        <v>0</v>
      </c>
      <c r="E472">
        <v>1</v>
      </c>
      <c r="F472">
        <v>0</v>
      </c>
      <c r="G472">
        <v>0</v>
      </c>
      <c r="H472">
        <v>0</v>
      </c>
      <c r="I472">
        <v>0</v>
      </c>
      <c r="J472">
        <v>0</v>
      </c>
      <c r="K472">
        <v>1</v>
      </c>
      <c r="L472" s="7">
        <v>2497.0383000000002</v>
      </c>
      <c r="M472" s="7">
        <f t="shared" si="42"/>
        <v>4911.6966630243987</v>
      </c>
      <c r="N472" s="7">
        <f t="shared" si="43"/>
        <v>-2414.6583630243986</v>
      </c>
      <c r="O472" s="7">
        <f t="shared" si="44"/>
        <v>2414.6583630243986</v>
      </c>
      <c r="P472" s="7">
        <f t="shared" si="45"/>
        <v>5830575.0101236682</v>
      </c>
      <c r="Q472" s="7">
        <f t="shared" si="46"/>
        <v>-0.96700894136241256</v>
      </c>
      <c r="R472" s="7">
        <f t="shared" si="47"/>
        <v>0.96700894136241256</v>
      </c>
    </row>
    <row r="473" spans="1:18" x14ac:dyDescent="0.2">
      <c r="A473">
        <v>471.4485337096225</v>
      </c>
      <c r="B473">
        <v>18</v>
      </c>
      <c r="C473">
        <v>30.114999999999998</v>
      </c>
      <c r="D473">
        <v>0</v>
      </c>
      <c r="E473">
        <v>0</v>
      </c>
      <c r="F473">
        <v>1</v>
      </c>
      <c r="G473">
        <v>0</v>
      </c>
      <c r="H473">
        <v>1</v>
      </c>
      <c r="I473">
        <v>0</v>
      </c>
      <c r="J473">
        <v>0</v>
      </c>
      <c r="K473">
        <v>0</v>
      </c>
      <c r="L473" s="7">
        <v>2203.4718499999999</v>
      </c>
      <c r="M473" s="7">
        <f t="shared" si="42"/>
        <v>2899.6866249954978</v>
      </c>
      <c r="N473" s="7">
        <f t="shared" si="43"/>
        <v>-696.21477499549792</v>
      </c>
      <c r="O473" s="7">
        <f t="shared" si="44"/>
        <v>696.21477499549792</v>
      </c>
      <c r="P473" s="7">
        <f t="shared" si="45"/>
        <v>484715.0129220318</v>
      </c>
      <c r="Q473" s="7">
        <f t="shared" si="46"/>
        <v>-0.3159626364164797</v>
      </c>
      <c r="R473" s="7">
        <f t="shared" si="47"/>
        <v>0.3159626364164797</v>
      </c>
    </row>
    <row r="474" spans="1:18" x14ac:dyDescent="0.2">
      <c r="A474">
        <v>472.4485337096225</v>
      </c>
      <c r="B474">
        <v>19</v>
      </c>
      <c r="C474">
        <v>29.8</v>
      </c>
      <c r="D474">
        <v>0</v>
      </c>
      <c r="E474">
        <v>0</v>
      </c>
      <c r="F474">
        <v>1</v>
      </c>
      <c r="G474">
        <v>0</v>
      </c>
      <c r="H474">
        <v>0</v>
      </c>
      <c r="I474">
        <v>0</v>
      </c>
      <c r="J474">
        <v>1</v>
      </c>
      <c r="K474">
        <v>0</v>
      </c>
      <c r="L474" s="7">
        <v>1744.4649999999999</v>
      </c>
      <c r="M474" s="7">
        <f t="shared" si="42"/>
        <v>2089.6460483446044</v>
      </c>
      <c r="N474" s="7">
        <f t="shared" si="43"/>
        <v>-345.18104834460451</v>
      </c>
      <c r="O474" s="7">
        <f t="shared" si="44"/>
        <v>345.18104834460451</v>
      </c>
      <c r="P474" s="7">
        <f t="shared" si="45"/>
        <v>119149.95613628019</v>
      </c>
      <c r="Q474" s="7">
        <f t="shared" si="46"/>
        <v>-0.19787215469763195</v>
      </c>
      <c r="R474" s="7">
        <f t="shared" si="47"/>
        <v>0.19787215469763195</v>
      </c>
    </row>
    <row r="475" spans="1:18" x14ac:dyDescent="0.2">
      <c r="A475">
        <v>473.4485337096225</v>
      </c>
      <c r="B475">
        <v>47</v>
      </c>
      <c r="C475">
        <v>33.344999999999999</v>
      </c>
      <c r="D475">
        <v>0</v>
      </c>
      <c r="E475">
        <v>0</v>
      </c>
      <c r="F475">
        <v>1</v>
      </c>
      <c r="G475">
        <v>0</v>
      </c>
      <c r="H475">
        <v>1</v>
      </c>
      <c r="I475">
        <v>0</v>
      </c>
      <c r="J475">
        <v>0</v>
      </c>
      <c r="K475">
        <v>0</v>
      </c>
      <c r="L475" s="7">
        <v>20878.78443</v>
      </c>
      <c r="M475" s="7">
        <f t="shared" si="42"/>
        <v>11444.115703741603</v>
      </c>
      <c r="N475" s="7">
        <f t="shared" si="43"/>
        <v>9434.6687262583964</v>
      </c>
      <c r="O475" s="7">
        <f t="shared" si="44"/>
        <v>9434.6687262583964</v>
      </c>
      <c r="P475" s="7">
        <f t="shared" si="45"/>
        <v>89012973.974238232</v>
      </c>
      <c r="Q475" s="7">
        <f t="shared" si="46"/>
        <v>0.45187825746704147</v>
      </c>
      <c r="R475" s="7">
        <f t="shared" si="47"/>
        <v>0.45187825746704147</v>
      </c>
    </row>
    <row r="476" spans="1:18" x14ac:dyDescent="0.2">
      <c r="A476">
        <v>474.4485337096225</v>
      </c>
      <c r="B476">
        <v>54</v>
      </c>
      <c r="C476">
        <v>25.1</v>
      </c>
      <c r="D476">
        <v>3</v>
      </c>
      <c r="E476">
        <v>1</v>
      </c>
      <c r="F476">
        <v>0</v>
      </c>
      <c r="G476">
        <v>1</v>
      </c>
      <c r="H476">
        <v>0</v>
      </c>
      <c r="I476">
        <v>0</v>
      </c>
      <c r="J476">
        <v>1</v>
      </c>
      <c r="K476">
        <v>0</v>
      </c>
      <c r="L476" s="7">
        <v>25382.296999999999</v>
      </c>
      <c r="M476" s="7">
        <f t="shared" si="42"/>
        <v>34629.130973145941</v>
      </c>
      <c r="N476" s="7">
        <f t="shared" si="43"/>
        <v>-9246.8339731459419</v>
      </c>
      <c r="O476" s="7">
        <f t="shared" si="44"/>
        <v>9246.8339731459419</v>
      </c>
      <c r="P476" s="7">
        <f t="shared" si="45"/>
        <v>85503938.526925966</v>
      </c>
      <c r="Q476" s="7">
        <f t="shared" si="46"/>
        <v>-0.36430248898064438</v>
      </c>
      <c r="R476" s="7">
        <f t="shared" si="47"/>
        <v>0.36430248898064438</v>
      </c>
    </row>
    <row r="477" spans="1:18" x14ac:dyDescent="0.2">
      <c r="A477">
        <v>475.4485337096225</v>
      </c>
      <c r="B477">
        <v>61</v>
      </c>
      <c r="C477">
        <v>28.31</v>
      </c>
      <c r="D477">
        <v>1</v>
      </c>
      <c r="E477">
        <v>1</v>
      </c>
      <c r="F477">
        <v>0</v>
      </c>
      <c r="G477">
        <v>1</v>
      </c>
      <c r="H477">
        <v>0</v>
      </c>
      <c r="I477">
        <v>1</v>
      </c>
      <c r="J477">
        <v>0</v>
      </c>
      <c r="K477">
        <v>0</v>
      </c>
      <c r="L477" s="7">
        <v>28868.6639</v>
      </c>
      <c r="M477" s="7">
        <f t="shared" si="42"/>
        <v>37172.0224285761</v>
      </c>
      <c r="N477" s="7">
        <f t="shared" si="43"/>
        <v>-8303.3585285761001</v>
      </c>
      <c r="O477" s="7">
        <f t="shared" si="44"/>
        <v>8303.3585285761001</v>
      </c>
      <c r="P477" s="7">
        <f t="shared" si="45"/>
        <v>68945762.854077458</v>
      </c>
      <c r="Q477" s="7">
        <f t="shared" si="46"/>
        <v>-0.28762531433178312</v>
      </c>
      <c r="R477" s="7">
        <f t="shared" si="47"/>
        <v>0.28762531433178312</v>
      </c>
    </row>
    <row r="478" spans="1:18" x14ac:dyDescent="0.2">
      <c r="A478">
        <v>476.4485337096225</v>
      </c>
      <c r="B478">
        <v>24</v>
      </c>
      <c r="C478">
        <v>28.5</v>
      </c>
      <c r="D478">
        <v>0</v>
      </c>
      <c r="E478">
        <v>1</v>
      </c>
      <c r="F478">
        <v>0</v>
      </c>
      <c r="G478">
        <v>1</v>
      </c>
      <c r="H478">
        <v>1</v>
      </c>
      <c r="I478">
        <v>0</v>
      </c>
      <c r="J478">
        <v>0</v>
      </c>
      <c r="K478">
        <v>0</v>
      </c>
      <c r="L478" s="7">
        <v>35147.528480000001</v>
      </c>
      <c r="M478" s="7">
        <f t="shared" si="42"/>
        <v>27610.247495155796</v>
      </c>
      <c r="N478" s="7">
        <f t="shared" si="43"/>
        <v>7537.2809848442048</v>
      </c>
      <c r="O478" s="7">
        <f t="shared" si="44"/>
        <v>7537.2809848442048</v>
      </c>
      <c r="P478" s="7">
        <f t="shared" si="45"/>
        <v>56810604.644494027</v>
      </c>
      <c r="Q478" s="7">
        <f t="shared" si="46"/>
        <v>0.21444696998063872</v>
      </c>
      <c r="R478" s="7">
        <f t="shared" si="47"/>
        <v>0.21444696998063872</v>
      </c>
    </row>
    <row r="479" spans="1:18" x14ac:dyDescent="0.2">
      <c r="A479">
        <v>477.4485337096225</v>
      </c>
      <c r="B479">
        <v>25</v>
      </c>
      <c r="C479">
        <v>35.625</v>
      </c>
      <c r="D479">
        <v>0</v>
      </c>
      <c r="E479">
        <v>1</v>
      </c>
      <c r="F479">
        <v>0</v>
      </c>
      <c r="G479">
        <v>0</v>
      </c>
      <c r="H479">
        <v>0</v>
      </c>
      <c r="I479">
        <v>1</v>
      </c>
      <c r="J479">
        <v>0</v>
      </c>
      <c r="K479">
        <v>0</v>
      </c>
      <c r="L479" s="7">
        <v>2534.3937500000002</v>
      </c>
      <c r="M479" s="7">
        <f t="shared" si="42"/>
        <v>6082.3587633329144</v>
      </c>
      <c r="N479" s="7">
        <f t="shared" si="43"/>
        <v>-3547.9650133329142</v>
      </c>
      <c r="O479" s="7">
        <f t="shared" si="44"/>
        <v>3547.9650133329142</v>
      </c>
      <c r="P479" s="7">
        <f t="shared" si="45"/>
        <v>12588055.735834425</v>
      </c>
      <c r="Q479" s="7">
        <f t="shared" si="46"/>
        <v>-1.3999265162853696</v>
      </c>
      <c r="R479" s="7">
        <f t="shared" si="47"/>
        <v>1.3999265162853696</v>
      </c>
    </row>
    <row r="480" spans="1:18" x14ac:dyDescent="0.2">
      <c r="A480">
        <v>478.4485337096225</v>
      </c>
      <c r="B480">
        <v>21</v>
      </c>
      <c r="C480">
        <v>36.85</v>
      </c>
      <c r="D480">
        <v>0</v>
      </c>
      <c r="E480">
        <v>1</v>
      </c>
      <c r="F480">
        <v>0</v>
      </c>
      <c r="G480">
        <v>0</v>
      </c>
      <c r="H480">
        <v>0</v>
      </c>
      <c r="I480">
        <v>0</v>
      </c>
      <c r="J480">
        <v>0</v>
      </c>
      <c r="K480">
        <v>1</v>
      </c>
      <c r="L480" s="7">
        <v>1534.3045</v>
      </c>
      <c r="M480" s="7">
        <f t="shared" si="42"/>
        <v>4788.3871838936238</v>
      </c>
      <c r="N480" s="7">
        <f t="shared" si="43"/>
        <v>-3254.0826838936237</v>
      </c>
      <c r="O480" s="7">
        <f t="shared" si="44"/>
        <v>3254.0826838936237</v>
      </c>
      <c r="P480" s="7">
        <f t="shared" si="45"/>
        <v>10589054.113616329</v>
      </c>
      <c r="Q480" s="7">
        <f t="shared" si="46"/>
        <v>-2.1208845336070015</v>
      </c>
      <c r="R480" s="7">
        <f t="shared" si="47"/>
        <v>2.1208845336070015</v>
      </c>
    </row>
    <row r="481" spans="1:18" x14ac:dyDescent="0.2">
      <c r="A481">
        <v>479.4485337096225</v>
      </c>
      <c r="B481">
        <v>23</v>
      </c>
      <c r="C481">
        <v>32.56</v>
      </c>
      <c r="D481">
        <v>0</v>
      </c>
      <c r="E481">
        <v>1</v>
      </c>
      <c r="F481">
        <v>0</v>
      </c>
      <c r="G481">
        <v>0</v>
      </c>
      <c r="H481">
        <v>0</v>
      </c>
      <c r="I481">
        <v>0</v>
      </c>
      <c r="J481">
        <v>0</v>
      </c>
      <c r="K481">
        <v>1</v>
      </c>
      <c r="L481" s="7">
        <v>1824.2854</v>
      </c>
      <c r="M481" s="7">
        <f t="shared" si="42"/>
        <v>3846.9599729778147</v>
      </c>
      <c r="N481" s="7">
        <f t="shared" si="43"/>
        <v>-2022.6745729778147</v>
      </c>
      <c r="O481" s="7">
        <f t="shared" si="44"/>
        <v>2022.6745729778147</v>
      </c>
      <c r="P481" s="7">
        <f t="shared" si="45"/>
        <v>4091212.4281709851</v>
      </c>
      <c r="Q481" s="7">
        <f t="shared" si="46"/>
        <v>-1.1087489780808499</v>
      </c>
      <c r="R481" s="7">
        <f t="shared" si="47"/>
        <v>1.1087489780808499</v>
      </c>
    </row>
    <row r="482" spans="1:18" x14ac:dyDescent="0.2">
      <c r="A482">
        <v>480.4485337096225</v>
      </c>
      <c r="B482">
        <v>63</v>
      </c>
      <c r="C482">
        <v>41.325000000000003</v>
      </c>
      <c r="D482">
        <v>3</v>
      </c>
      <c r="E482">
        <v>1</v>
      </c>
      <c r="F482">
        <v>0</v>
      </c>
      <c r="G482">
        <v>0</v>
      </c>
      <c r="H482">
        <v>0</v>
      </c>
      <c r="I482">
        <v>1</v>
      </c>
      <c r="J482">
        <v>0</v>
      </c>
      <c r="K482">
        <v>0</v>
      </c>
      <c r="L482" s="7">
        <v>15555.188749999999</v>
      </c>
      <c r="M482" s="7">
        <f t="shared" si="42"/>
        <v>19202.804480781328</v>
      </c>
      <c r="N482" s="7">
        <f t="shared" si="43"/>
        <v>-3647.6157307813282</v>
      </c>
      <c r="O482" s="7">
        <f t="shared" si="44"/>
        <v>3647.6157307813282</v>
      </c>
      <c r="P482" s="7">
        <f t="shared" si="45"/>
        <v>13305100.519443404</v>
      </c>
      <c r="Q482" s="7">
        <f t="shared" si="46"/>
        <v>-0.23449511217157865</v>
      </c>
      <c r="R482" s="7">
        <f t="shared" si="47"/>
        <v>0.23449511217157865</v>
      </c>
    </row>
    <row r="483" spans="1:18" x14ac:dyDescent="0.2">
      <c r="A483">
        <v>481.4485337096225</v>
      </c>
      <c r="B483">
        <v>49</v>
      </c>
      <c r="C483">
        <v>37.51</v>
      </c>
      <c r="D483">
        <v>2</v>
      </c>
      <c r="E483">
        <v>1</v>
      </c>
      <c r="F483">
        <v>0</v>
      </c>
      <c r="G483">
        <v>0</v>
      </c>
      <c r="H483">
        <v>0</v>
      </c>
      <c r="I483">
        <v>0</v>
      </c>
      <c r="J483">
        <v>0</v>
      </c>
      <c r="K483">
        <v>1</v>
      </c>
      <c r="L483" s="7">
        <v>9304.7019</v>
      </c>
      <c r="M483" s="7">
        <f t="shared" si="42"/>
        <v>13155.233824620784</v>
      </c>
      <c r="N483" s="7">
        <f t="shared" si="43"/>
        <v>-3850.5319246207837</v>
      </c>
      <c r="O483" s="7">
        <f t="shared" si="44"/>
        <v>3850.5319246207837</v>
      </c>
      <c r="P483" s="7">
        <f t="shared" si="45"/>
        <v>14826596.102523837</v>
      </c>
      <c r="Q483" s="7">
        <f t="shared" si="46"/>
        <v>-0.41382646816667856</v>
      </c>
      <c r="R483" s="7">
        <f t="shared" si="47"/>
        <v>0.41382646816667856</v>
      </c>
    </row>
    <row r="484" spans="1:18" x14ac:dyDescent="0.2">
      <c r="A484">
        <v>482.4485337096225</v>
      </c>
      <c r="B484">
        <v>18</v>
      </c>
      <c r="C484">
        <v>31.35</v>
      </c>
      <c r="D484">
        <v>0</v>
      </c>
      <c r="E484">
        <v>0</v>
      </c>
      <c r="F484">
        <v>1</v>
      </c>
      <c r="G484">
        <v>0</v>
      </c>
      <c r="H484">
        <v>0</v>
      </c>
      <c r="I484">
        <v>0</v>
      </c>
      <c r="J484">
        <v>0</v>
      </c>
      <c r="K484">
        <v>1</v>
      </c>
      <c r="L484" s="7">
        <v>1622.1885</v>
      </c>
      <c r="M484" s="7">
        <f t="shared" si="42"/>
        <v>2283.5684908170651</v>
      </c>
      <c r="N484" s="7">
        <f t="shared" si="43"/>
        <v>-661.37999081706516</v>
      </c>
      <c r="O484" s="7">
        <f t="shared" si="44"/>
        <v>661.37999081706516</v>
      </c>
      <c r="P484" s="7">
        <f t="shared" si="45"/>
        <v>437423.49225318118</v>
      </c>
      <c r="Q484" s="7">
        <f t="shared" si="46"/>
        <v>-0.40770846964891266</v>
      </c>
      <c r="R484" s="7">
        <f t="shared" si="47"/>
        <v>0.40770846964891266</v>
      </c>
    </row>
    <row r="485" spans="1:18" x14ac:dyDescent="0.2">
      <c r="A485">
        <v>483.4485337096225</v>
      </c>
      <c r="B485">
        <v>51</v>
      </c>
      <c r="C485">
        <v>39.5</v>
      </c>
      <c r="D485">
        <v>1</v>
      </c>
      <c r="E485">
        <v>0</v>
      </c>
      <c r="F485">
        <v>1</v>
      </c>
      <c r="G485">
        <v>0</v>
      </c>
      <c r="H485">
        <v>0</v>
      </c>
      <c r="I485">
        <v>0</v>
      </c>
      <c r="J485">
        <v>1</v>
      </c>
      <c r="K485">
        <v>0</v>
      </c>
      <c r="L485" s="7">
        <v>9880.0679999999993</v>
      </c>
      <c r="M485" s="7">
        <f t="shared" si="42"/>
        <v>14074.72637471402</v>
      </c>
      <c r="N485" s="7">
        <f t="shared" si="43"/>
        <v>-4194.6583747140212</v>
      </c>
      <c r="O485" s="7">
        <f t="shared" si="44"/>
        <v>4194.6583747140212</v>
      </c>
      <c r="P485" s="7">
        <f t="shared" si="45"/>
        <v>17595158.880558472</v>
      </c>
      <c r="Q485" s="7">
        <f t="shared" si="46"/>
        <v>-0.42455764218566322</v>
      </c>
      <c r="R485" s="7">
        <f t="shared" si="47"/>
        <v>0.42455764218566322</v>
      </c>
    </row>
    <row r="486" spans="1:18" x14ac:dyDescent="0.2">
      <c r="A486">
        <v>484.4485337096225</v>
      </c>
      <c r="B486">
        <v>48</v>
      </c>
      <c r="C486">
        <v>34.299999999999997</v>
      </c>
      <c r="D486">
        <v>3</v>
      </c>
      <c r="E486">
        <v>1</v>
      </c>
      <c r="F486">
        <v>0</v>
      </c>
      <c r="G486">
        <v>0</v>
      </c>
      <c r="H486">
        <v>0</v>
      </c>
      <c r="I486">
        <v>0</v>
      </c>
      <c r="J486">
        <v>1</v>
      </c>
      <c r="K486">
        <v>0</v>
      </c>
      <c r="L486" s="7">
        <v>9563.0290000000005</v>
      </c>
      <c r="M486" s="7">
        <f t="shared" si="42"/>
        <v>12360.038089228765</v>
      </c>
      <c r="N486" s="7">
        <f t="shared" si="43"/>
        <v>-2797.0090892287644</v>
      </c>
      <c r="O486" s="7">
        <f t="shared" si="44"/>
        <v>2797.0090892287644</v>
      </c>
      <c r="P486" s="7">
        <f t="shared" si="45"/>
        <v>7823259.8452283219</v>
      </c>
      <c r="Q486" s="7">
        <f t="shared" si="46"/>
        <v>-0.29248150238054954</v>
      </c>
      <c r="R486" s="7">
        <f t="shared" si="47"/>
        <v>0.29248150238054954</v>
      </c>
    </row>
    <row r="487" spans="1:18" x14ac:dyDescent="0.2">
      <c r="A487">
        <v>485.4485337096225</v>
      </c>
      <c r="B487">
        <v>31</v>
      </c>
      <c r="C487">
        <v>31.065000000000001</v>
      </c>
      <c r="D487">
        <v>0</v>
      </c>
      <c r="E487">
        <v>0</v>
      </c>
      <c r="F487">
        <v>1</v>
      </c>
      <c r="G487">
        <v>0</v>
      </c>
      <c r="H487">
        <v>1</v>
      </c>
      <c r="I487">
        <v>0</v>
      </c>
      <c r="J487">
        <v>0</v>
      </c>
      <c r="K487">
        <v>0</v>
      </c>
      <c r="L487" s="7">
        <v>4347.0233500000004</v>
      </c>
      <c r="M487" s="7">
        <f t="shared" si="42"/>
        <v>6561.0529889113195</v>
      </c>
      <c r="N487" s="7">
        <f t="shared" si="43"/>
        <v>-2214.0296389113191</v>
      </c>
      <c r="O487" s="7">
        <f t="shared" si="44"/>
        <v>2214.0296389113191</v>
      </c>
      <c r="P487" s="7">
        <f t="shared" si="45"/>
        <v>4901927.2419777857</v>
      </c>
      <c r="Q487" s="7">
        <f t="shared" si="46"/>
        <v>-0.50932085260395921</v>
      </c>
      <c r="R487" s="7">
        <f t="shared" si="47"/>
        <v>0.50932085260395921</v>
      </c>
    </row>
    <row r="488" spans="1:18" x14ac:dyDescent="0.2">
      <c r="A488">
        <v>486.4485337096225</v>
      </c>
      <c r="B488">
        <v>54</v>
      </c>
      <c r="C488">
        <v>21.47</v>
      </c>
      <c r="D488">
        <v>3</v>
      </c>
      <c r="E488">
        <v>0</v>
      </c>
      <c r="F488">
        <v>1</v>
      </c>
      <c r="G488">
        <v>0</v>
      </c>
      <c r="H488">
        <v>0</v>
      </c>
      <c r="I488">
        <v>1</v>
      </c>
      <c r="J488">
        <v>0</v>
      </c>
      <c r="K488">
        <v>0</v>
      </c>
      <c r="L488" s="7">
        <v>12475.3513</v>
      </c>
      <c r="M488" s="7">
        <f t="shared" si="42"/>
        <v>10287.72564589707</v>
      </c>
      <c r="N488" s="7">
        <f t="shared" si="43"/>
        <v>2187.6256541029306</v>
      </c>
      <c r="O488" s="7">
        <f t="shared" si="44"/>
        <v>2187.6256541029306</v>
      </c>
      <c r="P488" s="7">
        <f t="shared" si="45"/>
        <v>4785706.0024892753</v>
      </c>
      <c r="Q488" s="7">
        <f t="shared" si="46"/>
        <v>0.17535583579942399</v>
      </c>
      <c r="R488" s="7">
        <f t="shared" si="47"/>
        <v>0.17535583579942399</v>
      </c>
    </row>
    <row r="489" spans="1:18" x14ac:dyDescent="0.2">
      <c r="A489">
        <v>487.4485337096225</v>
      </c>
      <c r="B489">
        <v>19</v>
      </c>
      <c r="C489">
        <v>28.7</v>
      </c>
      <c r="D489">
        <v>0</v>
      </c>
      <c r="E489">
        <v>1</v>
      </c>
      <c r="F489">
        <v>0</v>
      </c>
      <c r="G489">
        <v>0</v>
      </c>
      <c r="H489">
        <v>0</v>
      </c>
      <c r="I489">
        <v>0</v>
      </c>
      <c r="J489">
        <v>1</v>
      </c>
      <c r="K489">
        <v>0</v>
      </c>
      <c r="L489" s="7">
        <v>1253.9359999999999</v>
      </c>
      <c r="M489" s="7">
        <f t="shared" si="42"/>
        <v>1585.2188899775724</v>
      </c>
      <c r="N489" s="7">
        <f t="shared" si="43"/>
        <v>-331.28288997757249</v>
      </c>
      <c r="O489" s="7">
        <f t="shared" si="44"/>
        <v>331.28288997757249</v>
      </c>
      <c r="P489" s="7">
        <f t="shared" si="45"/>
        <v>109748.3531918924</v>
      </c>
      <c r="Q489" s="7">
        <f t="shared" si="46"/>
        <v>-0.26419441660305831</v>
      </c>
      <c r="R489" s="7">
        <f t="shared" si="47"/>
        <v>0.26419441660305831</v>
      </c>
    </row>
    <row r="490" spans="1:18" x14ac:dyDescent="0.2">
      <c r="A490">
        <v>488.4485337096225</v>
      </c>
      <c r="B490">
        <v>44</v>
      </c>
      <c r="C490">
        <v>38.06</v>
      </c>
      <c r="D490">
        <v>0</v>
      </c>
      <c r="E490">
        <v>0</v>
      </c>
      <c r="F490">
        <v>1</v>
      </c>
      <c r="G490">
        <v>1</v>
      </c>
      <c r="H490">
        <v>0</v>
      </c>
      <c r="I490">
        <v>0</v>
      </c>
      <c r="J490">
        <v>0</v>
      </c>
      <c r="K490">
        <v>1</v>
      </c>
      <c r="L490" s="7">
        <v>48885.135609999998</v>
      </c>
      <c r="M490" s="7">
        <f t="shared" si="42"/>
        <v>35086.356272429672</v>
      </c>
      <c r="N490" s="7">
        <f t="shared" si="43"/>
        <v>13798.779337570326</v>
      </c>
      <c r="O490" s="7">
        <f t="shared" si="44"/>
        <v>13798.779337570326</v>
      </c>
      <c r="P490" s="7">
        <f t="shared" si="45"/>
        <v>190406311.20695776</v>
      </c>
      <c r="Q490" s="7">
        <f t="shared" si="46"/>
        <v>0.2822694294571545</v>
      </c>
      <c r="R490" s="7">
        <f t="shared" si="47"/>
        <v>0.2822694294571545</v>
      </c>
    </row>
    <row r="491" spans="1:18" x14ac:dyDescent="0.2">
      <c r="A491">
        <v>489.4485337096225</v>
      </c>
      <c r="B491">
        <v>53</v>
      </c>
      <c r="C491">
        <v>31.16</v>
      </c>
      <c r="D491">
        <v>1</v>
      </c>
      <c r="E491">
        <v>1</v>
      </c>
      <c r="F491">
        <v>0</v>
      </c>
      <c r="G491">
        <v>0</v>
      </c>
      <c r="H491">
        <v>0</v>
      </c>
      <c r="I491">
        <v>1</v>
      </c>
      <c r="J491">
        <v>0</v>
      </c>
      <c r="K491">
        <v>0</v>
      </c>
      <c r="L491" s="7">
        <v>10461.9794</v>
      </c>
      <c r="M491" s="7">
        <f t="shared" si="42"/>
        <v>12235.338409155387</v>
      </c>
      <c r="N491" s="7">
        <f t="shared" si="43"/>
        <v>-1773.359009155387</v>
      </c>
      <c r="O491" s="7">
        <f t="shared" si="44"/>
        <v>1773.359009155387</v>
      </c>
      <c r="P491" s="7">
        <f t="shared" si="45"/>
        <v>3144802.1753525757</v>
      </c>
      <c r="Q491" s="7">
        <f t="shared" si="46"/>
        <v>-0.16950511383681247</v>
      </c>
      <c r="R491" s="7">
        <f t="shared" si="47"/>
        <v>0.16950511383681247</v>
      </c>
    </row>
    <row r="492" spans="1:18" x14ac:dyDescent="0.2">
      <c r="A492">
        <v>490.4485337096225</v>
      </c>
      <c r="B492">
        <v>19</v>
      </c>
      <c r="C492">
        <v>32.9</v>
      </c>
      <c r="D492">
        <v>0</v>
      </c>
      <c r="E492">
        <v>0</v>
      </c>
      <c r="F492">
        <v>1</v>
      </c>
      <c r="G492">
        <v>0</v>
      </c>
      <c r="H492">
        <v>0</v>
      </c>
      <c r="I492">
        <v>0</v>
      </c>
      <c r="J492">
        <v>1</v>
      </c>
      <c r="K492">
        <v>0</v>
      </c>
      <c r="L492" s="7">
        <v>1748.7739999999999</v>
      </c>
      <c r="M492" s="7">
        <f t="shared" si="42"/>
        <v>3141.1457545382091</v>
      </c>
      <c r="N492" s="7">
        <f t="shared" si="43"/>
        <v>-1392.3717545382092</v>
      </c>
      <c r="O492" s="7">
        <f t="shared" si="44"/>
        <v>1392.3717545382092</v>
      </c>
      <c r="P492" s="7">
        <f t="shared" si="45"/>
        <v>1938699.102835811</v>
      </c>
      <c r="Q492" s="7">
        <f t="shared" si="46"/>
        <v>-0.79619879672170868</v>
      </c>
      <c r="R492" s="7">
        <f t="shared" si="47"/>
        <v>0.79619879672170868</v>
      </c>
    </row>
    <row r="493" spans="1:18" x14ac:dyDescent="0.2">
      <c r="A493">
        <v>491.4485337096225</v>
      </c>
      <c r="B493">
        <v>61</v>
      </c>
      <c r="C493">
        <v>25.08</v>
      </c>
      <c r="D493">
        <v>0</v>
      </c>
      <c r="E493">
        <v>0</v>
      </c>
      <c r="F493">
        <v>1</v>
      </c>
      <c r="G493">
        <v>0</v>
      </c>
      <c r="H493">
        <v>0</v>
      </c>
      <c r="I493">
        <v>0</v>
      </c>
      <c r="J493">
        <v>0</v>
      </c>
      <c r="K493">
        <v>1</v>
      </c>
      <c r="L493" s="7">
        <v>24513.091260000001</v>
      </c>
      <c r="M493" s="7">
        <f t="shared" si="42"/>
        <v>11201.648695783062</v>
      </c>
      <c r="N493" s="7">
        <f t="shared" si="43"/>
        <v>13311.442564216939</v>
      </c>
      <c r="O493" s="7">
        <f t="shared" si="44"/>
        <v>13311.442564216939</v>
      </c>
      <c r="P493" s="7">
        <f t="shared" si="45"/>
        <v>177194503.14044642</v>
      </c>
      <c r="Q493" s="7">
        <f t="shared" si="46"/>
        <v>0.54303402304622017</v>
      </c>
      <c r="R493" s="7">
        <f t="shared" si="47"/>
        <v>0.54303402304622017</v>
      </c>
    </row>
    <row r="494" spans="1:18" x14ac:dyDescent="0.2">
      <c r="A494">
        <v>492.4485337096225</v>
      </c>
      <c r="B494">
        <v>18</v>
      </c>
      <c r="C494">
        <v>25.08</v>
      </c>
      <c r="D494">
        <v>0</v>
      </c>
      <c r="E494">
        <v>0</v>
      </c>
      <c r="F494">
        <v>1</v>
      </c>
      <c r="G494">
        <v>0</v>
      </c>
      <c r="H494">
        <v>1</v>
      </c>
      <c r="I494">
        <v>0</v>
      </c>
      <c r="J494">
        <v>0</v>
      </c>
      <c r="K494">
        <v>0</v>
      </c>
      <c r="L494" s="7">
        <v>2196.4731999999999</v>
      </c>
      <c r="M494" s="7">
        <f t="shared" si="42"/>
        <v>1191.8475860649191</v>
      </c>
      <c r="N494" s="7">
        <f t="shared" si="43"/>
        <v>1004.6256139350808</v>
      </c>
      <c r="O494" s="7">
        <f t="shared" si="44"/>
        <v>1004.6256139350808</v>
      </c>
      <c r="P494" s="7">
        <f t="shared" si="45"/>
        <v>1009272.624174438</v>
      </c>
      <c r="Q494" s="7">
        <f t="shared" si="46"/>
        <v>0.45738123002597109</v>
      </c>
      <c r="R494" s="7">
        <f t="shared" si="47"/>
        <v>0.45738123002597109</v>
      </c>
    </row>
    <row r="495" spans="1:18" x14ac:dyDescent="0.2">
      <c r="A495">
        <v>493.4485337096225</v>
      </c>
      <c r="B495">
        <v>61</v>
      </c>
      <c r="C495">
        <v>43.4</v>
      </c>
      <c r="D495">
        <v>0</v>
      </c>
      <c r="E495">
        <v>1</v>
      </c>
      <c r="F495">
        <v>0</v>
      </c>
      <c r="G495">
        <v>0</v>
      </c>
      <c r="H495">
        <v>0</v>
      </c>
      <c r="I495">
        <v>0</v>
      </c>
      <c r="J495">
        <v>1</v>
      </c>
      <c r="K495">
        <v>0</v>
      </c>
      <c r="L495" s="7">
        <v>12574.049000000001</v>
      </c>
      <c r="M495" s="7">
        <f t="shared" si="42"/>
        <v>17359.329464625538</v>
      </c>
      <c r="N495" s="7">
        <f t="shared" si="43"/>
        <v>-4785.2804646255372</v>
      </c>
      <c r="O495" s="7">
        <f t="shared" si="44"/>
        <v>4785.2804646255372</v>
      </c>
      <c r="P495" s="7">
        <f t="shared" si="45"/>
        <v>22898909.125126798</v>
      </c>
      <c r="Q495" s="7">
        <f t="shared" si="46"/>
        <v>-0.38056798288487159</v>
      </c>
      <c r="R495" s="7">
        <f t="shared" si="47"/>
        <v>0.38056798288487159</v>
      </c>
    </row>
    <row r="496" spans="1:18" x14ac:dyDescent="0.2">
      <c r="A496">
        <v>494.4485337096225</v>
      </c>
      <c r="B496">
        <v>21</v>
      </c>
      <c r="C496">
        <v>25.7</v>
      </c>
      <c r="D496">
        <v>4</v>
      </c>
      <c r="E496">
        <v>1</v>
      </c>
      <c r="F496">
        <v>0</v>
      </c>
      <c r="G496">
        <v>1</v>
      </c>
      <c r="H496">
        <v>0</v>
      </c>
      <c r="I496">
        <v>0</v>
      </c>
      <c r="J496">
        <v>1</v>
      </c>
      <c r="K496">
        <v>0</v>
      </c>
      <c r="L496" s="7">
        <v>17942.106</v>
      </c>
      <c r="M496" s="7">
        <f t="shared" si="42"/>
        <v>26831.887956729101</v>
      </c>
      <c r="N496" s="7">
        <f t="shared" si="43"/>
        <v>-8889.7819567291008</v>
      </c>
      <c r="O496" s="7">
        <f t="shared" si="44"/>
        <v>8889.7819567291008</v>
      </c>
      <c r="P496" s="7">
        <f t="shared" si="45"/>
        <v>79028223.238186285</v>
      </c>
      <c r="Q496" s="7">
        <f t="shared" si="46"/>
        <v>-0.49547037325100524</v>
      </c>
      <c r="R496" s="7">
        <f t="shared" si="47"/>
        <v>0.49547037325100524</v>
      </c>
    </row>
    <row r="497" spans="1:18" x14ac:dyDescent="0.2">
      <c r="A497">
        <v>495.4485337096225</v>
      </c>
      <c r="B497">
        <v>20</v>
      </c>
      <c r="C497">
        <v>27.93</v>
      </c>
      <c r="D497">
        <v>0</v>
      </c>
      <c r="E497">
        <v>1</v>
      </c>
      <c r="F497">
        <v>0</v>
      </c>
      <c r="G497">
        <v>0</v>
      </c>
      <c r="H497">
        <v>1</v>
      </c>
      <c r="I497">
        <v>0</v>
      </c>
      <c r="J497">
        <v>0</v>
      </c>
      <c r="K497">
        <v>0</v>
      </c>
      <c r="L497" s="7">
        <v>1967.0227</v>
      </c>
      <c r="M497" s="7">
        <f t="shared" si="42"/>
        <v>2540.9472745354005</v>
      </c>
      <c r="N497" s="7">
        <f t="shared" si="43"/>
        <v>-573.92457453540055</v>
      </c>
      <c r="O497" s="7">
        <f t="shared" si="44"/>
        <v>573.92457453540055</v>
      </c>
      <c r="P497" s="7">
        <f t="shared" si="45"/>
        <v>329389.41725564055</v>
      </c>
      <c r="Q497" s="7">
        <f t="shared" si="46"/>
        <v>-0.29177323400253619</v>
      </c>
      <c r="R497" s="7">
        <f t="shared" si="47"/>
        <v>0.29177323400253619</v>
      </c>
    </row>
    <row r="498" spans="1:18" x14ac:dyDescent="0.2">
      <c r="A498">
        <v>496.4485337096225</v>
      </c>
      <c r="B498">
        <v>31</v>
      </c>
      <c r="C498">
        <v>23.6</v>
      </c>
      <c r="D498">
        <v>2</v>
      </c>
      <c r="E498">
        <v>0</v>
      </c>
      <c r="F498">
        <v>1</v>
      </c>
      <c r="G498">
        <v>0</v>
      </c>
      <c r="H498">
        <v>0</v>
      </c>
      <c r="I498">
        <v>0</v>
      </c>
      <c r="J498">
        <v>1</v>
      </c>
      <c r="K498">
        <v>0</v>
      </c>
      <c r="L498" s="7">
        <v>4931.6469999999999</v>
      </c>
      <c r="M498" s="7">
        <f t="shared" si="42"/>
        <v>4019.9239567038362</v>
      </c>
      <c r="N498" s="7">
        <f t="shared" si="43"/>
        <v>911.72304329616372</v>
      </c>
      <c r="O498" s="7">
        <f t="shared" si="44"/>
        <v>911.72304329616372</v>
      </c>
      <c r="P498" s="7">
        <f t="shared" si="45"/>
        <v>831238.90767721843</v>
      </c>
      <c r="Q498" s="7">
        <f t="shared" si="46"/>
        <v>0.18487191871116559</v>
      </c>
      <c r="R498" s="7">
        <f t="shared" si="47"/>
        <v>0.18487191871116559</v>
      </c>
    </row>
    <row r="499" spans="1:18" x14ac:dyDescent="0.2">
      <c r="A499">
        <v>497.4485337096225</v>
      </c>
      <c r="B499">
        <v>45</v>
      </c>
      <c r="C499">
        <v>28.7</v>
      </c>
      <c r="D499">
        <v>2</v>
      </c>
      <c r="E499">
        <v>1</v>
      </c>
      <c r="F499">
        <v>0</v>
      </c>
      <c r="G499">
        <v>0</v>
      </c>
      <c r="H499">
        <v>0</v>
      </c>
      <c r="I499">
        <v>0</v>
      </c>
      <c r="J499">
        <v>1</v>
      </c>
      <c r="K499">
        <v>0</v>
      </c>
      <c r="L499" s="7">
        <v>8027.9679999999998</v>
      </c>
      <c r="M499" s="7">
        <f t="shared" si="42"/>
        <v>9214.4851462468832</v>
      </c>
      <c r="N499" s="7">
        <f t="shared" si="43"/>
        <v>-1186.5171462468834</v>
      </c>
      <c r="O499" s="7">
        <f t="shared" si="44"/>
        <v>1186.5171462468834</v>
      </c>
      <c r="P499" s="7">
        <f t="shared" si="45"/>
        <v>1407822.9383378481</v>
      </c>
      <c r="Q499" s="7">
        <f t="shared" si="46"/>
        <v>-0.14779794167675847</v>
      </c>
      <c r="R499" s="7">
        <f t="shared" si="47"/>
        <v>0.14779794167675847</v>
      </c>
    </row>
    <row r="500" spans="1:18" x14ac:dyDescent="0.2">
      <c r="A500">
        <v>498.4485337096225</v>
      </c>
      <c r="B500">
        <v>44</v>
      </c>
      <c r="C500">
        <v>23.98</v>
      </c>
      <c r="D500">
        <v>2</v>
      </c>
      <c r="E500">
        <v>0</v>
      </c>
      <c r="F500">
        <v>1</v>
      </c>
      <c r="G500">
        <v>0</v>
      </c>
      <c r="H500">
        <v>0</v>
      </c>
      <c r="I500">
        <v>0</v>
      </c>
      <c r="J500">
        <v>0</v>
      </c>
      <c r="K500">
        <v>1</v>
      </c>
      <c r="L500" s="7">
        <v>8211.1002000000008</v>
      </c>
      <c r="M500" s="7">
        <f t="shared" si="42"/>
        <v>7412.9789939744851</v>
      </c>
      <c r="N500" s="7">
        <f t="shared" si="43"/>
        <v>798.12120602551568</v>
      </c>
      <c r="O500" s="7">
        <f t="shared" si="44"/>
        <v>798.12120602551568</v>
      </c>
      <c r="P500" s="7">
        <f t="shared" si="45"/>
        <v>636997.45950762369</v>
      </c>
      <c r="Q500" s="7">
        <f t="shared" si="46"/>
        <v>9.7200276039198202E-2</v>
      </c>
      <c r="R500" s="7">
        <f t="shared" si="47"/>
        <v>9.7200276039198202E-2</v>
      </c>
    </row>
    <row r="501" spans="1:18" x14ac:dyDescent="0.2">
      <c r="A501">
        <v>499.4485337096225</v>
      </c>
      <c r="B501">
        <v>62</v>
      </c>
      <c r="C501">
        <v>39.200000000000003</v>
      </c>
      <c r="D501">
        <v>0</v>
      </c>
      <c r="E501">
        <v>0</v>
      </c>
      <c r="F501">
        <v>1</v>
      </c>
      <c r="G501">
        <v>0</v>
      </c>
      <c r="H501">
        <v>0</v>
      </c>
      <c r="I501">
        <v>0</v>
      </c>
      <c r="J501">
        <v>1</v>
      </c>
      <c r="K501">
        <v>0</v>
      </c>
      <c r="L501" s="7">
        <v>13470.86</v>
      </c>
      <c r="M501" s="7">
        <f t="shared" si="42"/>
        <v>16322.887671392462</v>
      </c>
      <c r="N501" s="7">
        <f t="shared" si="43"/>
        <v>-2852.0276713924613</v>
      </c>
      <c r="O501" s="7">
        <f t="shared" si="44"/>
        <v>2852.0276713924613</v>
      </c>
      <c r="P501" s="7">
        <f t="shared" si="45"/>
        <v>8134061.8383883052</v>
      </c>
      <c r="Q501" s="7">
        <f t="shared" si="46"/>
        <v>-0.21171830687814003</v>
      </c>
      <c r="R501" s="7">
        <f t="shared" si="47"/>
        <v>0.21171830687814003</v>
      </c>
    </row>
    <row r="502" spans="1:18" x14ac:dyDescent="0.2">
      <c r="A502">
        <v>500.4485337096225</v>
      </c>
      <c r="B502">
        <v>29</v>
      </c>
      <c r="C502">
        <v>34.4</v>
      </c>
      <c r="D502">
        <v>0</v>
      </c>
      <c r="E502">
        <v>1</v>
      </c>
      <c r="F502">
        <v>0</v>
      </c>
      <c r="G502">
        <v>1</v>
      </c>
      <c r="H502">
        <v>0</v>
      </c>
      <c r="I502">
        <v>0</v>
      </c>
      <c r="J502">
        <v>1</v>
      </c>
      <c r="K502">
        <v>0</v>
      </c>
      <c r="L502" s="7">
        <v>36197.699000000001</v>
      </c>
      <c r="M502" s="7">
        <f t="shared" si="42"/>
        <v>29935.719642845659</v>
      </c>
      <c r="N502" s="7">
        <f t="shared" si="43"/>
        <v>6261.9793571543414</v>
      </c>
      <c r="O502" s="7">
        <f t="shared" si="44"/>
        <v>6261.9793571543414</v>
      </c>
      <c r="P502" s="7">
        <f t="shared" si="45"/>
        <v>39212385.469427101</v>
      </c>
      <c r="Q502" s="7">
        <f t="shared" si="46"/>
        <v>0.17299385127088718</v>
      </c>
      <c r="R502" s="7">
        <f t="shared" si="47"/>
        <v>0.17299385127088718</v>
      </c>
    </row>
    <row r="503" spans="1:18" x14ac:dyDescent="0.2">
      <c r="A503">
        <v>501.4485337096225</v>
      </c>
      <c r="B503">
        <v>43</v>
      </c>
      <c r="C503">
        <v>26.03</v>
      </c>
      <c r="D503">
        <v>0</v>
      </c>
      <c r="E503">
        <v>1</v>
      </c>
      <c r="F503">
        <v>0</v>
      </c>
      <c r="G503">
        <v>0</v>
      </c>
      <c r="H503">
        <v>1</v>
      </c>
      <c r="I503">
        <v>0</v>
      </c>
      <c r="J503">
        <v>0</v>
      </c>
      <c r="K503">
        <v>0</v>
      </c>
      <c r="L503" s="7">
        <v>6837.3687</v>
      </c>
      <c r="M503" s="7">
        <f t="shared" si="42"/>
        <v>7804.1758210338103</v>
      </c>
      <c r="N503" s="7">
        <f t="shared" si="43"/>
        <v>-966.80712103381029</v>
      </c>
      <c r="O503" s="7">
        <f t="shared" si="44"/>
        <v>966.80712103381029</v>
      </c>
      <c r="P503" s="7">
        <f t="shared" si="45"/>
        <v>934716.00928168464</v>
      </c>
      <c r="Q503" s="7">
        <f t="shared" si="46"/>
        <v>-0.14140046609360268</v>
      </c>
      <c r="R503" s="7">
        <f t="shared" si="47"/>
        <v>0.14140046609360268</v>
      </c>
    </row>
    <row r="504" spans="1:18" x14ac:dyDescent="0.2">
      <c r="A504">
        <v>502.4485337096225</v>
      </c>
      <c r="B504">
        <v>51</v>
      </c>
      <c r="C504">
        <v>23.21</v>
      </c>
      <c r="D504">
        <v>1</v>
      </c>
      <c r="E504">
        <v>1</v>
      </c>
      <c r="F504">
        <v>0</v>
      </c>
      <c r="G504">
        <v>1</v>
      </c>
      <c r="H504">
        <v>0</v>
      </c>
      <c r="I504">
        <v>0</v>
      </c>
      <c r="J504">
        <v>0</v>
      </c>
      <c r="K504">
        <v>1</v>
      </c>
      <c r="L504" s="7">
        <v>22218.1149</v>
      </c>
      <c r="M504" s="7">
        <f t="shared" si="42"/>
        <v>32191.514139824154</v>
      </c>
      <c r="N504" s="7">
        <f t="shared" si="43"/>
        <v>-9973.3992398241535</v>
      </c>
      <c r="O504" s="7">
        <f t="shared" si="44"/>
        <v>9973.3992398241535</v>
      </c>
      <c r="P504" s="7">
        <f t="shared" si="45"/>
        <v>99468692.396925002</v>
      </c>
      <c r="Q504" s="7">
        <f t="shared" si="46"/>
        <v>-0.4488859331546689</v>
      </c>
      <c r="R504" s="7">
        <f t="shared" si="47"/>
        <v>0.4488859331546689</v>
      </c>
    </row>
    <row r="505" spans="1:18" x14ac:dyDescent="0.2">
      <c r="A505">
        <v>503.4485337096225</v>
      </c>
      <c r="B505">
        <v>19</v>
      </c>
      <c r="C505">
        <v>30.25</v>
      </c>
      <c r="D505">
        <v>0</v>
      </c>
      <c r="E505">
        <v>1</v>
      </c>
      <c r="F505">
        <v>0</v>
      </c>
      <c r="G505">
        <v>1</v>
      </c>
      <c r="H505">
        <v>0</v>
      </c>
      <c r="I505">
        <v>0</v>
      </c>
      <c r="J505">
        <v>0</v>
      </c>
      <c r="K505">
        <v>1</v>
      </c>
      <c r="L505" s="7">
        <v>32548.340499999998</v>
      </c>
      <c r="M505" s="7">
        <f t="shared" si="42"/>
        <v>25884.532226900199</v>
      </c>
      <c r="N505" s="7">
        <f t="shared" si="43"/>
        <v>6663.8082730997994</v>
      </c>
      <c r="O505" s="7">
        <f t="shared" si="44"/>
        <v>6663.8082730997994</v>
      </c>
      <c r="P505" s="7">
        <f t="shared" si="45"/>
        <v>44406340.700633332</v>
      </c>
      <c r="Q505" s="7">
        <f t="shared" si="46"/>
        <v>0.20473573063117612</v>
      </c>
      <c r="R505" s="7">
        <f t="shared" si="47"/>
        <v>0.20473573063117612</v>
      </c>
    </row>
    <row r="506" spans="1:18" x14ac:dyDescent="0.2">
      <c r="A506">
        <v>504.4485337096225</v>
      </c>
      <c r="B506">
        <v>38</v>
      </c>
      <c r="C506">
        <v>28.93</v>
      </c>
      <c r="D506">
        <v>1</v>
      </c>
      <c r="E506">
        <v>0</v>
      </c>
      <c r="F506">
        <v>1</v>
      </c>
      <c r="G506">
        <v>0</v>
      </c>
      <c r="H506">
        <v>0</v>
      </c>
      <c r="I506">
        <v>0</v>
      </c>
      <c r="J506">
        <v>0</v>
      </c>
      <c r="K506">
        <v>1</v>
      </c>
      <c r="L506" s="7">
        <v>5974.3846999999996</v>
      </c>
      <c r="M506" s="7">
        <f t="shared" si="42"/>
        <v>7075.3479289749239</v>
      </c>
      <c r="N506" s="7">
        <f t="shared" si="43"/>
        <v>-1100.9632289749243</v>
      </c>
      <c r="O506" s="7">
        <f t="shared" si="44"/>
        <v>1100.9632289749243</v>
      </c>
      <c r="P506" s="7">
        <f t="shared" si="45"/>
        <v>1212120.0315548915</v>
      </c>
      <c r="Q506" s="7">
        <f t="shared" si="46"/>
        <v>-0.18428060532742802</v>
      </c>
      <c r="R506" s="7">
        <f t="shared" si="47"/>
        <v>0.18428060532742802</v>
      </c>
    </row>
    <row r="507" spans="1:18" x14ac:dyDescent="0.2">
      <c r="A507">
        <v>505.4485337096225</v>
      </c>
      <c r="B507">
        <v>37</v>
      </c>
      <c r="C507">
        <v>30.875</v>
      </c>
      <c r="D507">
        <v>3</v>
      </c>
      <c r="E507">
        <v>1</v>
      </c>
      <c r="F507">
        <v>0</v>
      </c>
      <c r="G507">
        <v>0</v>
      </c>
      <c r="H507">
        <v>0</v>
      </c>
      <c r="I507">
        <v>1</v>
      </c>
      <c r="J507">
        <v>0</v>
      </c>
      <c r="K507">
        <v>0</v>
      </c>
      <c r="L507" s="7">
        <v>6796.8632500000003</v>
      </c>
      <c r="M507" s="7">
        <f t="shared" si="42"/>
        <v>8979.9677245769963</v>
      </c>
      <c r="N507" s="7">
        <f t="shared" si="43"/>
        <v>-2183.1044745769959</v>
      </c>
      <c r="O507" s="7">
        <f t="shared" si="44"/>
        <v>2183.1044745769959</v>
      </c>
      <c r="P507" s="7">
        <f t="shared" si="45"/>
        <v>4765945.1469181012</v>
      </c>
      <c r="Q507" s="7">
        <f t="shared" si="46"/>
        <v>-0.32119293772417679</v>
      </c>
      <c r="R507" s="7">
        <f t="shared" si="47"/>
        <v>0.32119293772417679</v>
      </c>
    </row>
    <row r="508" spans="1:18" x14ac:dyDescent="0.2">
      <c r="A508">
        <v>506.4485337096225</v>
      </c>
      <c r="B508">
        <v>22</v>
      </c>
      <c r="C508">
        <v>31.35</v>
      </c>
      <c r="D508">
        <v>1</v>
      </c>
      <c r="E508">
        <v>1</v>
      </c>
      <c r="F508">
        <v>0</v>
      </c>
      <c r="G508">
        <v>0</v>
      </c>
      <c r="H508">
        <v>0</v>
      </c>
      <c r="I508">
        <v>1</v>
      </c>
      <c r="J508">
        <v>0</v>
      </c>
      <c r="K508">
        <v>0</v>
      </c>
      <c r="L508" s="7">
        <v>2643.2685000000001</v>
      </c>
      <c r="M508" s="7">
        <f t="shared" si="42"/>
        <v>4337.2382366836609</v>
      </c>
      <c r="N508" s="7">
        <f t="shared" si="43"/>
        <v>-1693.9697366836608</v>
      </c>
      <c r="O508" s="7">
        <f t="shared" si="44"/>
        <v>1693.9697366836608</v>
      </c>
      <c r="P508" s="7">
        <f t="shared" si="45"/>
        <v>2869533.4688001112</v>
      </c>
      <c r="Q508" s="7">
        <f t="shared" si="46"/>
        <v>-0.64086177271951783</v>
      </c>
      <c r="R508" s="7">
        <f t="shared" si="47"/>
        <v>0.64086177271951783</v>
      </c>
    </row>
    <row r="509" spans="1:18" x14ac:dyDescent="0.2">
      <c r="A509">
        <v>507.4485337096225</v>
      </c>
      <c r="B509">
        <v>21</v>
      </c>
      <c r="C509">
        <v>23.75</v>
      </c>
      <c r="D509">
        <v>2</v>
      </c>
      <c r="E509">
        <v>1</v>
      </c>
      <c r="F509">
        <v>0</v>
      </c>
      <c r="G509">
        <v>0</v>
      </c>
      <c r="H509">
        <v>0</v>
      </c>
      <c r="I509">
        <v>1</v>
      </c>
      <c r="J509">
        <v>0</v>
      </c>
      <c r="K509">
        <v>0</v>
      </c>
      <c r="L509" s="7">
        <v>3077.0954999999999</v>
      </c>
      <c r="M509" s="7">
        <f t="shared" si="42"/>
        <v>1978.012181853062</v>
      </c>
      <c r="N509" s="7">
        <f t="shared" si="43"/>
        <v>1099.0833181469379</v>
      </c>
      <c r="O509" s="7">
        <f t="shared" si="44"/>
        <v>1099.0833181469379</v>
      </c>
      <c r="P509" s="7">
        <f t="shared" si="45"/>
        <v>1207984.1402288831</v>
      </c>
      <c r="Q509" s="7">
        <f t="shared" si="46"/>
        <v>0.35718206280791026</v>
      </c>
      <c r="R509" s="7">
        <f t="shared" si="47"/>
        <v>0.35718206280791026</v>
      </c>
    </row>
    <row r="510" spans="1:18" x14ac:dyDescent="0.2">
      <c r="A510">
        <v>508.4485337096225</v>
      </c>
      <c r="B510">
        <v>24</v>
      </c>
      <c r="C510">
        <v>25.27</v>
      </c>
      <c r="D510">
        <v>0</v>
      </c>
      <c r="E510">
        <v>0</v>
      </c>
      <c r="F510">
        <v>1</v>
      </c>
      <c r="G510">
        <v>0</v>
      </c>
      <c r="H510">
        <v>1</v>
      </c>
      <c r="I510">
        <v>0</v>
      </c>
      <c r="J510">
        <v>0</v>
      </c>
      <c r="K510">
        <v>0</v>
      </c>
      <c r="L510" s="7">
        <v>3044.2132999999999</v>
      </c>
      <c r="M510" s="7">
        <f t="shared" si="42"/>
        <v>2797.4324574750676</v>
      </c>
      <c r="N510" s="7">
        <f t="shared" si="43"/>
        <v>246.78084252493227</v>
      </c>
      <c r="O510" s="7">
        <f t="shared" si="44"/>
        <v>246.78084252493227</v>
      </c>
      <c r="P510" s="7">
        <f t="shared" si="45"/>
        <v>60900.78423731542</v>
      </c>
      <c r="Q510" s="7">
        <f t="shared" si="46"/>
        <v>8.1065555598529279E-2</v>
      </c>
      <c r="R510" s="7">
        <f t="shared" si="47"/>
        <v>8.1065555598529279E-2</v>
      </c>
    </row>
    <row r="511" spans="1:18" x14ac:dyDescent="0.2">
      <c r="A511">
        <v>509.4485337096225</v>
      </c>
      <c r="B511">
        <v>57</v>
      </c>
      <c r="C511">
        <v>28.7</v>
      </c>
      <c r="D511">
        <v>0</v>
      </c>
      <c r="E511">
        <v>0</v>
      </c>
      <c r="F511">
        <v>1</v>
      </c>
      <c r="G511">
        <v>0</v>
      </c>
      <c r="H511">
        <v>0</v>
      </c>
      <c r="I511">
        <v>0</v>
      </c>
      <c r="J511">
        <v>1</v>
      </c>
      <c r="K511">
        <v>0</v>
      </c>
      <c r="L511" s="7">
        <v>11455.28</v>
      </c>
      <c r="M511" s="7">
        <f t="shared" si="42"/>
        <v>11477.074645791903</v>
      </c>
      <c r="N511" s="7">
        <f t="shared" si="43"/>
        <v>-21.79464579190244</v>
      </c>
      <c r="O511" s="7">
        <f t="shared" si="44"/>
        <v>21.79464579190244</v>
      </c>
      <c r="P511" s="7">
        <f t="shared" si="45"/>
        <v>475.0065851944907</v>
      </c>
      <c r="Q511" s="7">
        <f t="shared" si="46"/>
        <v>-1.9025851652602502E-3</v>
      </c>
      <c r="R511" s="7">
        <f t="shared" si="47"/>
        <v>1.9025851652602502E-3</v>
      </c>
    </row>
    <row r="512" spans="1:18" x14ac:dyDescent="0.2">
      <c r="A512">
        <v>510.4485337096225</v>
      </c>
      <c r="B512">
        <v>56</v>
      </c>
      <c r="C512">
        <v>32.11</v>
      </c>
      <c r="D512">
        <v>1</v>
      </c>
      <c r="E512">
        <v>1</v>
      </c>
      <c r="F512">
        <v>0</v>
      </c>
      <c r="G512">
        <v>0</v>
      </c>
      <c r="H512">
        <v>1</v>
      </c>
      <c r="I512">
        <v>0</v>
      </c>
      <c r="J512">
        <v>0</v>
      </c>
      <c r="K512">
        <v>0</v>
      </c>
      <c r="L512" s="7">
        <v>11763.000899999999</v>
      </c>
      <c r="M512" s="7">
        <f t="shared" si="42"/>
        <v>13681.105147122373</v>
      </c>
      <c r="N512" s="7">
        <f t="shared" si="43"/>
        <v>-1918.1042471223736</v>
      </c>
      <c r="O512" s="7">
        <f t="shared" si="44"/>
        <v>1918.1042471223736</v>
      </c>
      <c r="P512" s="7">
        <f t="shared" si="45"/>
        <v>3679123.9028288876</v>
      </c>
      <c r="Q512" s="7">
        <f t="shared" si="46"/>
        <v>-0.16306249259254701</v>
      </c>
      <c r="R512" s="7">
        <f t="shared" si="47"/>
        <v>0.16306249259254701</v>
      </c>
    </row>
    <row r="513" spans="1:18" x14ac:dyDescent="0.2">
      <c r="A513">
        <v>511.4485337096225</v>
      </c>
      <c r="B513">
        <v>27</v>
      </c>
      <c r="C513">
        <v>33.659999999999997</v>
      </c>
      <c r="D513">
        <v>0</v>
      </c>
      <c r="E513">
        <v>1</v>
      </c>
      <c r="F513">
        <v>0</v>
      </c>
      <c r="G513">
        <v>0</v>
      </c>
      <c r="H513">
        <v>0</v>
      </c>
      <c r="I513">
        <v>0</v>
      </c>
      <c r="J513">
        <v>0</v>
      </c>
      <c r="K513">
        <v>1</v>
      </c>
      <c r="L513" s="7">
        <v>2498.4144000000001</v>
      </c>
      <c r="M513" s="7">
        <f t="shared" si="42"/>
        <v>5247.4981820991288</v>
      </c>
      <c r="N513" s="7">
        <f t="shared" si="43"/>
        <v>-2749.0837820991287</v>
      </c>
      <c r="O513" s="7">
        <f t="shared" si="44"/>
        <v>2749.0837820991287</v>
      </c>
      <c r="P513" s="7">
        <f t="shared" si="45"/>
        <v>7557461.6410004497</v>
      </c>
      <c r="Q513" s="7">
        <f t="shared" si="46"/>
        <v>-1.100331387018554</v>
      </c>
      <c r="R513" s="7">
        <f t="shared" si="47"/>
        <v>1.100331387018554</v>
      </c>
    </row>
    <row r="514" spans="1:18" x14ac:dyDescent="0.2">
      <c r="A514">
        <v>512.44853370962255</v>
      </c>
      <c r="B514">
        <v>51</v>
      </c>
      <c r="C514">
        <v>22.42</v>
      </c>
      <c r="D514">
        <v>0</v>
      </c>
      <c r="E514">
        <v>1</v>
      </c>
      <c r="F514">
        <v>0</v>
      </c>
      <c r="G514">
        <v>0</v>
      </c>
      <c r="H514">
        <v>1</v>
      </c>
      <c r="I514">
        <v>0</v>
      </c>
      <c r="J514">
        <v>0</v>
      </c>
      <c r="K514">
        <v>0</v>
      </c>
      <c r="L514" s="7">
        <v>9361.3268000000007</v>
      </c>
      <c r="M514" s="7">
        <f t="shared" si="42"/>
        <v>8634.5382737974614</v>
      </c>
      <c r="N514" s="7">
        <f t="shared" si="43"/>
        <v>726.78852620253929</v>
      </c>
      <c r="O514" s="7">
        <f t="shared" si="44"/>
        <v>726.78852620253929</v>
      </c>
      <c r="P514" s="7">
        <f t="shared" si="45"/>
        <v>528221.56181965908</v>
      </c>
      <c r="Q514" s="7">
        <f t="shared" si="46"/>
        <v>7.7637341557453082E-2</v>
      </c>
      <c r="R514" s="7">
        <f t="shared" si="47"/>
        <v>7.7637341557453082E-2</v>
      </c>
    </row>
    <row r="515" spans="1:18" x14ac:dyDescent="0.2">
      <c r="A515">
        <v>513.44853370962255</v>
      </c>
      <c r="B515">
        <v>19</v>
      </c>
      <c r="C515">
        <v>30.4</v>
      </c>
      <c r="D515">
        <v>0</v>
      </c>
      <c r="E515">
        <v>1</v>
      </c>
      <c r="F515">
        <v>0</v>
      </c>
      <c r="G515">
        <v>0</v>
      </c>
      <c r="H515">
        <v>0</v>
      </c>
      <c r="I515">
        <v>0</v>
      </c>
      <c r="J515">
        <v>1</v>
      </c>
      <c r="K515">
        <v>0</v>
      </c>
      <c r="L515" s="7">
        <v>1256.299</v>
      </c>
      <c r="M515" s="7">
        <f t="shared" ref="M515:M578" si="48">$T$21+$T$22*B515+$T$23*C515+$T$24*D515+$T$25*E515+$T$26*F515+$T$27*G515+$T$28*H515+$T$29*I515+$T$30*J515+$T$31*K515</f>
        <v>2161.8477611160001</v>
      </c>
      <c r="N515" s="7">
        <f t="shared" ref="N515:N578" si="49">L515-M515</f>
        <v>-905.54876111600015</v>
      </c>
      <c r="O515" s="7">
        <f t="shared" ref="O515:O578" si="50">ABS(N515)</f>
        <v>905.54876111600015</v>
      </c>
      <c r="P515" s="7">
        <f t="shared" ref="P515:P578" si="51">N515^2</f>
        <v>820018.55875872273</v>
      </c>
      <c r="Q515" s="7">
        <f t="shared" ref="Q515:Q578" si="52">N515/L515</f>
        <v>-0.72080671967103382</v>
      </c>
      <c r="R515" s="7">
        <f t="shared" ref="R515:R578" si="53">ABS(Q515)</f>
        <v>0.72080671967103382</v>
      </c>
    </row>
    <row r="516" spans="1:18" x14ac:dyDescent="0.2">
      <c r="A516">
        <v>514.44853370962255</v>
      </c>
      <c r="B516">
        <v>39</v>
      </c>
      <c r="C516">
        <v>28.3</v>
      </c>
      <c r="D516">
        <v>1</v>
      </c>
      <c r="E516">
        <v>1</v>
      </c>
      <c r="F516">
        <v>0</v>
      </c>
      <c r="G516">
        <v>1</v>
      </c>
      <c r="H516">
        <v>0</v>
      </c>
      <c r="I516">
        <v>0</v>
      </c>
      <c r="J516">
        <v>1</v>
      </c>
      <c r="K516">
        <v>0</v>
      </c>
      <c r="L516" s="7">
        <v>21082.16</v>
      </c>
      <c r="M516" s="7">
        <f t="shared" si="48"/>
        <v>30910.703646342146</v>
      </c>
      <c r="N516" s="7">
        <f t="shared" si="49"/>
        <v>-9828.5436463421465</v>
      </c>
      <c r="O516" s="7">
        <f t="shared" si="50"/>
        <v>9828.5436463421465</v>
      </c>
      <c r="P516" s="7">
        <f t="shared" si="51"/>
        <v>96600270.208052576</v>
      </c>
      <c r="Q516" s="7">
        <f t="shared" si="52"/>
        <v>-0.46620192837651109</v>
      </c>
      <c r="R516" s="7">
        <f t="shared" si="53"/>
        <v>0.46620192837651109</v>
      </c>
    </row>
    <row r="517" spans="1:18" x14ac:dyDescent="0.2">
      <c r="A517">
        <v>515.44853370962255</v>
      </c>
      <c r="B517">
        <v>58</v>
      </c>
      <c r="C517">
        <v>35.700000000000003</v>
      </c>
      <c r="D517">
        <v>0</v>
      </c>
      <c r="E517">
        <v>1</v>
      </c>
      <c r="F517">
        <v>0</v>
      </c>
      <c r="G517">
        <v>0</v>
      </c>
      <c r="H517">
        <v>0</v>
      </c>
      <c r="I517">
        <v>0</v>
      </c>
      <c r="J517">
        <v>1</v>
      </c>
      <c r="K517">
        <v>0</v>
      </c>
      <c r="L517" s="7">
        <v>11362.754999999999</v>
      </c>
      <c r="M517" s="7">
        <f t="shared" si="48"/>
        <v>13976.970814210024</v>
      </c>
      <c r="N517" s="7">
        <f t="shared" si="49"/>
        <v>-2614.2158142100252</v>
      </c>
      <c r="O517" s="7">
        <f t="shared" si="50"/>
        <v>2614.2158142100252</v>
      </c>
      <c r="P517" s="7">
        <f t="shared" si="51"/>
        <v>6834124.3232657854</v>
      </c>
      <c r="Q517" s="7">
        <f t="shared" si="52"/>
        <v>-0.23006883578938606</v>
      </c>
      <c r="R517" s="7">
        <f t="shared" si="53"/>
        <v>0.23006883578938606</v>
      </c>
    </row>
    <row r="518" spans="1:18" x14ac:dyDescent="0.2">
      <c r="A518">
        <v>516.44853370962255</v>
      </c>
      <c r="B518">
        <v>20</v>
      </c>
      <c r="C518">
        <v>35.31</v>
      </c>
      <c r="D518">
        <v>1</v>
      </c>
      <c r="E518">
        <v>1</v>
      </c>
      <c r="F518">
        <v>0</v>
      </c>
      <c r="G518">
        <v>0</v>
      </c>
      <c r="H518">
        <v>0</v>
      </c>
      <c r="I518">
        <v>0</v>
      </c>
      <c r="J518">
        <v>0</v>
      </c>
      <c r="K518">
        <v>1</v>
      </c>
      <c r="L518" s="7">
        <v>27724.28875</v>
      </c>
      <c r="M518" s="7">
        <f t="shared" si="48"/>
        <v>4484.6734579447138</v>
      </c>
      <c r="N518" s="7">
        <f t="shared" si="49"/>
        <v>23239.615292055285</v>
      </c>
      <c r="O518" s="7">
        <f t="shared" si="50"/>
        <v>23239.615292055285</v>
      </c>
      <c r="P518" s="7">
        <f t="shared" si="51"/>
        <v>540079718.92272985</v>
      </c>
      <c r="Q518" s="7">
        <f t="shared" si="52"/>
        <v>0.83824027016942992</v>
      </c>
      <c r="R518" s="7">
        <f t="shared" si="53"/>
        <v>0.83824027016942992</v>
      </c>
    </row>
    <row r="519" spans="1:18" x14ac:dyDescent="0.2">
      <c r="A519">
        <v>517.44853370962255</v>
      </c>
      <c r="B519">
        <v>45</v>
      </c>
      <c r="C519">
        <v>30.495000000000001</v>
      </c>
      <c r="D519">
        <v>2</v>
      </c>
      <c r="E519">
        <v>1</v>
      </c>
      <c r="F519">
        <v>0</v>
      </c>
      <c r="G519">
        <v>0</v>
      </c>
      <c r="H519">
        <v>0</v>
      </c>
      <c r="I519">
        <v>1</v>
      </c>
      <c r="J519">
        <v>0</v>
      </c>
      <c r="K519">
        <v>0</v>
      </c>
      <c r="L519" s="7">
        <v>8413.4630500000003</v>
      </c>
      <c r="M519" s="7">
        <f t="shared" si="48"/>
        <v>10430.424487354529</v>
      </c>
      <c r="N519" s="7">
        <f t="shared" si="49"/>
        <v>-2016.9614373545282</v>
      </c>
      <c r="O519" s="7">
        <f t="shared" si="50"/>
        <v>2016.9614373545282</v>
      </c>
      <c r="P519" s="7">
        <f t="shared" si="51"/>
        <v>4068133.4397752443</v>
      </c>
      <c r="Q519" s="7">
        <f t="shared" si="52"/>
        <v>-0.23973023062774707</v>
      </c>
      <c r="R519" s="7">
        <f t="shared" si="53"/>
        <v>0.23973023062774707</v>
      </c>
    </row>
    <row r="520" spans="1:18" x14ac:dyDescent="0.2">
      <c r="A520">
        <v>518.44853370962255</v>
      </c>
      <c r="B520">
        <v>35</v>
      </c>
      <c r="C520">
        <v>31</v>
      </c>
      <c r="D520">
        <v>1</v>
      </c>
      <c r="E520">
        <v>0</v>
      </c>
      <c r="F520">
        <v>1</v>
      </c>
      <c r="G520">
        <v>0</v>
      </c>
      <c r="H520">
        <v>0</v>
      </c>
      <c r="I520">
        <v>0</v>
      </c>
      <c r="J520">
        <v>1</v>
      </c>
      <c r="K520">
        <v>0</v>
      </c>
      <c r="L520" s="7">
        <v>5240.7650000000003</v>
      </c>
      <c r="M520" s="7">
        <f t="shared" si="48"/>
        <v>7081.8803784243119</v>
      </c>
      <c r="N520" s="7">
        <f t="shared" si="49"/>
        <v>-1841.1153784243115</v>
      </c>
      <c r="O520" s="7">
        <f t="shared" si="50"/>
        <v>1841.1153784243115</v>
      </c>
      <c r="P520" s="7">
        <f t="shared" si="51"/>
        <v>3389705.836670496</v>
      </c>
      <c r="Q520" s="7">
        <f t="shared" si="52"/>
        <v>-0.35130660856274065</v>
      </c>
      <c r="R520" s="7">
        <f t="shared" si="53"/>
        <v>0.35130660856274065</v>
      </c>
    </row>
    <row r="521" spans="1:18" x14ac:dyDescent="0.2">
      <c r="A521">
        <v>519.44853370962255</v>
      </c>
      <c r="B521">
        <v>31</v>
      </c>
      <c r="C521">
        <v>30.875</v>
      </c>
      <c r="D521">
        <v>0</v>
      </c>
      <c r="E521">
        <v>1</v>
      </c>
      <c r="F521">
        <v>0</v>
      </c>
      <c r="G521">
        <v>0</v>
      </c>
      <c r="H521">
        <v>1</v>
      </c>
      <c r="I521">
        <v>0</v>
      </c>
      <c r="J521">
        <v>0</v>
      </c>
      <c r="K521">
        <v>0</v>
      </c>
      <c r="L521" s="7">
        <v>3857.7592500000001</v>
      </c>
      <c r="M521" s="7">
        <f t="shared" si="48"/>
        <v>6365.2918733301522</v>
      </c>
      <c r="N521" s="7">
        <f t="shared" si="49"/>
        <v>-2507.5326233301521</v>
      </c>
      <c r="O521" s="7">
        <f t="shared" si="50"/>
        <v>2507.5326233301521</v>
      </c>
      <c r="P521" s="7">
        <f t="shared" si="51"/>
        <v>6287719.8570649941</v>
      </c>
      <c r="Q521" s="7">
        <f t="shared" si="52"/>
        <v>-0.64999717733296913</v>
      </c>
      <c r="R521" s="7">
        <f t="shared" si="53"/>
        <v>0.64999717733296913</v>
      </c>
    </row>
    <row r="522" spans="1:18" x14ac:dyDescent="0.2">
      <c r="A522">
        <v>520.44853370962255</v>
      </c>
      <c r="B522">
        <v>50</v>
      </c>
      <c r="C522">
        <v>27.36</v>
      </c>
      <c r="D522">
        <v>0</v>
      </c>
      <c r="E522">
        <v>0</v>
      </c>
      <c r="F522">
        <v>1</v>
      </c>
      <c r="G522">
        <v>0</v>
      </c>
      <c r="H522">
        <v>1</v>
      </c>
      <c r="I522">
        <v>0</v>
      </c>
      <c r="J522">
        <v>0</v>
      </c>
      <c r="K522">
        <v>0</v>
      </c>
      <c r="L522" s="7">
        <v>25656.575260000001</v>
      </c>
      <c r="M522" s="7">
        <f t="shared" si="48"/>
        <v>10184.611941492769</v>
      </c>
      <c r="N522" s="7">
        <f t="shared" si="49"/>
        <v>15471.963318507233</v>
      </c>
      <c r="O522" s="7">
        <f t="shared" si="50"/>
        <v>15471.963318507233</v>
      </c>
      <c r="P522" s="7">
        <f t="shared" si="51"/>
        <v>239381648.92923334</v>
      </c>
      <c r="Q522" s="7">
        <f t="shared" si="52"/>
        <v>0.60304086425084436</v>
      </c>
      <c r="R522" s="7">
        <f t="shared" si="53"/>
        <v>0.60304086425084436</v>
      </c>
    </row>
    <row r="523" spans="1:18" x14ac:dyDescent="0.2">
      <c r="A523">
        <v>521.44853370962255</v>
      </c>
      <c r="B523">
        <v>32</v>
      </c>
      <c r="C523">
        <v>44.22</v>
      </c>
      <c r="D523">
        <v>0</v>
      </c>
      <c r="E523">
        <v>0</v>
      </c>
      <c r="F523">
        <v>1</v>
      </c>
      <c r="G523">
        <v>0</v>
      </c>
      <c r="H523">
        <v>0</v>
      </c>
      <c r="I523">
        <v>0</v>
      </c>
      <c r="J523">
        <v>0</v>
      </c>
      <c r="K523">
        <v>1</v>
      </c>
      <c r="L523" s="7">
        <v>3994.1777999999999</v>
      </c>
      <c r="M523" s="7">
        <f t="shared" si="48"/>
        <v>10244.977174311449</v>
      </c>
      <c r="N523" s="7">
        <f t="shared" si="49"/>
        <v>-6250.7993743114494</v>
      </c>
      <c r="O523" s="7">
        <f t="shared" si="50"/>
        <v>6250.7993743114494</v>
      </c>
      <c r="P523" s="7">
        <f t="shared" si="51"/>
        <v>39072492.81789241</v>
      </c>
      <c r="Q523" s="7">
        <f t="shared" si="52"/>
        <v>-1.5649777469374171</v>
      </c>
      <c r="R523" s="7">
        <f t="shared" si="53"/>
        <v>1.5649777469374171</v>
      </c>
    </row>
    <row r="524" spans="1:18" x14ac:dyDescent="0.2">
      <c r="A524">
        <v>522.44853370962255</v>
      </c>
      <c r="B524">
        <v>51</v>
      </c>
      <c r="C524">
        <v>33.914999999999999</v>
      </c>
      <c r="D524">
        <v>0</v>
      </c>
      <c r="E524">
        <v>0</v>
      </c>
      <c r="F524">
        <v>1</v>
      </c>
      <c r="G524">
        <v>0</v>
      </c>
      <c r="H524">
        <v>1</v>
      </c>
      <c r="I524">
        <v>0</v>
      </c>
      <c r="J524">
        <v>0</v>
      </c>
      <c r="K524">
        <v>0</v>
      </c>
      <c r="L524" s="7">
        <v>9866.3048500000004</v>
      </c>
      <c r="M524" s="7">
        <f t="shared" si="48"/>
        <v>12664.881382449175</v>
      </c>
      <c r="N524" s="7">
        <f t="shared" si="49"/>
        <v>-2798.5765324491749</v>
      </c>
      <c r="O524" s="7">
        <f t="shared" si="50"/>
        <v>2798.5765324491749</v>
      </c>
      <c r="P524" s="7">
        <f t="shared" si="51"/>
        <v>7832030.6079752482</v>
      </c>
      <c r="Q524" s="7">
        <f t="shared" si="52"/>
        <v>-0.28364991503877712</v>
      </c>
      <c r="R524" s="7">
        <f t="shared" si="53"/>
        <v>0.28364991503877712</v>
      </c>
    </row>
    <row r="525" spans="1:18" x14ac:dyDescent="0.2">
      <c r="A525">
        <v>523.44853370962255</v>
      </c>
      <c r="B525">
        <v>38</v>
      </c>
      <c r="C525">
        <v>37.729999999999997</v>
      </c>
      <c r="D525">
        <v>0</v>
      </c>
      <c r="E525">
        <v>0</v>
      </c>
      <c r="F525">
        <v>1</v>
      </c>
      <c r="G525">
        <v>0</v>
      </c>
      <c r="H525">
        <v>0</v>
      </c>
      <c r="I525">
        <v>0</v>
      </c>
      <c r="J525">
        <v>0</v>
      </c>
      <c r="K525">
        <v>1</v>
      </c>
      <c r="L525" s="7">
        <v>5397.6166999999996</v>
      </c>
      <c r="M525" s="7">
        <f t="shared" si="48"/>
        <v>9584.7497756011853</v>
      </c>
      <c r="N525" s="7">
        <f t="shared" si="49"/>
        <v>-4187.1330756011857</v>
      </c>
      <c r="O525" s="7">
        <f t="shared" si="50"/>
        <v>4187.1330756011857</v>
      </c>
      <c r="P525" s="7">
        <f t="shared" si="51"/>
        <v>17532083.392793447</v>
      </c>
      <c r="Q525" s="7">
        <f t="shared" si="52"/>
        <v>-0.77573738713258134</v>
      </c>
      <c r="R525" s="7">
        <f t="shared" si="53"/>
        <v>0.77573738713258134</v>
      </c>
    </row>
    <row r="526" spans="1:18" x14ac:dyDescent="0.2">
      <c r="A526">
        <v>524.44853370962255</v>
      </c>
      <c r="B526">
        <v>42</v>
      </c>
      <c r="C526">
        <v>26.07</v>
      </c>
      <c r="D526">
        <v>1</v>
      </c>
      <c r="E526">
        <v>1</v>
      </c>
      <c r="F526">
        <v>0</v>
      </c>
      <c r="G526">
        <v>1</v>
      </c>
      <c r="H526">
        <v>0</v>
      </c>
      <c r="I526">
        <v>0</v>
      </c>
      <c r="J526">
        <v>0</v>
      </c>
      <c r="K526">
        <v>1</v>
      </c>
      <c r="L526" s="7">
        <v>38245.593269999998</v>
      </c>
      <c r="M526" s="7">
        <f t="shared" si="48"/>
        <v>30849.900244315024</v>
      </c>
      <c r="N526" s="7">
        <f t="shared" si="49"/>
        <v>7395.6930256849737</v>
      </c>
      <c r="O526" s="7">
        <f t="shared" si="50"/>
        <v>7395.6930256849737</v>
      </c>
      <c r="P526" s="7">
        <f t="shared" si="51"/>
        <v>54696275.330165364</v>
      </c>
      <c r="Q526" s="7">
        <f t="shared" si="52"/>
        <v>0.19337372997391011</v>
      </c>
      <c r="R526" s="7">
        <f t="shared" si="53"/>
        <v>0.19337372997391011</v>
      </c>
    </row>
    <row r="527" spans="1:18" x14ac:dyDescent="0.2">
      <c r="A527">
        <v>525.44853370962255</v>
      </c>
      <c r="B527">
        <v>18</v>
      </c>
      <c r="C527">
        <v>33.880000000000003</v>
      </c>
      <c r="D527">
        <v>0</v>
      </c>
      <c r="E527">
        <v>0</v>
      </c>
      <c r="F527">
        <v>1</v>
      </c>
      <c r="G527">
        <v>0</v>
      </c>
      <c r="H527">
        <v>0</v>
      </c>
      <c r="I527">
        <v>0</v>
      </c>
      <c r="J527">
        <v>0</v>
      </c>
      <c r="K527">
        <v>1</v>
      </c>
      <c r="L527" s="7">
        <v>11482.63485</v>
      </c>
      <c r="M527" s="7">
        <f t="shared" si="48"/>
        <v>3141.7279284524911</v>
      </c>
      <c r="N527" s="7">
        <f t="shared" si="49"/>
        <v>8340.9069215475101</v>
      </c>
      <c r="O527" s="7">
        <f t="shared" si="50"/>
        <v>8340.9069215475101</v>
      </c>
      <c r="P527" s="7">
        <f t="shared" si="51"/>
        <v>69570728.273919165</v>
      </c>
      <c r="Q527" s="7">
        <f t="shared" si="52"/>
        <v>0.72639311712916743</v>
      </c>
      <c r="R527" s="7">
        <f t="shared" si="53"/>
        <v>0.72639311712916743</v>
      </c>
    </row>
    <row r="528" spans="1:18" x14ac:dyDescent="0.2">
      <c r="A528">
        <v>526.44853370962255</v>
      </c>
      <c r="B528">
        <v>19</v>
      </c>
      <c r="C528">
        <v>30.59</v>
      </c>
      <c r="D528">
        <v>2</v>
      </c>
      <c r="E528">
        <v>0</v>
      </c>
      <c r="F528">
        <v>1</v>
      </c>
      <c r="G528">
        <v>0</v>
      </c>
      <c r="H528">
        <v>0</v>
      </c>
      <c r="I528">
        <v>1</v>
      </c>
      <c r="J528">
        <v>0</v>
      </c>
      <c r="K528">
        <v>0</v>
      </c>
      <c r="L528" s="7">
        <v>24059.680189999999</v>
      </c>
      <c r="M528" s="7">
        <f t="shared" si="48"/>
        <v>3915.6970588716194</v>
      </c>
      <c r="N528" s="7">
        <f t="shared" si="49"/>
        <v>20143.983131128378</v>
      </c>
      <c r="O528" s="7">
        <f t="shared" si="50"/>
        <v>20143.983131128378</v>
      </c>
      <c r="P528" s="7">
        <f t="shared" si="51"/>
        <v>405780056.38718462</v>
      </c>
      <c r="Q528" s="7">
        <f t="shared" si="52"/>
        <v>0.83725066052627273</v>
      </c>
      <c r="R528" s="7">
        <f t="shared" si="53"/>
        <v>0.83725066052627273</v>
      </c>
    </row>
    <row r="529" spans="1:18" x14ac:dyDescent="0.2">
      <c r="A529">
        <v>527.44853370962255</v>
      </c>
      <c r="B529">
        <v>51</v>
      </c>
      <c r="C529">
        <v>25.8</v>
      </c>
      <c r="D529">
        <v>1</v>
      </c>
      <c r="E529">
        <v>0</v>
      </c>
      <c r="F529">
        <v>1</v>
      </c>
      <c r="G529">
        <v>0</v>
      </c>
      <c r="H529">
        <v>0</v>
      </c>
      <c r="I529">
        <v>0</v>
      </c>
      <c r="J529">
        <v>1</v>
      </c>
      <c r="K529">
        <v>0</v>
      </c>
      <c r="L529" s="7">
        <v>9861.0249999999996</v>
      </c>
      <c r="M529" s="7">
        <f t="shared" si="48"/>
        <v>9427.7760602455128</v>
      </c>
      <c r="N529" s="7">
        <f t="shared" si="49"/>
        <v>433.24893975448686</v>
      </c>
      <c r="O529" s="7">
        <f t="shared" si="50"/>
        <v>433.24893975448686</v>
      </c>
      <c r="P529" s="7">
        <f t="shared" si="51"/>
        <v>187704.64379838697</v>
      </c>
      <c r="Q529" s="7">
        <f t="shared" si="52"/>
        <v>4.3935487411753529E-2</v>
      </c>
      <c r="R529" s="7">
        <f t="shared" si="53"/>
        <v>4.3935487411753529E-2</v>
      </c>
    </row>
    <row r="530" spans="1:18" x14ac:dyDescent="0.2">
      <c r="A530">
        <v>528.44853370962255</v>
      </c>
      <c r="B530">
        <v>46</v>
      </c>
      <c r="C530">
        <v>39.424999999999997</v>
      </c>
      <c r="D530">
        <v>1</v>
      </c>
      <c r="E530">
        <v>1</v>
      </c>
      <c r="F530">
        <v>0</v>
      </c>
      <c r="G530">
        <v>0</v>
      </c>
      <c r="H530">
        <v>1</v>
      </c>
      <c r="I530">
        <v>0</v>
      </c>
      <c r="J530">
        <v>0</v>
      </c>
      <c r="K530">
        <v>0</v>
      </c>
      <c r="L530" s="7">
        <v>8342.9087500000005</v>
      </c>
      <c r="M530" s="7">
        <f t="shared" si="48"/>
        <v>13593.741734912188</v>
      </c>
      <c r="N530" s="7">
        <f t="shared" si="49"/>
        <v>-5250.8329849121874</v>
      </c>
      <c r="O530" s="7">
        <f t="shared" si="50"/>
        <v>5250.8329849121874</v>
      </c>
      <c r="P530" s="7">
        <f t="shared" si="51"/>
        <v>27571247.035441831</v>
      </c>
      <c r="Q530" s="7">
        <f t="shared" si="52"/>
        <v>-0.62937677280866666</v>
      </c>
      <c r="R530" s="7">
        <f t="shared" si="53"/>
        <v>0.62937677280866666</v>
      </c>
    </row>
    <row r="531" spans="1:18" x14ac:dyDescent="0.2">
      <c r="A531">
        <v>529.44853370962255</v>
      </c>
      <c r="B531">
        <v>18</v>
      </c>
      <c r="C531">
        <v>25.46</v>
      </c>
      <c r="D531">
        <v>0</v>
      </c>
      <c r="E531">
        <v>1</v>
      </c>
      <c r="F531">
        <v>0</v>
      </c>
      <c r="G531">
        <v>0</v>
      </c>
      <c r="H531">
        <v>1</v>
      </c>
      <c r="I531">
        <v>0</v>
      </c>
      <c r="J531">
        <v>0</v>
      </c>
      <c r="K531">
        <v>0</v>
      </c>
      <c r="L531" s="7">
        <v>1708.0014000000001</v>
      </c>
      <c r="M531" s="7">
        <f t="shared" si="48"/>
        <v>1189.4267390419318</v>
      </c>
      <c r="N531" s="7">
        <f t="shared" si="49"/>
        <v>518.57466095806831</v>
      </c>
      <c r="O531" s="7">
        <f t="shared" si="50"/>
        <v>518.57466095806831</v>
      </c>
      <c r="P531" s="7">
        <f t="shared" si="51"/>
        <v>268919.67898777552</v>
      </c>
      <c r="Q531" s="7">
        <f t="shared" si="52"/>
        <v>0.30361489221148663</v>
      </c>
      <c r="R531" s="7">
        <f t="shared" si="53"/>
        <v>0.30361489221148663</v>
      </c>
    </row>
    <row r="532" spans="1:18" x14ac:dyDescent="0.2">
      <c r="A532">
        <v>530.44853370962255</v>
      </c>
      <c r="B532">
        <v>57</v>
      </c>
      <c r="C532">
        <v>42.13</v>
      </c>
      <c r="D532">
        <v>1</v>
      </c>
      <c r="E532">
        <v>1</v>
      </c>
      <c r="F532">
        <v>0</v>
      </c>
      <c r="G532">
        <v>1</v>
      </c>
      <c r="H532">
        <v>0</v>
      </c>
      <c r="I532">
        <v>0</v>
      </c>
      <c r="J532">
        <v>0</v>
      </c>
      <c r="K532">
        <v>1</v>
      </c>
      <c r="L532" s="7">
        <v>48675.517699999997</v>
      </c>
      <c r="M532" s="7">
        <f t="shared" si="48"/>
        <v>40150.192397365339</v>
      </c>
      <c r="N532" s="7">
        <f t="shared" si="49"/>
        <v>8525.3253026346574</v>
      </c>
      <c r="O532" s="7">
        <f t="shared" si="50"/>
        <v>8525.3253026346574</v>
      </c>
      <c r="P532" s="7">
        <f t="shared" si="51"/>
        <v>72681171.515742719</v>
      </c>
      <c r="Q532" s="7">
        <f t="shared" si="52"/>
        <v>0.17514606326692767</v>
      </c>
      <c r="R532" s="7">
        <f t="shared" si="53"/>
        <v>0.17514606326692767</v>
      </c>
    </row>
    <row r="533" spans="1:18" x14ac:dyDescent="0.2">
      <c r="A533">
        <v>531.44853370962255</v>
      </c>
      <c r="B533">
        <v>62</v>
      </c>
      <c r="C533">
        <v>31.73</v>
      </c>
      <c r="D533">
        <v>0</v>
      </c>
      <c r="E533">
        <v>0</v>
      </c>
      <c r="F533">
        <v>1</v>
      </c>
      <c r="G533">
        <v>0</v>
      </c>
      <c r="H533">
        <v>1</v>
      </c>
      <c r="I533">
        <v>0</v>
      </c>
      <c r="J533">
        <v>0</v>
      </c>
      <c r="K533">
        <v>0</v>
      </c>
      <c r="L533" s="7">
        <v>14043.476699999999</v>
      </c>
      <c r="M533" s="7">
        <f t="shared" si="48"/>
        <v>14749.163564220316</v>
      </c>
      <c r="N533" s="7">
        <f t="shared" si="49"/>
        <v>-705.68686422031715</v>
      </c>
      <c r="O533" s="7">
        <f t="shared" si="50"/>
        <v>705.68686422031715</v>
      </c>
      <c r="P533" s="7">
        <f t="shared" si="51"/>
        <v>497993.95033310435</v>
      </c>
      <c r="Q533" s="7">
        <f t="shared" si="52"/>
        <v>-5.0250153811293552E-2</v>
      </c>
      <c r="R533" s="7">
        <f t="shared" si="53"/>
        <v>5.0250153811293552E-2</v>
      </c>
    </row>
    <row r="534" spans="1:18" x14ac:dyDescent="0.2">
      <c r="A534">
        <v>532.44853370962255</v>
      </c>
      <c r="B534">
        <v>59</v>
      </c>
      <c r="C534">
        <v>29.7</v>
      </c>
      <c r="D534">
        <v>2</v>
      </c>
      <c r="E534">
        <v>1</v>
      </c>
      <c r="F534">
        <v>0</v>
      </c>
      <c r="G534">
        <v>0</v>
      </c>
      <c r="H534">
        <v>0</v>
      </c>
      <c r="I534">
        <v>0</v>
      </c>
      <c r="J534">
        <v>0</v>
      </c>
      <c r="K534">
        <v>1</v>
      </c>
      <c r="L534" s="7">
        <v>12925.886</v>
      </c>
      <c r="M534" s="7">
        <f t="shared" si="48"/>
        <v>13074.696477293603</v>
      </c>
      <c r="N534" s="7">
        <f t="shared" si="49"/>
        <v>-148.81047729360216</v>
      </c>
      <c r="O534" s="7">
        <f t="shared" si="50"/>
        <v>148.81047729360216</v>
      </c>
      <c r="P534" s="7">
        <f t="shared" si="51"/>
        <v>22144.558152349684</v>
      </c>
      <c r="Q534" s="7">
        <f t="shared" si="52"/>
        <v>-1.1512593975654911E-2</v>
      </c>
      <c r="R534" s="7">
        <f t="shared" si="53"/>
        <v>1.1512593975654911E-2</v>
      </c>
    </row>
    <row r="535" spans="1:18" x14ac:dyDescent="0.2">
      <c r="A535">
        <v>533.44853370962255</v>
      </c>
      <c r="B535">
        <v>37</v>
      </c>
      <c r="C535">
        <v>36.19</v>
      </c>
      <c r="D535">
        <v>0</v>
      </c>
      <c r="E535">
        <v>1</v>
      </c>
      <c r="F535">
        <v>0</v>
      </c>
      <c r="G535">
        <v>0</v>
      </c>
      <c r="H535">
        <v>0</v>
      </c>
      <c r="I535">
        <v>0</v>
      </c>
      <c r="J535">
        <v>0</v>
      </c>
      <c r="K535">
        <v>1</v>
      </c>
      <c r="L535" s="7">
        <v>19214.705529999999</v>
      </c>
      <c r="M535" s="7">
        <f t="shared" si="48"/>
        <v>8674.2211451080348</v>
      </c>
      <c r="N535" s="7">
        <f t="shared" si="49"/>
        <v>10540.484384891965</v>
      </c>
      <c r="O535" s="7">
        <f t="shared" si="50"/>
        <v>10540.484384891965</v>
      </c>
      <c r="P535" s="7">
        <f t="shared" si="51"/>
        <v>111101811.06815134</v>
      </c>
      <c r="Q535" s="7">
        <f t="shared" si="52"/>
        <v>0.54856340985476271</v>
      </c>
      <c r="R535" s="7">
        <f t="shared" si="53"/>
        <v>0.54856340985476271</v>
      </c>
    </row>
    <row r="536" spans="1:18" x14ac:dyDescent="0.2">
      <c r="A536">
        <v>534.44853370962255</v>
      </c>
      <c r="B536">
        <v>64</v>
      </c>
      <c r="C536">
        <v>40.479999999999997</v>
      </c>
      <c r="D536">
        <v>0</v>
      </c>
      <c r="E536">
        <v>1</v>
      </c>
      <c r="F536">
        <v>0</v>
      </c>
      <c r="G536">
        <v>0</v>
      </c>
      <c r="H536">
        <v>0</v>
      </c>
      <c r="I536">
        <v>0</v>
      </c>
      <c r="J536">
        <v>0</v>
      </c>
      <c r="K536">
        <v>1</v>
      </c>
      <c r="L536" s="7">
        <v>13831.1152</v>
      </c>
      <c r="M536" s="7">
        <f t="shared" si="48"/>
        <v>17064.482579606931</v>
      </c>
      <c r="N536" s="7">
        <f t="shared" si="49"/>
        <v>-3233.3673796069306</v>
      </c>
      <c r="O536" s="7">
        <f t="shared" si="50"/>
        <v>3233.3673796069306</v>
      </c>
      <c r="P536" s="7">
        <f t="shared" si="51"/>
        <v>10454664.611506188</v>
      </c>
      <c r="Q536" s="7">
        <f t="shared" si="52"/>
        <v>-0.23377488603427513</v>
      </c>
      <c r="R536" s="7">
        <f t="shared" si="53"/>
        <v>0.23377488603427513</v>
      </c>
    </row>
    <row r="537" spans="1:18" x14ac:dyDescent="0.2">
      <c r="A537">
        <v>535.44853370962255</v>
      </c>
      <c r="B537">
        <v>38</v>
      </c>
      <c r="C537">
        <v>28.024999999999999</v>
      </c>
      <c r="D537">
        <v>1</v>
      </c>
      <c r="E537">
        <v>1</v>
      </c>
      <c r="F537">
        <v>0</v>
      </c>
      <c r="G537">
        <v>0</v>
      </c>
      <c r="H537">
        <v>1</v>
      </c>
      <c r="I537">
        <v>0</v>
      </c>
      <c r="J537">
        <v>0</v>
      </c>
      <c r="K537">
        <v>0</v>
      </c>
      <c r="L537" s="7">
        <v>6067.1267500000004</v>
      </c>
      <c r="M537" s="7">
        <f t="shared" si="48"/>
        <v>7672.085543449828</v>
      </c>
      <c r="N537" s="7">
        <f t="shared" si="49"/>
        <v>-1604.9587934498277</v>
      </c>
      <c r="O537" s="7">
        <f t="shared" si="50"/>
        <v>1604.9587934498277</v>
      </c>
      <c r="P537" s="7">
        <f t="shared" si="51"/>
        <v>2575892.7286719265</v>
      </c>
      <c r="Q537" s="7">
        <f t="shared" si="52"/>
        <v>-0.2645335855971408</v>
      </c>
      <c r="R537" s="7">
        <f t="shared" si="53"/>
        <v>0.2645335855971408</v>
      </c>
    </row>
    <row r="538" spans="1:18" x14ac:dyDescent="0.2">
      <c r="A538">
        <v>536.44853370962255</v>
      </c>
      <c r="B538">
        <v>33</v>
      </c>
      <c r="C538">
        <v>38.9</v>
      </c>
      <c r="D538">
        <v>3</v>
      </c>
      <c r="E538">
        <v>0</v>
      </c>
      <c r="F538">
        <v>1</v>
      </c>
      <c r="G538">
        <v>0</v>
      </c>
      <c r="H538">
        <v>0</v>
      </c>
      <c r="I538">
        <v>0</v>
      </c>
      <c r="J538">
        <v>1</v>
      </c>
      <c r="K538">
        <v>0</v>
      </c>
      <c r="L538" s="7">
        <v>5972.3779999999997</v>
      </c>
      <c r="M538" s="7">
        <f t="shared" si="48"/>
        <v>10198.797047173519</v>
      </c>
      <c r="N538" s="7">
        <f t="shared" si="49"/>
        <v>-4226.4190471735192</v>
      </c>
      <c r="O538" s="7">
        <f t="shared" si="50"/>
        <v>4226.4190471735192</v>
      </c>
      <c r="P538" s="7">
        <f t="shared" si="51"/>
        <v>17862617.962311119</v>
      </c>
      <c r="Q538" s="7">
        <f t="shared" si="52"/>
        <v>-0.70766100993164183</v>
      </c>
      <c r="R538" s="7">
        <f t="shared" si="53"/>
        <v>0.70766100993164183</v>
      </c>
    </row>
    <row r="539" spans="1:18" x14ac:dyDescent="0.2">
      <c r="A539">
        <v>537.44853370962255</v>
      </c>
      <c r="B539">
        <v>46</v>
      </c>
      <c r="C539">
        <v>30.2</v>
      </c>
      <c r="D539">
        <v>2</v>
      </c>
      <c r="E539">
        <v>0</v>
      </c>
      <c r="F539">
        <v>1</v>
      </c>
      <c r="G539">
        <v>0</v>
      </c>
      <c r="H539">
        <v>0</v>
      </c>
      <c r="I539">
        <v>0</v>
      </c>
      <c r="J539">
        <v>1</v>
      </c>
      <c r="K539">
        <v>0</v>
      </c>
      <c r="L539" s="7">
        <v>8825.0859999999993</v>
      </c>
      <c r="M539" s="7">
        <f t="shared" si="48"/>
        <v>10111.446038595601</v>
      </c>
      <c r="N539" s="7">
        <f t="shared" si="49"/>
        <v>-1286.3600385956015</v>
      </c>
      <c r="O539" s="7">
        <f t="shared" si="50"/>
        <v>1286.3600385956015</v>
      </c>
      <c r="P539" s="7">
        <f t="shared" si="51"/>
        <v>1654722.1488956774</v>
      </c>
      <c r="Q539" s="7">
        <f t="shared" si="52"/>
        <v>-0.14576175672345873</v>
      </c>
      <c r="R539" s="7">
        <f t="shared" si="53"/>
        <v>0.14576175672345873</v>
      </c>
    </row>
    <row r="540" spans="1:18" x14ac:dyDescent="0.2">
      <c r="A540">
        <v>538.44853370962255</v>
      </c>
      <c r="B540">
        <v>46</v>
      </c>
      <c r="C540">
        <v>28.05</v>
      </c>
      <c r="D540">
        <v>1</v>
      </c>
      <c r="E540">
        <v>0</v>
      </c>
      <c r="F540">
        <v>1</v>
      </c>
      <c r="G540">
        <v>0</v>
      </c>
      <c r="H540">
        <v>0</v>
      </c>
      <c r="I540">
        <v>0</v>
      </c>
      <c r="J540">
        <v>0</v>
      </c>
      <c r="K540">
        <v>1</v>
      </c>
      <c r="L540" s="7">
        <v>8233.0974999999999</v>
      </c>
      <c r="M540" s="7">
        <f t="shared" si="48"/>
        <v>8831.7085100961704</v>
      </c>
      <c r="N540" s="7">
        <f t="shared" si="49"/>
        <v>-598.6110100961705</v>
      </c>
      <c r="O540" s="7">
        <f t="shared" si="50"/>
        <v>598.6110100961705</v>
      </c>
      <c r="P540" s="7">
        <f t="shared" si="51"/>
        <v>358335.14140835754</v>
      </c>
      <c r="Q540" s="7">
        <f t="shared" si="52"/>
        <v>-7.2707873324246497E-2</v>
      </c>
      <c r="R540" s="7">
        <f t="shared" si="53"/>
        <v>7.2707873324246497E-2</v>
      </c>
    </row>
    <row r="541" spans="1:18" x14ac:dyDescent="0.2">
      <c r="A541">
        <v>539.44853370962255</v>
      </c>
      <c r="B541">
        <v>53</v>
      </c>
      <c r="C541">
        <v>31.35</v>
      </c>
      <c r="D541">
        <v>0</v>
      </c>
      <c r="E541">
        <v>1</v>
      </c>
      <c r="F541">
        <v>0</v>
      </c>
      <c r="G541">
        <v>0</v>
      </c>
      <c r="H541">
        <v>0</v>
      </c>
      <c r="I541">
        <v>0</v>
      </c>
      <c r="J541">
        <v>0</v>
      </c>
      <c r="K541">
        <v>1</v>
      </c>
      <c r="L541" s="7">
        <v>27346.04207</v>
      </c>
      <c r="M541" s="7">
        <f t="shared" si="48"/>
        <v>11142.226470229136</v>
      </c>
      <c r="N541" s="7">
        <f t="shared" si="49"/>
        <v>16203.815599770864</v>
      </c>
      <c r="O541" s="7">
        <f t="shared" si="50"/>
        <v>16203.815599770864</v>
      </c>
      <c r="P541" s="7">
        <f t="shared" si="51"/>
        <v>262563639.99137759</v>
      </c>
      <c r="Q541" s="7">
        <f t="shared" si="52"/>
        <v>0.59254701496811035</v>
      </c>
      <c r="R541" s="7">
        <f t="shared" si="53"/>
        <v>0.59254701496811035</v>
      </c>
    </row>
    <row r="542" spans="1:18" x14ac:dyDescent="0.2">
      <c r="A542">
        <v>540.44853370962255</v>
      </c>
      <c r="B542">
        <v>34</v>
      </c>
      <c r="C542">
        <v>38</v>
      </c>
      <c r="D542">
        <v>3</v>
      </c>
      <c r="E542">
        <v>0</v>
      </c>
      <c r="F542">
        <v>1</v>
      </c>
      <c r="G542">
        <v>0</v>
      </c>
      <c r="H542">
        <v>0</v>
      </c>
      <c r="I542">
        <v>0</v>
      </c>
      <c r="J542">
        <v>1</v>
      </c>
      <c r="K542">
        <v>0</v>
      </c>
      <c r="L542" s="7">
        <v>6196.4480000000003</v>
      </c>
      <c r="M542" s="7">
        <f t="shared" si="48"/>
        <v>10150.379291461111</v>
      </c>
      <c r="N542" s="7">
        <f t="shared" si="49"/>
        <v>-3953.931291461111</v>
      </c>
      <c r="O542" s="7">
        <f t="shared" si="50"/>
        <v>3953.931291461111</v>
      </c>
      <c r="P542" s="7">
        <f t="shared" si="51"/>
        <v>15633572.657595329</v>
      </c>
      <c r="Q542" s="7">
        <f t="shared" si="52"/>
        <v>-0.63809642095941266</v>
      </c>
      <c r="R542" s="7">
        <f t="shared" si="53"/>
        <v>0.63809642095941266</v>
      </c>
    </row>
    <row r="543" spans="1:18" x14ac:dyDescent="0.2">
      <c r="A543">
        <v>541.44853370962255</v>
      </c>
      <c r="B543">
        <v>20</v>
      </c>
      <c r="C543">
        <v>31.79</v>
      </c>
      <c r="D543">
        <v>2</v>
      </c>
      <c r="E543">
        <v>0</v>
      </c>
      <c r="F543">
        <v>1</v>
      </c>
      <c r="G543">
        <v>0</v>
      </c>
      <c r="H543">
        <v>0</v>
      </c>
      <c r="I543">
        <v>0</v>
      </c>
      <c r="J543">
        <v>0</v>
      </c>
      <c r="K543">
        <v>1</v>
      </c>
      <c r="L543" s="7">
        <v>3056.3881000000001</v>
      </c>
      <c r="M543" s="7">
        <f t="shared" si="48"/>
        <v>3897.5274057787956</v>
      </c>
      <c r="N543" s="7">
        <f t="shared" si="49"/>
        <v>-841.13930577879546</v>
      </c>
      <c r="O543" s="7">
        <f t="shared" si="50"/>
        <v>841.13930577879546</v>
      </c>
      <c r="P543" s="7">
        <f t="shared" si="51"/>
        <v>707515.33172603394</v>
      </c>
      <c r="Q543" s="7">
        <f t="shared" si="52"/>
        <v>-0.27520696922579807</v>
      </c>
      <c r="R543" s="7">
        <f t="shared" si="53"/>
        <v>0.27520696922579807</v>
      </c>
    </row>
    <row r="544" spans="1:18" x14ac:dyDescent="0.2">
      <c r="A544">
        <v>542.44853370962255</v>
      </c>
      <c r="B544">
        <v>63</v>
      </c>
      <c r="C544">
        <v>36.299999999999997</v>
      </c>
      <c r="D544">
        <v>0</v>
      </c>
      <c r="E544">
        <v>0</v>
      </c>
      <c r="F544">
        <v>1</v>
      </c>
      <c r="G544">
        <v>0</v>
      </c>
      <c r="H544">
        <v>0</v>
      </c>
      <c r="I544">
        <v>0</v>
      </c>
      <c r="J544">
        <v>0</v>
      </c>
      <c r="K544">
        <v>1</v>
      </c>
      <c r="L544" s="7">
        <v>13887.204</v>
      </c>
      <c r="M544" s="7">
        <f t="shared" si="48"/>
        <v>15521.111950371382</v>
      </c>
      <c r="N544" s="7">
        <f t="shared" si="49"/>
        <v>-1633.907950371382</v>
      </c>
      <c r="O544" s="7">
        <f t="shared" si="50"/>
        <v>1633.907950371382</v>
      </c>
      <c r="P544" s="7">
        <f t="shared" si="51"/>
        <v>2669655.1902868105</v>
      </c>
      <c r="Q544" s="7">
        <f t="shared" si="52"/>
        <v>-0.11765564546840257</v>
      </c>
      <c r="R544" s="7">
        <f t="shared" si="53"/>
        <v>0.11765564546840257</v>
      </c>
    </row>
    <row r="545" spans="1:18" x14ac:dyDescent="0.2">
      <c r="A545">
        <v>543.44853370962255</v>
      </c>
      <c r="B545">
        <v>54</v>
      </c>
      <c r="C545">
        <v>47.41</v>
      </c>
      <c r="D545">
        <v>0</v>
      </c>
      <c r="E545">
        <v>0</v>
      </c>
      <c r="F545">
        <v>1</v>
      </c>
      <c r="G545">
        <v>1</v>
      </c>
      <c r="H545">
        <v>0</v>
      </c>
      <c r="I545">
        <v>0</v>
      </c>
      <c r="J545">
        <v>0</v>
      </c>
      <c r="K545">
        <v>1</v>
      </c>
      <c r="L545" s="7">
        <v>63770.428010000003</v>
      </c>
      <c r="M545" s="7">
        <f t="shared" si="48"/>
        <v>40826.378589064501</v>
      </c>
      <c r="N545" s="7">
        <f t="shared" si="49"/>
        <v>22944.049420935502</v>
      </c>
      <c r="O545" s="7">
        <f t="shared" si="50"/>
        <v>22944.049420935502</v>
      </c>
      <c r="P545" s="7">
        <f t="shared" si="51"/>
        <v>526429403.83033073</v>
      </c>
      <c r="Q545" s="7">
        <f t="shared" si="52"/>
        <v>0.35979136626364788</v>
      </c>
      <c r="R545" s="7">
        <f t="shared" si="53"/>
        <v>0.35979136626364788</v>
      </c>
    </row>
    <row r="546" spans="1:18" x14ac:dyDescent="0.2">
      <c r="A546">
        <v>544.44853370962255</v>
      </c>
      <c r="B546">
        <v>54</v>
      </c>
      <c r="C546">
        <v>30.21</v>
      </c>
      <c r="D546">
        <v>0</v>
      </c>
      <c r="E546">
        <v>1</v>
      </c>
      <c r="F546">
        <v>0</v>
      </c>
      <c r="G546">
        <v>0</v>
      </c>
      <c r="H546">
        <v>0</v>
      </c>
      <c r="I546">
        <v>1</v>
      </c>
      <c r="J546">
        <v>0</v>
      </c>
      <c r="K546">
        <v>0</v>
      </c>
      <c r="L546" s="7">
        <v>10231.499900000001</v>
      </c>
      <c r="M546" s="7">
        <f t="shared" si="48"/>
        <v>11694.460435613306</v>
      </c>
      <c r="N546" s="7">
        <f t="shared" si="49"/>
        <v>-1462.9605356133052</v>
      </c>
      <c r="O546" s="7">
        <f t="shared" si="50"/>
        <v>1462.9605356133052</v>
      </c>
      <c r="P546" s="7">
        <f t="shared" si="51"/>
        <v>2140253.5287619689</v>
      </c>
      <c r="Q546" s="7">
        <f t="shared" si="52"/>
        <v>-0.14298593069558699</v>
      </c>
      <c r="R546" s="7">
        <f t="shared" si="53"/>
        <v>0.14298593069558699</v>
      </c>
    </row>
    <row r="547" spans="1:18" x14ac:dyDescent="0.2">
      <c r="A547">
        <v>545.44853370962255</v>
      </c>
      <c r="B547">
        <v>49</v>
      </c>
      <c r="C547">
        <v>25.84</v>
      </c>
      <c r="D547">
        <v>2</v>
      </c>
      <c r="E547">
        <v>1</v>
      </c>
      <c r="F547">
        <v>0</v>
      </c>
      <c r="G547">
        <v>1</v>
      </c>
      <c r="H547">
        <v>0</v>
      </c>
      <c r="I547">
        <v>1</v>
      </c>
      <c r="J547">
        <v>0</v>
      </c>
      <c r="K547">
        <v>0</v>
      </c>
      <c r="L547" s="7">
        <v>23807.240600000001</v>
      </c>
      <c r="M547" s="7">
        <f t="shared" si="48"/>
        <v>33727.438912858284</v>
      </c>
      <c r="N547" s="7">
        <f t="shared" si="49"/>
        <v>-9920.1983128582833</v>
      </c>
      <c r="O547" s="7">
        <f t="shared" si="50"/>
        <v>9920.1983128582833</v>
      </c>
      <c r="P547" s="7">
        <f t="shared" si="51"/>
        <v>98410334.566436335</v>
      </c>
      <c r="Q547" s="7">
        <f t="shared" si="52"/>
        <v>-0.41668828738002855</v>
      </c>
      <c r="R547" s="7">
        <f t="shared" si="53"/>
        <v>0.41668828738002855</v>
      </c>
    </row>
    <row r="548" spans="1:18" x14ac:dyDescent="0.2">
      <c r="A548">
        <v>546.44853370962255</v>
      </c>
      <c r="B548">
        <v>28</v>
      </c>
      <c r="C548">
        <v>35.435000000000002</v>
      </c>
      <c r="D548">
        <v>0</v>
      </c>
      <c r="E548">
        <v>1</v>
      </c>
      <c r="F548">
        <v>0</v>
      </c>
      <c r="G548">
        <v>0</v>
      </c>
      <c r="H548">
        <v>1</v>
      </c>
      <c r="I548">
        <v>0</v>
      </c>
      <c r="J548">
        <v>0</v>
      </c>
      <c r="K548">
        <v>0</v>
      </c>
      <c r="L548" s="7">
        <v>3268.84665</v>
      </c>
      <c r="M548" s="7">
        <f t="shared" si="48"/>
        <v>7141.4449641835417</v>
      </c>
      <c r="N548" s="7">
        <f t="shared" si="49"/>
        <v>-3872.5983141835418</v>
      </c>
      <c r="O548" s="7">
        <f t="shared" si="50"/>
        <v>3872.5983141835418</v>
      </c>
      <c r="P548" s="7">
        <f t="shared" si="51"/>
        <v>14997017.703017211</v>
      </c>
      <c r="Q548" s="7">
        <f t="shared" si="52"/>
        <v>-1.1846986808584434</v>
      </c>
      <c r="R548" s="7">
        <f t="shared" si="53"/>
        <v>1.1846986808584434</v>
      </c>
    </row>
    <row r="549" spans="1:18" x14ac:dyDescent="0.2">
      <c r="A549">
        <v>547.44853370962255</v>
      </c>
      <c r="B549">
        <v>54</v>
      </c>
      <c r="C549">
        <v>46.7</v>
      </c>
      <c r="D549">
        <v>2</v>
      </c>
      <c r="E549">
        <v>0</v>
      </c>
      <c r="F549">
        <v>1</v>
      </c>
      <c r="G549">
        <v>0</v>
      </c>
      <c r="H549">
        <v>0</v>
      </c>
      <c r="I549">
        <v>0</v>
      </c>
      <c r="J549">
        <v>1</v>
      </c>
      <c r="K549">
        <v>0</v>
      </c>
      <c r="L549" s="7">
        <v>11538.421</v>
      </c>
      <c r="M549" s="7">
        <f t="shared" si="48"/>
        <v>17762.988843473242</v>
      </c>
      <c r="N549" s="7">
        <f t="shared" si="49"/>
        <v>-6224.5678434732417</v>
      </c>
      <c r="O549" s="7">
        <f t="shared" si="50"/>
        <v>6224.5678434732417</v>
      </c>
      <c r="P549" s="7">
        <f t="shared" si="51"/>
        <v>38745244.838001125</v>
      </c>
      <c r="Q549" s="7">
        <f t="shared" si="52"/>
        <v>-0.53946444175275299</v>
      </c>
      <c r="R549" s="7">
        <f t="shared" si="53"/>
        <v>0.53946444175275299</v>
      </c>
    </row>
    <row r="550" spans="1:18" x14ac:dyDescent="0.2">
      <c r="A550">
        <v>548.44853370962255</v>
      </c>
      <c r="B550">
        <v>25</v>
      </c>
      <c r="C550">
        <v>28.594999999999999</v>
      </c>
      <c r="D550">
        <v>0</v>
      </c>
      <c r="E550">
        <v>0</v>
      </c>
      <c r="F550">
        <v>1</v>
      </c>
      <c r="G550">
        <v>0</v>
      </c>
      <c r="H550">
        <v>1</v>
      </c>
      <c r="I550">
        <v>0</v>
      </c>
      <c r="J550">
        <v>0</v>
      </c>
      <c r="K550">
        <v>0</v>
      </c>
      <c r="L550" s="7">
        <v>3213.6220499999999</v>
      </c>
      <c r="M550" s="7">
        <f t="shared" si="48"/>
        <v>4182.1070432684573</v>
      </c>
      <c r="N550" s="7">
        <f t="shared" si="49"/>
        <v>-968.4849932684574</v>
      </c>
      <c r="O550" s="7">
        <f t="shared" si="50"/>
        <v>968.4849932684574</v>
      </c>
      <c r="P550" s="7">
        <f t="shared" si="51"/>
        <v>937963.18218620401</v>
      </c>
      <c r="Q550" s="7">
        <f t="shared" si="52"/>
        <v>-0.3013686669434128</v>
      </c>
      <c r="R550" s="7">
        <f t="shared" si="53"/>
        <v>0.3013686669434128</v>
      </c>
    </row>
    <row r="551" spans="1:18" x14ac:dyDescent="0.2">
      <c r="A551">
        <v>549.44853370962255</v>
      </c>
      <c r="B551">
        <v>43</v>
      </c>
      <c r="C551">
        <v>46.2</v>
      </c>
      <c r="D551">
        <v>0</v>
      </c>
      <c r="E551">
        <v>0</v>
      </c>
      <c r="F551">
        <v>1</v>
      </c>
      <c r="G551">
        <v>1</v>
      </c>
      <c r="H551">
        <v>0</v>
      </c>
      <c r="I551">
        <v>0</v>
      </c>
      <c r="J551">
        <v>0</v>
      </c>
      <c r="K551">
        <v>1</v>
      </c>
      <c r="L551" s="7">
        <v>45863.205000000002</v>
      </c>
      <c r="M551" s="7">
        <f t="shared" si="48"/>
        <v>37590.534632284558</v>
      </c>
      <c r="N551" s="7">
        <f t="shared" si="49"/>
        <v>8272.6703677154437</v>
      </c>
      <c r="O551" s="7">
        <f t="shared" si="50"/>
        <v>8272.6703677154437</v>
      </c>
      <c r="P551" s="7">
        <f t="shared" si="51"/>
        <v>68437075.012877181</v>
      </c>
      <c r="Q551" s="7">
        <f t="shared" si="52"/>
        <v>0.18037706627165379</v>
      </c>
      <c r="R551" s="7">
        <f t="shared" si="53"/>
        <v>0.18037706627165379</v>
      </c>
    </row>
    <row r="552" spans="1:18" x14ac:dyDescent="0.2">
      <c r="A552">
        <v>550.44853370962255</v>
      </c>
      <c r="B552">
        <v>63</v>
      </c>
      <c r="C552">
        <v>30.8</v>
      </c>
      <c r="D552">
        <v>0</v>
      </c>
      <c r="E552">
        <v>1</v>
      </c>
      <c r="F552">
        <v>0</v>
      </c>
      <c r="G552">
        <v>0</v>
      </c>
      <c r="H552">
        <v>0</v>
      </c>
      <c r="I552">
        <v>0</v>
      </c>
      <c r="J552">
        <v>1</v>
      </c>
      <c r="K552">
        <v>0</v>
      </c>
      <c r="L552" s="7">
        <v>13390.558999999999</v>
      </c>
      <c r="M552" s="7">
        <f t="shared" si="48"/>
        <v>13599.204654203646</v>
      </c>
      <c r="N552" s="7">
        <f t="shared" si="49"/>
        <v>-208.6456542036467</v>
      </c>
      <c r="O552" s="7">
        <f t="shared" si="50"/>
        <v>208.6456542036467</v>
      </c>
      <c r="P552" s="7">
        <f t="shared" si="51"/>
        <v>43533.009018067714</v>
      </c>
      <c r="Q552" s="7">
        <f t="shared" si="52"/>
        <v>-1.5581549224617637E-2</v>
      </c>
      <c r="R552" s="7">
        <f t="shared" si="53"/>
        <v>1.5581549224617637E-2</v>
      </c>
    </row>
    <row r="553" spans="1:18" x14ac:dyDescent="0.2">
      <c r="A553">
        <v>551.44853370962255</v>
      </c>
      <c r="B553">
        <v>32</v>
      </c>
      <c r="C553">
        <v>28.93</v>
      </c>
      <c r="D553">
        <v>0</v>
      </c>
      <c r="E553">
        <v>0</v>
      </c>
      <c r="F553">
        <v>1</v>
      </c>
      <c r="G553">
        <v>0</v>
      </c>
      <c r="H553">
        <v>0</v>
      </c>
      <c r="I553">
        <v>0</v>
      </c>
      <c r="J553">
        <v>0</v>
      </c>
      <c r="K553">
        <v>1</v>
      </c>
      <c r="L553" s="7">
        <v>3972.9247</v>
      </c>
      <c r="M553" s="7">
        <f t="shared" si="48"/>
        <v>5058.7092686017031</v>
      </c>
      <c r="N553" s="7">
        <f t="shared" si="49"/>
        <v>-1085.7845686017031</v>
      </c>
      <c r="O553" s="7">
        <f t="shared" si="50"/>
        <v>1085.7845686017031</v>
      </c>
      <c r="P553" s="7">
        <f t="shared" si="51"/>
        <v>1178928.1294135866</v>
      </c>
      <c r="Q553" s="7">
        <f t="shared" si="52"/>
        <v>-0.27329603518579226</v>
      </c>
      <c r="R553" s="7">
        <f t="shared" si="53"/>
        <v>0.27329603518579226</v>
      </c>
    </row>
    <row r="554" spans="1:18" x14ac:dyDescent="0.2">
      <c r="A554">
        <v>552.44853370962255</v>
      </c>
      <c r="B554">
        <v>62</v>
      </c>
      <c r="C554">
        <v>21.4</v>
      </c>
      <c r="D554">
        <v>0</v>
      </c>
      <c r="E554">
        <v>1</v>
      </c>
      <c r="F554">
        <v>0</v>
      </c>
      <c r="G554">
        <v>0</v>
      </c>
      <c r="H554">
        <v>0</v>
      </c>
      <c r="I554">
        <v>0</v>
      </c>
      <c r="J554">
        <v>1</v>
      </c>
      <c r="K554">
        <v>0</v>
      </c>
      <c r="L554" s="7">
        <v>12957.118</v>
      </c>
      <c r="M554" s="7">
        <f t="shared" si="48"/>
        <v>10153.929837724401</v>
      </c>
      <c r="N554" s="7">
        <f t="shared" si="49"/>
        <v>2803.1881622755991</v>
      </c>
      <c r="O554" s="7">
        <f t="shared" si="50"/>
        <v>2803.1881622755991</v>
      </c>
      <c r="P554" s="7">
        <f t="shared" si="51"/>
        <v>7857863.8731220504</v>
      </c>
      <c r="Q554" s="7">
        <f t="shared" si="52"/>
        <v>0.2163434926096682</v>
      </c>
      <c r="R554" s="7">
        <f t="shared" si="53"/>
        <v>0.2163434926096682</v>
      </c>
    </row>
    <row r="555" spans="1:18" x14ac:dyDescent="0.2">
      <c r="A555">
        <v>553.44853370962255</v>
      </c>
      <c r="B555">
        <v>52</v>
      </c>
      <c r="C555">
        <v>31.73</v>
      </c>
      <c r="D555">
        <v>2</v>
      </c>
      <c r="E555">
        <v>0</v>
      </c>
      <c r="F555">
        <v>1</v>
      </c>
      <c r="G555">
        <v>0</v>
      </c>
      <c r="H555">
        <v>0</v>
      </c>
      <c r="I555">
        <v>1</v>
      </c>
      <c r="J555">
        <v>0</v>
      </c>
      <c r="K555">
        <v>0</v>
      </c>
      <c r="L555" s="7">
        <v>11187.6567</v>
      </c>
      <c r="M555" s="7">
        <f t="shared" si="48"/>
        <v>12778.637229720462</v>
      </c>
      <c r="N555" s="7">
        <f t="shared" si="49"/>
        <v>-1590.9805297204621</v>
      </c>
      <c r="O555" s="7">
        <f t="shared" si="50"/>
        <v>1590.9805297204621</v>
      </c>
      <c r="P555" s="7">
        <f t="shared" si="51"/>
        <v>2531219.045949602</v>
      </c>
      <c r="Q555" s="7">
        <f t="shared" si="52"/>
        <v>-0.1422085582694419</v>
      </c>
      <c r="R555" s="7">
        <f t="shared" si="53"/>
        <v>0.1422085582694419</v>
      </c>
    </row>
    <row r="556" spans="1:18" x14ac:dyDescent="0.2">
      <c r="A556">
        <v>554.44853370962255</v>
      </c>
      <c r="B556">
        <v>25</v>
      </c>
      <c r="C556">
        <v>41.325000000000003</v>
      </c>
      <c r="D556">
        <v>0</v>
      </c>
      <c r="E556">
        <v>0</v>
      </c>
      <c r="F556">
        <v>1</v>
      </c>
      <c r="G556">
        <v>0</v>
      </c>
      <c r="H556">
        <v>1</v>
      </c>
      <c r="I556">
        <v>0</v>
      </c>
      <c r="J556">
        <v>0</v>
      </c>
      <c r="K556">
        <v>0</v>
      </c>
      <c r="L556" s="7">
        <v>17878.900679999999</v>
      </c>
      <c r="M556" s="7">
        <f t="shared" si="48"/>
        <v>8500.0397077344533</v>
      </c>
      <c r="N556" s="7">
        <f t="shared" si="49"/>
        <v>9378.8609722655456</v>
      </c>
      <c r="O556" s="7">
        <f t="shared" si="50"/>
        <v>9378.8609722655456</v>
      </c>
      <c r="P556" s="7">
        <f t="shared" si="51"/>
        <v>87963033.13708581</v>
      </c>
      <c r="Q556" s="7">
        <f t="shared" si="52"/>
        <v>0.52457704979350817</v>
      </c>
      <c r="R556" s="7">
        <f t="shared" si="53"/>
        <v>0.52457704979350817</v>
      </c>
    </row>
    <row r="557" spans="1:18" x14ac:dyDescent="0.2">
      <c r="A557">
        <v>555.44853370962255</v>
      </c>
      <c r="B557">
        <v>28</v>
      </c>
      <c r="C557">
        <v>23.8</v>
      </c>
      <c r="D557">
        <v>2</v>
      </c>
      <c r="E557">
        <v>1</v>
      </c>
      <c r="F557">
        <v>0</v>
      </c>
      <c r="G557">
        <v>0</v>
      </c>
      <c r="H557">
        <v>0</v>
      </c>
      <c r="I557">
        <v>0</v>
      </c>
      <c r="J557">
        <v>1</v>
      </c>
      <c r="K557">
        <v>0</v>
      </c>
      <c r="L557" s="7">
        <v>3847.674</v>
      </c>
      <c r="M557" s="7">
        <f t="shared" si="48"/>
        <v>3185.8792304188537</v>
      </c>
      <c r="N557" s="7">
        <f t="shared" si="49"/>
        <v>661.79476958114628</v>
      </c>
      <c r="O557" s="7">
        <f t="shared" si="50"/>
        <v>661.79476958114628</v>
      </c>
      <c r="P557" s="7">
        <f t="shared" si="51"/>
        <v>437972.31704496249</v>
      </c>
      <c r="Q557" s="7">
        <f t="shared" si="52"/>
        <v>0.1719986593409801</v>
      </c>
      <c r="R557" s="7">
        <f t="shared" si="53"/>
        <v>0.1719986593409801</v>
      </c>
    </row>
    <row r="558" spans="1:18" x14ac:dyDescent="0.2">
      <c r="A558">
        <v>556.44853370962255</v>
      </c>
      <c r="B558">
        <v>46</v>
      </c>
      <c r="C558">
        <v>33.44</v>
      </c>
      <c r="D558">
        <v>1</v>
      </c>
      <c r="E558">
        <v>1</v>
      </c>
      <c r="F558">
        <v>0</v>
      </c>
      <c r="G558">
        <v>0</v>
      </c>
      <c r="H558">
        <v>1</v>
      </c>
      <c r="I558">
        <v>0</v>
      </c>
      <c r="J558">
        <v>0</v>
      </c>
      <c r="K558">
        <v>0</v>
      </c>
      <c r="L558" s="7">
        <v>8334.5895999999993</v>
      </c>
      <c r="M558" s="7">
        <f t="shared" si="48"/>
        <v>11563.668915051308</v>
      </c>
      <c r="N558" s="7">
        <f t="shared" si="49"/>
        <v>-3229.0793150513091</v>
      </c>
      <c r="O558" s="7">
        <f t="shared" si="50"/>
        <v>3229.0793150513091</v>
      </c>
      <c r="P558" s="7">
        <f t="shared" si="51"/>
        <v>10426953.222892232</v>
      </c>
      <c r="Q558" s="7">
        <f t="shared" si="52"/>
        <v>-0.38743111179119238</v>
      </c>
      <c r="R558" s="7">
        <f t="shared" si="53"/>
        <v>0.38743111179119238</v>
      </c>
    </row>
    <row r="559" spans="1:18" x14ac:dyDescent="0.2">
      <c r="A559">
        <v>557.44853370962255</v>
      </c>
      <c r="B559">
        <v>34</v>
      </c>
      <c r="C559">
        <v>34.21</v>
      </c>
      <c r="D559">
        <v>0</v>
      </c>
      <c r="E559">
        <v>1</v>
      </c>
      <c r="F559">
        <v>0</v>
      </c>
      <c r="G559">
        <v>0</v>
      </c>
      <c r="H559">
        <v>0</v>
      </c>
      <c r="I559">
        <v>0</v>
      </c>
      <c r="J559">
        <v>0</v>
      </c>
      <c r="K559">
        <v>1</v>
      </c>
      <c r="L559" s="7">
        <v>3935.1799000000001</v>
      </c>
      <c r="M559" s="7">
        <f t="shared" si="48"/>
        <v>7232.0490493465295</v>
      </c>
      <c r="N559" s="7">
        <f t="shared" si="49"/>
        <v>-3296.8691493465294</v>
      </c>
      <c r="O559" s="7">
        <f t="shared" si="50"/>
        <v>3296.8691493465294</v>
      </c>
      <c r="P559" s="7">
        <f t="shared" si="51"/>
        <v>10869346.187912909</v>
      </c>
      <c r="Q559" s="7">
        <f t="shared" si="52"/>
        <v>-0.83779375609906148</v>
      </c>
      <c r="R559" s="7">
        <f t="shared" si="53"/>
        <v>0.83779375609906148</v>
      </c>
    </row>
    <row r="560" spans="1:18" x14ac:dyDescent="0.2">
      <c r="A560">
        <v>558.44853370962255</v>
      </c>
      <c r="B560">
        <v>35</v>
      </c>
      <c r="C560">
        <v>34.104999999999997</v>
      </c>
      <c r="D560">
        <v>3</v>
      </c>
      <c r="E560">
        <v>0</v>
      </c>
      <c r="F560">
        <v>1</v>
      </c>
      <c r="G560">
        <v>1</v>
      </c>
      <c r="H560">
        <v>0</v>
      </c>
      <c r="I560">
        <v>1</v>
      </c>
      <c r="J560">
        <v>0</v>
      </c>
      <c r="K560">
        <v>0</v>
      </c>
      <c r="L560" s="7">
        <v>39983.425949999997</v>
      </c>
      <c r="M560" s="7">
        <f t="shared" si="48"/>
        <v>33541.698775973244</v>
      </c>
      <c r="N560" s="7">
        <f t="shared" si="49"/>
        <v>6441.7271740267533</v>
      </c>
      <c r="O560" s="7">
        <f t="shared" si="50"/>
        <v>6441.7271740267533</v>
      </c>
      <c r="P560" s="7">
        <f t="shared" si="51"/>
        <v>41495848.984594703</v>
      </c>
      <c r="Q560" s="7">
        <f t="shared" si="52"/>
        <v>0.16110993545381155</v>
      </c>
      <c r="R560" s="7">
        <f t="shared" si="53"/>
        <v>0.16110993545381155</v>
      </c>
    </row>
    <row r="561" spans="1:18" x14ac:dyDescent="0.2">
      <c r="A561">
        <v>559.44853370962255</v>
      </c>
      <c r="B561">
        <v>19</v>
      </c>
      <c r="C561">
        <v>35.53</v>
      </c>
      <c r="D561">
        <v>0</v>
      </c>
      <c r="E561">
        <v>1</v>
      </c>
      <c r="F561">
        <v>0</v>
      </c>
      <c r="G561">
        <v>0</v>
      </c>
      <c r="H561">
        <v>0</v>
      </c>
      <c r="I561">
        <v>1</v>
      </c>
      <c r="J561">
        <v>0</v>
      </c>
      <c r="K561">
        <v>0</v>
      </c>
      <c r="L561" s="7">
        <v>1646.4296999999999</v>
      </c>
      <c r="M561" s="7">
        <f t="shared" si="48"/>
        <v>4508.9972700157978</v>
      </c>
      <c r="N561" s="7">
        <f t="shared" si="49"/>
        <v>-2862.5675700157981</v>
      </c>
      <c r="O561" s="7">
        <f t="shared" si="50"/>
        <v>2862.5675700157981</v>
      </c>
      <c r="P561" s="7">
        <f t="shared" si="51"/>
        <v>8194293.092906151</v>
      </c>
      <c r="Q561" s="7">
        <f t="shared" si="52"/>
        <v>-1.7386515622354226</v>
      </c>
      <c r="R561" s="7">
        <f t="shared" si="53"/>
        <v>1.7386515622354226</v>
      </c>
    </row>
    <row r="562" spans="1:18" x14ac:dyDescent="0.2">
      <c r="A562">
        <v>560.44853370962255</v>
      </c>
      <c r="B562">
        <v>46</v>
      </c>
      <c r="C562">
        <v>19.95</v>
      </c>
      <c r="D562">
        <v>2</v>
      </c>
      <c r="E562">
        <v>0</v>
      </c>
      <c r="F562">
        <v>1</v>
      </c>
      <c r="G562">
        <v>0</v>
      </c>
      <c r="H562">
        <v>0</v>
      </c>
      <c r="I562">
        <v>1</v>
      </c>
      <c r="J562">
        <v>0</v>
      </c>
      <c r="K562">
        <v>0</v>
      </c>
      <c r="L562" s="7">
        <v>9193.8384999999998</v>
      </c>
      <c r="M562" s="7">
        <f t="shared" si="48"/>
        <v>7241.8002309606754</v>
      </c>
      <c r="N562" s="7">
        <f t="shared" si="49"/>
        <v>1952.0382690393244</v>
      </c>
      <c r="O562" s="7">
        <f t="shared" si="50"/>
        <v>1952.0382690393244</v>
      </c>
      <c r="P562" s="7">
        <f t="shared" si="51"/>
        <v>3810453.4037940418</v>
      </c>
      <c r="Q562" s="7">
        <f t="shared" si="52"/>
        <v>0.21232026960657666</v>
      </c>
      <c r="R562" s="7">
        <f t="shared" si="53"/>
        <v>0.21232026960657666</v>
      </c>
    </row>
    <row r="563" spans="1:18" x14ac:dyDescent="0.2">
      <c r="A563">
        <v>561.44853370962255</v>
      </c>
      <c r="B563">
        <v>54</v>
      </c>
      <c r="C563">
        <v>32.68</v>
      </c>
      <c r="D563">
        <v>0</v>
      </c>
      <c r="E563">
        <v>0</v>
      </c>
      <c r="F563">
        <v>1</v>
      </c>
      <c r="G563">
        <v>0</v>
      </c>
      <c r="H563">
        <v>1</v>
      </c>
      <c r="I563">
        <v>0</v>
      </c>
      <c r="J563">
        <v>0</v>
      </c>
      <c r="K563">
        <v>0</v>
      </c>
      <c r="L563" s="7">
        <v>10923.933199999999</v>
      </c>
      <c r="M563" s="7">
        <f t="shared" si="48"/>
        <v>13016.54652485183</v>
      </c>
      <c r="N563" s="7">
        <f t="shared" si="49"/>
        <v>-2092.6133248518308</v>
      </c>
      <c r="O563" s="7">
        <f t="shared" si="50"/>
        <v>2092.6133248518308</v>
      </c>
      <c r="P563" s="7">
        <f t="shared" si="51"/>
        <v>4379030.5273474343</v>
      </c>
      <c r="Q563" s="7">
        <f t="shared" si="52"/>
        <v>-0.19156225935653204</v>
      </c>
      <c r="R563" s="7">
        <f t="shared" si="53"/>
        <v>0.19156225935653204</v>
      </c>
    </row>
    <row r="564" spans="1:18" x14ac:dyDescent="0.2">
      <c r="A564">
        <v>562.44853370962255</v>
      </c>
      <c r="B564">
        <v>27</v>
      </c>
      <c r="C564">
        <v>30.5</v>
      </c>
      <c r="D564">
        <v>0</v>
      </c>
      <c r="E564">
        <v>1</v>
      </c>
      <c r="F564">
        <v>0</v>
      </c>
      <c r="G564">
        <v>0</v>
      </c>
      <c r="H564">
        <v>0</v>
      </c>
      <c r="I564">
        <v>0</v>
      </c>
      <c r="J564">
        <v>1</v>
      </c>
      <c r="K564">
        <v>0</v>
      </c>
      <c r="L564" s="7">
        <v>2494.0219999999999</v>
      </c>
      <c r="M564" s="7">
        <f t="shared" si="48"/>
        <v>4250.6179267758689</v>
      </c>
      <c r="N564" s="7">
        <f t="shared" si="49"/>
        <v>-1756.595926775869</v>
      </c>
      <c r="O564" s="7">
        <f t="shared" si="50"/>
        <v>1756.595926775869</v>
      </c>
      <c r="P564" s="7">
        <f t="shared" si="51"/>
        <v>3085629.2499655741</v>
      </c>
      <c r="Q564" s="7">
        <f t="shared" si="52"/>
        <v>-0.70432254678421802</v>
      </c>
      <c r="R564" s="7">
        <f t="shared" si="53"/>
        <v>0.70432254678421802</v>
      </c>
    </row>
    <row r="565" spans="1:18" x14ac:dyDescent="0.2">
      <c r="A565">
        <v>563.44853370962255</v>
      </c>
      <c r="B565">
        <v>50</v>
      </c>
      <c r="C565">
        <v>44.77</v>
      </c>
      <c r="D565">
        <v>1</v>
      </c>
      <c r="E565">
        <v>1</v>
      </c>
      <c r="F565">
        <v>0</v>
      </c>
      <c r="G565">
        <v>0</v>
      </c>
      <c r="H565">
        <v>0</v>
      </c>
      <c r="I565">
        <v>0</v>
      </c>
      <c r="J565">
        <v>0</v>
      </c>
      <c r="K565">
        <v>1</v>
      </c>
      <c r="L565" s="7">
        <v>9058.7302999999993</v>
      </c>
      <c r="M565" s="7">
        <f t="shared" si="48"/>
        <v>15399.1341052237</v>
      </c>
      <c r="N565" s="7">
        <f t="shared" si="49"/>
        <v>-6340.4038052237011</v>
      </c>
      <c r="O565" s="7">
        <f t="shared" si="50"/>
        <v>6340.4038052237011</v>
      </c>
      <c r="P565" s="7">
        <f t="shared" si="51"/>
        <v>40200720.413295187</v>
      </c>
      <c r="Q565" s="7">
        <f t="shared" si="52"/>
        <v>-0.69992190905867913</v>
      </c>
      <c r="R565" s="7">
        <f t="shared" si="53"/>
        <v>0.69992190905867913</v>
      </c>
    </row>
    <row r="566" spans="1:18" x14ac:dyDescent="0.2">
      <c r="A566">
        <v>564.44853370962255</v>
      </c>
      <c r="B566">
        <v>18</v>
      </c>
      <c r="C566">
        <v>32.119999999999997</v>
      </c>
      <c r="D566">
        <v>2</v>
      </c>
      <c r="E566">
        <v>0</v>
      </c>
      <c r="F566">
        <v>1</v>
      </c>
      <c r="G566">
        <v>0</v>
      </c>
      <c r="H566">
        <v>0</v>
      </c>
      <c r="I566">
        <v>0</v>
      </c>
      <c r="J566">
        <v>0</v>
      </c>
      <c r="K566">
        <v>1</v>
      </c>
      <c r="L566" s="7">
        <v>2801.2588000000001</v>
      </c>
      <c r="M566" s="7">
        <f t="shared" si="48"/>
        <v>3495.748540395678</v>
      </c>
      <c r="N566" s="7">
        <f t="shared" si="49"/>
        <v>-694.48974039567793</v>
      </c>
      <c r="O566" s="7">
        <f t="shared" si="50"/>
        <v>694.48974039567793</v>
      </c>
      <c r="P566" s="7">
        <f t="shared" si="51"/>
        <v>482315.99951485614</v>
      </c>
      <c r="Q566" s="7">
        <f t="shared" si="52"/>
        <v>-0.24792059212653894</v>
      </c>
      <c r="R566" s="7">
        <f t="shared" si="53"/>
        <v>0.24792059212653894</v>
      </c>
    </row>
    <row r="567" spans="1:18" x14ac:dyDescent="0.2">
      <c r="A567">
        <v>565.44853370962255</v>
      </c>
      <c r="B567">
        <v>19</v>
      </c>
      <c r="C567">
        <v>30.495000000000001</v>
      </c>
      <c r="D567">
        <v>0</v>
      </c>
      <c r="E567">
        <v>0</v>
      </c>
      <c r="F567">
        <v>1</v>
      </c>
      <c r="G567">
        <v>0</v>
      </c>
      <c r="H567">
        <v>0</v>
      </c>
      <c r="I567">
        <v>1</v>
      </c>
      <c r="J567">
        <v>0</v>
      </c>
      <c r="K567">
        <v>0</v>
      </c>
      <c r="L567" s="7">
        <v>2128.4310500000001</v>
      </c>
      <c r="M567" s="7">
        <f t="shared" si="48"/>
        <v>2932.4725904803249</v>
      </c>
      <c r="N567" s="7">
        <f t="shared" si="49"/>
        <v>-804.04154048032478</v>
      </c>
      <c r="O567" s="7">
        <f t="shared" si="50"/>
        <v>804.04154048032478</v>
      </c>
      <c r="P567" s="7">
        <f t="shared" si="51"/>
        <v>646482.7988179737</v>
      </c>
      <c r="Q567" s="7">
        <f t="shared" si="52"/>
        <v>-0.37776254978065871</v>
      </c>
      <c r="R567" s="7">
        <f t="shared" si="53"/>
        <v>0.37776254978065871</v>
      </c>
    </row>
    <row r="568" spans="1:18" x14ac:dyDescent="0.2">
      <c r="A568">
        <v>566.44853370962255</v>
      </c>
      <c r="B568">
        <v>38</v>
      </c>
      <c r="C568">
        <v>40.564999999999998</v>
      </c>
      <c r="D568">
        <v>1</v>
      </c>
      <c r="E568">
        <v>0</v>
      </c>
      <c r="F568">
        <v>1</v>
      </c>
      <c r="G568">
        <v>0</v>
      </c>
      <c r="H568">
        <v>0</v>
      </c>
      <c r="I568">
        <v>1</v>
      </c>
      <c r="J568">
        <v>0</v>
      </c>
      <c r="K568">
        <v>0</v>
      </c>
      <c r="L568" s="7">
        <v>6373.55735</v>
      </c>
      <c r="M568" s="7">
        <f t="shared" si="48"/>
        <v>11703.921911700229</v>
      </c>
      <c r="N568" s="7">
        <f t="shared" si="49"/>
        <v>-5330.3645617002285</v>
      </c>
      <c r="O568" s="7">
        <f t="shared" si="50"/>
        <v>5330.3645617002285</v>
      </c>
      <c r="P568" s="7">
        <f t="shared" si="51"/>
        <v>28412786.36062967</v>
      </c>
      <c r="Q568" s="7">
        <f t="shared" si="52"/>
        <v>-0.83632487620123608</v>
      </c>
      <c r="R568" s="7">
        <f t="shared" si="53"/>
        <v>0.83632487620123608</v>
      </c>
    </row>
    <row r="569" spans="1:18" x14ac:dyDescent="0.2">
      <c r="A569">
        <v>567.44853370962255</v>
      </c>
      <c r="B569">
        <v>41</v>
      </c>
      <c r="C569">
        <v>30.59</v>
      </c>
      <c r="D569">
        <v>2</v>
      </c>
      <c r="E569">
        <v>1</v>
      </c>
      <c r="F569">
        <v>0</v>
      </c>
      <c r="G569">
        <v>0</v>
      </c>
      <c r="H569">
        <v>0</v>
      </c>
      <c r="I569">
        <v>1</v>
      </c>
      <c r="J569">
        <v>0</v>
      </c>
      <c r="K569">
        <v>0</v>
      </c>
      <c r="L569" s="7">
        <v>7256.7231000000002</v>
      </c>
      <c r="M569" s="7">
        <f t="shared" si="48"/>
        <v>9435.2224552981661</v>
      </c>
      <c r="N569" s="7">
        <f t="shared" si="49"/>
        <v>-2178.4993552981659</v>
      </c>
      <c r="O569" s="7">
        <f t="shared" si="50"/>
        <v>2178.4993552981659</v>
      </c>
      <c r="P569" s="7">
        <f t="shared" si="51"/>
        <v>4745859.4410345247</v>
      </c>
      <c r="Q569" s="7">
        <f t="shared" si="52"/>
        <v>-0.30020428301834556</v>
      </c>
      <c r="R569" s="7">
        <f t="shared" si="53"/>
        <v>0.30020428301834556</v>
      </c>
    </row>
    <row r="570" spans="1:18" x14ac:dyDescent="0.2">
      <c r="A570">
        <v>568.44853370962255</v>
      </c>
      <c r="B570">
        <v>49</v>
      </c>
      <c r="C570">
        <v>31.9</v>
      </c>
      <c r="D570">
        <v>5</v>
      </c>
      <c r="E570">
        <v>0</v>
      </c>
      <c r="F570">
        <v>1</v>
      </c>
      <c r="G570">
        <v>0</v>
      </c>
      <c r="H570">
        <v>0</v>
      </c>
      <c r="I570">
        <v>0</v>
      </c>
      <c r="J570">
        <v>1</v>
      </c>
      <c r="K570">
        <v>0</v>
      </c>
      <c r="L570" s="7">
        <v>11552.904</v>
      </c>
      <c r="M570" s="7">
        <f t="shared" si="48"/>
        <v>12885.145602793471</v>
      </c>
      <c r="N570" s="7">
        <f t="shared" si="49"/>
        <v>-1332.2416027934705</v>
      </c>
      <c r="O570" s="7">
        <f t="shared" si="50"/>
        <v>1332.2416027934705</v>
      </c>
      <c r="P570" s="7">
        <f t="shared" si="51"/>
        <v>1774867.6882137153</v>
      </c>
      <c r="Q570" s="7">
        <f t="shared" si="52"/>
        <v>-0.11531659942759591</v>
      </c>
      <c r="R570" s="7">
        <f t="shared" si="53"/>
        <v>0.11531659942759591</v>
      </c>
    </row>
    <row r="571" spans="1:18" x14ac:dyDescent="0.2">
      <c r="A571">
        <v>569.44853370962255</v>
      </c>
      <c r="B571">
        <v>48</v>
      </c>
      <c r="C571">
        <v>40.564999999999998</v>
      </c>
      <c r="D571">
        <v>2</v>
      </c>
      <c r="E571">
        <v>1</v>
      </c>
      <c r="F571">
        <v>0</v>
      </c>
      <c r="G571">
        <v>1</v>
      </c>
      <c r="H571">
        <v>0</v>
      </c>
      <c r="I571">
        <v>1</v>
      </c>
      <c r="J571">
        <v>0</v>
      </c>
      <c r="K571">
        <v>0</v>
      </c>
      <c r="L571" s="7">
        <v>45702.022349999999</v>
      </c>
      <c r="M571" s="7">
        <f t="shared" si="48"/>
        <v>38465.20616474055</v>
      </c>
      <c r="N571" s="7">
        <f t="shared" si="49"/>
        <v>7236.8161852594494</v>
      </c>
      <c r="O571" s="7">
        <f t="shared" si="50"/>
        <v>7236.8161852594494</v>
      </c>
      <c r="P571" s="7">
        <f t="shared" si="51"/>
        <v>52371508.499233127</v>
      </c>
      <c r="Q571" s="7">
        <f t="shared" si="52"/>
        <v>0.15834783261532079</v>
      </c>
      <c r="R571" s="7">
        <f t="shared" si="53"/>
        <v>0.15834783261532079</v>
      </c>
    </row>
    <row r="572" spans="1:18" x14ac:dyDescent="0.2">
      <c r="A572">
        <v>570.44853370962255</v>
      </c>
      <c r="B572">
        <v>31</v>
      </c>
      <c r="C572">
        <v>29.1</v>
      </c>
      <c r="D572">
        <v>0</v>
      </c>
      <c r="E572">
        <v>0</v>
      </c>
      <c r="F572">
        <v>1</v>
      </c>
      <c r="G572">
        <v>0</v>
      </c>
      <c r="H572">
        <v>0</v>
      </c>
      <c r="I572">
        <v>0</v>
      </c>
      <c r="J572">
        <v>1</v>
      </c>
      <c r="K572">
        <v>0</v>
      </c>
      <c r="L572" s="7">
        <v>3761.2919999999999</v>
      </c>
      <c r="M572" s="7">
        <f t="shared" si="48"/>
        <v>4934.4868612651917</v>
      </c>
      <c r="N572" s="7">
        <f t="shared" si="49"/>
        <v>-1173.1948612651918</v>
      </c>
      <c r="O572" s="7">
        <f t="shared" si="50"/>
        <v>1173.1948612651918</v>
      </c>
      <c r="P572" s="7">
        <f t="shared" si="51"/>
        <v>1376386.1824990525</v>
      </c>
      <c r="Q572" s="7">
        <f t="shared" si="52"/>
        <v>-0.31191273138729769</v>
      </c>
      <c r="R572" s="7">
        <f t="shared" si="53"/>
        <v>0.31191273138729769</v>
      </c>
    </row>
    <row r="573" spans="1:18" x14ac:dyDescent="0.2">
      <c r="A573">
        <v>571.44853370962255</v>
      </c>
      <c r="B573">
        <v>18</v>
      </c>
      <c r="C573">
        <v>37.29</v>
      </c>
      <c r="D573">
        <v>1</v>
      </c>
      <c r="E573">
        <v>0</v>
      </c>
      <c r="F573">
        <v>1</v>
      </c>
      <c r="G573">
        <v>0</v>
      </c>
      <c r="H573">
        <v>0</v>
      </c>
      <c r="I573">
        <v>0</v>
      </c>
      <c r="J573">
        <v>0</v>
      </c>
      <c r="K573">
        <v>1</v>
      </c>
      <c r="L573" s="7">
        <v>2219.4450999999999</v>
      </c>
      <c r="M573" s="7">
        <f t="shared" si="48"/>
        <v>4773.8781504145873</v>
      </c>
      <c r="N573" s="7">
        <f t="shared" si="49"/>
        <v>-2554.4330504145873</v>
      </c>
      <c r="O573" s="7">
        <f t="shared" si="50"/>
        <v>2554.4330504145873</v>
      </c>
      <c r="P573" s="7">
        <f t="shared" si="51"/>
        <v>6525128.2090503741</v>
      </c>
      <c r="Q573" s="7">
        <f t="shared" si="52"/>
        <v>-1.1509331996608465</v>
      </c>
      <c r="R573" s="7">
        <f t="shared" si="53"/>
        <v>1.1509331996608465</v>
      </c>
    </row>
    <row r="574" spans="1:18" x14ac:dyDescent="0.2">
      <c r="A574">
        <v>572.44853370962255</v>
      </c>
      <c r="B574">
        <v>30</v>
      </c>
      <c r="C574">
        <v>43.12</v>
      </c>
      <c r="D574">
        <v>2</v>
      </c>
      <c r="E574">
        <v>0</v>
      </c>
      <c r="F574">
        <v>1</v>
      </c>
      <c r="G574">
        <v>0</v>
      </c>
      <c r="H574">
        <v>0</v>
      </c>
      <c r="I574">
        <v>0</v>
      </c>
      <c r="J574">
        <v>0</v>
      </c>
      <c r="K574">
        <v>1</v>
      </c>
      <c r="L574" s="7">
        <v>4753.6368000000002</v>
      </c>
      <c r="M574" s="7">
        <f t="shared" si="48"/>
        <v>10309.152760563094</v>
      </c>
      <c r="N574" s="7">
        <f t="shared" si="49"/>
        <v>-5555.5159605630943</v>
      </c>
      <c r="O574" s="7">
        <f t="shared" si="50"/>
        <v>5555.5159605630943</v>
      </c>
      <c r="P574" s="7">
        <f t="shared" si="51"/>
        <v>30863757.588071279</v>
      </c>
      <c r="Q574" s="7">
        <f t="shared" si="52"/>
        <v>-1.1686875111205581</v>
      </c>
      <c r="R574" s="7">
        <f t="shared" si="53"/>
        <v>1.1686875111205581</v>
      </c>
    </row>
    <row r="575" spans="1:18" x14ac:dyDescent="0.2">
      <c r="A575">
        <v>573.44853370962255</v>
      </c>
      <c r="B575">
        <v>62</v>
      </c>
      <c r="C575">
        <v>36.86</v>
      </c>
      <c r="D575">
        <v>1</v>
      </c>
      <c r="E575">
        <v>0</v>
      </c>
      <c r="F575">
        <v>1</v>
      </c>
      <c r="G575">
        <v>0</v>
      </c>
      <c r="H575">
        <v>1</v>
      </c>
      <c r="I575">
        <v>0</v>
      </c>
      <c r="J575">
        <v>0</v>
      </c>
      <c r="K575">
        <v>0</v>
      </c>
      <c r="L575" s="7">
        <v>31620.001059999999</v>
      </c>
      <c r="M575" s="7">
        <f t="shared" si="48"/>
        <v>16964.726526393057</v>
      </c>
      <c r="N575" s="7">
        <f t="shared" si="49"/>
        <v>14655.274533606942</v>
      </c>
      <c r="O575" s="7">
        <f t="shared" si="50"/>
        <v>14655.274533606942</v>
      </c>
      <c r="P575" s="7">
        <f t="shared" si="51"/>
        <v>214777071.65538818</v>
      </c>
      <c r="Q575" s="7">
        <f t="shared" si="52"/>
        <v>0.46348115250844152</v>
      </c>
      <c r="R575" s="7">
        <f t="shared" si="53"/>
        <v>0.46348115250844152</v>
      </c>
    </row>
    <row r="576" spans="1:18" x14ac:dyDescent="0.2">
      <c r="A576">
        <v>574.44853370962255</v>
      </c>
      <c r="B576">
        <v>57</v>
      </c>
      <c r="C576">
        <v>34.295000000000002</v>
      </c>
      <c r="D576">
        <v>2</v>
      </c>
      <c r="E576">
        <v>0</v>
      </c>
      <c r="F576">
        <v>1</v>
      </c>
      <c r="G576">
        <v>0</v>
      </c>
      <c r="H576">
        <v>1</v>
      </c>
      <c r="I576">
        <v>0</v>
      </c>
      <c r="J576">
        <v>0</v>
      </c>
      <c r="K576">
        <v>0</v>
      </c>
      <c r="L576" s="7">
        <v>13224.057049999999</v>
      </c>
      <c r="M576" s="7">
        <f t="shared" si="48"/>
        <v>15285.914100343647</v>
      </c>
      <c r="N576" s="7">
        <f t="shared" si="49"/>
        <v>-2061.8570503436476</v>
      </c>
      <c r="O576" s="7">
        <f t="shared" si="50"/>
        <v>2061.8570503436476</v>
      </c>
      <c r="P576" s="7">
        <f t="shared" si="51"/>
        <v>4251254.496051807</v>
      </c>
      <c r="Q576" s="7">
        <f t="shared" si="52"/>
        <v>-0.15591713212880065</v>
      </c>
      <c r="R576" s="7">
        <f t="shared" si="53"/>
        <v>0.15591713212880065</v>
      </c>
    </row>
    <row r="577" spans="1:18" x14ac:dyDescent="0.2">
      <c r="A577">
        <v>575.44853370962255</v>
      </c>
      <c r="B577">
        <v>58</v>
      </c>
      <c r="C577">
        <v>27.17</v>
      </c>
      <c r="D577">
        <v>0</v>
      </c>
      <c r="E577">
        <v>0</v>
      </c>
      <c r="F577">
        <v>1</v>
      </c>
      <c r="G577">
        <v>0</v>
      </c>
      <c r="H577">
        <v>0</v>
      </c>
      <c r="I577">
        <v>1</v>
      </c>
      <c r="J577">
        <v>0</v>
      </c>
      <c r="K577">
        <v>0</v>
      </c>
      <c r="L577" s="7">
        <v>12222.898300000001</v>
      </c>
      <c r="M577" s="7">
        <f t="shared" si="48"/>
        <v>11822.052106180852</v>
      </c>
      <c r="N577" s="7">
        <f t="shared" si="49"/>
        <v>400.84619381914854</v>
      </c>
      <c r="O577" s="7">
        <f t="shared" si="50"/>
        <v>400.84619381914854</v>
      </c>
      <c r="P577" s="7">
        <f t="shared" si="51"/>
        <v>160677.6710992984</v>
      </c>
      <c r="Q577" s="7">
        <f t="shared" si="52"/>
        <v>3.2794692713687103E-2</v>
      </c>
      <c r="R577" s="7">
        <f t="shared" si="53"/>
        <v>3.2794692713687103E-2</v>
      </c>
    </row>
    <row r="578" spans="1:18" x14ac:dyDescent="0.2">
      <c r="A578">
        <v>576.44853370962255</v>
      </c>
      <c r="B578">
        <v>22</v>
      </c>
      <c r="C578">
        <v>26.84</v>
      </c>
      <c r="D578">
        <v>0</v>
      </c>
      <c r="E578">
        <v>1</v>
      </c>
      <c r="F578">
        <v>0</v>
      </c>
      <c r="G578">
        <v>0</v>
      </c>
      <c r="H578">
        <v>0</v>
      </c>
      <c r="I578">
        <v>0</v>
      </c>
      <c r="J578">
        <v>0</v>
      </c>
      <c r="K578">
        <v>1</v>
      </c>
      <c r="L578" s="7">
        <v>1664.9996000000001</v>
      </c>
      <c r="M578" s="7">
        <f t="shared" si="48"/>
        <v>1649.9170657864613</v>
      </c>
      <c r="N578" s="7">
        <f t="shared" si="49"/>
        <v>15.082534213538793</v>
      </c>
      <c r="O578" s="7">
        <f t="shared" si="50"/>
        <v>15.082534213538793</v>
      </c>
      <c r="P578" s="7">
        <f t="shared" si="51"/>
        <v>227.48283830256824</v>
      </c>
      <c r="Q578" s="7">
        <f t="shared" si="52"/>
        <v>9.0585812834662501E-3</v>
      </c>
      <c r="R578" s="7">
        <f t="shared" si="53"/>
        <v>9.0585812834662501E-3</v>
      </c>
    </row>
    <row r="579" spans="1:18" x14ac:dyDescent="0.2">
      <c r="A579">
        <v>577.44853370962255</v>
      </c>
      <c r="B579">
        <v>31</v>
      </c>
      <c r="C579">
        <v>38.094999999999999</v>
      </c>
      <c r="D579">
        <v>1</v>
      </c>
      <c r="E579">
        <v>0</v>
      </c>
      <c r="F579">
        <v>1</v>
      </c>
      <c r="G579">
        <v>1</v>
      </c>
      <c r="H579">
        <v>1</v>
      </c>
      <c r="I579">
        <v>0</v>
      </c>
      <c r="J579">
        <v>0</v>
      </c>
      <c r="K579">
        <v>0</v>
      </c>
      <c r="L579" s="7">
        <v>58571.074480000003</v>
      </c>
      <c r="M579" s="7">
        <f t="shared" ref="M579:M642" si="54">$T$21+$T$22*B579+$T$23*C579+$T$24*D579+$T$25*E579+$T$26*F579+$T$27*G579+$T$28*H579+$T$29*I579+$T$30*J579+$T$31*K579</f>
        <v>33269.618054857478</v>
      </c>
      <c r="N579" s="7">
        <f t="shared" ref="N579:N642" si="55">L579-M579</f>
        <v>25301.456425142525</v>
      </c>
      <c r="O579" s="7">
        <f t="shared" ref="O579:O642" si="56">ABS(N579)</f>
        <v>25301.456425142525</v>
      </c>
      <c r="P579" s="7">
        <f t="shared" ref="P579:P642" si="57">N579^2</f>
        <v>640163697.23338604</v>
      </c>
      <c r="Q579" s="7">
        <f t="shared" ref="Q579:Q642" si="58">N579/L579</f>
        <v>0.43197869681871892</v>
      </c>
      <c r="R579" s="7">
        <f t="shared" ref="R579:R642" si="59">ABS(Q579)</f>
        <v>0.43197869681871892</v>
      </c>
    </row>
    <row r="580" spans="1:18" x14ac:dyDescent="0.2">
      <c r="A580">
        <v>578.44853370962255</v>
      </c>
      <c r="B580">
        <v>52</v>
      </c>
      <c r="C580">
        <v>30.2</v>
      </c>
      <c r="D580">
        <v>1</v>
      </c>
      <c r="E580">
        <v>1</v>
      </c>
      <c r="F580">
        <v>0</v>
      </c>
      <c r="G580">
        <v>0</v>
      </c>
      <c r="H580">
        <v>0</v>
      </c>
      <c r="I580">
        <v>0</v>
      </c>
      <c r="J580">
        <v>1</v>
      </c>
      <c r="K580">
        <v>0</v>
      </c>
      <c r="L580" s="7">
        <v>9724.5300000000007</v>
      </c>
      <c r="M580" s="7">
        <f t="shared" si="54"/>
        <v>11045.769249275449</v>
      </c>
      <c r="N580" s="7">
        <f t="shared" si="55"/>
        <v>-1321.2392492754479</v>
      </c>
      <c r="O580" s="7">
        <f t="shared" si="56"/>
        <v>1321.2392492754479</v>
      </c>
      <c r="P580" s="7">
        <f t="shared" si="57"/>
        <v>1745673.1538259492</v>
      </c>
      <c r="Q580" s="7">
        <f t="shared" si="58"/>
        <v>-0.13586664335196127</v>
      </c>
      <c r="R580" s="7">
        <f t="shared" si="59"/>
        <v>0.13586664335196127</v>
      </c>
    </row>
    <row r="581" spans="1:18" x14ac:dyDescent="0.2">
      <c r="A581">
        <v>579.44853370962255</v>
      </c>
      <c r="B581">
        <v>25</v>
      </c>
      <c r="C581">
        <v>23.465</v>
      </c>
      <c r="D581">
        <v>0</v>
      </c>
      <c r="E581">
        <v>0</v>
      </c>
      <c r="F581">
        <v>1</v>
      </c>
      <c r="G581">
        <v>0</v>
      </c>
      <c r="H581">
        <v>1</v>
      </c>
      <c r="I581">
        <v>0</v>
      </c>
      <c r="J581">
        <v>0</v>
      </c>
      <c r="K581">
        <v>0</v>
      </c>
      <c r="L581" s="7">
        <v>3206.4913499999998</v>
      </c>
      <c r="M581" s="7">
        <f t="shared" si="54"/>
        <v>2442.0446262448481</v>
      </c>
      <c r="N581" s="7">
        <f t="shared" si="55"/>
        <v>764.44672375515165</v>
      </c>
      <c r="O581" s="7">
        <f t="shared" si="56"/>
        <v>764.44672375515165</v>
      </c>
      <c r="P581" s="7">
        <f t="shared" si="57"/>
        <v>584378.79345998517</v>
      </c>
      <c r="Q581" s="7">
        <f t="shared" si="58"/>
        <v>0.23840598346075428</v>
      </c>
      <c r="R581" s="7">
        <f t="shared" si="59"/>
        <v>0.23840598346075428</v>
      </c>
    </row>
    <row r="582" spans="1:18" x14ac:dyDescent="0.2">
      <c r="A582">
        <v>580.44853370962255</v>
      </c>
      <c r="B582">
        <v>59</v>
      </c>
      <c r="C582">
        <v>25.46</v>
      </c>
      <c r="D582">
        <v>1</v>
      </c>
      <c r="E582">
        <v>1</v>
      </c>
      <c r="F582">
        <v>0</v>
      </c>
      <c r="G582">
        <v>0</v>
      </c>
      <c r="H582">
        <v>1</v>
      </c>
      <c r="I582">
        <v>0</v>
      </c>
      <c r="J582">
        <v>0</v>
      </c>
      <c r="K582">
        <v>0</v>
      </c>
      <c r="L582" s="7">
        <v>12913.992399999999</v>
      </c>
      <c r="M582" s="7">
        <f t="shared" si="54"/>
        <v>12196.037738222331</v>
      </c>
      <c r="N582" s="7">
        <f t="shared" si="55"/>
        <v>717.95466177766866</v>
      </c>
      <c r="O582" s="7">
        <f t="shared" si="56"/>
        <v>717.95466177766866</v>
      </c>
      <c r="P582" s="7">
        <f t="shared" si="57"/>
        <v>515458.89636828663</v>
      </c>
      <c r="Q582" s="7">
        <f t="shared" si="58"/>
        <v>5.5595097127180339E-2</v>
      </c>
      <c r="R582" s="7">
        <f t="shared" si="59"/>
        <v>5.5595097127180339E-2</v>
      </c>
    </row>
    <row r="583" spans="1:18" x14ac:dyDescent="0.2">
      <c r="A583">
        <v>581.44853370962255</v>
      </c>
      <c r="B583">
        <v>19</v>
      </c>
      <c r="C583">
        <v>30.59</v>
      </c>
      <c r="D583">
        <v>0</v>
      </c>
      <c r="E583">
        <v>1</v>
      </c>
      <c r="F583">
        <v>0</v>
      </c>
      <c r="G583">
        <v>0</v>
      </c>
      <c r="H583">
        <v>0</v>
      </c>
      <c r="I583">
        <v>1</v>
      </c>
      <c r="J583">
        <v>0</v>
      </c>
      <c r="K583">
        <v>0</v>
      </c>
      <c r="L583" s="7">
        <v>1639.5631000000001</v>
      </c>
      <c r="M583" s="7">
        <f t="shared" si="54"/>
        <v>2833.3816091782464</v>
      </c>
      <c r="N583" s="7">
        <f t="shared" si="55"/>
        <v>-1193.8185091782464</v>
      </c>
      <c r="O583" s="7">
        <f t="shared" si="56"/>
        <v>1193.8185091782464</v>
      </c>
      <c r="P583" s="7">
        <f t="shared" si="57"/>
        <v>1425202.6328565706</v>
      </c>
      <c r="Q583" s="7">
        <f t="shared" si="58"/>
        <v>-0.72813209151770142</v>
      </c>
      <c r="R583" s="7">
        <f t="shared" si="59"/>
        <v>0.72813209151770142</v>
      </c>
    </row>
    <row r="584" spans="1:18" x14ac:dyDescent="0.2">
      <c r="A584">
        <v>582.44853370962255</v>
      </c>
      <c r="B584">
        <v>39</v>
      </c>
      <c r="C584">
        <v>45.43</v>
      </c>
      <c r="D584">
        <v>2</v>
      </c>
      <c r="E584">
        <v>1</v>
      </c>
      <c r="F584">
        <v>0</v>
      </c>
      <c r="G584">
        <v>0</v>
      </c>
      <c r="H584">
        <v>0</v>
      </c>
      <c r="I584">
        <v>0</v>
      </c>
      <c r="J584">
        <v>0</v>
      </c>
      <c r="K584">
        <v>1</v>
      </c>
      <c r="L584" s="7">
        <v>6356.2707</v>
      </c>
      <c r="M584" s="7">
        <f t="shared" si="54"/>
        <v>13273.082451845157</v>
      </c>
      <c r="N584" s="7">
        <f t="shared" si="55"/>
        <v>-6916.8117518451572</v>
      </c>
      <c r="O584" s="7">
        <f t="shared" si="56"/>
        <v>6916.8117518451572</v>
      </c>
      <c r="P584" s="7">
        <f t="shared" si="57"/>
        <v>47842284.810463272</v>
      </c>
      <c r="Q584" s="7">
        <f t="shared" si="58"/>
        <v>-1.0881870955944588</v>
      </c>
      <c r="R584" s="7">
        <f t="shared" si="59"/>
        <v>1.0881870955944588</v>
      </c>
    </row>
    <row r="585" spans="1:18" x14ac:dyDescent="0.2">
      <c r="A585">
        <v>583.44853370962255</v>
      </c>
      <c r="B585">
        <v>32</v>
      </c>
      <c r="C585">
        <v>23.65</v>
      </c>
      <c r="D585">
        <v>1</v>
      </c>
      <c r="E585">
        <v>0</v>
      </c>
      <c r="F585">
        <v>1</v>
      </c>
      <c r="G585">
        <v>0</v>
      </c>
      <c r="H585">
        <v>0</v>
      </c>
      <c r="I585">
        <v>0</v>
      </c>
      <c r="J585">
        <v>0</v>
      </c>
      <c r="K585">
        <v>1</v>
      </c>
      <c r="L585" s="7">
        <v>17626.239509999999</v>
      </c>
      <c r="M585" s="7">
        <f t="shared" si="54"/>
        <v>3743.2683786856005</v>
      </c>
      <c r="N585" s="7">
        <f t="shared" si="55"/>
        <v>13882.9711313144</v>
      </c>
      <c r="O585" s="7">
        <f t="shared" si="56"/>
        <v>13882.9711313144</v>
      </c>
      <c r="P585" s="7">
        <f t="shared" si="57"/>
        <v>192736887.43290901</v>
      </c>
      <c r="Q585" s="7">
        <f t="shared" si="58"/>
        <v>0.78763091375435423</v>
      </c>
      <c r="R585" s="7">
        <f t="shared" si="59"/>
        <v>0.78763091375435423</v>
      </c>
    </row>
    <row r="586" spans="1:18" x14ac:dyDescent="0.2">
      <c r="A586">
        <v>584.44853370962255</v>
      </c>
      <c r="B586">
        <v>19</v>
      </c>
      <c r="C586">
        <v>20.7</v>
      </c>
      <c r="D586">
        <v>0</v>
      </c>
      <c r="E586">
        <v>1</v>
      </c>
      <c r="F586">
        <v>0</v>
      </c>
      <c r="G586">
        <v>0</v>
      </c>
      <c r="H586">
        <v>0</v>
      </c>
      <c r="I586">
        <v>0</v>
      </c>
      <c r="J586">
        <v>1</v>
      </c>
      <c r="K586">
        <v>0</v>
      </c>
      <c r="L586" s="7">
        <v>1242.816</v>
      </c>
      <c r="M586" s="7">
        <f t="shared" si="54"/>
        <v>-1128.3287389091479</v>
      </c>
      <c r="N586" s="7">
        <f t="shared" si="55"/>
        <v>2371.1447389091481</v>
      </c>
      <c r="O586" s="7">
        <f t="shared" si="56"/>
        <v>2371.1447389091481</v>
      </c>
      <c r="P586" s="7">
        <f t="shared" si="57"/>
        <v>5622327.3728565322</v>
      </c>
      <c r="Q586" s="7">
        <f t="shared" si="58"/>
        <v>1.9078807634510242</v>
      </c>
      <c r="R586" s="7">
        <f t="shared" si="59"/>
        <v>1.9078807634510242</v>
      </c>
    </row>
    <row r="587" spans="1:18" x14ac:dyDescent="0.2">
      <c r="A587">
        <v>585.44853370962255</v>
      </c>
      <c r="B587">
        <v>33</v>
      </c>
      <c r="C587">
        <v>28.27</v>
      </c>
      <c r="D587">
        <v>1</v>
      </c>
      <c r="E587">
        <v>0</v>
      </c>
      <c r="F587">
        <v>1</v>
      </c>
      <c r="G587">
        <v>0</v>
      </c>
      <c r="H587">
        <v>0</v>
      </c>
      <c r="I587">
        <v>0</v>
      </c>
      <c r="J587">
        <v>0</v>
      </c>
      <c r="K587">
        <v>1</v>
      </c>
      <c r="L587" s="7">
        <v>4779.6022999999996</v>
      </c>
      <c r="M587" s="7">
        <f t="shared" si="54"/>
        <v>5567.1984869050293</v>
      </c>
      <c r="N587" s="7">
        <f t="shared" si="55"/>
        <v>-787.59618690502975</v>
      </c>
      <c r="O587" s="7">
        <f t="shared" si="56"/>
        <v>787.59618690502975</v>
      </c>
      <c r="P587" s="7">
        <f t="shared" si="57"/>
        <v>620307.75362734252</v>
      </c>
      <c r="Q587" s="7">
        <f t="shared" si="58"/>
        <v>-0.16478278682413175</v>
      </c>
      <c r="R587" s="7">
        <f t="shared" si="59"/>
        <v>0.16478278682413175</v>
      </c>
    </row>
    <row r="588" spans="1:18" x14ac:dyDescent="0.2">
      <c r="A588">
        <v>586.44853370962255</v>
      </c>
      <c r="B588">
        <v>21</v>
      </c>
      <c r="C588">
        <v>20.234999999999999</v>
      </c>
      <c r="D588">
        <v>3</v>
      </c>
      <c r="E588">
        <v>1</v>
      </c>
      <c r="F588">
        <v>0</v>
      </c>
      <c r="G588">
        <v>0</v>
      </c>
      <c r="H588">
        <v>1</v>
      </c>
      <c r="I588">
        <v>0</v>
      </c>
      <c r="J588">
        <v>0</v>
      </c>
      <c r="K588">
        <v>0</v>
      </c>
      <c r="L588" s="7">
        <v>3861.2096499999998</v>
      </c>
      <c r="M588" s="7">
        <f t="shared" si="54"/>
        <v>1614.2116369847331</v>
      </c>
      <c r="N588" s="7">
        <f t="shared" si="55"/>
        <v>2246.9980130152667</v>
      </c>
      <c r="O588" s="7">
        <f t="shared" si="56"/>
        <v>2246.9980130152667</v>
      </c>
      <c r="P588" s="7">
        <f t="shared" si="57"/>
        <v>5049000.0704945568</v>
      </c>
      <c r="Q588" s="7">
        <f t="shared" si="58"/>
        <v>0.58194146826895732</v>
      </c>
      <c r="R588" s="7">
        <f t="shared" si="59"/>
        <v>0.58194146826895732</v>
      </c>
    </row>
    <row r="589" spans="1:18" x14ac:dyDescent="0.2">
      <c r="A589">
        <v>587.44853370962255</v>
      </c>
      <c r="B589">
        <v>34</v>
      </c>
      <c r="C589">
        <v>30.21</v>
      </c>
      <c r="D589">
        <v>1</v>
      </c>
      <c r="E589">
        <v>0</v>
      </c>
      <c r="F589">
        <v>1</v>
      </c>
      <c r="G589">
        <v>1</v>
      </c>
      <c r="H589">
        <v>0</v>
      </c>
      <c r="I589">
        <v>1</v>
      </c>
      <c r="J589">
        <v>0</v>
      </c>
      <c r="K589">
        <v>0</v>
      </c>
      <c r="L589" s="7">
        <v>43943.876100000001</v>
      </c>
      <c r="M589" s="7">
        <f t="shared" si="54"/>
        <v>31012.682831323407</v>
      </c>
      <c r="N589" s="7">
        <f t="shared" si="55"/>
        <v>12931.193268676594</v>
      </c>
      <c r="O589" s="7">
        <f t="shared" si="56"/>
        <v>12931.193268676594</v>
      </c>
      <c r="P589" s="7">
        <f t="shared" si="57"/>
        <v>167215759.35186684</v>
      </c>
      <c r="Q589" s="7">
        <f t="shared" si="58"/>
        <v>0.2942661052304531</v>
      </c>
      <c r="R589" s="7">
        <f t="shared" si="59"/>
        <v>0.2942661052304531</v>
      </c>
    </row>
    <row r="590" spans="1:18" x14ac:dyDescent="0.2">
      <c r="A590">
        <v>588.44853370962255</v>
      </c>
      <c r="B590">
        <v>61</v>
      </c>
      <c r="C590">
        <v>35.909999999999997</v>
      </c>
      <c r="D590">
        <v>0</v>
      </c>
      <c r="E590">
        <v>0</v>
      </c>
      <c r="F590">
        <v>1</v>
      </c>
      <c r="G590">
        <v>0</v>
      </c>
      <c r="H590">
        <v>1</v>
      </c>
      <c r="I590">
        <v>0</v>
      </c>
      <c r="J590">
        <v>0</v>
      </c>
      <c r="K590">
        <v>0</v>
      </c>
      <c r="L590" s="7">
        <v>13635.6379</v>
      </c>
      <c r="M590" s="7">
        <f t="shared" si="54"/>
        <v>15910.135847776279</v>
      </c>
      <c r="N590" s="7">
        <f t="shared" si="55"/>
        <v>-2274.497947776279</v>
      </c>
      <c r="O590" s="7">
        <f t="shared" si="56"/>
        <v>2274.497947776279</v>
      </c>
      <c r="P590" s="7">
        <f t="shared" si="57"/>
        <v>5173340.9144385047</v>
      </c>
      <c r="Q590" s="7">
        <f t="shared" si="58"/>
        <v>-0.16680539366451488</v>
      </c>
      <c r="R590" s="7">
        <f t="shared" si="59"/>
        <v>0.16680539366451488</v>
      </c>
    </row>
    <row r="591" spans="1:18" x14ac:dyDescent="0.2">
      <c r="A591">
        <v>589.44853370962255</v>
      </c>
      <c r="B591">
        <v>38</v>
      </c>
      <c r="C591">
        <v>30.69</v>
      </c>
      <c r="D591">
        <v>1</v>
      </c>
      <c r="E591">
        <v>0</v>
      </c>
      <c r="F591">
        <v>1</v>
      </c>
      <c r="G591">
        <v>0</v>
      </c>
      <c r="H591">
        <v>0</v>
      </c>
      <c r="I591">
        <v>0</v>
      </c>
      <c r="J591">
        <v>0</v>
      </c>
      <c r="K591">
        <v>1</v>
      </c>
      <c r="L591" s="7">
        <v>5976.8311000000003</v>
      </c>
      <c r="M591" s="7">
        <f t="shared" si="54"/>
        <v>7672.3284073300038</v>
      </c>
      <c r="N591" s="7">
        <f t="shared" si="55"/>
        <v>-1695.4973073300034</v>
      </c>
      <c r="O591" s="7">
        <f t="shared" si="56"/>
        <v>1695.4973073300034</v>
      </c>
      <c r="P591" s="7">
        <f t="shared" si="57"/>
        <v>2874711.119163292</v>
      </c>
      <c r="Q591" s="7">
        <f t="shared" si="58"/>
        <v>-0.2836783035963662</v>
      </c>
      <c r="R591" s="7">
        <f t="shared" si="59"/>
        <v>0.2836783035963662</v>
      </c>
    </row>
    <row r="592" spans="1:18" x14ac:dyDescent="0.2">
      <c r="A592">
        <v>590.44853370962255</v>
      </c>
      <c r="B592">
        <v>58</v>
      </c>
      <c r="C592">
        <v>29</v>
      </c>
      <c r="D592">
        <v>0</v>
      </c>
      <c r="E592">
        <v>0</v>
      </c>
      <c r="F592">
        <v>1</v>
      </c>
      <c r="G592">
        <v>0</v>
      </c>
      <c r="H592">
        <v>0</v>
      </c>
      <c r="I592">
        <v>0</v>
      </c>
      <c r="J592">
        <v>1</v>
      </c>
      <c r="K592">
        <v>0</v>
      </c>
      <c r="L592" s="7">
        <v>11842.441999999999</v>
      </c>
      <c r="M592" s="7">
        <f t="shared" si="54"/>
        <v>11835.689034412502</v>
      </c>
      <c r="N592" s="7">
        <f t="shared" si="55"/>
        <v>6.7529655874968739</v>
      </c>
      <c r="O592" s="7">
        <f t="shared" si="56"/>
        <v>6.7529655874968739</v>
      </c>
      <c r="P592" s="7">
        <f t="shared" si="57"/>
        <v>45.602544225917001</v>
      </c>
      <c r="Q592" s="7">
        <f t="shared" si="58"/>
        <v>5.7023421246199686E-4</v>
      </c>
      <c r="R592" s="7">
        <f t="shared" si="59"/>
        <v>5.7023421246199686E-4</v>
      </c>
    </row>
    <row r="593" spans="1:18" x14ac:dyDescent="0.2">
      <c r="A593">
        <v>591.44853370962255</v>
      </c>
      <c r="B593">
        <v>47</v>
      </c>
      <c r="C593">
        <v>19.57</v>
      </c>
      <c r="D593">
        <v>1</v>
      </c>
      <c r="E593">
        <v>1</v>
      </c>
      <c r="F593">
        <v>0</v>
      </c>
      <c r="G593">
        <v>0</v>
      </c>
      <c r="H593">
        <v>0</v>
      </c>
      <c r="I593">
        <v>1</v>
      </c>
      <c r="J593">
        <v>0</v>
      </c>
      <c r="K593">
        <v>0</v>
      </c>
      <c r="L593" s="7">
        <v>8428.0692999999992</v>
      </c>
      <c r="M593" s="7">
        <f t="shared" si="54"/>
        <v>6762.9481665816647</v>
      </c>
      <c r="N593" s="7">
        <f t="shared" si="55"/>
        <v>1665.1211334183345</v>
      </c>
      <c r="O593" s="7">
        <f t="shared" si="56"/>
        <v>1665.1211334183345</v>
      </c>
      <c r="P593" s="7">
        <f t="shared" si="57"/>
        <v>2772628.3889563587</v>
      </c>
      <c r="Q593" s="7">
        <f t="shared" si="58"/>
        <v>0.19756851470340125</v>
      </c>
      <c r="R593" s="7">
        <f t="shared" si="59"/>
        <v>0.19756851470340125</v>
      </c>
    </row>
    <row r="594" spans="1:18" x14ac:dyDescent="0.2">
      <c r="A594">
        <v>592.44853370962255</v>
      </c>
      <c r="B594">
        <v>20</v>
      </c>
      <c r="C594">
        <v>31.13</v>
      </c>
      <c r="D594">
        <v>2</v>
      </c>
      <c r="E594">
        <v>1</v>
      </c>
      <c r="F594">
        <v>0</v>
      </c>
      <c r="G594">
        <v>0</v>
      </c>
      <c r="H594">
        <v>0</v>
      </c>
      <c r="I594">
        <v>0</v>
      </c>
      <c r="J594">
        <v>0</v>
      </c>
      <c r="K594">
        <v>1</v>
      </c>
      <c r="L594" s="7">
        <v>2566.4706999999999</v>
      </c>
      <c r="M594" s="7">
        <f t="shared" si="54"/>
        <v>3542.3453670005338</v>
      </c>
      <c r="N594" s="7">
        <f t="shared" si="55"/>
        <v>-975.87466700053392</v>
      </c>
      <c r="O594" s="7">
        <f t="shared" si="56"/>
        <v>975.87466700053392</v>
      </c>
      <c r="P594" s="7">
        <f t="shared" si="57"/>
        <v>952331.36569340294</v>
      </c>
      <c r="Q594" s="7">
        <f t="shared" si="58"/>
        <v>-0.38023994078737544</v>
      </c>
      <c r="R594" s="7">
        <f t="shared" si="59"/>
        <v>0.38023994078737544</v>
      </c>
    </row>
    <row r="595" spans="1:18" x14ac:dyDescent="0.2">
      <c r="A595">
        <v>593.44853370962255</v>
      </c>
      <c r="B595">
        <v>21</v>
      </c>
      <c r="C595">
        <v>21.85</v>
      </c>
      <c r="D595">
        <v>1</v>
      </c>
      <c r="E595">
        <v>0</v>
      </c>
      <c r="F595">
        <v>1</v>
      </c>
      <c r="G595">
        <v>1</v>
      </c>
      <c r="H595">
        <v>1</v>
      </c>
      <c r="I595">
        <v>0</v>
      </c>
      <c r="J595">
        <v>0</v>
      </c>
      <c r="K595">
        <v>0</v>
      </c>
      <c r="L595" s="7">
        <v>15359.104499999999</v>
      </c>
      <c r="M595" s="7">
        <f t="shared" si="54"/>
        <v>25190.856875575904</v>
      </c>
      <c r="N595" s="7">
        <f t="shared" si="55"/>
        <v>-9831.7523755759048</v>
      </c>
      <c r="O595" s="7">
        <f t="shared" si="56"/>
        <v>9831.7523755759048</v>
      </c>
      <c r="P595" s="7">
        <f t="shared" si="57"/>
        <v>96663354.774642453</v>
      </c>
      <c r="Q595" s="7">
        <f t="shared" si="58"/>
        <v>-0.6401253650937726</v>
      </c>
      <c r="R595" s="7">
        <f t="shared" si="59"/>
        <v>0.6401253650937726</v>
      </c>
    </row>
    <row r="596" spans="1:18" x14ac:dyDescent="0.2">
      <c r="A596">
        <v>594.44853370962255</v>
      </c>
      <c r="B596">
        <v>41</v>
      </c>
      <c r="C596">
        <v>40.26</v>
      </c>
      <c r="D596">
        <v>0</v>
      </c>
      <c r="E596">
        <v>1</v>
      </c>
      <c r="F596">
        <v>0</v>
      </c>
      <c r="G596">
        <v>0</v>
      </c>
      <c r="H596">
        <v>0</v>
      </c>
      <c r="I596">
        <v>0</v>
      </c>
      <c r="J596">
        <v>0</v>
      </c>
      <c r="K596">
        <v>1</v>
      </c>
      <c r="L596" s="7">
        <v>5709.1643999999997</v>
      </c>
      <c r="M596" s="7">
        <f t="shared" si="54"/>
        <v>11082.163911453546</v>
      </c>
      <c r="N596" s="7">
        <f t="shared" si="55"/>
        <v>-5372.9995114535468</v>
      </c>
      <c r="O596" s="7">
        <f t="shared" si="56"/>
        <v>5372.9995114535468</v>
      </c>
      <c r="P596" s="7">
        <f t="shared" si="57"/>
        <v>28869123.750080053</v>
      </c>
      <c r="Q596" s="7">
        <f t="shared" si="58"/>
        <v>-0.94111837302382584</v>
      </c>
      <c r="R596" s="7">
        <f t="shared" si="59"/>
        <v>0.94111837302382584</v>
      </c>
    </row>
    <row r="597" spans="1:18" x14ac:dyDescent="0.2">
      <c r="A597">
        <v>595.44853370962255</v>
      </c>
      <c r="B597">
        <v>46</v>
      </c>
      <c r="C597">
        <v>33.725000000000001</v>
      </c>
      <c r="D597">
        <v>1</v>
      </c>
      <c r="E597">
        <v>0</v>
      </c>
      <c r="F597">
        <v>1</v>
      </c>
      <c r="G597">
        <v>0</v>
      </c>
      <c r="H597">
        <v>1</v>
      </c>
      <c r="I597">
        <v>0</v>
      </c>
      <c r="J597">
        <v>0</v>
      </c>
      <c r="K597">
        <v>0</v>
      </c>
      <c r="L597" s="7">
        <v>8823.9857499999998</v>
      </c>
      <c r="M597" s="7">
        <f t="shared" si="54"/>
        <v>11791.653408725508</v>
      </c>
      <c r="N597" s="7">
        <f t="shared" si="55"/>
        <v>-2967.6676587255079</v>
      </c>
      <c r="O597" s="7">
        <f t="shared" si="56"/>
        <v>2967.6676587255079</v>
      </c>
      <c r="P597" s="7">
        <f t="shared" si="57"/>
        <v>8807051.332645338</v>
      </c>
      <c r="Q597" s="7">
        <f t="shared" si="58"/>
        <v>-0.33631827416828136</v>
      </c>
      <c r="R597" s="7">
        <f t="shared" si="59"/>
        <v>0.33631827416828136</v>
      </c>
    </row>
    <row r="598" spans="1:18" x14ac:dyDescent="0.2">
      <c r="A598">
        <v>596.44853370962255</v>
      </c>
      <c r="B598">
        <v>42</v>
      </c>
      <c r="C598">
        <v>29.48</v>
      </c>
      <c r="D598">
        <v>2</v>
      </c>
      <c r="E598">
        <v>0</v>
      </c>
      <c r="F598">
        <v>1</v>
      </c>
      <c r="G598">
        <v>0</v>
      </c>
      <c r="H598">
        <v>0</v>
      </c>
      <c r="I598">
        <v>0</v>
      </c>
      <c r="J598">
        <v>0</v>
      </c>
      <c r="K598">
        <v>1</v>
      </c>
      <c r="L598" s="7">
        <v>7640.3091999999997</v>
      </c>
      <c r="M598" s="7">
        <f t="shared" si="54"/>
        <v>8764.830283759411</v>
      </c>
      <c r="N598" s="7">
        <f t="shared" si="55"/>
        <v>-1124.5210837594113</v>
      </c>
      <c r="O598" s="7">
        <f t="shared" si="56"/>
        <v>1124.5210837594113</v>
      </c>
      <c r="P598" s="7">
        <f t="shared" si="57"/>
        <v>1264547.6678194411</v>
      </c>
      <c r="Q598" s="7">
        <f t="shared" si="58"/>
        <v>-0.1471826668689549</v>
      </c>
      <c r="R598" s="7">
        <f t="shared" si="59"/>
        <v>0.1471826668689549</v>
      </c>
    </row>
    <row r="599" spans="1:18" x14ac:dyDescent="0.2">
      <c r="A599">
        <v>597.44853370962255</v>
      </c>
      <c r="B599">
        <v>34</v>
      </c>
      <c r="C599">
        <v>33.25</v>
      </c>
      <c r="D599">
        <v>1</v>
      </c>
      <c r="E599">
        <v>0</v>
      </c>
      <c r="F599">
        <v>1</v>
      </c>
      <c r="G599">
        <v>0</v>
      </c>
      <c r="H599">
        <v>1</v>
      </c>
      <c r="I599">
        <v>0</v>
      </c>
      <c r="J599">
        <v>0</v>
      </c>
      <c r="K599">
        <v>0</v>
      </c>
      <c r="L599" s="7">
        <v>5594.8455000000004</v>
      </c>
      <c r="M599" s="7">
        <f t="shared" si="54"/>
        <v>8548.2602878121834</v>
      </c>
      <c r="N599" s="7">
        <f t="shared" si="55"/>
        <v>-2953.414787812183</v>
      </c>
      <c r="O599" s="7">
        <f t="shared" si="56"/>
        <v>2953.414787812183</v>
      </c>
      <c r="P599" s="7">
        <f t="shared" si="57"/>
        <v>8722658.9088676814</v>
      </c>
      <c r="Q599" s="7">
        <f t="shared" si="58"/>
        <v>-0.52788138435854626</v>
      </c>
      <c r="R599" s="7">
        <f t="shared" si="59"/>
        <v>0.52788138435854626</v>
      </c>
    </row>
    <row r="600" spans="1:18" x14ac:dyDescent="0.2">
      <c r="A600">
        <v>598.44853370962255</v>
      </c>
      <c r="B600">
        <v>43</v>
      </c>
      <c r="C600">
        <v>32.6</v>
      </c>
      <c r="D600">
        <v>2</v>
      </c>
      <c r="E600">
        <v>1</v>
      </c>
      <c r="F600">
        <v>0</v>
      </c>
      <c r="G600">
        <v>0</v>
      </c>
      <c r="H600">
        <v>0</v>
      </c>
      <c r="I600">
        <v>0</v>
      </c>
      <c r="J600">
        <v>1</v>
      </c>
      <c r="K600">
        <v>0</v>
      </c>
      <c r="L600" s="7">
        <v>7441.5010000000002</v>
      </c>
      <c r="M600" s="7">
        <f t="shared" si="54"/>
        <v>10023.626910254467</v>
      </c>
      <c r="N600" s="7">
        <f t="shared" si="55"/>
        <v>-2582.1259102544664</v>
      </c>
      <c r="O600" s="7">
        <f t="shared" si="56"/>
        <v>2582.1259102544664</v>
      </c>
      <c r="P600" s="7">
        <f t="shared" si="57"/>
        <v>6667374.2164074564</v>
      </c>
      <c r="Q600" s="7">
        <f t="shared" si="58"/>
        <v>-0.34698992988840105</v>
      </c>
      <c r="R600" s="7">
        <f t="shared" si="59"/>
        <v>0.34698992988840105</v>
      </c>
    </row>
    <row r="601" spans="1:18" x14ac:dyDescent="0.2">
      <c r="A601">
        <v>599.44853370962255</v>
      </c>
      <c r="B601">
        <v>52</v>
      </c>
      <c r="C601">
        <v>37.524999999999999</v>
      </c>
      <c r="D601">
        <v>2</v>
      </c>
      <c r="E601">
        <v>0</v>
      </c>
      <c r="F601">
        <v>1</v>
      </c>
      <c r="G601">
        <v>0</v>
      </c>
      <c r="H601">
        <v>0</v>
      </c>
      <c r="I601">
        <v>1</v>
      </c>
      <c r="J601">
        <v>0</v>
      </c>
      <c r="K601">
        <v>0</v>
      </c>
      <c r="L601" s="7">
        <v>33471.971890000001</v>
      </c>
      <c r="M601" s="7">
        <f t="shared" si="54"/>
        <v>14744.263293395279</v>
      </c>
      <c r="N601" s="7">
        <f t="shared" si="55"/>
        <v>18727.708596604723</v>
      </c>
      <c r="O601" s="7">
        <f t="shared" si="56"/>
        <v>18727.708596604723</v>
      </c>
      <c r="P601" s="7">
        <f t="shared" si="57"/>
        <v>350727069.27934247</v>
      </c>
      <c r="Q601" s="7">
        <f t="shared" si="58"/>
        <v>0.55950419228810855</v>
      </c>
      <c r="R601" s="7">
        <f t="shared" si="59"/>
        <v>0.55950419228810855</v>
      </c>
    </row>
    <row r="602" spans="1:18" x14ac:dyDescent="0.2">
      <c r="A602">
        <v>600.44853370962255</v>
      </c>
      <c r="B602">
        <v>18</v>
      </c>
      <c r="C602">
        <v>39.159999999999997</v>
      </c>
      <c r="D602">
        <v>0</v>
      </c>
      <c r="E602">
        <v>0</v>
      </c>
      <c r="F602">
        <v>1</v>
      </c>
      <c r="G602">
        <v>0</v>
      </c>
      <c r="H602">
        <v>0</v>
      </c>
      <c r="I602">
        <v>0</v>
      </c>
      <c r="J602">
        <v>0</v>
      </c>
      <c r="K602">
        <v>1</v>
      </c>
      <c r="L602" s="7">
        <v>1633.0444</v>
      </c>
      <c r="M602" s="7">
        <f t="shared" si="54"/>
        <v>4932.6693635177262</v>
      </c>
      <c r="N602" s="7">
        <f t="shared" si="55"/>
        <v>-3299.6249635177264</v>
      </c>
      <c r="O602" s="7">
        <f t="shared" si="56"/>
        <v>3299.6249635177264</v>
      </c>
      <c r="P602" s="7">
        <f t="shared" si="57"/>
        <v>10887524.899869358</v>
      </c>
      <c r="Q602" s="7">
        <f t="shared" si="58"/>
        <v>-2.0205359777834127</v>
      </c>
      <c r="R602" s="7">
        <f t="shared" si="59"/>
        <v>2.0205359777834127</v>
      </c>
    </row>
    <row r="603" spans="1:18" x14ac:dyDescent="0.2">
      <c r="A603">
        <v>601.44853370962255</v>
      </c>
      <c r="B603">
        <v>51</v>
      </c>
      <c r="C603">
        <v>31.635000000000002</v>
      </c>
      <c r="D603">
        <v>0</v>
      </c>
      <c r="E603">
        <v>1</v>
      </c>
      <c r="F603">
        <v>0</v>
      </c>
      <c r="G603">
        <v>0</v>
      </c>
      <c r="H603">
        <v>0</v>
      </c>
      <c r="I603">
        <v>1</v>
      </c>
      <c r="J603">
        <v>0</v>
      </c>
      <c r="K603">
        <v>0</v>
      </c>
      <c r="L603" s="7">
        <v>9174.1356500000002</v>
      </c>
      <c r="M603" s="7">
        <f t="shared" si="54"/>
        <v>11407.242049396711</v>
      </c>
      <c r="N603" s="7">
        <f t="shared" si="55"/>
        <v>-2233.1063993967109</v>
      </c>
      <c r="O603" s="7">
        <f t="shared" si="56"/>
        <v>2233.1063993967109</v>
      </c>
      <c r="P603" s="7">
        <f t="shared" si="57"/>
        <v>4986764.1910265423</v>
      </c>
      <c r="Q603" s="7">
        <f t="shared" si="58"/>
        <v>-0.24341327451340997</v>
      </c>
      <c r="R603" s="7">
        <f t="shared" si="59"/>
        <v>0.24341327451340997</v>
      </c>
    </row>
    <row r="604" spans="1:18" x14ac:dyDescent="0.2">
      <c r="A604">
        <v>602.44853370962255</v>
      </c>
      <c r="B604">
        <v>56</v>
      </c>
      <c r="C604">
        <v>25.3</v>
      </c>
      <c r="D604">
        <v>0</v>
      </c>
      <c r="E604">
        <v>0</v>
      </c>
      <c r="F604">
        <v>1</v>
      </c>
      <c r="G604">
        <v>0</v>
      </c>
      <c r="H604">
        <v>0</v>
      </c>
      <c r="I604">
        <v>0</v>
      </c>
      <c r="J604">
        <v>1</v>
      </c>
      <c r="K604">
        <v>0</v>
      </c>
      <c r="L604" s="7">
        <v>11070.535</v>
      </c>
      <c r="M604" s="7">
        <f t="shared" si="54"/>
        <v>10066.960550977699</v>
      </c>
      <c r="N604" s="7">
        <f t="shared" si="55"/>
        <v>1003.5744490223005</v>
      </c>
      <c r="O604" s="7">
        <f t="shared" si="56"/>
        <v>1003.5744490223005</v>
      </c>
      <c r="P604" s="7">
        <f t="shared" si="57"/>
        <v>1007161.6747304141</v>
      </c>
      <c r="Q604" s="7">
        <f t="shared" si="58"/>
        <v>9.0652750659502956E-2</v>
      </c>
      <c r="R604" s="7">
        <f t="shared" si="59"/>
        <v>9.0652750659502956E-2</v>
      </c>
    </row>
    <row r="605" spans="1:18" x14ac:dyDescent="0.2">
      <c r="A605">
        <v>603.44853370962255</v>
      </c>
      <c r="B605">
        <v>64</v>
      </c>
      <c r="C605">
        <v>39.049999999999997</v>
      </c>
      <c r="D605">
        <v>3</v>
      </c>
      <c r="E605">
        <v>0</v>
      </c>
      <c r="F605">
        <v>1</v>
      </c>
      <c r="G605">
        <v>0</v>
      </c>
      <c r="H605">
        <v>0</v>
      </c>
      <c r="I605">
        <v>0</v>
      </c>
      <c r="J605">
        <v>0</v>
      </c>
      <c r="K605">
        <v>1</v>
      </c>
      <c r="L605" s="7">
        <v>16085.127500000001</v>
      </c>
      <c r="M605" s="7">
        <f t="shared" si="54"/>
        <v>18137.251935785938</v>
      </c>
      <c r="N605" s="7">
        <f t="shared" si="55"/>
        <v>-2052.1244357859377</v>
      </c>
      <c r="O605" s="7">
        <f t="shared" si="56"/>
        <v>2052.1244357859377</v>
      </c>
      <c r="P605" s="7">
        <f t="shared" si="57"/>
        <v>4211214.6999497535</v>
      </c>
      <c r="Q605" s="7">
        <f t="shared" si="58"/>
        <v>-0.12757899716902696</v>
      </c>
      <c r="R605" s="7">
        <f t="shared" si="59"/>
        <v>0.12757899716902696</v>
      </c>
    </row>
    <row r="606" spans="1:18" x14ac:dyDescent="0.2">
      <c r="A606">
        <v>604.44853370962255</v>
      </c>
      <c r="B606">
        <v>19</v>
      </c>
      <c r="C606">
        <v>28.31</v>
      </c>
      <c r="D606">
        <v>0</v>
      </c>
      <c r="E606">
        <v>0</v>
      </c>
      <c r="F606">
        <v>1</v>
      </c>
      <c r="G606">
        <v>1</v>
      </c>
      <c r="H606">
        <v>0</v>
      </c>
      <c r="I606">
        <v>1</v>
      </c>
      <c r="J606">
        <v>0</v>
      </c>
      <c r="K606">
        <v>0</v>
      </c>
      <c r="L606" s="7">
        <v>17468.983899999999</v>
      </c>
      <c r="M606" s="7">
        <f t="shared" si="54"/>
        <v>26039.869436253459</v>
      </c>
      <c r="N606" s="7">
        <f t="shared" si="55"/>
        <v>-8570.8855362534596</v>
      </c>
      <c r="O606" s="7">
        <f t="shared" si="56"/>
        <v>8570.8855362534596</v>
      </c>
      <c r="P606" s="7">
        <f t="shared" si="57"/>
        <v>73460078.875558749</v>
      </c>
      <c r="Q606" s="7">
        <f t="shared" si="58"/>
        <v>-0.49063446307563774</v>
      </c>
      <c r="R606" s="7">
        <f t="shared" si="59"/>
        <v>0.49063446307563774</v>
      </c>
    </row>
    <row r="607" spans="1:18" x14ac:dyDescent="0.2">
      <c r="A607">
        <v>605.44853370962255</v>
      </c>
      <c r="B607">
        <v>51</v>
      </c>
      <c r="C607">
        <v>34.1</v>
      </c>
      <c r="D607">
        <v>0</v>
      </c>
      <c r="E607">
        <v>0</v>
      </c>
      <c r="F607">
        <v>1</v>
      </c>
      <c r="G607">
        <v>0</v>
      </c>
      <c r="H607">
        <v>0</v>
      </c>
      <c r="I607">
        <v>0</v>
      </c>
      <c r="J607">
        <v>0</v>
      </c>
      <c r="K607">
        <v>1</v>
      </c>
      <c r="L607" s="7">
        <v>9283.5619999999999</v>
      </c>
      <c r="M607" s="7">
        <f t="shared" si="54"/>
        <v>11692.61012197936</v>
      </c>
      <c r="N607" s="7">
        <f t="shared" si="55"/>
        <v>-2409.0481219793601</v>
      </c>
      <c r="O607" s="7">
        <f t="shared" si="56"/>
        <v>2409.0481219793601</v>
      </c>
      <c r="P607" s="7">
        <f t="shared" si="57"/>
        <v>5803512.8540122816</v>
      </c>
      <c r="Q607" s="7">
        <f t="shared" si="58"/>
        <v>-0.2594960988012317</v>
      </c>
      <c r="R607" s="7">
        <f t="shared" si="59"/>
        <v>0.2594960988012317</v>
      </c>
    </row>
    <row r="608" spans="1:18" x14ac:dyDescent="0.2">
      <c r="A608">
        <v>606.44853370962255</v>
      </c>
      <c r="B608">
        <v>27</v>
      </c>
      <c r="C608">
        <v>25.175000000000001</v>
      </c>
      <c r="D608">
        <v>0</v>
      </c>
      <c r="E608">
        <v>0</v>
      </c>
      <c r="F608">
        <v>1</v>
      </c>
      <c r="G608">
        <v>0</v>
      </c>
      <c r="H608">
        <v>1</v>
      </c>
      <c r="I608">
        <v>0</v>
      </c>
      <c r="J608">
        <v>0</v>
      </c>
      <c r="K608">
        <v>0</v>
      </c>
      <c r="L608" s="7">
        <v>3558.6202499999999</v>
      </c>
      <c r="M608" s="7">
        <f t="shared" si="54"/>
        <v>3535.7781369940799</v>
      </c>
      <c r="N608" s="7">
        <f t="shared" si="55"/>
        <v>22.842113005920055</v>
      </c>
      <c r="O608" s="7">
        <f t="shared" si="56"/>
        <v>22.842113005920055</v>
      </c>
      <c r="P608" s="7">
        <f t="shared" si="57"/>
        <v>521.76212657522217</v>
      </c>
      <c r="Q608" s="7">
        <f t="shared" si="58"/>
        <v>6.4188116183287762E-3</v>
      </c>
      <c r="R608" s="7">
        <f t="shared" si="59"/>
        <v>6.4188116183287762E-3</v>
      </c>
    </row>
    <row r="609" spans="1:18" x14ac:dyDescent="0.2">
      <c r="A609">
        <v>607.44853370962255</v>
      </c>
      <c r="B609">
        <v>59</v>
      </c>
      <c r="C609">
        <v>23.655000000000001</v>
      </c>
      <c r="D609">
        <v>0</v>
      </c>
      <c r="E609">
        <v>0</v>
      </c>
      <c r="F609">
        <v>1</v>
      </c>
      <c r="G609">
        <v>1</v>
      </c>
      <c r="H609">
        <v>0</v>
      </c>
      <c r="I609">
        <v>1</v>
      </c>
      <c r="J609">
        <v>0</v>
      </c>
      <c r="K609">
        <v>0</v>
      </c>
      <c r="L609" s="7">
        <v>25678.778450000002</v>
      </c>
      <c r="M609" s="7">
        <f t="shared" si="54"/>
        <v>34735.178011188917</v>
      </c>
      <c r="N609" s="7">
        <f t="shared" si="55"/>
        <v>-9056.399561188915</v>
      </c>
      <c r="O609" s="7">
        <f t="shared" si="56"/>
        <v>9056.399561188915</v>
      </c>
      <c r="P609" s="7">
        <f t="shared" si="57"/>
        <v>82018373.011902764</v>
      </c>
      <c r="Q609" s="7">
        <f t="shared" si="58"/>
        <v>-0.3526803106628662</v>
      </c>
      <c r="R609" s="7">
        <f t="shared" si="59"/>
        <v>0.3526803106628662</v>
      </c>
    </row>
    <row r="610" spans="1:18" x14ac:dyDescent="0.2">
      <c r="A610">
        <v>608.44853370962255</v>
      </c>
      <c r="B610">
        <v>28</v>
      </c>
      <c r="C610">
        <v>26.98</v>
      </c>
      <c r="D610">
        <v>2</v>
      </c>
      <c r="E610">
        <v>1</v>
      </c>
      <c r="F610">
        <v>0</v>
      </c>
      <c r="G610">
        <v>0</v>
      </c>
      <c r="H610">
        <v>1</v>
      </c>
      <c r="I610">
        <v>0</v>
      </c>
      <c r="J610">
        <v>0</v>
      </c>
      <c r="K610">
        <v>0</v>
      </c>
      <c r="L610" s="7">
        <v>4435.0941999999995</v>
      </c>
      <c r="M610" s="7">
        <f t="shared" si="54"/>
        <v>5224.5654042021524</v>
      </c>
      <c r="N610" s="7">
        <f t="shared" si="55"/>
        <v>-789.47120420215288</v>
      </c>
      <c r="O610" s="7">
        <f t="shared" si="56"/>
        <v>789.47120420215288</v>
      </c>
      <c r="P610" s="7">
        <f t="shared" si="57"/>
        <v>623264.78226439736</v>
      </c>
      <c r="Q610" s="7">
        <f t="shared" si="58"/>
        <v>-0.17800550982708618</v>
      </c>
      <c r="R610" s="7">
        <f t="shared" si="59"/>
        <v>0.17800550982708618</v>
      </c>
    </row>
    <row r="611" spans="1:18" x14ac:dyDescent="0.2">
      <c r="A611">
        <v>609.44853370962255</v>
      </c>
      <c r="B611">
        <v>30</v>
      </c>
      <c r="C611">
        <v>37.799999999999997</v>
      </c>
      <c r="D611">
        <v>2</v>
      </c>
      <c r="E611">
        <v>1</v>
      </c>
      <c r="F611">
        <v>0</v>
      </c>
      <c r="G611">
        <v>1</v>
      </c>
      <c r="H611">
        <v>0</v>
      </c>
      <c r="I611">
        <v>0</v>
      </c>
      <c r="J611">
        <v>1</v>
      </c>
      <c r="K611">
        <v>0</v>
      </c>
      <c r="L611" s="7">
        <v>39241.442000000003</v>
      </c>
      <c r="M611" s="7">
        <f t="shared" si="54"/>
        <v>32296.834827958133</v>
      </c>
      <c r="N611" s="7">
        <f t="shared" si="55"/>
        <v>6944.6071720418695</v>
      </c>
      <c r="O611" s="7">
        <f t="shared" si="56"/>
        <v>6944.6071720418695</v>
      </c>
      <c r="P611" s="7">
        <f t="shared" si="57"/>
        <v>48227568.773975372</v>
      </c>
      <c r="Q611" s="7">
        <f t="shared" si="58"/>
        <v>0.17697125330006652</v>
      </c>
      <c r="R611" s="7">
        <f t="shared" si="59"/>
        <v>0.17697125330006652</v>
      </c>
    </row>
    <row r="612" spans="1:18" x14ac:dyDescent="0.2">
      <c r="A612">
        <v>610.44853370962255</v>
      </c>
      <c r="B612">
        <v>47</v>
      </c>
      <c r="C612">
        <v>29.37</v>
      </c>
      <c r="D612">
        <v>1</v>
      </c>
      <c r="E612">
        <v>0</v>
      </c>
      <c r="F612">
        <v>1</v>
      </c>
      <c r="G612">
        <v>0</v>
      </c>
      <c r="H612">
        <v>0</v>
      </c>
      <c r="I612">
        <v>0</v>
      </c>
      <c r="J612">
        <v>0</v>
      </c>
      <c r="K612">
        <v>1</v>
      </c>
      <c r="L612" s="7">
        <v>8547.6913000000004</v>
      </c>
      <c r="M612" s="7">
        <f t="shared" si="54"/>
        <v>9536.3002213998279</v>
      </c>
      <c r="N612" s="7">
        <f t="shared" si="55"/>
        <v>-988.60892139982752</v>
      </c>
      <c r="O612" s="7">
        <f t="shared" si="56"/>
        <v>988.60892139982752</v>
      </c>
      <c r="P612" s="7">
        <f t="shared" si="57"/>
        <v>977347.59947133041</v>
      </c>
      <c r="Q612" s="7">
        <f t="shared" si="58"/>
        <v>-0.11565800479947462</v>
      </c>
      <c r="R612" s="7">
        <f t="shared" si="59"/>
        <v>0.11565800479947462</v>
      </c>
    </row>
    <row r="613" spans="1:18" x14ac:dyDescent="0.2">
      <c r="A613">
        <v>611.44853370962255</v>
      </c>
      <c r="B613">
        <v>38</v>
      </c>
      <c r="C613">
        <v>34.799999999999997</v>
      </c>
      <c r="D613">
        <v>2</v>
      </c>
      <c r="E613">
        <v>0</v>
      </c>
      <c r="F613">
        <v>1</v>
      </c>
      <c r="G613">
        <v>0</v>
      </c>
      <c r="H613">
        <v>0</v>
      </c>
      <c r="I613">
        <v>0</v>
      </c>
      <c r="J613">
        <v>1</v>
      </c>
      <c r="K613">
        <v>0</v>
      </c>
      <c r="L613" s="7">
        <v>6571.5439999999999</v>
      </c>
      <c r="M613" s="7">
        <f t="shared" si="54"/>
        <v>9616.8851049066816</v>
      </c>
      <c r="N613" s="7">
        <f t="shared" si="55"/>
        <v>-3045.3411049066817</v>
      </c>
      <c r="O613" s="7">
        <f t="shared" si="56"/>
        <v>3045.3411049066817</v>
      </c>
      <c r="P613" s="7">
        <f t="shared" si="57"/>
        <v>9274102.4452342484</v>
      </c>
      <c r="Q613" s="7">
        <f t="shared" si="58"/>
        <v>-0.46341333252987149</v>
      </c>
      <c r="R613" s="7">
        <f t="shared" si="59"/>
        <v>0.46341333252987149</v>
      </c>
    </row>
    <row r="614" spans="1:18" x14ac:dyDescent="0.2">
      <c r="A614">
        <v>612.44853370962255</v>
      </c>
      <c r="B614">
        <v>18</v>
      </c>
      <c r="C614">
        <v>33.155000000000001</v>
      </c>
      <c r="D614">
        <v>0</v>
      </c>
      <c r="E614">
        <v>0</v>
      </c>
      <c r="F614">
        <v>1</v>
      </c>
      <c r="G614">
        <v>0</v>
      </c>
      <c r="H614">
        <v>1</v>
      </c>
      <c r="I614">
        <v>0</v>
      </c>
      <c r="J614">
        <v>0</v>
      </c>
      <c r="K614">
        <v>0</v>
      </c>
      <c r="L614" s="7">
        <v>2207.6974500000001</v>
      </c>
      <c r="M614" s="7">
        <f t="shared" si="54"/>
        <v>3930.834723972453</v>
      </c>
      <c r="N614" s="7">
        <f t="shared" si="55"/>
        <v>-1723.1372739724529</v>
      </c>
      <c r="O614" s="7">
        <f t="shared" si="56"/>
        <v>1723.1372739724529</v>
      </c>
      <c r="P614" s="7">
        <f t="shared" si="57"/>
        <v>2969202.0649532164</v>
      </c>
      <c r="Q614" s="7">
        <f t="shared" si="58"/>
        <v>-0.78051332349568681</v>
      </c>
      <c r="R614" s="7">
        <f t="shared" si="59"/>
        <v>0.78051332349568681</v>
      </c>
    </row>
    <row r="615" spans="1:18" x14ac:dyDescent="0.2">
      <c r="A615">
        <v>613.44853370962255</v>
      </c>
      <c r="B615">
        <v>34</v>
      </c>
      <c r="C615">
        <v>19</v>
      </c>
      <c r="D615">
        <v>3</v>
      </c>
      <c r="E615">
        <v>0</v>
      </c>
      <c r="F615">
        <v>1</v>
      </c>
      <c r="G615">
        <v>0</v>
      </c>
      <c r="H615">
        <v>1</v>
      </c>
      <c r="I615">
        <v>0</v>
      </c>
      <c r="J615">
        <v>0</v>
      </c>
      <c r="K615">
        <v>0</v>
      </c>
      <c r="L615" s="7">
        <v>6753.0379999999996</v>
      </c>
      <c r="M615" s="7">
        <f t="shared" si="54"/>
        <v>4665.7546641559775</v>
      </c>
      <c r="N615" s="7">
        <f t="shared" si="55"/>
        <v>2087.2833358440221</v>
      </c>
      <c r="O615" s="7">
        <f t="shared" si="56"/>
        <v>2087.2833358440221</v>
      </c>
      <c r="P615" s="7">
        <f t="shared" si="57"/>
        <v>4356751.7240921482</v>
      </c>
      <c r="Q615" s="7">
        <f t="shared" si="58"/>
        <v>0.3090880483486132</v>
      </c>
      <c r="R615" s="7">
        <f t="shared" si="59"/>
        <v>0.3090880483486132</v>
      </c>
    </row>
    <row r="616" spans="1:18" x14ac:dyDescent="0.2">
      <c r="A616">
        <v>614.44853370962255</v>
      </c>
      <c r="B616">
        <v>20</v>
      </c>
      <c r="C616">
        <v>33</v>
      </c>
      <c r="D616">
        <v>0</v>
      </c>
      <c r="E616">
        <v>0</v>
      </c>
      <c r="F616">
        <v>1</v>
      </c>
      <c r="G616">
        <v>0</v>
      </c>
      <c r="H616">
        <v>0</v>
      </c>
      <c r="I616">
        <v>0</v>
      </c>
      <c r="J616">
        <v>0</v>
      </c>
      <c r="K616">
        <v>1</v>
      </c>
      <c r="L616" s="7">
        <v>1880.07</v>
      </c>
      <c r="M616" s="7">
        <f t="shared" si="54"/>
        <v>3356.9503943496475</v>
      </c>
      <c r="N616" s="7">
        <f t="shared" si="55"/>
        <v>-1476.8803943496475</v>
      </c>
      <c r="O616" s="7">
        <f t="shared" si="56"/>
        <v>1476.8803943496475</v>
      </c>
      <c r="P616" s="7">
        <f t="shared" si="57"/>
        <v>2181175.6992143705</v>
      </c>
      <c r="Q616" s="7">
        <f t="shared" si="58"/>
        <v>-0.78554542881363332</v>
      </c>
      <c r="R616" s="7">
        <f t="shared" si="59"/>
        <v>0.78554542881363332</v>
      </c>
    </row>
    <row r="617" spans="1:18" x14ac:dyDescent="0.2">
      <c r="A617">
        <v>615.44853370962255</v>
      </c>
      <c r="B617">
        <v>47</v>
      </c>
      <c r="C617">
        <v>36.630000000000003</v>
      </c>
      <c r="D617">
        <v>1</v>
      </c>
      <c r="E617">
        <v>0</v>
      </c>
      <c r="F617">
        <v>1</v>
      </c>
      <c r="G617">
        <v>1</v>
      </c>
      <c r="H617">
        <v>0</v>
      </c>
      <c r="I617">
        <v>0</v>
      </c>
      <c r="J617">
        <v>0</v>
      </c>
      <c r="K617">
        <v>1</v>
      </c>
      <c r="L617" s="7">
        <v>42969.852700000003</v>
      </c>
      <c r="M617" s="7">
        <f t="shared" si="54"/>
        <v>35847.379236527348</v>
      </c>
      <c r="N617" s="7">
        <f t="shared" si="55"/>
        <v>7122.4734634726556</v>
      </c>
      <c r="O617" s="7">
        <f t="shared" si="56"/>
        <v>7122.4734634726556</v>
      </c>
      <c r="P617" s="7">
        <f t="shared" si="57"/>
        <v>50729628.237872168</v>
      </c>
      <c r="Q617" s="7">
        <f t="shared" si="58"/>
        <v>0.1657551286758927</v>
      </c>
      <c r="R617" s="7">
        <f t="shared" si="59"/>
        <v>0.1657551286758927</v>
      </c>
    </row>
    <row r="618" spans="1:18" x14ac:dyDescent="0.2">
      <c r="A618">
        <v>616.44853370962255</v>
      </c>
      <c r="B618">
        <v>56</v>
      </c>
      <c r="C618">
        <v>28.594999999999999</v>
      </c>
      <c r="D618">
        <v>0</v>
      </c>
      <c r="E618">
        <v>0</v>
      </c>
      <c r="F618">
        <v>1</v>
      </c>
      <c r="G618">
        <v>0</v>
      </c>
      <c r="H618">
        <v>1</v>
      </c>
      <c r="I618">
        <v>0</v>
      </c>
      <c r="J618">
        <v>0</v>
      </c>
      <c r="K618">
        <v>0</v>
      </c>
      <c r="L618" s="7">
        <v>11658.11505</v>
      </c>
      <c r="M618" s="7">
        <f t="shared" si="54"/>
        <v>12144.653971926246</v>
      </c>
      <c r="N618" s="7">
        <f t="shared" si="55"/>
        <v>-486.53892192624517</v>
      </c>
      <c r="O618" s="7">
        <f t="shared" si="56"/>
        <v>486.53892192624517</v>
      </c>
      <c r="P618" s="7">
        <f t="shared" si="57"/>
        <v>236720.12254915287</v>
      </c>
      <c r="Q618" s="7">
        <f t="shared" si="58"/>
        <v>-4.1733926954704841E-2</v>
      </c>
      <c r="R618" s="7">
        <f t="shared" si="59"/>
        <v>4.1733926954704841E-2</v>
      </c>
    </row>
    <row r="619" spans="1:18" x14ac:dyDescent="0.2">
      <c r="A619">
        <v>617.44853370962255</v>
      </c>
      <c r="B619">
        <v>49</v>
      </c>
      <c r="C619">
        <v>25.6</v>
      </c>
      <c r="D619">
        <v>2</v>
      </c>
      <c r="E619">
        <v>1</v>
      </c>
      <c r="F619">
        <v>0</v>
      </c>
      <c r="G619">
        <v>1</v>
      </c>
      <c r="H619">
        <v>0</v>
      </c>
      <c r="I619">
        <v>0</v>
      </c>
      <c r="J619">
        <v>1</v>
      </c>
      <c r="K619">
        <v>0</v>
      </c>
      <c r="L619" s="7">
        <v>23306.546999999999</v>
      </c>
      <c r="M619" s="7">
        <f t="shared" si="54"/>
        <v>33038.945392115493</v>
      </c>
      <c r="N619" s="7">
        <f t="shared" si="55"/>
        <v>-9732.3983921154941</v>
      </c>
      <c r="O619" s="7">
        <f t="shared" si="56"/>
        <v>9732.3983921154941</v>
      </c>
      <c r="P619" s="7">
        <f t="shared" si="57"/>
        <v>94719578.462852255</v>
      </c>
      <c r="Q619" s="7">
        <f t="shared" si="58"/>
        <v>-0.41758216659531311</v>
      </c>
      <c r="R619" s="7">
        <f t="shared" si="59"/>
        <v>0.41758216659531311</v>
      </c>
    </row>
    <row r="620" spans="1:18" x14ac:dyDescent="0.2">
      <c r="A620">
        <v>618.44853370962255</v>
      </c>
      <c r="B620">
        <v>19</v>
      </c>
      <c r="C620">
        <v>33.11</v>
      </c>
      <c r="D620">
        <v>0</v>
      </c>
      <c r="E620">
        <v>0</v>
      </c>
      <c r="F620">
        <v>1</v>
      </c>
      <c r="G620">
        <v>1</v>
      </c>
      <c r="H620">
        <v>0</v>
      </c>
      <c r="I620">
        <v>0</v>
      </c>
      <c r="J620">
        <v>0</v>
      </c>
      <c r="K620">
        <v>1</v>
      </c>
      <c r="L620" s="7">
        <v>34439.855900000002</v>
      </c>
      <c r="M620" s="7">
        <f t="shared" si="54"/>
        <v>26985.939863622312</v>
      </c>
      <c r="N620" s="7">
        <f t="shared" si="55"/>
        <v>7453.91603637769</v>
      </c>
      <c r="O620" s="7">
        <f t="shared" si="56"/>
        <v>7453.91603637769</v>
      </c>
      <c r="P620" s="7">
        <f t="shared" si="57"/>
        <v>55560864.277368493</v>
      </c>
      <c r="Q620" s="7">
        <f t="shared" si="58"/>
        <v>0.21643284623550615</v>
      </c>
      <c r="R620" s="7">
        <f t="shared" si="59"/>
        <v>0.21643284623550615</v>
      </c>
    </row>
    <row r="621" spans="1:18" x14ac:dyDescent="0.2">
      <c r="A621">
        <v>619.44853370962255</v>
      </c>
      <c r="B621">
        <v>55</v>
      </c>
      <c r="C621">
        <v>37.1</v>
      </c>
      <c r="D621">
        <v>0</v>
      </c>
      <c r="E621">
        <v>0</v>
      </c>
      <c r="F621">
        <v>1</v>
      </c>
      <c r="G621">
        <v>0</v>
      </c>
      <c r="H621">
        <v>0</v>
      </c>
      <c r="I621">
        <v>0</v>
      </c>
      <c r="J621">
        <v>1</v>
      </c>
      <c r="K621">
        <v>0</v>
      </c>
      <c r="L621" s="7">
        <v>10713.644</v>
      </c>
      <c r="M621" s="7">
        <f t="shared" si="54"/>
        <v>13812.586951048264</v>
      </c>
      <c r="N621" s="7">
        <f t="shared" si="55"/>
        <v>-3098.9429510482641</v>
      </c>
      <c r="O621" s="7">
        <f t="shared" si="56"/>
        <v>3098.9429510482641</v>
      </c>
      <c r="P621" s="7">
        <f t="shared" si="57"/>
        <v>9603447.4138517249</v>
      </c>
      <c r="Q621" s="7">
        <f t="shared" si="58"/>
        <v>-0.28925199969760651</v>
      </c>
      <c r="R621" s="7">
        <f t="shared" si="59"/>
        <v>0.28925199969760651</v>
      </c>
    </row>
    <row r="622" spans="1:18" x14ac:dyDescent="0.2">
      <c r="A622">
        <v>620.44853370962255</v>
      </c>
      <c r="B622">
        <v>30</v>
      </c>
      <c r="C622">
        <v>31.4</v>
      </c>
      <c r="D622">
        <v>1</v>
      </c>
      <c r="E622">
        <v>1</v>
      </c>
      <c r="F622">
        <v>0</v>
      </c>
      <c r="G622">
        <v>0</v>
      </c>
      <c r="H622">
        <v>0</v>
      </c>
      <c r="I622">
        <v>0</v>
      </c>
      <c r="J622">
        <v>1</v>
      </c>
      <c r="K622">
        <v>0</v>
      </c>
      <c r="L622" s="7">
        <v>3659.346</v>
      </c>
      <c r="M622" s="7">
        <f t="shared" si="54"/>
        <v>5801.9616377868006</v>
      </c>
      <c r="N622" s="7">
        <f t="shared" si="55"/>
        <v>-2142.6156377868006</v>
      </c>
      <c r="O622" s="7">
        <f t="shared" si="56"/>
        <v>2142.6156377868006</v>
      </c>
      <c r="P622" s="7">
        <f t="shared" si="57"/>
        <v>4590801.7712885384</v>
      </c>
      <c r="Q622" s="7">
        <f t="shared" si="58"/>
        <v>-0.58551873416364575</v>
      </c>
      <c r="R622" s="7">
        <f t="shared" si="59"/>
        <v>0.58551873416364575</v>
      </c>
    </row>
    <row r="623" spans="1:18" x14ac:dyDescent="0.2">
      <c r="A623">
        <v>621.44853370962255</v>
      </c>
      <c r="B623">
        <v>37</v>
      </c>
      <c r="C623">
        <v>34.1</v>
      </c>
      <c r="D623">
        <v>4</v>
      </c>
      <c r="E623">
        <v>1</v>
      </c>
      <c r="F623">
        <v>0</v>
      </c>
      <c r="G623">
        <v>1</v>
      </c>
      <c r="H623">
        <v>0</v>
      </c>
      <c r="I623">
        <v>0</v>
      </c>
      <c r="J623">
        <v>1</v>
      </c>
      <c r="K623">
        <v>0</v>
      </c>
      <c r="L623" s="7">
        <v>40182.245999999999</v>
      </c>
      <c r="M623" s="7">
        <f t="shared" si="54"/>
        <v>33790.814607657725</v>
      </c>
      <c r="N623" s="7">
        <f t="shared" si="55"/>
        <v>6391.4313923422742</v>
      </c>
      <c r="O623" s="7">
        <f t="shared" si="56"/>
        <v>6391.4313923422742</v>
      </c>
      <c r="P623" s="7">
        <f t="shared" si="57"/>
        <v>40850395.243018299</v>
      </c>
      <c r="Q623" s="7">
        <f t="shared" si="58"/>
        <v>0.15906107867495198</v>
      </c>
      <c r="R623" s="7">
        <f t="shared" si="59"/>
        <v>0.15906107867495198</v>
      </c>
    </row>
    <row r="624" spans="1:18" x14ac:dyDescent="0.2">
      <c r="A624">
        <v>622.44853370962255</v>
      </c>
      <c r="B624">
        <v>49</v>
      </c>
      <c r="C624">
        <v>21.3</v>
      </c>
      <c r="D624">
        <v>1</v>
      </c>
      <c r="E624">
        <v>0</v>
      </c>
      <c r="F624">
        <v>1</v>
      </c>
      <c r="G624">
        <v>0</v>
      </c>
      <c r="H624">
        <v>0</v>
      </c>
      <c r="I624">
        <v>0</v>
      </c>
      <c r="J624">
        <v>1</v>
      </c>
      <c r="K624">
        <v>0</v>
      </c>
      <c r="L624" s="7">
        <v>9182.17</v>
      </c>
      <c r="M624" s="7">
        <f t="shared" si="54"/>
        <v>7387.6928139220345</v>
      </c>
      <c r="N624" s="7">
        <f t="shared" si="55"/>
        <v>1794.4771860779656</v>
      </c>
      <c r="O624" s="7">
        <f t="shared" si="56"/>
        <v>1794.4771860779656</v>
      </c>
      <c r="P624" s="7">
        <f t="shared" si="57"/>
        <v>3220148.3713542935</v>
      </c>
      <c r="Q624" s="7">
        <f t="shared" si="58"/>
        <v>0.1954306210926138</v>
      </c>
      <c r="R624" s="7">
        <f t="shared" si="59"/>
        <v>0.1954306210926138</v>
      </c>
    </row>
    <row r="625" spans="1:18" x14ac:dyDescent="0.2">
      <c r="A625">
        <v>623.44853370962255</v>
      </c>
      <c r="B625">
        <v>18</v>
      </c>
      <c r="C625">
        <v>33.534999999999997</v>
      </c>
      <c r="D625">
        <v>0</v>
      </c>
      <c r="E625">
        <v>1</v>
      </c>
      <c r="F625">
        <v>0</v>
      </c>
      <c r="G625">
        <v>1</v>
      </c>
      <c r="H625">
        <v>1</v>
      </c>
      <c r="I625">
        <v>0</v>
      </c>
      <c r="J625">
        <v>0</v>
      </c>
      <c r="K625">
        <v>0</v>
      </c>
      <c r="L625" s="7">
        <v>34617.840649999998</v>
      </c>
      <c r="M625" s="7">
        <f t="shared" si="54"/>
        <v>27776.948418862285</v>
      </c>
      <c r="N625" s="7">
        <f t="shared" si="55"/>
        <v>6840.8922311377137</v>
      </c>
      <c r="O625" s="7">
        <f t="shared" si="56"/>
        <v>6840.8922311377137</v>
      </c>
      <c r="P625" s="7">
        <f t="shared" si="57"/>
        <v>46797806.518040329</v>
      </c>
      <c r="Q625" s="7">
        <f t="shared" si="58"/>
        <v>0.19761175459503175</v>
      </c>
      <c r="R625" s="7">
        <f t="shared" si="59"/>
        <v>0.19761175459503175</v>
      </c>
    </row>
    <row r="626" spans="1:18" x14ac:dyDescent="0.2">
      <c r="A626">
        <v>624.44853370962255</v>
      </c>
      <c r="B626">
        <v>59</v>
      </c>
      <c r="C626">
        <v>28.785</v>
      </c>
      <c r="D626">
        <v>0</v>
      </c>
      <c r="E626">
        <v>1</v>
      </c>
      <c r="F626">
        <v>0</v>
      </c>
      <c r="G626">
        <v>0</v>
      </c>
      <c r="H626">
        <v>0</v>
      </c>
      <c r="I626">
        <v>1</v>
      </c>
      <c r="J626">
        <v>0</v>
      </c>
      <c r="K626">
        <v>0</v>
      </c>
      <c r="L626" s="7">
        <v>12129.614149999999</v>
      </c>
      <c r="M626" s="7">
        <f t="shared" si="54"/>
        <v>12495.391526904599</v>
      </c>
      <c r="N626" s="7">
        <f t="shared" si="55"/>
        <v>-365.77737690459981</v>
      </c>
      <c r="O626" s="7">
        <f t="shared" si="56"/>
        <v>365.77737690459981</v>
      </c>
      <c r="P626" s="7">
        <f t="shared" si="57"/>
        <v>133793.08945520967</v>
      </c>
      <c r="Q626" s="7">
        <f t="shared" si="58"/>
        <v>-3.0155730625990262E-2</v>
      </c>
      <c r="R626" s="7">
        <f t="shared" si="59"/>
        <v>3.0155730625990262E-2</v>
      </c>
    </row>
    <row r="627" spans="1:18" x14ac:dyDescent="0.2">
      <c r="A627">
        <v>625.44853370962255</v>
      </c>
      <c r="B627">
        <v>29</v>
      </c>
      <c r="C627">
        <v>26.03</v>
      </c>
      <c r="D627">
        <v>0</v>
      </c>
      <c r="E627">
        <v>0</v>
      </c>
      <c r="F627">
        <v>1</v>
      </c>
      <c r="G627">
        <v>0</v>
      </c>
      <c r="H627">
        <v>0</v>
      </c>
      <c r="I627">
        <v>1</v>
      </c>
      <c r="J627">
        <v>0</v>
      </c>
      <c r="K627">
        <v>0</v>
      </c>
      <c r="L627" s="7">
        <v>3736.4647</v>
      </c>
      <c r="M627" s="7">
        <f t="shared" si="54"/>
        <v>3986.5373454814039</v>
      </c>
      <c r="N627" s="7">
        <f t="shared" si="55"/>
        <v>-250.07264548140392</v>
      </c>
      <c r="O627" s="7">
        <f t="shared" si="56"/>
        <v>250.07264548140392</v>
      </c>
      <c r="P627" s="7">
        <f t="shared" si="57"/>
        <v>62536.328018067928</v>
      </c>
      <c r="Q627" s="7">
        <f t="shared" si="58"/>
        <v>-6.6927608196433369E-2</v>
      </c>
      <c r="R627" s="7">
        <f t="shared" si="59"/>
        <v>6.6927608196433369E-2</v>
      </c>
    </row>
    <row r="628" spans="1:18" x14ac:dyDescent="0.2">
      <c r="A628">
        <v>626.44853370962255</v>
      </c>
      <c r="B628">
        <v>36</v>
      </c>
      <c r="C628">
        <v>28.88</v>
      </c>
      <c r="D628">
        <v>3</v>
      </c>
      <c r="E628">
        <v>1</v>
      </c>
      <c r="F628">
        <v>0</v>
      </c>
      <c r="G628">
        <v>0</v>
      </c>
      <c r="H628">
        <v>1</v>
      </c>
      <c r="I628">
        <v>0</v>
      </c>
      <c r="J628">
        <v>0</v>
      </c>
      <c r="K628">
        <v>0</v>
      </c>
      <c r="L628" s="7">
        <v>6748.5911999999998</v>
      </c>
      <c r="M628" s="7">
        <f t="shared" si="54"/>
        <v>8399.3843315106642</v>
      </c>
      <c r="N628" s="7">
        <f t="shared" si="55"/>
        <v>-1650.7931315106644</v>
      </c>
      <c r="O628" s="7">
        <f t="shared" si="56"/>
        <v>1650.7931315106644</v>
      </c>
      <c r="P628" s="7">
        <f t="shared" si="57"/>
        <v>2725117.9630427854</v>
      </c>
      <c r="Q628" s="7">
        <f t="shared" si="58"/>
        <v>-0.24461299885977156</v>
      </c>
      <c r="R628" s="7">
        <f t="shared" si="59"/>
        <v>0.24461299885977156</v>
      </c>
    </row>
    <row r="629" spans="1:18" x14ac:dyDescent="0.2">
      <c r="A629">
        <v>627.44853370962255</v>
      </c>
      <c r="B629">
        <v>33</v>
      </c>
      <c r="C629">
        <v>42.46</v>
      </c>
      <c r="D629">
        <v>1</v>
      </c>
      <c r="E629">
        <v>1</v>
      </c>
      <c r="F629">
        <v>0</v>
      </c>
      <c r="G629">
        <v>0</v>
      </c>
      <c r="H629">
        <v>0</v>
      </c>
      <c r="I629">
        <v>0</v>
      </c>
      <c r="J629">
        <v>0</v>
      </c>
      <c r="K629">
        <v>1</v>
      </c>
      <c r="L629" s="7">
        <v>11326.71487</v>
      </c>
      <c r="M629" s="7">
        <f t="shared" si="54"/>
        <v>10249.039234247744</v>
      </c>
      <c r="N629" s="7">
        <f t="shared" si="55"/>
        <v>1077.6756357522554</v>
      </c>
      <c r="O629" s="7">
        <f t="shared" si="56"/>
        <v>1077.6756357522554</v>
      </c>
      <c r="P629" s="7">
        <f t="shared" si="57"/>
        <v>1161384.7758940279</v>
      </c>
      <c r="Q629" s="7">
        <f t="shared" si="58"/>
        <v>9.514458941723633E-2</v>
      </c>
      <c r="R629" s="7">
        <f t="shared" si="59"/>
        <v>9.514458941723633E-2</v>
      </c>
    </row>
    <row r="630" spans="1:18" x14ac:dyDescent="0.2">
      <c r="A630">
        <v>628.44853370962255</v>
      </c>
      <c r="B630">
        <v>58</v>
      </c>
      <c r="C630">
        <v>38</v>
      </c>
      <c r="D630">
        <v>0</v>
      </c>
      <c r="E630">
        <v>1</v>
      </c>
      <c r="F630">
        <v>0</v>
      </c>
      <c r="G630">
        <v>0</v>
      </c>
      <c r="H630">
        <v>0</v>
      </c>
      <c r="I630">
        <v>0</v>
      </c>
      <c r="J630">
        <v>1</v>
      </c>
      <c r="K630">
        <v>0</v>
      </c>
      <c r="L630" s="7">
        <v>11365.951999999999</v>
      </c>
      <c r="M630" s="7">
        <f t="shared" si="54"/>
        <v>14757.115757514955</v>
      </c>
      <c r="N630" s="7">
        <f t="shared" si="55"/>
        <v>-3391.1637575149562</v>
      </c>
      <c r="O630" s="7">
        <f t="shared" si="56"/>
        <v>3391.1637575149562</v>
      </c>
      <c r="P630" s="7">
        <f t="shared" si="57"/>
        <v>11499991.630282957</v>
      </c>
      <c r="Q630" s="7">
        <f t="shared" si="58"/>
        <v>-0.29836161172552517</v>
      </c>
      <c r="R630" s="7">
        <f t="shared" si="59"/>
        <v>0.29836161172552517</v>
      </c>
    </row>
    <row r="631" spans="1:18" x14ac:dyDescent="0.2">
      <c r="A631">
        <v>629.44853370962255</v>
      </c>
      <c r="B631">
        <v>44</v>
      </c>
      <c r="C631">
        <v>38.950000000000003</v>
      </c>
      <c r="D631">
        <v>0</v>
      </c>
      <c r="E631">
        <v>0</v>
      </c>
      <c r="F631">
        <v>1</v>
      </c>
      <c r="G631">
        <v>1</v>
      </c>
      <c r="H631">
        <v>0</v>
      </c>
      <c r="I631">
        <v>1</v>
      </c>
      <c r="J631">
        <v>0</v>
      </c>
      <c r="K631">
        <v>0</v>
      </c>
      <c r="L631" s="7">
        <v>42983.458500000001</v>
      </c>
      <c r="M631" s="7">
        <f t="shared" si="54"/>
        <v>36070.296596106498</v>
      </c>
      <c r="N631" s="7">
        <f t="shared" si="55"/>
        <v>6913.1619038935023</v>
      </c>
      <c r="O631" s="7">
        <f t="shared" si="56"/>
        <v>6913.1619038935023</v>
      </c>
      <c r="P631" s="7">
        <f t="shared" si="57"/>
        <v>47791807.50944443</v>
      </c>
      <c r="Q631" s="7">
        <f t="shared" si="58"/>
        <v>0.16083307730794863</v>
      </c>
      <c r="R631" s="7">
        <f t="shared" si="59"/>
        <v>0.16083307730794863</v>
      </c>
    </row>
    <row r="632" spans="1:18" x14ac:dyDescent="0.2">
      <c r="A632">
        <v>630.44853370962255</v>
      </c>
      <c r="B632">
        <v>53</v>
      </c>
      <c r="C632">
        <v>36.1</v>
      </c>
      <c r="D632">
        <v>1</v>
      </c>
      <c r="E632">
        <v>1</v>
      </c>
      <c r="F632">
        <v>0</v>
      </c>
      <c r="G632">
        <v>0</v>
      </c>
      <c r="H632">
        <v>0</v>
      </c>
      <c r="I632">
        <v>0</v>
      </c>
      <c r="J632">
        <v>1</v>
      </c>
      <c r="K632">
        <v>0</v>
      </c>
      <c r="L632" s="7">
        <v>10085.846</v>
      </c>
      <c r="M632" s="7">
        <f t="shared" si="54"/>
        <v>13303.866978116752</v>
      </c>
      <c r="N632" s="7">
        <f t="shared" si="55"/>
        <v>-3218.0209781167523</v>
      </c>
      <c r="O632" s="7">
        <f t="shared" si="56"/>
        <v>3218.0209781167523</v>
      </c>
      <c r="P632" s="7">
        <f t="shared" si="57"/>
        <v>10355659.015599499</v>
      </c>
      <c r="Q632" s="7">
        <f t="shared" si="58"/>
        <v>-0.31906306898962689</v>
      </c>
      <c r="R632" s="7">
        <f t="shared" si="59"/>
        <v>0.31906306898962689</v>
      </c>
    </row>
    <row r="633" spans="1:18" x14ac:dyDescent="0.2">
      <c r="A633">
        <v>631.44853370962255</v>
      </c>
      <c r="B633">
        <v>24</v>
      </c>
      <c r="C633">
        <v>29.3</v>
      </c>
      <c r="D633">
        <v>0</v>
      </c>
      <c r="E633">
        <v>1</v>
      </c>
      <c r="F633">
        <v>0</v>
      </c>
      <c r="G633">
        <v>0</v>
      </c>
      <c r="H633">
        <v>0</v>
      </c>
      <c r="I633">
        <v>0</v>
      </c>
      <c r="J633">
        <v>1</v>
      </c>
      <c r="K633">
        <v>0</v>
      </c>
      <c r="L633" s="7">
        <v>1977.8150000000001</v>
      </c>
      <c r="M633" s="7">
        <f t="shared" si="54"/>
        <v>3073.0167248308176</v>
      </c>
      <c r="N633" s="7">
        <f t="shared" si="55"/>
        <v>-1095.2017248308175</v>
      </c>
      <c r="O633" s="7">
        <f t="shared" si="56"/>
        <v>1095.2017248308175</v>
      </c>
      <c r="P633" s="7">
        <f t="shared" si="57"/>
        <v>1199466.8180723977</v>
      </c>
      <c r="Q633" s="7">
        <f t="shared" si="58"/>
        <v>-0.55374325952165271</v>
      </c>
      <c r="R633" s="7">
        <f t="shared" si="59"/>
        <v>0.55374325952165271</v>
      </c>
    </row>
    <row r="634" spans="1:18" x14ac:dyDescent="0.2">
      <c r="A634">
        <v>632.44853370962255</v>
      </c>
      <c r="B634">
        <v>29</v>
      </c>
      <c r="C634">
        <v>35.53</v>
      </c>
      <c r="D634">
        <v>0</v>
      </c>
      <c r="E634">
        <v>0</v>
      </c>
      <c r="F634">
        <v>1</v>
      </c>
      <c r="G634">
        <v>0</v>
      </c>
      <c r="H634">
        <v>0</v>
      </c>
      <c r="I634">
        <v>0</v>
      </c>
      <c r="J634">
        <v>0</v>
      </c>
      <c r="K634">
        <v>1</v>
      </c>
      <c r="L634" s="7">
        <v>3366.6696999999999</v>
      </c>
      <c r="M634" s="7">
        <f t="shared" si="54"/>
        <v>6526.817004821205</v>
      </c>
      <c r="N634" s="7">
        <f t="shared" si="55"/>
        <v>-3160.1473048212051</v>
      </c>
      <c r="O634" s="7">
        <f t="shared" si="56"/>
        <v>3160.1473048212051</v>
      </c>
      <c r="P634" s="7">
        <f t="shared" si="57"/>
        <v>9986530.9881687276</v>
      </c>
      <c r="Q634" s="7">
        <f t="shared" si="58"/>
        <v>-0.93865676957297151</v>
      </c>
      <c r="R634" s="7">
        <f t="shared" si="59"/>
        <v>0.93865676957297151</v>
      </c>
    </row>
    <row r="635" spans="1:18" x14ac:dyDescent="0.2">
      <c r="A635">
        <v>633.44853370962255</v>
      </c>
      <c r="B635">
        <v>40</v>
      </c>
      <c r="C635">
        <v>22.704999999999998</v>
      </c>
      <c r="D635">
        <v>2</v>
      </c>
      <c r="E635">
        <v>1</v>
      </c>
      <c r="F635">
        <v>0</v>
      </c>
      <c r="G635">
        <v>0</v>
      </c>
      <c r="H635">
        <v>1</v>
      </c>
      <c r="I635">
        <v>0</v>
      </c>
      <c r="J635">
        <v>0</v>
      </c>
      <c r="K635">
        <v>0</v>
      </c>
      <c r="L635" s="7">
        <v>7173.35995</v>
      </c>
      <c r="M635" s="7">
        <f t="shared" si="54"/>
        <v>6856.7896204639856</v>
      </c>
      <c r="N635" s="7">
        <f t="shared" si="55"/>
        <v>316.57032953601447</v>
      </c>
      <c r="O635" s="7">
        <f t="shared" si="56"/>
        <v>316.57032953601447</v>
      </c>
      <c r="P635" s="7">
        <f t="shared" si="57"/>
        <v>100216.77354254079</v>
      </c>
      <c r="Q635" s="7">
        <f t="shared" si="58"/>
        <v>4.4131387765647317E-2</v>
      </c>
      <c r="R635" s="7">
        <f t="shared" si="59"/>
        <v>4.4131387765647317E-2</v>
      </c>
    </row>
    <row r="636" spans="1:18" x14ac:dyDescent="0.2">
      <c r="A636">
        <v>634.44853370962255</v>
      </c>
      <c r="B636">
        <v>51</v>
      </c>
      <c r="C636">
        <v>39.700000000000003</v>
      </c>
      <c r="D636">
        <v>1</v>
      </c>
      <c r="E636">
        <v>1</v>
      </c>
      <c r="F636">
        <v>0</v>
      </c>
      <c r="G636">
        <v>0</v>
      </c>
      <c r="H636">
        <v>0</v>
      </c>
      <c r="I636">
        <v>0</v>
      </c>
      <c r="J636">
        <v>1</v>
      </c>
      <c r="K636">
        <v>0</v>
      </c>
      <c r="L636" s="7">
        <v>9391.3459999999995</v>
      </c>
      <c r="M636" s="7">
        <f t="shared" si="54"/>
        <v>14011.250706041083</v>
      </c>
      <c r="N636" s="7">
        <f t="shared" si="55"/>
        <v>-4619.904706041083</v>
      </c>
      <c r="O636" s="7">
        <f t="shared" si="56"/>
        <v>4619.904706041083</v>
      </c>
      <c r="P636" s="7">
        <f t="shared" si="57"/>
        <v>21343519.492900547</v>
      </c>
      <c r="Q636" s="7">
        <f t="shared" si="58"/>
        <v>-0.49193211559249156</v>
      </c>
      <c r="R636" s="7">
        <f t="shared" si="59"/>
        <v>0.49193211559249156</v>
      </c>
    </row>
    <row r="637" spans="1:18" x14ac:dyDescent="0.2">
      <c r="A637">
        <v>635.44853370962255</v>
      </c>
      <c r="B637">
        <v>64</v>
      </c>
      <c r="C637">
        <v>38.19</v>
      </c>
      <c r="D637">
        <v>0</v>
      </c>
      <c r="E637">
        <v>1</v>
      </c>
      <c r="F637">
        <v>0</v>
      </c>
      <c r="G637">
        <v>0</v>
      </c>
      <c r="H637">
        <v>1</v>
      </c>
      <c r="I637">
        <v>0</v>
      </c>
      <c r="J637">
        <v>0</v>
      </c>
      <c r="K637">
        <v>0</v>
      </c>
      <c r="L637" s="7">
        <v>14410.9321</v>
      </c>
      <c r="M637" s="7">
        <f t="shared" si="54"/>
        <v>17322.751620225928</v>
      </c>
      <c r="N637" s="7">
        <f t="shared" si="55"/>
        <v>-2911.8195202259285</v>
      </c>
      <c r="O637" s="7">
        <f t="shared" si="56"/>
        <v>2911.8195202259285</v>
      </c>
      <c r="P637" s="7">
        <f t="shared" si="57"/>
        <v>8478692.9183687568</v>
      </c>
      <c r="Q637" s="7">
        <f t="shared" si="58"/>
        <v>-0.20205629309889875</v>
      </c>
      <c r="R637" s="7">
        <f t="shared" si="59"/>
        <v>0.20205629309889875</v>
      </c>
    </row>
    <row r="638" spans="1:18" x14ac:dyDescent="0.2">
      <c r="A638">
        <v>636.44853370962255</v>
      </c>
      <c r="B638">
        <v>19</v>
      </c>
      <c r="C638">
        <v>24.51</v>
      </c>
      <c r="D638">
        <v>1</v>
      </c>
      <c r="E638">
        <v>0</v>
      </c>
      <c r="F638">
        <v>1</v>
      </c>
      <c r="G638">
        <v>0</v>
      </c>
      <c r="H638">
        <v>0</v>
      </c>
      <c r="I638">
        <v>1</v>
      </c>
      <c r="J638">
        <v>0</v>
      </c>
      <c r="K638">
        <v>0</v>
      </c>
      <c r="L638" s="7">
        <v>2709.1118999999999</v>
      </c>
      <c r="M638" s="7">
        <f t="shared" si="54"/>
        <v>1377.90031576858</v>
      </c>
      <c r="N638" s="7">
        <f t="shared" si="55"/>
        <v>1331.2115842314199</v>
      </c>
      <c r="O638" s="7">
        <f t="shared" si="56"/>
        <v>1331.2115842314199</v>
      </c>
      <c r="P638" s="7">
        <f t="shared" si="57"/>
        <v>1772124.2819919267</v>
      </c>
      <c r="Q638" s="7">
        <f t="shared" si="58"/>
        <v>0.49138301900021919</v>
      </c>
      <c r="R638" s="7">
        <f t="shared" si="59"/>
        <v>0.49138301900021919</v>
      </c>
    </row>
    <row r="639" spans="1:18" x14ac:dyDescent="0.2">
      <c r="A639">
        <v>637.44853370962255</v>
      </c>
      <c r="B639">
        <v>35</v>
      </c>
      <c r="C639">
        <v>38.094999999999999</v>
      </c>
      <c r="D639">
        <v>2</v>
      </c>
      <c r="E639">
        <v>0</v>
      </c>
      <c r="F639">
        <v>1</v>
      </c>
      <c r="G639">
        <v>0</v>
      </c>
      <c r="H639">
        <v>1</v>
      </c>
      <c r="I639">
        <v>0</v>
      </c>
      <c r="J639">
        <v>0</v>
      </c>
      <c r="K639">
        <v>0</v>
      </c>
      <c r="L639" s="7">
        <v>24915.046259999999</v>
      </c>
      <c r="M639" s="7">
        <f t="shared" si="54"/>
        <v>10924.009468243183</v>
      </c>
      <c r="N639" s="7">
        <f t="shared" si="55"/>
        <v>13991.036791756816</v>
      </c>
      <c r="O639" s="7">
        <f t="shared" si="56"/>
        <v>13991.036791756816</v>
      </c>
      <c r="P639" s="7">
        <f t="shared" si="57"/>
        <v>195749110.50829288</v>
      </c>
      <c r="Q639" s="7">
        <f t="shared" si="58"/>
        <v>0.56154970156402262</v>
      </c>
      <c r="R639" s="7">
        <f t="shared" si="59"/>
        <v>0.56154970156402262</v>
      </c>
    </row>
    <row r="640" spans="1:18" x14ac:dyDescent="0.2">
      <c r="A640">
        <v>638.44853370962255</v>
      </c>
      <c r="B640">
        <v>39</v>
      </c>
      <c r="C640">
        <v>26.41</v>
      </c>
      <c r="D640">
        <v>0</v>
      </c>
      <c r="E640">
        <v>1</v>
      </c>
      <c r="F640">
        <v>0</v>
      </c>
      <c r="G640">
        <v>1</v>
      </c>
      <c r="H640">
        <v>1</v>
      </c>
      <c r="I640">
        <v>0</v>
      </c>
      <c r="J640">
        <v>0</v>
      </c>
      <c r="K640">
        <v>0</v>
      </c>
      <c r="L640" s="7">
        <v>20149.322899999999</v>
      </c>
      <c r="M640" s="7">
        <f t="shared" si="54"/>
        <v>30754.178465169356</v>
      </c>
      <c r="N640" s="7">
        <f t="shared" si="55"/>
        <v>-10604.855565169357</v>
      </c>
      <c r="O640" s="7">
        <f t="shared" si="56"/>
        <v>10604.855565169357</v>
      </c>
      <c r="P640" s="7">
        <f t="shared" si="57"/>
        <v>112462961.55810347</v>
      </c>
      <c r="Q640" s="7">
        <f t="shared" si="58"/>
        <v>-0.5263132472391594</v>
      </c>
      <c r="R640" s="7">
        <f t="shared" si="59"/>
        <v>0.5263132472391594</v>
      </c>
    </row>
    <row r="641" spans="1:18" x14ac:dyDescent="0.2">
      <c r="A641">
        <v>639.44853370962255</v>
      </c>
      <c r="B641">
        <v>56</v>
      </c>
      <c r="C641">
        <v>33.659999999999997</v>
      </c>
      <c r="D641">
        <v>4</v>
      </c>
      <c r="E641">
        <v>1</v>
      </c>
      <c r="F641">
        <v>0</v>
      </c>
      <c r="G641">
        <v>0</v>
      </c>
      <c r="H641">
        <v>0</v>
      </c>
      <c r="I641">
        <v>0</v>
      </c>
      <c r="J641">
        <v>0</v>
      </c>
      <c r="K641">
        <v>1</v>
      </c>
      <c r="L641" s="7">
        <v>12949.1554</v>
      </c>
      <c r="M641" s="7">
        <f t="shared" si="54"/>
        <v>14598.33458627875</v>
      </c>
      <c r="N641" s="7">
        <f t="shared" si="55"/>
        <v>-1649.1791862787504</v>
      </c>
      <c r="O641" s="7">
        <f t="shared" si="56"/>
        <v>1649.1791862787504</v>
      </c>
      <c r="P641" s="7">
        <f t="shared" si="57"/>
        <v>2719791.9884550413</v>
      </c>
      <c r="Q641" s="7">
        <f t="shared" si="58"/>
        <v>-0.12735805041607196</v>
      </c>
      <c r="R641" s="7">
        <f t="shared" si="59"/>
        <v>0.12735805041607196</v>
      </c>
    </row>
    <row r="642" spans="1:18" x14ac:dyDescent="0.2">
      <c r="A642">
        <v>640.44853370962255</v>
      </c>
      <c r="B642">
        <v>33</v>
      </c>
      <c r="C642">
        <v>42.4</v>
      </c>
      <c r="D642">
        <v>5</v>
      </c>
      <c r="E642">
        <v>1</v>
      </c>
      <c r="F642">
        <v>0</v>
      </c>
      <c r="G642">
        <v>0</v>
      </c>
      <c r="H642">
        <v>0</v>
      </c>
      <c r="I642">
        <v>0</v>
      </c>
      <c r="J642">
        <v>1</v>
      </c>
      <c r="K642">
        <v>0</v>
      </c>
      <c r="L642" s="7">
        <v>6666.2430000000004</v>
      </c>
      <c r="M642" s="7">
        <f t="shared" si="54"/>
        <v>12205.660865714617</v>
      </c>
      <c r="N642" s="7">
        <f t="shared" si="55"/>
        <v>-5539.4178657146167</v>
      </c>
      <c r="O642" s="7">
        <f t="shared" si="56"/>
        <v>5539.4178657146167</v>
      </c>
      <c r="P642" s="7">
        <f t="shared" si="57"/>
        <v>30685150.29099828</v>
      </c>
      <c r="Q642" s="7">
        <f t="shared" si="58"/>
        <v>-0.83096548771393663</v>
      </c>
      <c r="R642" s="7">
        <f t="shared" si="59"/>
        <v>0.83096548771393663</v>
      </c>
    </row>
    <row r="643" spans="1:18" x14ac:dyDescent="0.2">
      <c r="A643">
        <v>641.44853370962255</v>
      </c>
      <c r="B643">
        <v>42</v>
      </c>
      <c r="C643">
        <v>28.31</v>
      </c>
      <c r="D643">
        <v>3</v>
      </c>
      <c r="E643">
        <v>1</v>
      </c>
      <c r="F643">
        <v>0</v>
      </c>
      <c r="G643">
        <v>1</v>
      </c>
      <c r="H643">
        <v>0</v>
      </c>
      <c r="I643">
        <v>1</v>
      </c>
      <c r="J643">
        <v>0</v>
      </c>
      <c r="K643">
        <v>0</v>
      </c>
      <c r="L643" s="7">
        <v>32787.458590000002</v>
      </c>
      <c r="M643" s="7">
        <f t="shared" ref="M643:M706" si="60">$T$21+$T$22*B643+$T$23*C643+$T$24*D643+$T$25*E643+$T$26*F643+$T$27*G643+$T$28*H643+$T$29*I643+$T$30*J643+$T$31*K643</f>
        <v>33242.752820664755</v>
      </c>
      <c r="N643" s="7">
        <f t="shared" ref="N643:N706" si="61">L643-M643</f>
        <v>-455.29423066475283</v>
      </c>
      <c r="O643" s="7">
        <f t="shared" ref="O643:O706" si="62">ABS(N643)</f>
        <v>455.29423066475283</v>
      </c>
      <c r="P643" s="7">
        <f t="shared" ref="P643:P706" si="63">N643^2</f>
        <v>207292.83647660917</v>
      </c>
      <c r="Q643" s="7">
        <f t="shared" ref="Q643:Q706" si="64">N643/L643</f>
        <v>-1.3886231206819278E-2</v>
      </c>
      <c r="R643" s="7">
        <f t="shared" ref="R643:R706" si="65">ABS(Q643)</f>
        <v>1.3886231206819278E-2</v>
      </c>
    </row>
    <row r="644" spans="1:18" x14ac:dyDescent="0.2">
      <c r="A644">
        <v>642.44853370962255</v>
      </c>
      <c r="B644">
        <v>61</v>
      </c>
      <c r="C644">
        <v>33.914999999999999</v>
      </c>
      <c r="D644">
        <v>0</v>
      </c>
      <c r="E644">
        <v>1</v>
      </c>
      <c r="F644">
        <v>0</v>
      </c>
      <c r="G644">
        <v>0</v>
      </c>
      <c r="H644">
        <v>1</v>
      </c>
      <c r="I644">
        <v>0</v>
      </c>
      <c r="J644">
        <v>0</v>
      </c>
      <c r="K644">
        <v>0</v>
      </c>
      <c r="L644" s="7">
        <v>13143.86485</v>
      </c>
      <c r="M644" s="7">
        <f t="shared" si="60"/>
        <v>15102.130548427547</v>
      </c>
      <c r="N644" s="7">
        <f t="shared" si="61"/>
        <v>-1958.2656984275472</v>
      </c>
      <c r="O644" s="7">
        <f t="shared" si="62"/>
        <v>1958.2656984275472</v>
      </c>
      <c r="P644" s="7">
        <f t="shared" si="63"/>
        <v>3834804.5456379293</v>
      </c>
      <c r="Q644" s="7">
        <f t="shared" si="64"/>
        <v>-0.14898705371484</v>
      </c>
      <c r="R644" s="7">
        <f t="shared" si="65"/>
        <v>0.14898705371484</v>
      </c>
    </row>
    <row r="645" spans="1:18" x14ac:dyDescent="0.2">
      <c r="A645">
        <v>643.44853370962255</v>
      </c>
      <c r="B645">
        <v>23</v>
      </c>
      <c r="C645">
        <v>34.96</v>
      </c>
      <c r="D645">
        <v>3</v>
      </c>
      <c r="E645">
        <v>0</v>
      </c>
      <c r="F645">
        <v>1</v>
      </c>
      <c r="G645">
        <v>0</v>
      </c>
      <c r="H645">
        <v>0</v>
      </c>
      <c r="I645">
        <v>1</v>
      </c>
      <c r="J645">
        <v>0</v>
      </c>
      <c r="K645">
        <v>0</v>
      </c>
      <c r="L645" s="7">
        <v>4466.6214</v>
      </c>
      <c r="M645" s="7">
        <f t="shared" si="60"/>
        <v>6900.8984064495153</v>
      </c>
      <c r="N645" s="7">
        <f t="shared" si="61"/>
        <v>-2434.2770064495153</v>
      </c>
      <c r="O645" s="7">
        <f t="shared" si="62"/>
        <v>2434.2770064495153</v>
      </c>
      <c r="P645" s="7">
        <f t="shared" si="63"/>
        <v>5925704.5441288138</v>
      </c>
      <c r="Q645" s="7">
        <f t="shared" si="64"/>
        <v>-0.54499291264075245</v>
      </c>
      <c r="R645" s="7">
        <f t="shared" si="65"/>
        <v>0.54499291264075245</v>
      </c>
    </row>
    <row r="646" spans="1:18" x14ac:dyDescent="0.2">
      <c r="A646">
        <v>644.44853370962255</v>
      </c>
      <c r="B646">
        <v>43</v>
      </c>
      <c r="C646">
        <v>35.31</v>
      </c>
      <c r="D646">
        <v>2</v>
      </c>
      <c r="E646">
        <v>1</v>
      </c>
      <c r="F646">
        <v>0</v>
      </c>
      <c r="G646">
        <v>0</v>
      </c>
      <c r="H646">
        <v>0</v>
      </c>
      <c r="I646">
        <v>0</v>
      </c>
      <c r="J646">
        <v>0</v>
      </c>
      <c r="K646">
        <v>1</v>
      </c>
      <c r="L646" s="7">
        <v>18806.145469999999</v>
      </c>
      <c r="M646" s="7">
        <f t="shared" si="60"/>
        <v>10867.87011145285</v>
      </c>
      <c r="N646" s="7">
        <f t="shared" si="61"/>
        <v>7938.2753585471492</v>
      </c>
      <c r="O646" s="7">
        <f t="shared" si="62"/>
        <v>7938.2753585471492</v>
      </c>
      <c r="P646" s="7">
        <f t="shared" si="63"/>
        <v>63016215.668116868</v>
      </c>
      <c r="Q646" s="7">
        <f t="shared" si="64"/>
        <v>0.42211070690750907</v>
      </c>
      <c r="R646" s="7">
        <f t="shared" si="65"/>
        <v>0.42211070690750907</v>
      </c>
    </row>
    <row r="647" spans="1:18" x14ac:dyDescent="0.2">
      <c r="A647">
        <v>645.44853370962255</v>
      </c>
      <c r="B647">
        <v>48</v>
      </c>
      <c r="C647">
        <v>30.78</v>
      </c>
      <c r="D647">
        <v>3</v>
      </c>
      <c r="E647">
        <v>1</v>
      </c>
      <c r="F647">
        <v>0</v>
      </c>
      <c r="G647">
        <v>0</v>
      </c>
      <c r="H647">
        <v>1</v>
      </c>
      <c r="I647">
        <v>0</v>
      </c>
      <c r="J647">
        <v>0</v>
      </c>
      <c r="K647">
        <v>0</v>
      </c>
      <c r="L647" s="7">
        <v>10141.136200000001</v>
      </c>
      <c r="M647" s="7">
        <f t="shared" si="60"/>
        <v>12126.128123819437</v>
      </c>
      <c r="N647" s="7">
        <f t="shared" si="61"/>
        <v>-1984.9919238194361</v>
      </c>
      <c r="O647" s="7">
        <f t="shared" si="62"/>
        <v>1984.9919238194361</v>
      </c>
      <c r="P647" s="7">
        <f t="shared" si="63"/>
        <v>3940192.9376283861</v>
      </c>
      <c r="Q647" s="7">
        <f t="shared" si="64"/>
        <v>-0.1957366398273436</v>
      </c>
      <c r="R647" s="7">
        <f t="shared" si="65"/>
        <v>0.1957366398273436</v>
      </c>
    </row>
    <row r="648" spans="1:18" x14ac:dyDescent="0.2">
      <c r="A648">
        <v>646.44853370962255</v>
      </c>
      <c r="B648">
        <v>39</v>
      </c>
      <c r="C648">
        <v>26.22</v>
      </c>
      <c r="D648">
        <v>1</v>
      </c>
      <c r="E648">
        <v>1</v>
      </c>
      <c r="F648">
        <v>0</v>
      </c>
      <c r="G648">
        <v>0</v>
      </c>
      <c r="H648">
        <v>0</v>
      </c>
      <c r="I648">
        <v>1</v>
      </c>
      <c r="J648">
        <v>0</v>
      </c>
      <c r="K648">
        <v>0</v>
      </c>
      <c r="L648" s="7">
        <v>6123.5688</v>
      </c>
      <c r="M648" s="7">
        <f t="shared" si="60"/>
        <v>6963.7338127949661</v>
      </c>
      <c r="N648" s="7">
        <f t="shared" si="61"/>
        <v>-840.16501279496606</v>
      </c>
      <c r="O648" s="7">
        <f t="shared" si="62"/>
        <v>840.16501279496606</v>
      </c>
      <c r="P648" s="7">
        <f t="shared" si="63"/>
        <v>705877.24872476549</v>
      </c>
      <c r="Q648" s="7">
        <f t="shared" si="64"/>
        <v>-0.13720185732133294</v>
      </c>
      <c r="R648" s="7">
        <f t="shared" si="65"/>
        <v>0.13720185732133294</v>
      </c>
    </row>
    <row r="649" spans="1:18" x14ac:dyDescent="0.2">
      <c r="A649">
        <v>647.44853370962255</v>
      </c>
      <c r="B649">
        <v>40</v>
      </c>
      <c r="C649">
        <v>23.37</v>
      </c>
      <c r="D649">
        <v>3</v>
      </c>
      <c r="E649">
        <v>0</v>
      </c>
      <c r="F649">
        <v>1</v>
      </c>
      <c r="G649">
        <v>0</v>
      </c>
      <c r="H649">
        <v>1</v>
      </c>
      <c r="I649">
        <v>0</v>
      </c>
      <c r="J649">
        <v>0</v>
      </c>
      <c r="K649">
        <v>0</v>
      </c>
      <c r="L649" s="7">
        <v>8252.2842999999993</v>
      </c>
      <c r="M649" s="7">
        <f t="shared" si="60"/>
        <v>7689.1681716594348</v>
      </c>
      <c r="N649" s="7">
        <f t="shared" si="61"/>
        <v>563.1161283405645</v>
      </c>
      <c r="O649" s="7">
        <f t="shared" si="62"/>
        <v>563.1161283405645</v>
      </c>
      <c r="P649" s="7">
        <f t="shared" si="63"/>
        <v>317099.77399726713</v>
      </c>
      <c r="Q649" s="7">
        <f t="shared" si="64"/>
        <v>6.8237606445595261E-2</v>
      </c>
      <c r="R649" s="7">
        <f t="shared" si="65"/>
        <v>6.8237606445595261E-2</v>
      </c>
    </row>
    <row r="650" spans="1:18" x14ac:dyDescent="0.2">
      <c r="A650">
        <v>648.44853370962255</v>
      </c>
      <c r="B650">
        <v>18</v>
      </c>
      <c r="C650">
        <v>28.5</v>
      </c>
      <c r="D650">
        <v>0</v>
      </c>
      <c r="E650">
        <v>1</v>
      </c>
      <c r="F650">
        <v>0</v>
      </c>
      <c r="G650">
        <v>0</v>
      </c>
      <c r="H650">
        <v>1</v>
      </c>
      <c r="I650">
        <v>0</v>
      </c>
      <c r="J650">
        <v>0</v>
      </c>
      <c r="K650">
        <v>0</v>
      </c>
      <c r="L650" s="7">
        <v>1712.2270000000001</v>
      </c>
      <c r="M650" s="7">
        <f t="shared" si="60"/>
        <v>2220.5748380188852</v>
      </c>
      <c r="N650" s="7">
        <f t="shared" si="61"/>
        <v>-508.34783801888511</v>
      </c>
      <c r="O650" s="7">
        <f t="shared" si="62"/>
        <v>508.34783801888511</v>
      </c>
      <c r="P650" s="7">
        <f t="shared" si="63"/>
        <v>258417.52441847467</v>
      </c>
      <c r="Q650" s="7">
        <f t="shared" si="64"/>
        <v>-0.2968927823348686</v>
      </c>
      <c r="R650" s="7">
        <f t="shared" si="65"/>
        <v>0.2968927823348686</v>
      </c>
    </row>
    <row r="651" spans="1:18" x14ac:dyDescent="0.2">
      <c r="A651">
        <v>649.44853370962255</v>
      </c>
      <c r="B651">
        <v>58</v>
      </c>
      <c r="C651">
        <v>32.965000000000003</v>
      </c>
      <c r="D651">
        <v>0</v>
      </c>
      <c r="E651">
        <v>0</v>
      </c>
      <c r="F651">
        <v>1</v>
      </c>
      <c r="G651">
        <v>0</v>
      </c>
      <c r="H651">
        <v>1</v>
      </c>
      <c r="I651">
        <v>0</v>
      </c>
      <c r="J651">
        <v>0</v>
      </c>
      <c r="K651">
        <v>0</v>
      </c>
      <c r="L651" s="7">
        <v>12430.95335</v>
      </c>
      <c r="M651" s="7">
        <f t="shared" si="60"/>
        <v>14140.642069280313</v>
      </c>
      <c r="N651" s="7">
        <f t="shared" si="61"/>
        <v>-1709.6887192803133</v>
      </c>
      <c r="O651" s="7">
        <f t="shared" si="62"/>
        <v>1709.6887192803133</v>
      </c>
      <c r="P651" s="7">
        <f t="shared" si="63"/>
        <v>2923035.5168343578</v>
      </c>
      <c r="Q651" s="7">
        <f t="shared" si="64"/>
        <v>-0.13753480293450809</v>
      </c>
      <c r="R651" s="7">
        <f t="shared" si="65"/>
        <v>0.13753480293450809</v>
      </c>
    </row>
    <row r="652" spans="1:18" x14ac:dyDescent="0.2">
      <c r="A652">
        <v>650.44853370962255</v>
      </c>
      <c r="B652">
        <v>49</v>
      </c>
      <c r="C652">
        <v>42.68</v>
      </c>
      <c r="D652">
        <v>2</v>
      </c>
      <c r="E652">
        <v>0</v>
      </c>
      <c r="F652">
        <v>1</v>
      </c>
      <c r="G652">
        <v>0</v>
      </c>
      <c r="H652">
        <v>0</v>
      </c>
      <c r="I652">
        <v>0</v>
      </c>
      <c r="J652">
        <v>0</v>
      </c>
      <c r="K652">
        <v>1</v>
      </c>
      <c r="L652" s="7">
        <v>9800.8881999999994</v>
      </c>
      <c r="M652" s="7">
        <f t="shared" si="60"/>
        <v>15040.178339183936</v>
      </c>
      <c r="N652" s="7">
        <f t="shared" si="61"/>
        <v>-5239.2901391839368</v>
      </c>
      <c r="O652" s="7">
        <f t="shared" si="62"/>
        <v>5239.2901391839368</v>
      </c>
      <c r="P652" s="7">
        <f t="shared" si="63"/>
        <v>27450161.162550036</v>
      </c>
      <c r="Q652" s="7">
        <f t="shared" si="64"/>
        <v>-0.53457299300526018</v>
      </c>
      <c r="R652" s="7">
        <f t="shared" si="65"/>
        <v>0.53457299300526018</v>
      </c>
    </row>
    <row r="653" spans="1:18" x14ac:dyDescent="0.2">
      <c r="A653">
        <v>651.44853370962255</v>
      </c>
      <c r="B653">
        <v>53</v>
      </c>
      <c r="C653">
        <v>39.6</v>
      </c>
      <c r="D653">
        <v>1</v>
      </c>
      <c r="E653">
        <v>0</v>
      </c>
      <c r="F653">
        <v>1</v>
      </c>
      <c r="G653">
        <v>0</v>
      </c>
      <c r="H653">
        <v>0</v>
      </c>
      <c r="I653">
        <v>0</v>
      </c>
      <c r="J653">
        <v>0</v>
      </c>
      <c r="K653">
        <v>1</v>
      </c>
      <c r="L653" s="7">
        <v>10579.710999999999</v>
      </c>
      <c r="M653" s="7">
        <f t="shared" si="60"/>
        <v>14547.387367062807</v>
      </c>
      <c r="N653" s="7">
        <f t="shared" si="61"/>
        <v>-3967.6763670628079</v>
      </c>
      <c r="O653" s="7">
        <f t="shared" si="62"/>
        <v>3967.6763670628079</v>
      </c>
      <c r="P653" s="7">
        <f t="shared" si="63"/>
        <v>15742455.753748722</v>
      </c>
      <c r="Q653" s="7">
        <f t="shared" si="64"/>
        <v>-0.37502691397362442</v>
      </c>
      <c r="R653" s="7">
        <f t="shared" si="65"/>
        <v>0.37502691397362442</v>
      </c>
    </row>
    <row r="654" spans="1:18" x14ac:dyDescent="0.2">
      <c r="A654">
        <v>652.44853370962255</v>
      </c>
      <c r="B654">
        <v>48</v>
      </c>
      <c r="C654">
        <v>31.13</v>
      </c>
      <c r="D654">
        <v>0</v>
      </c>
      <c r="E654">
        <v>0</v>
      </c>
      <c r="F654">
        <v>1</v>
      </c>
      <c r="G654">
        <v>0</v>
      </c>
      <c r="H654">
        <v>0</v>
      </c>
      <c r="I654">
        <v>0</v>
      </c>
      <c r="J654">
        <v>0</v>
      </c>
      <c r="K654">
        <v>1</v>
      </c>
      <c r="L654" s="7">
        <v>8280.6226999999999</v>
      </c>
      <c r="M654" s="7">
        <f t="shared" si="60"/>
        <v>9914.636507143121</v>
      </c>
      <c r="N654" s="7">
        <f t="shared" si="61"/>
        <v>-1634.0138071431211</v>
      </c>
      <c r="O654" s="7">
        <f t="shared" si="62"/>
        <v>1634.0138071431211</v>
      </c>
      <c r="P654" s="7">
        <f t="shared" si="63"/>
        <v>2670001.1219343571</v>
      </c>
      <c r="Q654" s="7">
        <f t="shared" si="64"/>
        <v>-0.19732982244718397</v>
      </c>
      <c r="R654" s="7">
        <f t="shared" si="65"/>
        <v>0.19732982244718397</v>
      </c>
    </row>
    <row r="655" spans="1:18" x14ac:dyDescent="0.2">
      <c r="A655">
        <v>653.44853370962255</v>
      </c>
      <c r="B655">
        <v>45</v>
      </c>
      <c r="C655">
        <v>36.299999999999997</v>
      </c>
      <c r="D655">
        <v>2</v>
      </c>
      <c r="E655">
        <v>0</v>
      </c>
      <c r="F655">
        <v>1</v>
      </c>
      <c r="G655">
        <v>0</v>
      </c>
      <c r="H655">
        <v>0</v>
      </c>
      <c r="I655">
        <v>0</v>
      </c>
      <c r="J655">
        <v>0</v>
      </c>
      <c r="K655">
        <v>1</v>
      </c>
      <c r="L655" s="7">
        <v>8527.5319999999992</v>
      </c>
      <c r="M655" s="7">
        <f t="shared" si="60"/>
        <v>11848.698694997383</v>
      </c>
      <c r="N655" s="7">
        <f t="shared" si="61"/>
        <v>-3321.1666949973842</v>
      </c>
      <c r="O655" s="7">
        <f t="shared" si="62"/>
        <v>3321.1666949973842</v>
      </c>
      <c r="P655" s="7">
        <f t="shared" si="63"/>
        <v>11030148.215959847</v>
      </c>
      <c r="Q655" s="7">
        <f t="shared" si="64"/>
        <v>-0.38946399673403564</v>
      </c>
      <c r="R655" s="7">
        <f t="shared" si="65"/>
        <v>0.38946399673403564</v>
      </c>
    </row>
    <row r="656" spans="1:18" x14ac:dyDescent="0.2">
      <c r="A656">
        <v>654.44853370962255</v>
      </c>
      <c r="B656">
        <v>59</v>
      </c>
      <c r="C656">
        <v>35.200000000000003</v>
      </c>
      <c r="D656">
        <v>0</v>
      </c>
      <c r="E656">
        <v>0</v>
      </c>
      <c r="F656">
        <v>1</v>
      </c>
      <c r="G656">
        <v>0</v>
      </c>
      <c r="H656">
        <v>0</v>
      </c>
      <c r="I656">
        <v>0</v>
      </c>
      <c r="J656">
        <v>0</v>
      </c>
      <c r="K656">
        <v>1</v>
      </c>
      <c r="L656" s="7">
        <v>12244.531000000001</v>
      </c>
      <c r="M656" s="7">
        <f t="shared" si="60"/>
        <v>14120.573741250068</v>
      </c>
      <c r="N656" s="7">
        <f t="shared" si="61"/>
        <v>-1876.0427412500667</v>
      </c>
      <c r="O656" s="7">
        <f t="shared" si="62"/>
        <v>1876.0427412500667</v>
      </c>
      <c r="P656" s="7">
        <f t="shared" si="63"/>
        <v>3519536.3669970646</v>
      </c>
      <c r="Q656" s="7">
        <f t="shared" si="64"/>
        <v>-0.15321474879275218</v>
      </c>
      <c r="R656" s="7">
        <f t="shared" si="65"/>
        <v>0.15321474879275218</v>
      </c>
    </row>
    <row r="657" spans="1:18" x14ac:dyDescent="0.2">
      <c r="A657">
        <v>655.44853370962255</v>
      </c>
      <c r="B657">
        <v>52</v>
      </c>
      <c r="C657">
        <v>25.3</v>
      </c>
      <c r="D657">
        <v>2</v>
      </c>
      <c r="E657">
        <v>0</v>
      </c>
      <c r="F657">
        <v>1</v>
      </c>
      <c r="G657">
        <v>1</v>
      </c>
      <c r="H657">
        <v>0</v>
      </c>
      <c r="I657">
        <v>0</v>
      </c>
      <c r="J657">
        <v>0</v>
      </c>
      <c r="K657">
        <v>1</v>
      </c>
      <c r="L657" s="7">
        <v>24667.419000000002</v>
      </c>
      <c r="M657" s="7">
        <f t="shared" si="60"/>
        <v>33764.099714952397</v>
      </c>
      <c r="N657" s="7">
        <f t="shared" si="61"/>
        <v>-9096.6807149523956</v>
      </c>
      <c r="O657" s="7">
        <f t="shared" si="62"/>
        <v>9096.6807149523956</v>
      </c>
      <c r="P657" s="7">
        <f t="shared" si="63"/>
        <v>82749600.029786825</v>
      </c>
      <c r="Q657" s="7">
        <f t="shared" si="64"/>
        <v>-0.36877310572915611</v>
      </c>
      <c r="R657" s="7">
        <f t="shared" si="65"/>
        <v>0.36877310572915611</v>
      </c>
    </row>
    <row r="658" spans="1:18" x14ac:dyDescent="0.2">
      <c r="A658">
        <v>656.44853370962255</v>
      </c>
      <c r="B658">
        <v>26</v>
      </c>
      <c r="C658">
        <v>42.4</v>
      </c>
      <c r="D658">
        <v>1</v>
      </c>
      <c r="E658">
        <v>0</v>
      </c>
      <c r="F658">
        <v>1</v>
      </c>
      <c r="G658">
        <v>0</v>
      </c>
      <c r="H658">
        <v>0</v>
      </c>
      <c r="I658">
        <v>0</v>
      </c>
      <c r="J658">
        <v>1</v>
      </c>
      <c r="K658">
        <v>0</v>
      </c>
      <c r="L658" s="7">
        <v>3410.3240000000001</v>
      </c>
      <c r="M658" s="7">
        <f t="shared" si="60"/>
        <v>8636.9785767517569</v>
      </c>
      <c r="N658" s="7">
        <f t="shared" si="61"/>
        <v>-5226.6545767517564</v>
      </c>
      <c r="O658" s="7">
        <f t="shared" si="62"/>
        <v>5226.6545767517564</v>
      </c>
      <c r="P658" s="7">
        <f t="shared" si="63"/>
        <v>27317918.064680081</v>
      </c>
      <c r="Q658" s="7">
        <f t="shared" si="64"/>
        <v>-1.5325976583901577</v>
      </c>
      <c r="R658" s="7">
        <f t="shared" si="65"/>
        <v>1.5325976583901577</v>
      </c>
    </row>
    <row r="659" spans="1:18" x14ac:dyDescent="0.2">
      <c r="A659">
        <v>657.44853370962255</v>
      </c>
      <c r="B659">
        <v>27</v>
      </c>
      <c r="C659">
        <v>33.155000000000001</v>
      </c>
      <c r="D659">
        <v>2</v>
      </c>
      <c r="E659">
        <v>1</v>
      </c>
      <c r="F659">
        <v>0</v>
      </c>
      <c r="G659">
        <v>0</v>
      </c>
      <c r="H659">
        <v>0</v>
      </c>
      <c r="I659">
        <v>1</v>
      </c>
      <c r="J659">
        <v>0</v>
      </c>
      <c r="K659">
        <v>0</v>
      </c>
      <c r="L659" s="7">
        <v>4058.71245</v>
      </c>
      <c r="M659" s="7">
        <f t="shared" si="60"/>
        <v>6709.2647282871003</v>
      </c>
      <c r="N659" s="7">
        <f t="shared" si="61"/>
        <v>-2650.5522782871003</v>
      </c>
      <c r="O659" s="7">
        <f t="shared" si="62"/>
        <v>2650.5522782871003</v>
      </c>
      <c r="P659" s="7">
        <f t="shared" si="63"/>
        <v>7025427.3799329381</v>
      </c>
      <c r="Q659" s="7">
        <f t="shared" si="64"/>
        <v>-0.65305249163120693</v>
      </c>
      <c r="R659" s="7">
        <f t="shared" si="65"/>
        <v>0.65305249163120693</v>
      </c>
    </row>
    <row r="660" spans="1:18" x14ac:dyDescent="0.2">
      <c r="A660">
        <v>658.44853370962255</v>
      </c>
      <c r="B660">
        <v>48</v>
      </c>
      <c r="C660">
        <v>35.909999999999997</v>
      </c>
      <c r="D660">
        <v>1</v>
      </c>
      <c r="E660">
        <v>0</v>
      </c>
      <c r="F660">
        <v>1</v>
      </c>
      <c r="G660">
        <v>0</v>
      </c>
      <c r="H660">
        <v>1</v>
      </c>
      <c r="I660">
        <v>0</v>
      </c>
      <c r="J660">
        <v>0</v>
      </c>
      <c r="K660">
        <v>0</v>
      </c>
      <c r="L660" s="7">
        <v>26392.260289999998</v>
      </c>
      <c r="M660" s="7">
        <f t="shared" si="60"/>
        <v>13046.503809939888</v>
      </c>
      <c r="N660" s="7">
        <f t="shared" si="61"/>
        <v>13345.75648006011</v>
      </c>
      <c r="O660" s="7">
        <f t="shared" si="62"/>
        <v>13345.75648006011</v>
      </c>
      <c r="P660" s="7">
        <f t="shared" si="63"/>
        <v>178109216.02506644</v>
      </c>
      <c r="Q660" s="7">
        <f t="shared" si="64"/>
        <v>0.50566932628793471</v>
      </c>
      <c r="R660" s="7">
        <f t="shared" si="65"/>
        <v>0.50566932628793471</v>
      </c>
    </row>
    <row r="661" spans="1:18" x14ac:dyDescent="0.2">
      <c r="A661">
        <v>659.44853370962255</v>
      </c>
      <c r="B661">
        <v>57</v>
      </c>
      <c r="C661">
        <v>28.785</v>
      </c>
      <c r="D661">
        <v>4</v>
      </c>
      <c r="E661">
        <v>0</v>
      </c>
      <c r="F661">
        <v>1</v>
      </c>
      <c r="G661">
        <v>0</v>
      </c>
      <c r="H661">
        <v>1</v>
      </c>
      <c r="I661">
        <v>0</v>
      </c>
      <c r="J661">
        <v>0</v>
      </c>
      <c r="K661">
        <v>0</v>
      </c>
      <c r="L661" s="7">
        <v>14394.398150000001</v>
      </c>
      <c r="M661" s="7">
        <f t="shared" si="60"/>
        <v>14367.959261246184</v>
      </c>
      <c r="N661" s="7">
        <f t="shared" si="61"/>
        <v>26.438888753817082</v>
      </c>
      <c r="O661" s="7">
        <f t="shared" si="62"/>
        <v>26.438888753817082</v>
      </c>
      <c r="P661" s="7">
        <f t="shared" si="63"/>
        <v>699.01483853671539</v>
      </c>
      <c r="Q661" s="7">
        <f t="shared" si="64"/>
        <v>1.8367484682794521E-3</v>
      </c>
      <c r="R661" s="7">
        <f t="shared" si="65"/>
        <v>1.8367484682794521E-3</v>
      </c>
    </row>
    <row r="662" spans="1:18" x14ac:dyDescent="0.2">
      <c r="A662">
        <v>660.44853370962255</v>
      </c>
      <c r="B662">
        <v>37</v>
      </c>
      <c r="C662">
        <v>46.53</v>
      </c>
      <c r="D662">
        <v>3</v>
      </c>
      <c r="E662">
        <v>1</v>
      </c>
      <c r="F662">
        <v>0</v>
      </c>
      <c r="G662">
        <v>0</v>
      </c>
      <c r="H662">
        <v>0</v>
      </c>
      <c r="I662">
        <v>0</v>
      </c>
      <c r="J662">
        <v>0</v>
      </c>
      <c r="K662">
        <v>1</v>
      </c>
      <c r="L662" s="7">
        <v>6435.6237000000001</v>
      </c>
      <c r="M662" s="7">
        <f t="shared" si="60"/>
        <v>13607.983090891521</v>
      </c>
      <c r="N662" s="7">
        <f t="shared" si="61"/>
        <v>-7172.3593908915209</v>
      </c>
      <c r="O662" s="7">
        <f t="shared" si="62"/>
        <v>7172.3593908915209</v>
      </c>
      <c r="P662" s="7">
        <f t="shared" si="63"/>
        <v>51442739.232109785</v>
      </c>
      <c r="Q662" s="7">
        <f t="shared" si="64"/>
        <v>-1.1144777453180676</v>
      </c>
      <c r="R662" s="7">
        <f t="shared" si="65"/>
        <v>1.1144777453180676</v>
      </c>
    </row>
    <row r="663" spans="1:18" x14ac:dyDescent="0.2">
      <c r="A663">
        <v>661.44853370962255</v>
      </c>
      <c r="B663">
        <v>57</v>
      </c>
      <c r="C663">
        <v>23.98</v>
      </c>
      <c r="D663">
        <v>1</v>
      </c>
      <c r="E663">
        <v>0</v>
      </c>
      <c r="F663">
        <v>1</v>
      </c>
      <c r="G663">
        <v>0</v>
      </c>
      <c r="H663">
        <v>0</v>
      </c>
      <c r="I663">
        <v>0</v>
      </c>
      <c r="J663">
        <v>0</v>
      </c>
      <c r="K663">
        <v>1</v>
      </c>
      <c r="L663" s="7">
        <v>22192.437109999999</v>
      </c>
      <c r="M663" s="7">
        <f t="shared" si="60"/>
        <v>10276.611031810879</v>
      </c>
      <c r="N663" s="7">
        <f t="shared" si="61"/>
        <v>11915.82607818912</v>
      </c>
      <c r="O663" s="7">
        <f t="shared" si="62"/>
        <v>11915.82607818912</v>
      </c>
      <c r="P663" s="7">
        <f t="shared" si="63"/>
        <v>141986911.12565193</v>
      </c>
      <c r="Q663" s="7">
        <f t="shared" si="64"/>
        <v>0.53693183939765687</v>
      </c>
      <c r="R663" s="7">
        <f t="shared" si="65"/>
        <v>0.53693183939765687</v>
      </c>
    </row>
    <row r="664" spans="1:18" x14ac:dyDescent="0.2">
      <c r="A664">
        <v>662.44853370962255</v>
      </c>
      <c r="B664">
        <v>32</v>
      </c>
      <c r="C664">
        <v>31.54</v>
      </c>
      <c r="D664">
        <v>1</v>
      </c>
      <c r="E664">
        <v>0</v>
      </c>
      <c r="F664">
        <v>1</v>
      </c>
      <c r="G664">
        <v>0</v>
      </c>
      <c r="H664">
        <v>1</v>
      </c>
      <c r="I664">
        <v>0</v>
      </c>
      <c r="J664">
        <v>0</v>
      </c>
      <c r="K664">
        <v>0</v>
      </c>
      <c r="L664" s="7">
        <v>5148.5526</v>
      </c>
      <c r="M664" s="7">
        <f t="shared" si="60"/>
        <v>7454.5267770629498</v>
      </c>
      <c r="N664" s="7">
        <f t="shared" si="61"/>
        <v>-2305.9741770629498</v>
      </c>
      <c r="O664" s="7">
        <f t="shared" si="62"/>
        <v>2305.9741770629498</v>
      </c>
      <c r="P664" s="7">
        <f t="shared" si="63"/>
        <v>5317516.9052811489</v>
      </c>
      <c r="Q664" s="7">
        <f t="shared" si="64"/>
        <v>-0.44788785435793155</v>
      </c>
      <c r="R664" s="7">
        <f t="shared" si="65"/>
        <v>0.44788785435793155</v>
      </c>
    </row>
    <row r="665" spans="1:18" x14ac:dyDescent="0.2">
      <c r="A665">
        <v>663.44853370962255</v>
      </c>
      <c r="B665">
        <v>18</v>
      </c>
      <c r="C665">
        <v>33.659999999999997</v>
      </c>
      <c r="D665">
        <v>0</v>
      </c>
      <c r="E665">
        <v>1</v>
      </c>
      <c r="F665">
        <v>0</v>
      </c>
      <c r="G665">
        <v>0</v>
      </c>
      <c r="H665">
        <v>0</v>
      </c>
      <c r="I665">
        <v>0</v>
      </c>
      <c r="J665">
        <v>0</v>
      </c>
      <c r="K665">
        <v>1</v>
      </c>
      <c r="L665" s="7">
        <v>1136.3994</v>
      </c>
      <c r="M665" s="7">
        <f t="shared" si="60"/>
        <v>2935.7910092629972</v>
      </c>
      <c r="N665" s="7">
        <f t="shared" si="61"/>
        <v>-1799.3916092629972</v>
      </c>
      <c r="O665" s="7">
        <f t="shared" si="62"/>
        <v>1799.3916092629972</v>
      </c>
      <c r="P665" s="7">
        <f t="shared" si="63"/>
        <v>3237810.1634860788</v>
      </c>
      <c r="Q665" s="7">
        <f t="shared" si="64"/>
        <v>-1.5834147829213894</v>
      </c>
      <c r="R665" s="7">
        <f t="shared" si="65"/>
        <v>1.5834147829213894</v>
      </c>
    </row>
    <row r="666" spans="1:18" x14ac:dyDescent="0.2">
      <c r="A666">
        <v>664.44853370962255</v>
      </c>
      <c r="B666">
        <v>64</v>
      </c>
      <c r="C666">
        <v>22.99</v>
      </c>
      <c r="D666">
        <v>0</v>
      </c>
      <c r="E666">
        <v>0</v>
      </c>
      <c r="F666">
        <v>1</v>
      </c>
      <c r="G666">
        <v>1</v>
      </c>
      <c r="H666">
        <v>0</v>
      </c>
      <c r="I666">
        <v>0</v>
      </c>
      <c r="J666">
        <v>0</v>
      </c>
      <c r="K666">
        <v>1</v>
      </c>
      <c r="L666" s="7">
        <v>27037.914100000002</v>
      </c>
      <c r="M666" s="7">
        <f t="shared" si="60"/>
        <v>35111.837977261268</v>
      </c>
      <c r="N666" s="7">
        <f t="shared" si="61"/>
        <v>-8073.9238772612662</v>
      </c>
      <c r="O666" s="7">
        <f t="shared" si="62"/>
        <v>8073.9238772612662</v>
      </c>
      <c r="P666" s="7">
        <f t="shared" si="63"/>
        <v>65188246.775809601</v>
      </c>
      <c r="Q666" s="7">
        <f t="shared" si="64"/>
        <v>-0.29861489489905829</v>
      </c>
      <c r="R666" s="7">
        <f t="shared" si="65"/>
        <v>0.29861489489905829</v>
      </c>
    </row>
    <row r="667" spans="1:18" x14ac:dyDescent="0.2">
      <c r="A667">
        <v>665.44853370962255</v>
      </c>
      <c r="B667">
        <v>43</v>
      </c>
      <c r="C667">
        <v>38.06</v>
      </c>
      <c r="D667">
        <v>2</v>
      </c>
      <c r="E667">
        <v>1</v>
      </c>
      <c r="F667">
        <v>0</v>
      </c>
      <c r="G667">
        <v>1</v>
      </c>
      <c r="H667">
        <v>0</v>
      </c>
      <c r="I667">
        <v>0</v>
      </c>
      <c r="J667">
        <v>0</v>
      </c>
      <c r="K667">
        <v>1</v>
      </c>
      <c r="L667" s="7">
        <v>42560.430399999997</v>
      </c>
      <c r="M667" s="7">
        <f t="shared" si="60"/>
        <v>35649.186650795484</v>
      </c>
      <c r="N667" s="7">
        <f t="shared" si="61"/>
        <v>6911.2437492045137</v>
      </c>
      <c r="O667" s="7">
        <f t="shared" si="62"/>
        <v>6911.2437492045137</v>
      </c>
      <c r="P667" s="7">
        <f t="shared" si="63"/>
        <v>47765290.160918467</v>
      </c>
      <c r="Q667" s="7">
        <f t="shared" si="64"/>
        <v>0.16238660380663147</v>
      </c>
      <c r="R667" s="7">
        <f t="shared" si="65"/>
        <v>0.16238660380663147</v>
      </c>
    </row>
    <row r="668" spans="1:18" x14ac:dyDescent="0.2">
      <c r="A668">
        <v>666.44853370962255</v>
      </c>
      <c r="B668">
        <v>49</v>
      </c>
      <c r="C668">
        <v>28.7</v>
      </c>
      <c r="D668">
        <v>1</v>
      </c>
      <c r="E668">
        <v>1</v>
      </c>
      <c r="F668">
        <v>0</v>
      </c>
      <c r="G668">
        <v>0</v>
      </c>
      <c r="H668">
        <v>0</v>
      </c>
      <c r="I668">
        <v>0</v>
      </c>
      <c r="J668">
        <v>1</v>
      </c>
      <c r="K668">
        <v>0</v>
      </c>
      <c r="L668" s="7">
        <v>8703.4560000000001</v>
      </c>
      <c r="M668" s="7">
        <f t="shared" si="60"/>
        <v>9766.4100112471424</v>
      </c>
      <c r="N668" s="7">
        <f t="shared" si="61"/>
        <v>-1062.9540112471423</v>
      </c>
      <c r="O668" s="7">
        <f t="shared" si="62"/>
        <v>1062.9540112471423</v>
      </c>
      <c r="P668" s="7">
        <f t="shared" si="63"/>
        <v>1129871.2300263899</v>
      </c>
      <c r="Q668" s="7">
        <f t="shared" si="64"/>
        <v>-0.1221301068503296</v>
      </c>
      <c r="R668" s="7">
        <f t="shared" si="65"/>
        <v>0.1221301068503296</v>
      </c>
    </row>
    <row r="669" spans="1:18" x14ac:dyDescent="0.2">
      <c r="A669">
        <v>667.44853370962255</v>
      </c>
      <c r="B669">
        <v>40</v>
      </c>
      <c r="C669">
        <v>32.774999999999999</v>
      </c>
      <c r="D669">
        <v>2</v>
      </c>
      <c r="E669">
        <v>0</v>
      </c>
      <c r="F669">
        <v>1</v>
      </c>
      <c r="G669">
        <v>1</v>
      </c>
      <c r="H669">
        <v>0</v>
      </c>
      <c r="I669">
        <v>1</v>
      </c>
      <c r="J669">
        <v>0</v>
      </c>
      <c r="K669">
        <v>0</v>
      </c>
      <c r="L669" s="7">
        <v>40003.332249999999</v>
      </c>
      <c r="M669" s="7">
        <f t="shared" si="60"/>
        <v>33899.35270020843</v>
      </c>
      <c r="N669" s="7">
        <f t="shared" si="61"/>
        <v>6103.9795497915693</v>
      </c>
      <c r="O669" s="7">
        <f t="shared" si="62"/>
        <v>6103.9795497915693</v>
      </c>
      <c r="P669" s="7">
        <f t="shared" si="63"/>
        <v>37258566.344273686</v>
      </c>
      <c r="Q669" s="7">
        <f t="shared" si="64"/>
        <v>0.15258677731257173</v>
      </c>
      <c r="R669" s="7">
        <f t="shared" si="65"/>
        <v>0.15258677731257173</v>
      </c>
    </row>
    <row r="670" spans="1:18" x14ac:dyDescent="0.2">
      <c r="A670">
        <v>668.44853370962255</v>
      </c>
      <c r="B670">
        <v>62</v>
      </c>
      <c r="C670">
        <v>32.015000000000001</v>
      </c>
      <c r="D670">
        <v>0</v>
      </c>
      <c r="E670">
        <v>1</v>
      </c>
      <c r="F670">
        <v>0</v>
      </c>
      <c r="G670">
        <v>1</v>
      </c>
      <c r="H670">
        <v>1</v>
      </c>
      <c r="I670">
        <v>0</v>
      </c>
      <c r="J670">
        <v>0</v>
      </c>
      <c r="K670">
        <v>0</v>
      </c>
      <c r="L670" s="7">
        <v>45710.207849999999</v>
      </c>
      <c r="M670" s="7">
        <f t="shared" si="60"/>
        <v>38563.05388101712</v>
      </c>
      <c r="N670" s="7">
        <f t="shared" si="61"/>
        <v>7147.1539689828787</v>
      </c>
      <c r="O670" s="7">
        <f t="shared" si="62"/>
        <v>7147.1539689828787</v>
      </c>
      <c r="P670" s="7">
        <f t="shared" si="63"/>
        <v>51081809.856347717</v>
      </c>
      <c r="Q670" s="7">
        <f t="shared" si="64"/>
        <v>0.15635794071286155</v>
      </c>
      <c r="R670" s="7">
        <f t="shared" si="65"/>
        <v>0.15635794071286155</v>
      </c>
    </row>
    <row r="671" spans="1:18" x14ac:dyDescent="0.2">
      <c r="A671">
        <v>669.44853370962255</v>
      </c>
      <c r="B671">
        <v>40</v>
      </c>
      <c r="C671">
        <v>29.81</v>
      </c>
      <c r="D671">
        <v>1</v>
      </c>
      <c r="E671">
        <v>0</v>
      </c>
      <c r="F671">
        <v>1</v>
      </c>
      <c r="G671">
        <v>0</v>
      </c>
      <c r="H671">
        <v>0</v>
      </c>
      <c r="I671">
        <v>0</v>
      </c>
      <c r="J671">
        <v>0</v>
      </c>
      <c r="K671">
        <v>1</v>
      </c>
      <c r="L671" s="7">
        <v>6500.2358999999997</v>
      </c>
      <c r="M671" s="7">
        <f t="shared" si="60"/>
        <v>7887.5508732271592</v>
      </c>
      <c r="N671" s="7">
        <f t="shared" si="61"/>
        <v>-1387.3149732271595</v>
      </c>
      <c r="O671" s="7">
        <f t="shared" si="62"/>
        <v>1387.3149732271595</v>
      </c>
      <c r="P671" s="7">
        <f t="shared" si="63"/>
        <v>1924642.8349402742</v>
      </c>
      <c r="Q671" s="7">
        <f t="shared" si="64"/>
        <v>-0.21342532710653772</v>
      </c>
      <c r="R671" s="7">
        <f t="shared" si="65"/>
        <v>0.21342532710653772</v>
      </c>
    </row>
    <row r="672" spans="1:18" x14ac:dyDescent="0.2">
      <c r="A672">
        <v>670.44853370962255</v>
      </c>
      <c r="B672">
        <v>30</v>
      </c>
      <c r="C672">
        <v>31.57</v>
      </c>
      <c r="D672">
        <v>3</v>
      </c>
      <c r="E672">
        <v>1</v>
      </c>
      <c r="F672">
        <v>0</v>
      </c>
      <c r="G672">
        <v>0</v>
      </c>
      <c r="H672">
        <v>0</v>
      </c>
      <c r="I672">
        <v>0</v>
      </c>
      <c r="J672">
        <v>0</v>
      </c>
      <c r="K672">
        <v>1</v>
      </c>
      <c r="L672" s="7">
        <v>4837.5823</v>
      </c>
      <c r="M672" s="7">
        <f t="shared" si="60"/>
        <v>6735.6545571119168</v>
      </c>
      <c r="N672" s="7">
        <f t="shared" si="61"/>
        <v>-1898.0722571119168</v>
      </c>
      <c r="O672" s="7">
        <f t="shared" si="62"/>
        <v>1898.0722571119168</v>
      </c>
      <c r="P672" s="7">
        <f t="shared" si="63"/>
        <v>3602678.2932179263</v>
      </c>
      <c r="Q672" s="7">
        <f t="shared" si="64"/>
        <v>-0.39235968287545553</v>
      </c>
      <c r="R672" s="7">
        <f t="shared" si="65"/>
        <v>0.39235968287545553</v>
      </c>
    </row>
    <row r="673" spans="1:18" x14ac:dyDescent="0.2">
      <c r="A673">
        <v>671.44853370962255</v>
      </c>
      <c r="B673">
        <v>29</v>
      </c>
      <c r="C673">
        <v>31.16</v>
      </c>
      <c r="D673">
        <v>0</v>
      </c>
      <c r="E673">
        <v>0</v>
      </c>
      <c r="F673">
        <v>1</v>
      </c>
      <c r="G673">
        <v>0</v>
      </c>
      <c r="H673">
        <v>1</v>
      </c>
      <c r="I673">
        <v>0</v>
      </c>
      <c r="J673">
        <v>0</v>
      </c>
      <c r="K673">
        <v>0</v>
      </c>
      <c r="L673" s="7">
        <v>3943.5954000000002</v>
      </c>
      <c r="M673" s="7">
        <f t="shared" si="60"/>
        <v>6079.5636619296529</v>
      </c>
      <c r="N673" s="7">
        <f t="shared" si="61"/>
        <v>-2135.9682619296527</v>
      </c>
      <c r="O673" s="7">
        <f t="shared" si="62"/>
        <v>2135.9682619296527</v>
      </c>
      <c r="P673" s="7">
        <f t="shared" si="63"/>
        <v>4562360.4159707818</v>
      </c>
      <c r="Q673" s="7">
        <f t="shared" si="64"/>
        <v>-0.54162966665638479</v>
      </c>
      <c r="R673" s="7">
        <f t="shared" si="65"/>
        <v>0.54162966665638479</v>
      </c>
    </row>
    <row r="674" spans="1:18" x14ac:dyDescent="0.2">
      <c r="A674">
        <v>672.44853370962255</v>
      </c>
      <c r="B674">
        <v>36</v>
      </c>
      <c r="C674">
        <v>29.7</v>
      </c>
      <c r="D674">
        <v>0</v>
      </c>
      <c r="E674">
        <v>1</v>
      </c>
      <c r="F674">
        <v>0</v>
      </c>
      <c r="G674">
        <v>0</v>
      </c>
      <c r="H674">
        <v>0</v>
      </c>
      <c r="I674">
        <v>0</v>
      </c>
      <c r="J674">
        <v>0</v>
      </c>
      <c r="K674">
        <v>1</v>
      </c>
      <c r="L674" s="7">
        <v>4399.7309999999998</v>
      </c>
      <c r="M674" s="7">
        <f t="shared" si="60"/>
        <v>6215.9992786363346</v>
      </c>
      <c r="N674" s="7">
        <f t="shared" si="61"/>
        <v>-1816.2682786363348</v>
      </c>
      <c r="O674" s="7">
        <f t="shared" si="62"/>
        <v>1816.2682786363348</v>
      </c>
      <c r="P674" s="7">
        <f t="shared" si="63"/>
        <v>3298830.4599805949</v>
      </c>
      <c r="Q674" s="7">
        <f t="shared" si="64"/>
        <v>-0.4128134830598359</v>
      </c>
      <c r="R674" s="7">
        <f t="shared" si="65"/>
        <v>0.4128134830598359</v>
      </c>
    </row>
    <row r="675" spans="1:18" x14ac:dyDescent="0.2">
      <c r="A675">
        <v>673.44853370962255</v>
      </c>
      <c r="B675">
        <v>41</v>
      </c>
      <c r="C675">
        <v>31.02</v>
      </c>
      <c r="D675">
        <v>0</v>
      </c>
      <c r="E675">
        <v>0</v>
      </c>
      <c r="F675">
        <v>1</v>
      </c>
      <c r="G675">
        <v>0</v>
      </c>
      <c r="H675">
        <v>0</v>
      </c>
      <c r="I675">
        <v>0</v>
      </c>
      <c r="J675">
        <v>0</v>
      </c>
      <c r="K675">
        <v>1</v>
      </c>
      <c r="L675" s="7">
        <v>6185.3208000000004</v>
      </c>
      <c r="M675" s="7">
        <f t="shared" si="60"/>
        <v>8079.3307594844919</v>
      </c>
      <c r="N675" s="7">
        <f t="shared" si="61"/>
        <v>-1894.0099594844914</v>
      </c>
      <c r="O675" s="7">
        <f t="shared" si="62"/>
        <v>1894.0099594844914</v>
      </c>
      <c r="P675" s="7">
        <f t="shared" si="63"/>
        <v>3587273.7266264451</v>
      </c>
      <c r="Q675" s="7">
        <f t="shared" si="64"/>
        <v>-0.30621046518468231</v>
      </c>
      <c r="R675" s="7">
        <f t="shared" si="65"/>
        <v>0.30621046518468231</v>
      </c>
    </row>
    <row r="676" spans="1:18" x14ac:dyDescent="0.2">
      <c r="A676">
        <v>674.44853370962255</v>
      </c>
      <c r="B676">
        <v>44</v>
      </c>
      <c r="C676">
        <v>43.89</v>
      </c>
      <c r="D676">
        <v>2</v>
      </c>
      <c r="E676">
        <v>0</v>
      </c>
      <c r="F676">
        <v>1</v>
      </c>
      <c r="G676">
        <v>1</v>
      </c>
      <c r="H676">
        <v>0</v>
      </c>
      <c r="I676">
        <v>0</v>
      </c>
      <c r="J676">
        <v>0</v>
      </c>
      <c r="K676">
        <v>1</v>
      </c>
      <c r="L676" s="7">
        <v>46200.985099999998</v>
      </c>
      <c r="M676" s="7">
        <f t="shared" si="60"/>
        <v>38014.855197279132</v>
      </c>
      <c r="N676" s="7">
        <f t="shared" si="61"/>
        <v>8186.1299027208661</v>
      </c>
      <c r="O676" s="7">
        <f t="shared" si="62"/>
        <v>8186.1299027208661</v>
      </c>
      <c r="P676" s="7">
        <f t="shared" si="63"/>
        <v>67012722.784220733</v>
      </c>
      <c r="Q676" s="7">
        <f t="shared" si="64"/>
        <v>0.17718518090041474</v>
      </c>
      <c r="R676" s="7">
        <f t="shared" si="65"/>
        <v>0.17718518090041474</v>
      </c>
    </row>
    <row r="677" spans="1:18" x14ac:dyDescent="0.2">
      <c r="A677">
        <v>675.44853370962255</v>
      </c>
      <c r="B677">
        <v>45</v>
      </c>
      <c r="C677">
        <v>21.375</v>
      </c>
      <c r="D677">
        <v>0</v>
      </c>
      <c r="E677">
        <v>1</v>
      </c>
      <c r="F677">
        <v>0</v>
      </c>
      <c r="G677">
        <v>0</v>
      </c>
      <c r="H677">
        <v>0</v>
      </c>
      <c r="I677">
        <v>1</v>
      </c>
      <c r="J677">
        <v>0</v>
      </c>
      <c r="K677">
        <v>0</v>
      </c>
      <c r="L677" s="7">
        <v>7222.7862500000001</v>
      </c>
      <c r="M677" s="7">
        <f t="shared" si="60"/>
        <v>6385.9791001254016</v>
      </c>
      <c r="N677" s="7">
        <f t="shared" si="61"/>
        <v>836.80714987459851</v>
      </c>
      <c r="O677" s="7">
        <f t="shared" si="62"/>
        <v>836.80714987459851</v>
      </c>
      <c r="P677" s="7">
        <f t="shared" si="63"/>
        <v>700246.20608124882</v>
      </c>
      <c r="Q677" s="7">
        <f t="shared" si="64"/>
        <v>0.11585655741572008</v>
      </c>
      <c r="R677" s="7">
        <f t="shared" si="65"/>
        <v>0.11585655741572008</v>
      </c>
    </row>
    <row r="678" spans="1:18" x14ac:dyDescent="0.2">
      <c r="A678">
        <v>676.44853370962255</v>
      </c>
      <c r="B678">
        <v>55</v>
      </c>
      <c r="C678">
        <v>40.81</v>
      </c>
      <c r="D678">
        <v>3</v>
      </c>
      <c r="E678">
        <v>0</v>
      </c>
      <c r="F678">
        <v>1</v>
      </c>
      <c r="G678">
        <v>0</v>
      </c>
      <c r="H678">
        <v>0</v>
      </c>
      <c r="I678">
        <v>0</v>
      </c>
      <c r="J678">
        <v>0</v>
      </c>
      <c r="K678">
        <v>1</v>
      </c>
      <c r="L678" s="7">
        <v>12485.8009</v>
      </c>
      <c r="M678" s="7">
        <f t="shared" si="60"/>
        <v>16422.525241304884</v>
      </c>
      <c r="N678" s="7">
        <f t="shared" si="61"/>
        <v>-3936.7243413048836</v>
      </c>
      <c r="O678" s="7">
        <f t="shared" si="62"/>
        <v>3936.7243413048836</v>
      </c>
      <c r="P678" s="7">
        <f t="shared" si="63"/>
        <v>15497798.53942237</v>
      </c>
      <c r="Q678" s="7">
        <f t="shared" si="64"/>
        <v>-0.31529610097377764</v>
      </c>
      <c r="R678" s="7">
        <f t="shared" si="65"/>
        <v>0.31529610097377764</v>
      </c>
    </row>
    <row r="679" spans="1:18" x14ac:dyDescent="0.2">
      <c r="A679">
        <v>677.44853370962255</v>
      </c>
      <c r="B679">
        <v>60</v>
      </c>
      <c r="C679">
        <v>31.35</v>
      </c>
      <c r="D679">
        <v>3</v>
      </c>
      <c r="E679">
        <v>1</v>
      </c>
      <c r="F679">
        <v>0</v>
      </c>
      <c r="G679">
        <v>1</v>
      </c>
      <c r="H679">
        <v>0</v>
      </c>
      <c r="I679">
        <v>1</v>
      </c>
      <c r="J679">
        <v>0</v>
      </c>
      <c r="K679">
        <v>0</v>
      </c>
      <c r="L679" s="7">
        <v>46130.5265</v>
      </c>
      <c r="M679" s="7">
        <f t="shared" si="60"/>
        <v>38897.31526531397</v>
      </c>
      <c r="N679" s="7">
        <f t="shared" si="61"/>
        <v>7233.2112346860304</v>
      </c>
      <c r="O679" s="7">
        <f t="shared" si="62"/>
        <v>7233.2112346860304</v>
      </c>
      <c r="P679" s="7">
        <f t="shared" si="63"/>
        <v>52319344.765588209</v>
      </c>
      <c r="Q679" s="7">
        <f t="shared" si="64"/>
        <v>0.15679880078294858</v>
      </c>
      <c r="R679" s="7">
        <f t="shared" si="65"/>
        <v>0.15679880078294858</v>
      </c>
    </row>
    <row r="680" spans="1:18" x14ac:dyDescent="0.2">
      <c r="A680">
        <v>678.44853370962255</v>
      </c>
      <c r="B680">
        <v>56</v>
      </c>
      <c r="C680">
        <v>36.1</v>
      </c>
      <c r="D680">
        <v>3</v>
      </c>
      <c r="E680">
        <v>1</v>
      </c>
      <c r="F680">
        <v>0</v>
      </c>
      <c r="G680">
        <v>0</v>
      </c>
      <c r="H680">
        <v>0</v>
      </c>
      <c r="I680">
        <v>0</v>
      </c>
      <c r="J680">
        <v>1</v>
      </c>
      <c r="K680">
        <v>0</v>
      </c>
      <c r="L680" s="7">
        <v>12363.547</v>
      </c>
      <c r="M680" s="7">
        <f t="shared" si="60"/>
        <v>15025.437126027062</v>
      </c>
      <c r="N680" s="7">
        <f t="shared" si="61"/>
        <v>-2661.8901260270613</v>
      </c>
      <c r="O680" s="7">
        <f t="shared" si="62"/>
        <v>2661.8901260270613</v>
      </c>
      <c r="P680" s="7">
        <f t="shared" si="63"/>
        <v>7085659.043040364</v>
      </c>
      <c r="Q680" s="7">
        <f t="shared" si="64"/>
        <v>-0.215301492850479</v>
      </c>
      <c r="R680" s="7">
        <f t="shared" si="65"/>
        <v>0.215301492850479</v>
      </c>
    </row>
    <row r="681" spans="1:18" x14ac:dyDescent="0.2">
      <c r="A681">
        <v>679.44853370962255</v>
      </c>
      <c r="B681">
        <v>49</v>
      </c>
      <c r="C681">
        <v>23.18</v>
      </c>
      <c r="D681">
        <v>2</v>
      </c>
      <c r="E681">
        <v>0</v>
      </c>
      <c r="F681">
        <v>1</v>
      </c>
      <c r="G681">
        <v>0</v>
      </c>
      <c r="H681">
        <v>0</v>
      </c>
      <c r="I681">
        <v>1</v>
      </c>
      <c r="J681">
        <v>0</v>
      </c>
      <c r="K681">
        <v>0</v>
      </c>
      <c r="L681" s="7">
        <v>10156.7832</v>
      </c>
      <c r="M681" s="7">
        <f t="shared" si="60"/>
        <v>9107.9641437357332</v>
      </c>
      <c r="N681" s="7">
        <f t="shared" si="61"/>
        <v>1048.8190562642667</v>
      </c>
      <c r="O681" s="7">
        <f t="shared" si="62"/>
        <v>1048.8190562642667</v>
      </c>
      <c r="P681" s="7">
        <f t="shared" si="63"/>
        <v>1100021.412783067</v>
      </c>
      <c r="Q681" s="7">
        <f t="shared" si="64"/>
        <v>0.10326291657621152</v>
      </c>
      <c r="R681" s="7">
        <f t="shared" si="65"/>
        <v>0.10326291657621152</v>
      </c>
    </row>
    <row r="682" spans="1:18" x14ac:dyDescent="0.2">
      <c r="A682">
        <v>680.44853370962255</v>
      </c>
      <c r="B682">
        <v>21</v>
      </c>
      <c r="C682">
        <v>17.399999999999999</v>
      </c>
      <c r="D682">
        <v>1</v>
      </c>
      <c r="E682">
        <v>0</v>
      </c>
      <c r="F682">
        <v>1</v>
      </c>
      <c r="G682">
        <v>0</v>
      </c>
      <c r="H682">
        <v>0</v>
      </c>
      <c r="I682">
        <v>0</v>
      </c>
      <c r="J682">
        <v>1</v>
      </c>
      <c r="K682">
        <v>0</v>
      </c>
      <c r="L682" s="7">
        <v>2585.2689999999998</v>
      </c>
      <c r="M682" s="7">
        <f t="shared" si="60"/>
        <v>-1127.1395262059841</v>
      </c>
      <c r="N682" s="7">
        <f t="shared" si="61"/>
        <v>3712.4085262059839</v>
      </c>
      <c r="O682" s="7">
        <f t="shared" si="62"/>
        <v>3712.4085262059839</v>
      </c>
      <c r="P682" s="7">
        <f t="shared" si="63"/>
        <v>13781977.065446885</v>
      </c>
      <c r="Q682" s="7">
        <f t="shared" si="64"/>
        <v>1.4359853950231036</v>
      </c>
      <c r="R682" s="7">
        <f t="shared" si="65"/>
        <v>1.4359853950231036</v>
      </c>
    </row>
    <row r="683" spans="1:18" x14ac:dyDescent="0.2">
      <c r="A683">
        <v>681.44853370962255</v>
      </c>
      <c r="B683">
        <v>19</v>
      </c>
      <c r="C683">
        <v>20.3</v>
      </c>
      <c r="D683">
        <v>0</v>
      </c>
      <c r="E683">
        <v>1</v>
      </c>
      <c r="F683">
        <v>0</v>
      </c>
      <c r="G683">
        <v>0</v>
      </c>
      <c r="H683">
        <v>0</v>
      </c>
      <c r="I683">
        <v>0</v>
      </c>
      <c r="J683">
        <v>1</v>
      </c>
      <c r="K683">
        <v>0</v>
      </c>
      <c r="L683" s="7">
        <v>1242.26</v>
      </c>
      <c r="M683" s="7">
        <f t="shared" si="60"/>
        <v>-1264.0061203534838</v>
      </c>
      <c r="N683" s="7">
        <f t="shared" si="61"/>
        <v>2506.2661203534835</v>
      </c>
      <c r="O683" s="7">
        <f t="shared" si="62"/>
        <v>2506.2661203534835</v>
      </c>
      <c r="P683" s="7">
        <f t="shared" si="63"/>
        <v>6281369.8660317017</v>
      </c>
      <c r="Q683" s="7">
        <f t="shared" si="64"/>
        <v>2.0175052890324761</v>
      </c>
      <c r="R683" s="7">
        <f t="shared" si="65"/>
        <v>2.0175052890324761</v>
      </c>
    </row>
    <row r="684" spans="1:18" x14ac:dyDescent="0.2">
      <c r="A684">
        <v>682.44853370962255</v>
      </c>
      <c r="B684">
        <v>39</v>
      </c>
      <c r="C684">
        <v>35.299999999999997</v>
      </c>
      <c r="D684">
        <v>2</v>
      </c>
      <c r="E684">
        <v>1</v>
      </c>
      <c r="F684">
        <v>0</v>
      </c>
      <c r="G684">
        <v>1</v>
      </c>
      <c r="H684">
        <v>0</v>
      </c>
      <c r="I684">
        <v>0</v>
      </c>
      <c r="J684">
        <v>1</v>
      </c>
      <c r="K684">
        <v>0</v>
      </c>
      <c r="L684" s="7">
        <v>40103.89</v>
      </c>
      <c r="M684" s="7">
        <f t="shared" si="60"/>
        <v>33760.55836676716</v>
      </c>
      <c r="N684" s="7">
        <f t="shared" si="61"/>
        <v>6343.3316332328395</v>
      </c>
      <c r="O684" s="7">
        <f t="shared" si="62"/>
        <v>6343.3316332328395</v>
      </c>
      <c r="P684" s="7">
        <f t="shared" si="63"/>
        <v>40237856.209172405</v>
      </c>
      <c r="Q684" s="7">
        <f t="shared" si="64"/>
        <v>0.15817247736398737</v>
      </c>
      <c r="R684" s="7">
        <f t="shared" si="65"/>
        <v>0.15817247736398737</v>
      </c>
    </row>
    <row r="685" spans="1:18" x14ac:dyDescent="0.2">
      <c r="A685">
        <v>683.44853370962255</v>
      </c>
      <c r="B685">
        <v>53</v>
      </c>
      <c r="C685">
        <v>24.32</v>
      </c>
      <c r="D685">
        <v>0</v>
      </c>
      <c r="E685">
        <v>1</v>
      </c>
      <c r="F685">
        <v>0</v>
      </c>
      <c r="G685">
        <v>0</v>
      </c>
      <c r="H685">
        <v>0</v>
      </c>
      <c r="I685">
        <v>1</v>
      </c>
      <c r="J685">
        <v>0</v>
      </c>
      <c r="K685">
        <v>0</v>
      </c>
      <c r="L685" s="7">
        <v>9863.4717999999993</v>
      </c>
      <c r="M685" s="7">
        <f t="shared" si="60"/>
        <v>9439.7546413081091</v>
      </c>
      <c r="N685" s="7">
        <f t="shared" si="61"/>
        <v>423.71715869189029</v>
      </c>
      <c r="O685" s="7">
        <f t="shared" si="62"/>
        <v>423.71715869189029</v>
      </c>
      <c r="P685" s="7">
        <f t="shared" si="63"/>
        <v>179536.23056992854</v>
      </c>
      <c r="Q685" s="7">
        <f t="shared" si="64"/>
        <v>4.2958216668890395E-2</v>
      </c>
      <c r="R685" s="7">
        <f t="shared" si="65"/>
        <v>4.2958216668890395E-2</v>
      </c>
    </row>
    <row r="686" spans="1:18" x14ac:dyDescent="0.2">
      <c r="A686">
        <v>684.44853370962255</v>
      </c>
      <c r="B686">
        <v>33</v>
      </c>
      <c r="C686">
        <v>18.5</v>
      </c>
      <c r="D686">
        <v>1</v>
      </c>
      <c r="E686">
        <v>0</v>
      </c>
      <c r="F686">
        <v>1</v>
      </c>
      <c r="G686">
        <v>0</v>
      </c>
      <c r="H686">
        <v>0</v>
      </c>
      <c r="I686">
        <v>0</v>
      </c>
      <c r="J686">
        <v>1</v>
      </c>
      <c r="K686">
        <v>0</v>
      </c>
      <c r="L686" s="7">
        <v>4766.0219999999999</v>
      </c>
      <c r="M686" s="7">
        <f t="shared" si="60"/>
        <v>2328.249503214116</v>
      </c>
      <c r="N686" s="7">
        <f t="shared" si="61"/>
        <v>2437.772496785884</v>
      </c>
      <c r="O686" s="7">
        <f t="shared" si="62"/>
        <v>2437.772496785884</v>
      </c>
      <c r="P686" s="7">
        <f t="shared" si="63"/>
        <v>5942734.7460856829</v>
      </c>
      <c r="Q686" s="7">
        <f t="shared" si="64"/>
        <v>0.5114899798586503</v>
      </c>
      <c r="R686" s="7">
        <f t="shared" si="65"/>
        <v>0.5114899798586503</v>
      </c>
    </row>
    <row r="687" spans="1:18" x14ac:dyDescent="0.2">
      <c r="A687">
        <v>685.44853370962255</v>
      </c>
      <c r="B687">
        <v>53</v>
      </c>
      <c r="C687">
        <v>26.41</v>
      </c>
      <c r="D687">
        <v>2</v>
      </c>
      <c r="E687">
        <v>1</v>
      </c>
      <c r="F687">
        <v>0</v>
      </c>
      <c r="G687">
        <v>0</v>
      </c>
      <c r="H687">
        <v>1</v>
      </c>
      <c r="I687">
        <v>0</v>
      </c>
      <c r="J687">
        <v>0</v>
      </c>
      <c r="K687">
        <v>0</v>
      </c>
      <c r="L687" s="7">
        <v>11244.376899999999</v>
      </c>
      <c r="M687" s="7">
        <f t="shared" si="60"/>
        <v>11452.633949077672</v>
      </c>
      <c r="N687" s="7">
        <f t="shared" si="61"/>
        <v>-208.25704907767249</v>
      </c>
      <c r="O687" s="7">
        <f t="shared" si="62"/>
        <v>208.25704907767249</v>
      </c>
      <c r="P687" s="7">
        <f t="shared" si="63"/>
        <v>43370.998490540085</v>
      </c>
      <c r="Q687" s="7">
        <f t="shared" si="64"/>
        <v>-1.8520995065335503E-2</v>
      </c>
      <c r="R687" s="7">
        <f t="shared" si="65"/>
        <v>1.8520995065335503E-2</v>
      </c>
    </row>
    <row r="688" spans="1:18" x14ac:dyDescent="0.2">
      <c r="A688">
        <v>686.44853370962255</v>
      </c>
      <c r="B688">
        <v>42</v>
      </c>
      <c r="C688">
        <v>26.125</v>
      </c>
      <c r="D688">
        <v>2</v>
      </c>
      <c r="E688">
        <v>1</v>
      </c>
      <c r="F688">
        <v>0</v>
      </c>
      <c r="G688">
        <v>0</v>
      </c>
      <c r="H688">
        <v>1</v>
      </c>
      <c r="I688">
        <v>0</v>
      </c>
      <c r="J688">
        <v>0</v>
      </c>
      <c r="K688">
        <v>0</v>
      </c>
      <c r="L688" s="7">
        <v>7729.6457499999997</v>
      </c>
      <c r="M688" s="7">
        <f t="shared" si="60"/>
        <v>8530.543936887756</v>
      </c>
      <c r="N688" s="7">
        <f t="shared" si="61"/>
        <v>-800.89818688775631</v>
      </c>
      <c r="O688" s="7">
        <f t="shared" si="62"/>
        <v>800.89818688775631</v>
      </c>
      <c r="P688" s="7">
        <f t="shared" si="63"/>
        <v>641437.90576009545</v>
      </c>
      <c r="Q688" s="7">
        <f t="shared" si="64"/>
        <v>-0.10361382821298847</v>
      </c>
      <c r="R688" s="7">
        <f t="shared" si="65"/>
        <v>0.10361382821298847</v>
      </c>
    </row>
    <row r="689" spans="1:18" x14ac:dyDescent="0.2">
      <c r="A689">
        <v>687.44853370962255</v>
      </c>
      <c r="B689">
        <v>40</v>
      </c>
      <c r="C689">
        <v>41.69</v>
      </c>
      <c r="D689">
        <v>0</v>
      </c>
      <c r="E689">
        <v>1</v>
      </c>
      <c r="F689">
        <v>0</v>
      </c>
      <c r="G689">
        <v>0</v>
      </c>
      <c r="H689">
        <v>0</v>
      </c>
      <c r="I689">
        <v>0</v>
      </c>
      <c r="J689">
        <v>0</v>
      </c>
      <c r="K689">
        <v>1</v>
      </c>
      <c r="L689" s="7">
        <v>5438.7491</v>
      </c>
      <c r="M689" s="7">
        <f t="shared" si="60"/>
        <v>11310.354197579698</v>
      </c>
      <c r="N689" s="7">
        <f t="shared" si="61"/>
        <v>-5871.6050975796979</v>
      </c>
      <c r="O689" s="7">
        <f t="shared" si="62"/>
        <v>5871.6050975796979</v>
      </c>
      <c r="P689" s="7">
        <f t="shared" si="63"/>
        <v>34475746.421923891</v>
      </c>
      <c r="Q689" s="7">
        <f t="shared" si="64"/>
        <v>-1.0795874179192597</v>
      </c>
      <c r="R689" s="7">
        <f t="shared" si="65"/>
        <v>1.0795874179192597</v>
      </c>
    </row>
    <row r="690" spans="1:18" x14ac:dyDescent="0.2">
      <c r="A690">
        <v>688.44853370962255</v>
      </c>
      <c r="B690">
        <v>47</v>
      </c>
      <c r="C690">
        <v>24.1</v>
      </c>
      <c r="D690">
        <v>1</v>
      </c>
      <c r="E690">
        <v>0</v>
      </c>
      <c r="F690">
        <v>1</v>
      </c>
      <c r="G690">
        <v>0</v>
      </c>
      <c r="H690">
        <v>0</v>
      </c>
      <c r="I690">
        <v>0</v>
      </c>
      <c r="J690">
        <v>1</v>
      </c>
      <c r="K690">
        <v>0</v>
      </c>
      <c r="L690" s="7">
        <v>26236.579969999999</v>
      </c>
      <c r="M690" s="7">
        <f t="shared" si="60"/>
        <v>7823.7217789576935</v>
      </c>
      <c r="N690" s="7">
        <f t="shared" si="61"/>
        <v>18412.858191042305</v>
      </c>
      <c r="O690" s="7">
        <f t="shared" si="62"/>
        <v>18412.858191042305</v>
      </c>
      <c r="P690" s="7">
        <f t="shared" si="63"/>
        <v>339033346.76343369</v>
      </c>
      <c r="Q690" s="7">
        <f t="shared" si="64"/>
        <v>0.70180100501270881</v>
      </c>
      <c r="R690" s="7">
        <f t="shared" si="65"/>
        <v>0.70180100501270881</v>
      </c>
    </row>
    <row r="691" spans="1:18" x14ac:dyDescent="0.2">
      <c r="A691">
        <v>689.44853370962255</v>
      </c>
      <c r="B691">
        <v>27</v>
      </c>
      <c r="C691">
        <v>31.13</v>
      </c>
      <c r="D691">
        <v>1</v>
      </c>
      <c r="E691">
        <v>1</v>
      </c>
      <c r="F691">
        <v>0</v>
      </c>
      <c r="G691">
        <v>1</v>
      </c>
      <c r="H691">
        <v>0</v>
      </c>
      <c r="I691">
        <v>0</v>
      </c>
      <c r="J691">
        <v>0</v>
      </c>
      <c r="K691">
        <v>1</v>
      </c>
      <c r="L691" s="7">
        <v>34806.467700000001</v>
      </c>
      <c r="M691" s="7">
        <f t="shared" si="60"/>
        <v>28713.373831525656</v>
      </c>
      <c r="N691" s="7">
        <f t="shared" si="61"/>
        <v>6093.0938684743451</v>
      </c>
      <c r="O691" s="7">
        <f t="shared" si="62"/>
        <v>6093.0938684743451</v>
      </c>
      <c r="P691" s="7">
        <f t="shared" si="63"/>
        <v>37125792.89003966</v>
      </c>
      <c r="Q691" s="7">
        <f t="shared" si="64"/>
        <v>0.17505636943660172</v>
      </c>
      <c r="R691" s="7">
        <f t="shared" si="65"/>
        <v>0.17505636943660172</v>
      </c>
    </row>
    <row r="692" spans="1:18" x14ac:dyDescent="0.2">
      <c r="A692">
        <v>690.44853370962255</v>
      </c>
      <c r="B692">
        <v>21</v>
      </c>
      <c r="C692">
        <v>27.36</v>
      </c>
      <c r="D692">
        <v>0</v>
      </c>
      <c r="E692">
        <v>1</v>
      </c>
      <c r="F692">
        <v>0</v>
      </c>
      <c r="G692">
        <v>0</v>
      </c>
      <c r="H692">
        <v>1</v>
      </c>
      <c r="I692">
        <v>0</v>
      </c>
      <c r="J692">
        <v>0</v>
      </c>
      <c r="K692">
        <v>0</v>
      </c>
      <c r="L692" s="7">
        <v>2104.1134000000002</v>
      </c>
      <c r="M692" s="7">
        <f t="shared" si="60"/>
        <v>2604.4633585145702</v>
      </c>
      <c r="N692" s="7">
        <f t="shared" si="61"/>
        <v>-500.34995851457006</v>
      </c>
      <c r="O692" s="7">
        <f t="shared" si="62"/>
        <v>500.34995851457006</v>
      </c>
      <c r="P692" s="7">
        <f t="shared" si="63"/>
        <v>250350.080985532</v>
      </c>
      <c r="Q692" s="7">
        <f t="shared" si="64"/>
        <v>-0.23779609906698471</v>
      </c>
      <c r="R692" s="7">
        <f t="shared" si="65"/>
        <v>0.23779609906698471</v>
      </c>
    </row>
    <row r="693" spans="1:18" x14ac:dyDescent="0.2">
      <c r="A693">
        <v>691.44853370962255</v>
      </c>
      <c r="B693">
        <v>47</v>
      </c>
      <c r="C693">
        <v>36.200000000000003</v>
      </c>
      <c r="D693">
        <v>1</v>
      </c>
      <c r="E693">
        <v>1</v>
      </c>
      <c r="F693">
        <v>0</v>
      </c>
      <c r="G693">
        <v>0</v>
      </c>
      <c r="H693">
        <v>0</v>
      </c>
      <c r="I693">
        <v>0</v>
      </c>
      <c r="J693">
        <v>1</v>
      </c>
      <c r="K693">
        <v>0</v>
      </c>
      <c r="L693" s="7">
        <v>8068.1850000000004</v>
      </c>
      <c r="M693" s="7">
        <f t="shared" si="60"/>
        <v>11796.64820825375</v>
      </c>
      <c r="N693" s="7">
        <f t="shared" si="61"/>
        <v>-3728.4632082537491</v>
      </c>
      <c r="O693" s="7">
        <f t="shared" si="62"/>
        <v>3728.4632082537491</v>
      </c>
      <c r="P693" s="7">
        <f t="shared" si="63"/>
        <v>13901437.895301839</v>
      </c>
      <c r="Q693" s="7">
        <f t="shared" si="64"/>
        <v>-0.46211920131401907</v>
      </c>
      <c r="R693" s="7">
        <f t="shared" si="65"/>
        <v>0.46211920131401907</v>
      </c>
    </row>
    <row r="694" spans="1:18" x14ac:dyDescent="0.2">
      <c r="A694">
        <v>692.44853370962255</v>
      </c>
      <c r="B694">
        <v>20</v>
      </c>
      <c r="C694">
        <v>32.395000000000003</v>
      </c>
      <c r="D694">
        <v>1</v>
      </c>
      <c r="E694">
        <v>1</v>
      </c>
      <c r="F694">
        <v>0</v>
      </c>
      <c r="G694">
        <v>0</v>
      </c>
      <c r="H694">
        <v>0</v>
      </c>
      <c r="I694">
        <v>1</v>
      </c>
      <c r="J694">
        <v>0</v>
      </c>
      <c r="K694">
        <v>0</v>
      </c>
      <c r="L694" s="7">
        <v>2362.2290499999999</v>
      </c>
      <c r="M694" s="7">
        <f t="shared" si="60"/>
        <v>4177.9826906322951</v>
      </c>
      <c r="N694" s="7">
        <f t="shared" si="61"/>
        <v>-1815.7536406322952</v>
      </c>
      <c r="O694" s="7">
        <f t="shared" si="62"/>
        <v>1815.7536406322952</v>
      </c>
      <c r="P694" s="7">
        <f t="shared" si="63"/>
        <v>3296961.2834694339</v>
      </c>
      <c r="Q694" s="7">
        <f t="shared" si="64"/>
        <v>-0.76866112565684319</v>
      </c>
      <c r="R694" s="7">
        <f t="shared" si="65"/>
        <v>0.76866112565684319</v>
      </c>
    </row>
    <row r="695" spans="1:18" x14ac:dyDescent="0.2">
      <c r="A695">
        <v>693.44853370962255</v>
      </c>
      <c r="B695">
        <v>24</v>
      </c>
      <c r="C695">
        <v>23.655000000000001</v>
      </c>
      <c r="D695">
        <v>0</v>
      </c>
      <c r="E695">
        <v>1</v>
      </c>
      <c r="F695">
        <v>0</v>
      </c>
      <c r="G695">
        <v>0</v>
      </c>
      <c r="H695">
        <v>0</v>
      </c>
      <c r="I695">
        <v>1</v>
      </c>
      <c r="J695">
        <v>0</v>
      </c>
      <c r="K695">
        <v>0</v>
      </c>
      <c r="L695" s="7">
        <v>2352.9684499999998</v>
      </c>
      <c r="M695" s="7">
        <f t="shared" si="60"/>
        <v>1765.3567710738116</v>
      </c>
      <c r="N695" s="7">
        <f t="shared" si="61"/>
        <v>587.61167892618823</v>
      </c>
      <c r="O695" s="7">
        <f t="shared" si="62"/>
        <v>587.61167892618823</v>
      </c>
      <c r="P695" s="7">
        <f t="shared" si="63"/>
        <v>345287.48521045374</v>
      </c>
      <c r="Q695" s="7">
        <f t="shared" si="64"/>
        <v>0.24973206883678711</v>
      </c>
      <c r="R695" s="7">
        <f t="shared" si="65"/>
        <v>0.24973206883678711</v>
      </c>
    </row>
    <row r="696" spans="1:18" x14ac:dyDescent="0.2">
      <c r="A696">
        <v>694.44853370962255</v>
      </c>
      <c r="B696">
        <v>27</v>
      </c>
      <c r="C696">
        <v>34.799999999999997</v>
      </c>
      <c r="D696">
        <v>1</v>
      </c>
      <c r="E696">
        <v>0</v>
      </c>
      <c r="F696">
        <v>1</v>
      </c>
      <c r="G696">
        <v>0</v>
      </c>
      <c r="H696">
        <v>0</v>
      </c>
      <c r="I696">
        <v>0</v>
      </c>
      <c r="J696">
        <v>1</v>
      </c>
      <c r="K696">
        <v>0</v>
      </c>
      <c r="L696" s="7">
        <v>3577.9989999999998</v>
      </c>
      <c r="M696" s="7">
        <f t="shared" si="60"/>
        <v>6315.9646818467209</v>
      </c>
      <c r="N696" s="7">
        <f t="shared" si="61"/>
        <v>-2737.9656818467211</v>
      </c>
      <c r="O696" s="7">
        <f t="shared" si="62"/>
        <v>2737.9656818467211</v>
      </c>
      <c r="P696" s="7">
        <f t="shared" si="63"/>
        <v>7496456.0749703804</v>
      </c>
      <c r="Q696" s="7">
        <f t="shared" si="64"/>
        <v>-0.76522259560349826</v>
      </c>
      <c r="R696" s="7">
        <f t="shared" si="65"/>
        <v>0.76522259560349826</v>
      </c>
    </row>
    <row r="697" spans="1:18" x14ac:dyDescent="0.2">
      <c r="A697">
        <v>695.44853370962255</v>
      </c>
      <c r="B697">
        <v>26</v>
      </c>
      <c r="C697">
        <v>40.185000000000002</v>
      </c>
      <c r="D697">
        <v>0</v>
      </c>
      <c r="E697">
        <v>0</v>
      </c>
      <c r="F697">
        <v>1</v>
      </c>
      <c r="G697">
        <v>0</v>
      </c>
      <c r="H697">
        <v>0</v>
      </c>
      <c r="I697">
        <v>1</v>
      </c>
      <c r="J697">
        <v>0</v>
      </c>
      <c r="K697">
        <v>0</v>
      </c>
      <c r="L697" s="7">
        <v>3201.2451500000002</v>
      </c>
      <c r="M697" s="7">
        <f t="shared" si="60"/>
        <v>8017.2516237308009</v>
      </c>
      <c r="N697" s="7">
        <f t="shared" si="61"/>
        <v>-4816.0064737308003</v>
      </c>
      <c r="O697" s="7">
        <f t="shared" si="62"/>
        <v>4816.0064737308003</v>
      </c>
      <c r="P697" s="7">
        <f t="shared" si="63"/>
        <v>23193918.355016977</v>
      </c>
      <c r="Q697" s="7">
        <f t="shared" si="64"/>
        <v>-1.5044166404221808</v>
      </c>
      <c r="R697" s="7">
        <f t="shared" si="65"/>
        <v>1.5044166404221808</v>
      </c>
    </row>
    <row r="698" spans="1:18" x14ac:dyDescent="0.2">
      <c r="A698">
        <v>696.44853370962255</v>
      </c>
      <c r="B698">
        <v>53</v>
      </c>
      <c r="C698">
        <v>32.299999999999997</v>
      </c>
      <c r="D698">
        <v>2</v>
      </c>
      <c r="E698">
        <v>0</v>
      </c>
      <c r="F698">
        <v>1</v>
      </c>
      <c r="G698">
        <v>0</v>
      </c>
      <c r="H698">
        <v>1</v>
      </c>
      <c r="I698">
        <v>0</v>
      </c>
      <c r="J698">
        <v>0</v>
      </c>
      <c r="K698">
        <v>0</v>
      </c>
      <c r="L698" s="7">
        <v>29186.482360000002</v>
      </c>
      <c r="M698" s="7">
        <f t="shared" si="60"/>
        <v>13581.797750240627</v>
      </c>
      <c r="N698" s="7">
        <f t="shared" si="61"/>
        <v>15604.684609759375</v>
      </c>
      <c r="O698" s="7">
        <f t="shared" si="62"/>
        <v>15604.684609759375</v>
      </c>
      <c r="P698" s="7">
        <f t="shared" si="63"/>
        <v>243506181.77006111</v>
      </c>
      <c r="Q698" s="7">
        <f t="shared" si="64"/>
        <v>0.53465451633683525</v>
      </c>
      <c r="R698" s="7">
        <f t="shared" si="65"/>
        <v>0.53465451633683525</v>
      </c>
    </row>
    <row r="699" spans="1:18" x14ac:dyDescent="0.2">
      <c r="A699">
        <v>697.44853370962255</v>
      </c>
      <c r="B699">
        <v>41</v>
      </c>
      <c r="C699">
        <v>35.75</v>
      </c>
      <c r="D699">
        <v>1</v>
      </c>
      <c r="E699">
        <v>1</v>
      </c>
      <c r="F699">
        <v>0</v>
      </c>
      <c r="G699">
        <v>1</v>
      </c>
      <c r="H699">
        <v>0</v>
      </c>
      <c r="I699">
        <v>0</v>
      </c>
      <c r="J699">
        <v>0</v>
      </c>
      <c r="K699">
        <v>1</v>
      </c>
      <c r="L699" s="7">
        <v>40273.645499999999</v>
      </c>
      <c r="M699" s="7">
        <f t="shared" si="60"/>
        <v>33876.436522730612</v>
      </c>
      <c r="N699" s="7">
        <f t="shared" si="61"/>
        <v>6397.2089772693871</v>
      </c>
      <c r="O699" s="7">
        <f t="shared" si="62"/>
        <v>6397.2089772693871</v>
      </c>
      <c r="P699" s="7">
        <f t="shared" si="63"/>
        <v>40924282.698856041</v>
      </c>
      <c r="Q699" s="7">
        <f t="shared" si="64"/>
        <v>0.15884355383893389</v>
      </c>
      <c r="R699" s="7">
        <f t="shared" si="65"/>
        <v>0.15884355383893389</v>
      </c>
    </row>
    <row r="700" spans="1:18" x14ac:dyDescent="0.2">
      <c r="A700">
        <v>698.44853370962255</v>
      </c>
      <c r="B700">
        <v>56</v>
      </c>
      <c r="C700">
        <v>33.725000000000001</v>
      </c>
      <c r="D700">
        <v>0</v>
      </c>
      <c r="E700">
        <v>1</v>
      </c>
      <c r="F700">
        <v>0</v>
      </c>
      <c r="G700">
        <v>0</v>
      </c>
      <c r="H700">
        <v>0</v>
      </c>
      <c r="I700">
        <v>1</v>
      </c>
      <c r="J700">
        <v>0</v>
      </c>
      <c r="K700">
        <v>0</v>
      </c>
      <c r="L700" s="7">
        <v>10976.24575</v>
      </c>
      <c r="M700" s="7">
        <f t="shared" si="60"/>
        <v>13400.438130130105</v>
      </c>
      <c r="N700" s="7">
        <f t="shared" si="61"/>
        <v>-2424.1923801301054</v>
      </c>
      <c r="O700" s="7">
        <f t="shared" si="62"/>
        <v>2424.1923801301054</v>
      </c>
      <c r="P700" s="7">
        <f t="shared" si="63"/>
        <v>5876708.6958808657</v>
      </c>
      <c r="Q700" s="7">
        <f t="shared" si="64"/>
        <v>-0.22085806343485936</v>
      </c>
      <c r="R700" s="7">
        <f t="shared" si="65"/>
        <v>0.22085806343485936</v>
      </c>
    </row>
    <row r="701" spans="1:18" x14ac:dyDescent="0.2">
      <c r="A701">
        <v>699.44853370962255</v>
      </c>
      <c r="B701">
        <v>23</v>
      </c>
      <c r="C701">
        <v>39.270000000000003</v>
      </c>
      <c r="D701">
        <v>2</v>
      </c>
      <c r="E701">
        <v>0</v>
      </c>
      <c r="F701">
        <v>1</v>
      </c>
      <c r="G701">
        <v>0</v>
      </c>
      <c r="H701">
        <v>0</v>
      </c>
      <c r="I701">
        <v>0</v>
      </c>
      <c r="J701">
        <v>0</v>
      </c>
      <c r="K701">
        <v>1</v>
      </c>
      <c r="L701" s="7">
        <v>3500.6122999999998</v>
      </c>
      <c r="M701" s="7">
        <f t="shared" si="60"/>
        <v>7205.2634963999253</v>
      </c>
      <c r="N701" s="7">
        <f t="shared" si="61"/>
        <v>-3704.6511963999255</v>
      </c>
      <c r="O701" s="7">
        <f t="shared" si="62"/>
        <v>3704.6511963999255</v>
      </c>
      <c r="P701" s="7">
        <f t="shared" si="63"/>
        <v>13724440.486987399</v>
      </c>
      <c r="Q701" s="7">
        <f t="shared" si="64"/>
        <v>-1.0582866307131258</v>
      </c>
      <c r="R701" s="7">
        <f t="shared" si="65"/>
        <v>1.0582866307131258</v>
      </c>
    </row>
    <row r="702" spans="1:18" x14ac:dyDescent="0.2">
      <c r="A702">
        <v>700.44853370962255</v>
      </c>
      <c r="B702">
        <v>21</v>
      </c>
      <c r="C702">
        <v>34.869999999999997</v>
      </c>
      <c r="D702">
        <v>0</v>
      </c>
      <c r="E702">
        <v>0</v>
      </c>
      <c r="F702">
        <v>1</v>
      </c>
      <c r="G702">
        <v>0</v>
      </c>
      <c r="H702">
        <v>0</v>
      </c>
      <c r="I702">
        <v>0</v>
      </c>
      <c r="J702">
        <v>0</v>
      </c>
      <c r="K702">
        <v>1</v>
      </c>
      <c r="L702" s="7">
        <v>2020.5523000000001</v>
      </c>
      <c r="M702" s="7">
        <f t="shared" si="60"/>
        <v>4248.0985051392654</v>
      </c>
      <c r="N702" s="7">
        <f t="shared" si="61"/>
        <v>-2227.5462051392651</v>
      </c>
      <c r="O702" s="7">
        <f t="shared" si="62"/>
        <v>2227.5462051392651</v>
      </c>
      <c r="P702" s="7">
        <f t="shared" si="63"/>
        <v>4961962.0960303405</v>
      </c>
      <c r="Q702" s="7">
        <f t="shared" si="64"/>
        <v>-1.1024442203942284</v>
      </c>
      <c r="R702" s="7">
        <f t="shared" si="65"/>
        <v>1.1024442203942284</v>
      </c>
    </row>
    <row r="703" spans="1:18" x14ac:dyDescent="0.2">
      <c r="A703">
        <v>701.44853370962255</v>
      </c>
      <c r="B703">
        <v>50</v>
      </c>
      <c r="C703">
        <v>44.744999999999997</v>
      </c>
      <c r="D703">
        <v>0</v>
      </c>
      <c r="E703">
        <v>0</v>
      </c>
      <c r="F703">
        <v>1</v>
      </c>
      <c r="G703">
        <v>0</v>
      </c>
      <c r="H703">
        <v>1</v>
      </c>
      <c r="I703">
        <v>0</v>
      </c>
      <c r="J703">
        <v>0</v>
      </c>
      <c r="K703">
        <v>0</v>
      </c>
      <c r="L703" s="7">
        <v>9541.6955500000004</v>
      </c>
      <c r="M703" s="7">
        <f t="shared" si="60"/>
        <v>16081.490132517223</v>
      </c>
      <c r="N703" s="7">
        <f t="shared" si="61"/>
        <v>-6539.7945825172228</v>
      </c>
      <c r="O703" s="7">
        <f t="shared" si="62"/>
        <v>6539.7945825172228</v>
      </c>
      <c r="P703" s="7">
        <f t="shared" si="63"/>
        <v>42768913.181521617</v>
      </c>
      <c r="Q703" s="7">
        <f t="shared" si="64"/>
        <v>-0.68539124396158524</v>
      </c>
      <c r="R703" s="7">
        <f t="shared" si="65"/>
        <v>0.68539124396158524</v>
      </c>
    </row>
    <row r="704" spans="1:18" x14ac:dyDescent="0.2">
      <c r="A704">
        <v>702.44853370962255</v>
      </c>
      <c r="B704">
        <v>53</v>
      </c>
      <c r="C704">
        <v>41.47</v>
      </c>
      <c r="D704">
        <v>0</v>
      </c>
      <c r="E704">
        <v>1</v>
      </c>
      <c r="F704">
        <v>0</v>
      </c>
      <c r="G704">
        <v>0</v>
      </c>
      <c r="H704">
        <v>0</v>
      </c>
      <c r="I704">
        <v>0</v>
      </c>
      <c r="J704">
        <v>0</v>
      </c>
      <c r="K704">
        <v>1</v>
      </c>
      <c r="L704" s="7">
        <v>9504.3102999999992</v>
      </c>
      <c r="M704" s="7">
        <f t="shared" si="60"/>
        <v>14574.864220770838</v>
      </c>
      <c r="N704" s="7">
        <f t="shared" si="61"/>
        <v>-5070.5539207708389</v>
      </c>
      <c r="O704" s="7">
        <f t="shared" si="62"/>
        <v>5070.5539207708389</v>
      </c>
      <c r="P704" s="7">
        <f t="shared" si="63"/>
        <v>25710517.063444525</v>
      </c>
      <c r="Q704" s="7">
        <f t="shared" si="64"/>
        <v>-0.5335004603933059</v>
      </c>
      <c r="R704" s="7">
        <f t="shared" si="65"/>
        <v>0.5335004603933059</v>
      </c>
    </row>
    <row r="705" spans="1:18" x14ac:dyDescent="0.2">
      <c r="A705">
        <v>703.44853370962255</v>
      </c>
      <c r="B705">
        <v>34</v>
      </c>
      <c r="C705">
        <v>26.41</v>
      </c>
      <c r="D705">
        <v>1</v>
      </c>
      <c r="E705">
        <v>0</v>
      </c>
      <c r="F705">
        <v>1</v>
      </c>
      <c r="G705">
        <v>0</v>
      </c>
      <c r="H705">
        <v>0</v>
      </c>
      <c r="I705">
        <v>1</v>
      </c>
      <c r="J705">
        <v>0</v>
      </c>
      <c r="K705">
        <v>0</v>
      </c>
      <c r="L705" s="7">
        <v>5385.3379000000004</v>
      </c>
      <c r="M705" s="7">
        <f t="shared" si="60"/>
        <v>5875.2131656893953</v>
      </c>
      <c r="N705" s="7">
        <f t="shared" si="61"/>
        <v>-489.87526568939484</v>
      </c>
      <c r="O705" s="7">
        <f t="shared" si="62"/>
        <v>489.87526568939484</v>
      </c>
      <c r="P705" s="7">
        <f t="shared" si="63"/>
        <v>239977.77593425519</v>
      </c>
      <c r="Q705" s="7">
        <f t="shared" si="64"/>
        <v>-9.096462929269393E-2</v>
      </c>
      <c r="R705" s="7">
        <f t="shared" si="65"/>
        <v>9.096462929269393E-2</v>
      </c>
    </row>
    <row r="706" spans="1:18" x14ac:dyDescent="0.2">
      <c r="A706">
        <v>704.44853370962255</v>
      </c>
      <c r="B706">
        <v>47</v>
      </c>
      <c r="C706">
        <v>29.545000000000002</v>
      </c>
      <c r="D706">
        <v>1</v>
      </c>
      <c r="E706">
        <v>0</v>
      </c>
      <c r="F706">
        <v>1</v>
      </c>
      <c r="G706">
        <v>0</v>
      </c>
      <c r="H706">
        <v>0</v>
      </c>
      <c r="I706">
        <v>1</v>
      </c>
      <c r="J706">
        <v>0</v>
      </c>
      <c r="K706">
        <v>0</v>
      </c>
      <c r="L706" s="7">
        <v>8930.9345499999999</v>
      </c>
      <c r="M706" s="7">
        <f t="shared" si="60"/>
        <v>10277.717225744904</v>
      </c>
      <c r="N706" s="7">
        <f t="shared" si="61"/>
        <v>-1346.7826757449038</v>
      </c>
      <c r="O706" s="7">
        <f t="shared" si="62"/>
        <v>1346.7826757449038</v>
      </c>
      <c r="P706" s="7">
        <f t="shared" si="63"/>
        <v>1813823.5756866029</v>
      </c>
      <c r="Q706" s="7">
        <f t="shared" si="64"/>
        <v>-0.15079974757455858</v>
      </c>
      <c r="R706" s="7">
        <f t="shared" si="65"/>
        <v>0.15079974757455858</v>
      </c>
    </row>
    <row r="707" spans="1:18" x14ac:dyDescent="0.2">
      <c r="A707">
        <v>705.44853370962255</v>
      </c>
      <c r="B707">
        <v>33</v>
      </c>
      <c r="C707">
        <v>32.9</v>
      </c>
      <c r="D707">
        <v>2</v>
      </c>
      <c r="E707">
        <v>0</v>
      </c>
      <c r="F707">
        <v>1</v>
      </c>
      <c r="G707">
        <v>0</v>
      </c>
      <c r="H707">
        <v>0</v>
      </c>
      <c r="I707">
        <v>0</v>
      </c>
      <c r="J707">
        <v>1</v>
      </c>
      <c r="K707">
        <v>0</v>
      </c>
      <c r="L707" s="7">
        <v>5375.0379999999996</v>
      </c>
      <c r="M707" s="7">
        <f t="shared" ref="M707:M770" si="66">$T$21+$T$22*B707+$T$23*C707+$T$24*D707+$T$25*E707+$T$26*F707+$T$27*G707+$T$28*H707+$T$29*I707+$T$30*J707+$T$31*K707</f>
        <v>7688.1357803593455</v>
      </c>
      <c r="N707" s="7">
        <f t="shared" ref="N707:N770" si="67">L707-M707</f>
        <v>-2313.097780359346</v>
      </c>
      <c r="O707" s="7">
        <f t="shared" ref="O707:O770" si="68">ABS(N707)</f>
        <v>2313.097780359346</v>
      </c>
      <c r="P707" s="7">
        <f t="shared" ref="P707:P770" si="69">N707^2</f>
        <v>5350421.3415033333</v>
      </c>
      <c r="Q707" s="7">
        <f t="shared" ref="Q707:Q770" si="70">N707/L707</f>
        <v>-0.43034073068122425</v>
      </c>
      <c r="R707" s="7">
        <f t="shared" ref="R707:R770" si="71">ABS(Q707)</f>
        <v>0.43034073068122425</v>
      </c>
    </row>
    <row r="708" spans="1:18" x14ac:dyDescent="0.2">
      <c r="A708">
        <v>706.44853370962255</v>
      </c>
      <c r="B708">
        <v>51</v>
      </c>
      <c r="C708">
        <v>38.06</v>
      </c>
      <c r="D708">
        <v>0</v>
      </c>
      <c r="E708">
        <v>0</v>
      </c>
      <c r="F708">
        <v>1</v>
      </c>
      <c r="G708">
        <v>1</v>
      </c>
      <c r="H708">
        <v>0</v>
      </c>
      <c r="I708">
        <v>0</v>
      </c>
      <c r="J708">
        <v>0</v>
      </c>
      <c r="K708">
        <v>1</v>
      </c>
      <c r="L708" s="7">
        <v>44400.4064</v>
      </c>
      <c r="M708" s="7">
        <f t="shared" si="66"/>
        <v>36884.350740191105</v>
      </c>
      <c r="N708" s="7">
        <f t="shared" si="67"/>
        <v>7516.0556598088951</v>
      </c>
      <c r="O708" s="7">
        <f t="shared" si="68"/>
        <v>7516.0556598088951</v>
      </c>
      <c r="P708" s="7">
        <f t="shared" si="69"/>
        <v>56491092.681345329</v>
      </c>
      <c r="Q708" s="7">
        <f t="shared" si="70"/>
        <v>0.16927898344211767</v>
      </c>
      <c r="R708" s="7">
        <f t="shared" si="71"/>
        <v>0.16927898344211767</v>
      </c>
    </row>
    <row r="709" spans="1:18" x14ac:dyDescent="0.2">
      <c r="A709">
        <v>707.44853370962255</v>
      </c>
      <c r="B709">
        <v>49</v>
      </c>
      <c r="C709">
        <v>28.69</v>
      </c>
      <c r="D709">
        <v>3</v>
      </c>
      <c r="E709">
        <v>1</v>
      </c>
      <c r="F709">
        <v>0</v>
      </c>
      <c r="G709">
        <v>0</v>
      </c>
      <c r="H709">
        <v>0</v>
      </c>
      <c r="I709">
        <v>1</v>
      </c>
      <c r="J709">
        <v>0</v>
      </c>
      <c r="K709">
        <v>0</v>
      </c>
      <c r="L709" s="7">
        <v>10264.4421</v>
      </c>
      <c r="M709" s="7">
        <f t="shared" si="66"/>
        <v>11321.106258885487</v>
      </c>
      <c r="N709" s="7">
        <f t="shared" si="67"/>
        <v>-1056.6641588854873</v>
      </c>
      <c r="O709" s="7">
        <f t="shared" si="68"/>
        <v>1056.6641588854873</v>
      </c>
      <c r="P709" s="7">
        <f t="shared" si="69"/>
        <v>1116539.1446731742</v>
      </c>
      <c r="Q709" s="7">
        <f t="shared" si="70"/>
        <v>-0.1029441394467496</v>
      </c>
      <c r="R709" s="7">
        <f t="shared" si="71"/>
        <v>0.1029441394467496</v>
      </c>
    </row>
    <row r="710" spans="1:18" x14ac:dyDescent="0.2">
      <c r="A710">
        <v>708.44853370962255</v>
      </c>
      <c r="B710">
        <v>31</v>
      </c>
      <c r="C710">
        <v>30.495000000000001</v>
      </c>
      <c r="D710">
        <v>3</v>
      </c>
      <c r="E710">
        <v>0</v>
      </c>
      <c r="F710">
        <v>1</v>
      </c>
      <c r="G710">
        <v>0</v>
      </c>
      <c r="H710">
        <v>1</v>
      </c>
      <c r="I710">
        <v>0</v>
      </c>
      <c r="J710">
        <v>0</v>
      </c>
      <c r="K710">
        <v>0</v>
      </c>
      <c r="L710" s="7">
        <v>6113.2310500000003</v>
      </c>
      <c r="M710" s="7">
        <f t="shared" si="66"/>
        <v>7794.2143558005382</v>
      </c>
      <c r="N710" s="7">
        <f t="shared" si="67"/>
        <v>-1680.9833058005379</v>
      </c>
      <c r="O710" s="7">
        <f t="shared" si="68"/>
        <v>1680.9833058005379</v>
      </c>
      <c r="P710" s="7">
        <f t="shared" si="69"/>
        <v>2825704.8743801047</v>
      </c>
      <c r="Q710" s="7">
        <f t="shared" si="70"/>
        <v>-0.27497460705342353</v>
      </c>
      <c r="R710" s="7">
        <f t="shared" si="71"/>
        <v>0.27497460705342353</v>
      </c>
    </row>
    <row r="711" spans="1:18" x14ac:dyDescent="0.2">
      <c r="A711">
        <v>709.44853370962255</v>
      </c>
      <c r="B711">
        <v>36</v>
      </c>
      <c r="C711">
        <v>27.74</v>
      </c>
      <c r="D711">
        <v>0</v>
      </c>
      <c r="E711">
        <v>0</v>
      </c>
      <c r="F711">
        <v>1</v>
      </c>
      <c r="G711">
        <v>0</v>
      </c>
      <c r="H711">
        <v>1</v>
      </c>
      <c r="I711">
        <v>0</v>
      </c>
      <c r="J711">
        <v>0</v>
      </c>
      <c r="K711">
        <v>0</v>
      </c>
      <c r="L711" s="7">
        <v>5469.0065999999997</v>
      </c>
      <c r="M711" s="7">
        <f t="shared" si="66"/>
        <v>6717.5165183420168</v>
      </c>
      <c r="N711" s="7">
        <f t="shared" si="67"/>
        <v>-1248.509918342017</v>
      </c>
      <c r="O711" s="7">
        <f t="shared" si="68"/>
        <v>1248.509918342017</v>
      </c>
      <c r="P711" s="7">
        <f t="shared" si="69"/>
        <v>1558777.0161983902</v>
      </c>
      <c r="Q711" s="7">
        <f t="shared" si="70"/>
        <v>-0.22828824495147201</v>
      </c>
      <c r="R711" s="7">
        <f t="shared" si="71"/>
        <v>0.22828824495147201</v>
      </c>
    </row>
    <row r="712" spans="1:18" x14ac:dyDescent="0.2">
      <c r="A712">
        <v>710.44853370962255</v>
      </c>
      <c r="B712">
        <v>18</v>
      </c>
      <c r="C712">
        <v>35.200000000000003</v>
      </c>
      <c r="D712">
        <v>1</v>
      </c>
      <c r="E712">
        <v>1</v>
      </c>
      <c r="F712">
        <v>0</v>
      </c>
      <c r="G712">
        <v>0</v>
      </c>
      <c r="H712">
        <v>0</v>
      </c>
      <c r="I712">
        <v>0</v>
      </c>
      <c r="J712">
        <v>0</v>
      </c>
      <c r="K712">
        <v>1</v>
      </c>
      <c r="L712" s="7">
        <v>1727.54</v>
      </c>
      <c r="M712" s="7">
        <f t="shared" si="66"/>
        <v>3933.6494729728256</v>
      </c>
      <c r="N712" s="7">
        <f t="shared" si="67"/>
        <v>-2206.1094729728256</v>
      </c>
      <c r="O712" s="7">
        <f t="shared" si="68"/>
        <v>2206.1094729728256</v>
      </c>
      <c r="P712" s="7">
        <f t="shared" si="69"/>
        <v>4866919.0067404388</v>
      </c>
      <c r="Q712" s="7">
        <f t="shared" si="70"/>
        <v>-1.2770236712161951</v>
      </c>
      <c r="R712" s="7">
        <f t="shared" si="71"/>
        <v>1.2770236712161951</v>
      </c>
    </row>
    <row r="713" spans="1:18" x14ac:dyDescent="0.2">
      <c r="A713">
        <v>711.44853370962255</v>
      </c>
      <c r="B713">
        <v>50</v>
      </c>
      <c r="C713">
        <v>23.54</v>
      </c>
      <c r="D713">
        <v>2</v>
      </c>
      <c r="E713">
        <v>0</v>
      </c>
      <c r="F713">
        <v>1</v>
      </c>
      <c r="G713">
        <v>0</v>
      </c>
      <c r="H713">
        <v>0</v>
      </c>
      <c r="I713">
        <v>0</v>
      </c>
      <c r="J713">
        <v>0</v>
      </c>
      <c r="K713">
        <v>1</v>
      </c>
      <c r="L713" s="7">
        <v>10107.220600000001</v>
      </c>
      <c r="M713" s="7">
        <f t="shared" si="66"/>
        <v>8804.8719896098046</v>
      </c>
      <c r="N713" s="7">
        <f t="shared" si="67"/>
        <v>1302.348610390196</v>
      </c>
      <c r="O713" s="7">
        <f t="shared" si="68"/>
        <v>1302.348610390196</v>
      </c>
      <c r="P713" s="7">
        <f t="shared" si="69"/>
        <v>1696111.9029852746</v>
      </c>
      <c r="Q713" s="7">
        <f t="shared" si="70"/>
        <v>0.12885328835013218</v>
      </c>
      <c r="R713" s="7">
        <f t="shared" si="71"/>
        <v>0.12885328835013218</v>
      </c>
    </row>
    <row r="714" spans="1:18" x14ac:dyDescent="0.2">
      <c r="A714">
        <v>712.44853370962255</v>
      </c>
      <c r="B714">
        <v>43</v>
      </c>
      <c r="C714">
        <v>30.684999999999999</v>
      </c>
      <c r="D714">
        <v>2</v>
      </c>
      <c r="E714">
        <v>0</v>
      </c>
      <c r="F714">
        <v>1</v>
      </c>
      <c r="G714">
        <v>0</v>
      </c>
      <c r="H714">
        <v>0</v>
      </c>
      <c r="I714">
        <v>1</v>
      </c>
      <c r="J714">
        <v>0</v>
      </c>
      <c r="K714">
        <v>0</v>
      </c>
      <c r="L714" s="7">
        <v>8310.8391499999998</v>
      </c>
      <c r="M714" s="7">
        <f t="shared" si="66"/>
        <v>10112.472897861</v>
      </c>
      <c r="N714" s="7">
        <f t="shared" si="67"/>
        <v>-1801.6337478610003</v>
      </c>
      <c r="O714" s="7">
        <f t="shared" si="68"/>
        <v>1801.6337478610003</v>
      </c>
      <c r="P714" s="7">
        <f t="shared" si="69"/>
        <v>3245884.1614316744</v>
      </c>
      <c r="Q714" s="7">
        <f t="shared" si="70"/>
        <v>-0.21678120769080225</v>
      </c>
      <c r="R714" s="7">
        <f t="shared" si="71"/>
        <v>0.21678120769080225</v>
      </c>
    </row>
    <row r="715" spans="1:18" x14ac:dyDescent="0.2">
      <c r="A715">
        <v>713.44853370962255</v>
      </c>
      <c r="B715">
        <v>20</v>
      </c>
      <c r="C715">
        <v>40.47</v>
      </c>
      <c r="D715">
        <v>0</v>
      </c>
      <c r="E715">
        <v>1</v>
      </c>
      <c r="F715">
        <v>0</v>
      </c>
      <c r="G715">
        <v>0</v>
      </c>
      <c r="H715">
        <v>1</v>
      </c>
      <c r="I715">
        <v>0</v>
      </c>
      <c r="J715">
        <v>0</v>
      </c>
      <c r="K715">
        <v>0</v>
      </c>
      <c r="L715" s="7">
        <v>1984.4532999999999</v>
      </c>
      <c r="M715" s="7">
        <f t="shared" si="66"/>
        <v>6794.4331828153363</v>
      </c>
      <c r="N715" s="7">
        <f t="shared" si="67"/>
        <v>-4809.9798828153362</v>
      </c>
      <c r="O715" s="7">
        <f t="shared" si="68"/>
        <v>4809.9798828153362</v>
      </c>
      <c r="P715" s="7">
        <f t="shared" si="69"/>
        <v>23135906.473088235</v>
      </c>
      <c r="Q715" s="7">
        <f t="shared" si="70"/>
        <v>-2.4238312298986004</v>
      </c>
      <c r="R715" s="7">
        <f t="shared" si="71"/>
        <v>2.4238312298986004</v>
      </c>
    </row>
    <row r="716" spans="1:18" x14ac:dyDescent="0.2">
      <c r="A716">
        <v>714.44853370962255</v>
      </c>
      <c r="B716">
        <v>24</v>
      </c>
      <c r="C716">
        <v>22.6</v>
      </c>
      <c r="D716">
        <v>0</v>
      </c>
      <c r="E716">
        <v>0</v>
      </c>
      <c r="F716">
        <v>1</v>
      </c>
      <c r="G716">
        <v>0</v>
      </c>
      <c r="H716">
        <v>0</v>
      </c>
      <c r="I716">
        <v>0</v>
      </c>
      <c r="J716">
        <v>1</v>
      </c>
      <c r="K716">
        <v>0</v>
      </c>
      <c r="L716" s="7">
        <v>2457.502</v>
      </c>
      <c r="M716" s="7">
        <f t="shared" si="66"/>
        <v>931.73494503329675</v>
      </c>
      <c r="N716" s="7">
        <f t="shared" si="67"/>
        <v>1525.7670549667032</v>
      </c>
      <c r="O716" s="7">
        <f t="shared" si="68"/>
        <v>1525.7670549667032</v>
      </c>
      <c r="P716" s="7">
        <f t="shared" si="69"/>
        <v>2327965.1060217666</v>
      </c>
      <c r="Q716" s="7">
        <f t="shared" si="70"/>
        <v>0.62086096164589211</v>
      </c>
      <c r="R716" s="7">
        <f t="shared" si="71"/>
        <v>0.62086096164589211</v>
      </c>
    </row>
    <row r="717" spans="1:18" x14ac:dyDescent="0.2">
      <c r="A717">
        <v>715.44853370962255</v>
      </c>
      <c r="B717">
        <v>60</v>
      </c>
      <c r="C717">
        <v>28.9</v>
      </c>
      <c r="D717">
        <v>0</v>
      </c>
      <c r="E717">
        <v>1</v>
      </c>
      <c r="F717">
        <v>0</v>
      </c>
      <c r="G717">
        <v>0</v>
      </c>
      <c r="H717">
        <v>0</v>
      </c>
      <c r="I717">
        <v>0</v>
      </c>
      <c r="J717">
        <v>1</v>
      </c>
      <c r="K717">
        <v>0</v>
      </c>
      <c r="L717" s="7">
        <v>12146.971</v>
      </c>
      <c r="M717" s="7">
        <f t="shared" si="66"/>
        <v>12184.168034731007</v>
      </c>
      <c r="N717" s="7">
        <f t="shared" si="67"/>
        <v>-37.197034731007079</v>
      </c>
      <c r="O717" s="7">
        <f t="shared" si="68"/>
        <v>37.197034731007079</v>
      </c>
      <c r="P717" s="7">
        <f t="shared" si="69"/>
        <v>1383.6193927797469</v>
      </c>
      <c r="Q717" s="7">
        <f t="shared" si="70"/>
        <v>-3.0622477596272419E-3</v>
      </c>
      <c r="R717" s="7">
        <f t="shared" si="71"/>
        <v>3.0622477596272419E-3</v>
      </c>
    </row>
    <row r="718" spans="1:18" x14ac:dyDescent="0.2">
      <c r="A718">
        <v>716.44853370962255</v>
      </c>
      <c r="B718">
        <v>49</v>
      </c>
      <c r="C718">
        <v>22.61</v>
      </c>
      <c r="D718">
        <v>1</v>
      </c>
      <c r="E718">
        <v>0</v>
      </c>
      <c r="F718">
        <v>1</v>
      </c>
      <c r="G718">
        <v>0</v>
      </c>
      <c r="H718">
        <v>0</v>
      </c>
      <c r="I718">
        <v>1</v>
      </c>
      <c r="J718">
        <v>0</v>
      </c>
      <c r="K718">
        <v>0</v>
      </c>
      <c r="L718" s="7">
        <v>9566.9909000000007</v>
      </c>
      <c r="M718" s="7">
        <f t="shared" si="66"/>
        <v>8439.1233300284221</v>
      </c>
      <c r="N718" s="7">
        <f t="shared" si="67"/>
        <v>1127.8675699715786</v>
      </c>
      <c r="O718" s="7">
        <f t="shared" si="68"/>
        <v>1127.8675699715786</v>
      </c>
      <c r="P718" s="7">
        <f t="shared" si="69"/>
        <v>1272085.2553935938</v>
      </c>
      <c r="Q718" s="7">
        <f t="shared" si="70"/>
        <v>0.11789156922597037</v>
      </c>
      <c r="R718" s="7">
        <f t="shared" si="71"/>
        <v>0.11789156922597037</v>
      </c>
    </row>
    <row r="719" spans="1:18" x14ac:dyDescent="0.2">
      <c r="A719">
        <v>717.44853370962255</v>
      </c>
      <c r="B719">
        <v>60</v>
      </c>
      <c r="C719">
        <v>24.32</v>
      </c>
      <c r="D719">
        <v>1</v>
      </c>
      <c r="E719">
        <v>1</v>
      </c>
      <c r="F719">
        <v>0</v>
      </c>
      <c r="G719">
        <v>0</v>
      </c>
      <c r="H719">
        <v>0</v>
      </c>
      <c r="I719">
        <v>1</v>
      </c>
      <c r="J719">
        <v>0</v>
      </c>
      <c r="K719">
        <v>0</v>
      </c>
      <c r="L719" s="7">
        <v>13112.604799999999</v>
      </c>
      <c r="M719" s="7">
        <f t="shared" si="66"/>
        <v>11713.249654218678</v>
      </c>
      <c r="N719" s="7">
        <f t="shared" si="67"/>
        <v>1399.355145781321</v>
      </c>
      <c r="O719" s="7">
        <f t="shared" si="68"/>
        <v>1399.355145781321</v>
      </c>
      <c r="P719" s="7">
        <f t="shared" si="69"/>
        <v>1958194.8240246621</v>
      </c>
      <c r="Q719" s="7">
        <f t="shared" si="70"/>
        <v>0.10671831929086439</v>
      </c>
      <c r="R719" s="7">
        <f t="shared" si="71"/>
        <v>0.10671831929086439</v>
      </c>
    </row>
    <row r="720" spans="1:18" x14ac:dyDescent="0.2">
      <c r="A720">
        <v>718.44853370962255</v>
      </c>
      <c r="B720">
        <v>51</v>
      </c>
      <c r="C720">
        <v>36.67</v>
      </c>
      <c r="D720">
        <v>2</v>
      </c>
      <c r="E720">
        <v>0</v>
      </c>
      <c r="F720">
        <v>1</v>
      </c>
      <c r="G720">
        <v>0</v>
      </c>
      <c r="H720">
        <v>0</v>
      </c>
      <c r="I720">
        <v>1</v>
      </c>
      <c r="J720">
        <v>0</v>
      </c>
      <c r="K720">
        <v>0</v>
      </c>
      <c r="L720" s="7">
        <v>10848.1343</v>
      </c>
      <c r="M720" s="7">
        <f t="shared" si="66"/>
        <v>14197.396538020663</v>
      </c>
      <c r="N720" s="7">
        <f t="shared" si="67"/>
        <v>-3349.2622380206631</v>
      </c>
      <c r="O720" s="7">
        <f t="shared" si="68"/>
        <v>3349.2622380206631</v>
      </c>
      <c r="P720" s="7">
        <f t="shared" si="69"/>
        <v>11217557.539031181</v>
      </c>
      <c r="Q720" s="7">
        <f t="shared" si="70"/>
        <v>-0.30874085307191146</v>
      </c>
      <c r="R720" s="7">
        <f t="shared" si="71"/>
        <v>0.30874085307191146</v>
      </c>
    </row>
    <row r="721" spans="1:18" x14ac:dyDescent="0.2">
      <c r="A721">
        <v>719.44853370962255</v>
      </c>
      <c r="B721">
        <v>58</v>
      </c>
      <c r="C721">
        <v>33.44</v>
      </c>
      <c r="D721">
        <v>0</v>
      </c>
      <c r="E721">
        <v>0</v>
      </c>
      <c r="F721">
        <v>1</v>
      </c>
      <c r="G721">
        <v>0</v>
      </c>
      <c r="H721">
        <v>0</v>
      </c>
      <c r="I721">
        <v>1</v>
      </c>
      <c r="J721">
        <v>0</v>
      </c>
      <c r="K721">
        <v>0</v>
      </c>
      <c r="L721" s="7">
        <v>12231.613600000001</v>
      </c>
      <c r="M721" s="7">
        <f t="shared" si="66"/>
        <v>13948.795060320817</v>
      </c>
      <c r="N721" s="7">
        <f t="shared" si="67"/>
        <v>-1717.1814603208168</v>
      </c>
      <c r="O721" s="7">
        <f t="shared" si="68"/>
        <v>1717.1814603208168</v>
      </c>
      <c r="P721" s="7">
        <f t="shared" si="69"/>
        <v>2948712.1676695328</v>
      </c>
      <c r="Q721" s="7">
        <f t="shared" si="70"/>
        <v>-0.14038879222940925</v>
      </c>
      <c r="R721" s="7">
        <f t="shared" si="71"/>
        <v>0.14038879222940925</v>
      </c>
    </row>
    <row r="722" spans="1:18" x14ac:dyDescent="0.2">
      <c r="A722">
        <v>720.44853370962255</v>
      </c>
      <c r="B722">
        <v>51</v>
      </c>
      <c r="C722">
        <v>40.659999999999997</v>
      </c>
      <c r="D722">
        <v>0</v>
      </c>
      <c r="E722">
        <v>0</v>
      </c>
      <c r="F722">
        <v>1</v>
      </c>
      <c r="G722">
        <v>0</v>
      </c>
      <c r="H722">
        <v>1</v>
      </c>
      <c r="I722">
        <v>0</v>
      </c>
      <c r="J722">
        <v>0</v>
      </c>
      <c r="K722">
        <v>0</v>
      </c>
      <c r="L722" s="7">
        <v>9875.6803999999993</v>
      </c>
      <c r="M722" s="7">
        <f t="shared" si="66"/>
        <v>14952.74122705429</v>
      </c>
      <c r="N722" s="7">
        <f t="shared" si="67"/>
        <v>-5077.0608270542907</v>
      </c>
      <c r="O722" s="7">
        <f t="shared" si="68"/>
        <v>5077.0608270542907</v>
      </c>
      <c r="P722" s="7">
        <f t="shared" si="69"/>
        <v>25776546.641609199</v>
      </c>
      <c r="Q722" s="7">
        <f t="shared" si="70"/>
        <v>-0.5140973200240756</v>
      </c>
      <c r="R722" s="7">
        <f t="shared" si="71"/>
        <v>0.5140973200240756</v>
      </c>
    </row>
    <row r="723" spans="1:18" x14ac:dyDescent="0.2">
      <c r="A723">
        <v>721.44853370962255</v>
      </c>
      <c r="B723">
        <v>53</v>
      </c>
      <c r="C723">
        <v>36.6</v>
      </c>
      <c r="D723">
        <v>3</v>
      </c>
      <c r="E723">
        <v>1</v>
      </c>
      <c r="F723">
        <v>0</v>
      </c>
      <c r="G723">
        <v>0</v>
      </c>
      <c r="H723">
        <v>0</v>
      </c>
      <c r="I723">
        <v>0</v>
      </c>
      <c r="J723">
        <v>1</v>
      </c>
      <c r="K723">
        <v>0</v>
      </c>
      <c r="L723" s="7">
        <v>11264.540999999999</v>
      </c>
      <c r="M723" s="7">
        <f t="shared" si="66"/>
        <v>14424.464795220438</v>
      </c>
      <c r="N723" s="7">
        <f t="shared" si="67"/>
        <v>-3159.9237952204385</v>
      </c>
      <c r="O723" s="7">
        <f t="shared" si="68"/>
        <v>3159.9237952204385</v>
      </c>
      <c r="P723" s="7">
        <f t="shared" si="69"/>
        <v>9985118.3916003387</v>
      </c>
      <c r="Q723" s="7">
        <f t="shared" si="70"/>
        <v>-0.28051953428199505</v>
      </c>
      <c r="R723" s="7">
        <f t="shared" si="71"/>
        <v>0.28051953428199505</v>
      </c>
    </row>
    <row r="724" spans="1:18" x14ac:dyDescent="0.2">
      <c r="A724">
        <v>722.44853370962255</v>
      </c>
      <c r="B724">
        <v>62</v>
      </c>
      <c r="C724">
        <v>37.4</v>
      </c>
      <c r="D724">
        <v>0</v>
      </c>
      <c r="E724">
        <v>1</v>
      </c>
      <c r="F724">
        <v>0</v>
      </c>
      <c r="G724">
        <v>0</v>
      </c>
      <c r="H724">
        <v>0</v>
      </c>
      <c r="I724">
        <v>0</v>
      </c>
      <c r="J724">
        <v>1</v>
      </c>
      <c r="K724">
        <v>0</v>
      </c>
      <c r="L724" s="7">
        <v>12979.358</v>
      </c>
      <c r="M724" s="7">
        <f t="shared" si="66"/>
        <v>15581.025095497842</v>
      </c>
      <c r="N724" s="7">
        <f t="shared" si="67"/>
        <v>-2601.6670954978417</v>
      </c>
      <c r="O724" s="7">
        <f t="shared" si="68"/>
        <v>2601.6670954978417</v>
      </c>
      <c r="P724" s="7">
        <f t="shared" si="69"/>
        <v>6768671.6757961763</v>
      </c>
      <c r="Q724" s="7">
        <f t="shared" si="70"/>
        <v>-0.20044651634524926</v>
      </c>
      <c r="R724" s="7">
        <f t="shared" si="71"/>
        <v>0.20044651634524926</v>
      </c>
    </row>
    <row r="725" spans="1:18" x14ac:dyDescent="0.2">
      <c r="A725">
        <v>723.44853370962255</v>
      </c>
      <c r="B725">
        <v>19</v>
      </c>
      <c r="C725">
        <v>35.4</v>
      </c>
      <c r="D725">
        <v>0</v>
      </c>
      <c r="E725">
        <v>1</v>
      </c>
      <c r="F725">
        <v>0</v>
      </c>
      <c r="G725">
        <v>0</v>
      </c>
      <c r="H725">
        <v>0</v>
      </c>
      <c r="I725">
        <v>0</v>
      </c>
      <c r="J725">
        <v>1</v>
      </c>
      <c r="K725">
        <v>0</v>
      </c>
      <c r="L725" s="7">
        <v>1263.249</v>
      </c>
      <c r="M725" s="7">
        <f t="shared" si="66"/>
        <v>3857.8150291702009</v>
      </c>
      <c r="N725" s="7">
        <f t="shared" si="67"/>
        <v>-2594.5660291702006</v>
      </c>
      <c r="O725" s="7">
        <f t="shared" si="68"/>
        <v>2594.5660291702006</v>
      </c>
      <c r="P725" s="7">
        <f t="shared" si="69"/>
        <v>6731772.879724022</v>
      </c>
      <c r="Q725" s="7">
        <f t="shared" si="70"/>
        <v>-2.0538833034264825</v>
      </c>
      <c r="R725" s="7">
        <f t="shared" si="71"/>
        <v>2.0538833034264825</v>
      </c>
    </row>
    <row r="726" spans="1:18" x14ac:dyDescent="0.2">
      <c r="A726">
        <v>724.44853370962255</v>
      </c>
      <c r="B726">
        <v>50</v>
      </c>
      <c r="C726">
        <v>27.074999999999999</v>
      </c>
      <c r="D726">
        <v>1</v>
      </c>
      <c r="E726">
        <v>0</v>
      </c>
      <c r="F726">
        <v>1</v>
      </c>
      <c r="G726">
        <v>0</v>
      </c>
      <c r="H726">
        <v>1</v>
      </c>
      <c r="I726">
        <v>0</v>
      </c>
      <c r="J726">
        <v>0</v>
      </c>
      <c r="K726">
        <v>0</v>
      </c>
      <c r="L726" s="7">
        <v>10106.134249999999</v>
      </c>
      <c r="M726" s="7">
        <f t="shared" si="66"/>
        <v>10563.442352362812</v>
      </c>
      <c r="N726" s="7">
        <f t="shared" si="67"/>
        <v>-457.30810236281286</v>
      </c>
      <c r="O726" s="7">
        <f t="shared" si="68"/>
        <v>457.30810236281286</v>
      </c>
      <c r="P726" s="7">
        <f t="shared" si="69"/>
        <v>209130.70048667691</v>
      </c>
      <c r="Q726" s="7">
        <f t="shared" si="70"/>
        <v>-4.5250546950018289E-2</v>
      </c>
      <c r="R726" s="7">
        <f t="shared" si="71"/>
        <v>4.5250546950018289E-2</v>
      </c>
    </row>
    <row r="727" spans="1:18" x14ac:dyDescent="0.2">
      <c r="A727">
        <v>725.44853370962255</v>
      </c>
      <c r="B727">
        <v>30</v>
      </c>
      <c r="C727">
        <v>39.049999999999997</v>
      </c>
      <c r="D727">
        <v>3</v>
      </c>
      <c r="E727">
        <v>0</v>
      </c>
      <c r="F727">
        <v>1</v>
      </c>
      <c r="G727">
        <v>1</v>
      </c>
      <c r="H727">
        <v>0</v>
      </c>
      <c r="I727">
        <v>0</v>
      </c>
      <c r="J727">
        <v>0</v>
      </c>
      <c r="K727">
        <v>1</v>
      </c>
      <c r="L727" s="7">
        <v>40932.429499999998</v>
      </c>
      <c r="M727" s="7">
        <f t="shared" si="66"/>
        <v>33252.670491428929</v>
      </c>
      <c r="N727" s="7">
        <f t="shared" si="67"/>
        <v>7679.759008571069</v>
      </c>
      <c r="O727" s="7">
        <f t="shared" si="68"/>
        <v>7679.759008571069</v>
      </c>
      <c r="P727" s="7">
        <f t="shared" si="69"/>
        <v>58978698.429728486</v>
      </c>
      <c r="Q727" s="7">
        <f t="shared" si="70"/>
        <v>0.1876204051990383</v>
      </c>
      <c r="R727" s="7">
        <f t="shared" si="71"/>
        <v>0.1876204051990383</v>
      </c>
    </row>
    <row r="728" spans="1:18" x14ac:dyDescent="0.2">
      <c r="A728">
        <v>726.44853370962255</v>
      </c>
      <c r="B728">
        <v>41</v>
      </c>
      <c r="C728">
        <v>28.405000000000001</v>
      </c>
      <c r="D728">
        <v>1</v>
      </c>
      <c r="E728">
        <v>1</v>
      </c>
      <c r="F728">
        <v>0</v>
      </c>
      <c r="G728">
        <v>0</v>
      </c>
      <c r="H728">
        <v>0</v>
      </c>
      <c r="I728">
        <v>1</v>
      </c>
      <c r="J728">
        <v>0</v>
      </c>
      <c r="K728">
        <v>0</v>
      </c>
      <c r="L728" s="7">
        <v>6664.68595</v>
      </c>
      <c r="M728" s="7">
        <f t="shared" si="66"/>
        <v>8218.5842140093482</v>
      </c>
      <c r="N728" s="7">
        <f t="shared" si="67"/>
        <v>-1553.8982640093482</v>
      </c>
      <c r="O728" s="7">
        <f t="shared" si="68"/>
        <v>1553.8982640093482</v>
      </c>
      <c r="P728" s="7">
        <f t="shared" si="69"/>
        <v>2414599.8148912657</v>
      </c>
      <c r="Q728" s="7">
        <f t="shared" si="70"/>
        <v>-0.23315401140684627</v>
      </c>
      <c r="R728" s="7">
        <f t="shared" si="71"/>
        <v>0.23315401140684627</v>
      </c>
    </row>
    <row r="729" spans="1:18" x14ac:dyDescent="0.2">
      <c r="A729">
        <v>727.44853370962255</v>
      </c>
      <c r="B729">
        <v>29</v>
      </c>
      <c r="C729">
        <v>21.754999999999999</v>
      </c>
      <c r="D729">
        <v>1</v>
      </c>
      <c r="E729">
        <v>0</v>
      </c>
      <c r="F729">
        <v>1</v>
      </c>
      <c r="G729">
        <v>1</v>
      </c>
      <c r="H729">
        <v>1</v>
      </c>
      <c r="I729">
        <v>0</v>
      </c>
      <c r="J729">
        <v>0</v>
      </c>
      <c r="K729">
        <v>0</v>
      </c>
      <c r="L729" s="7">
        <v>16657.71745</v>
      </c>
      <c r="M729" s="7">
        <f t="shared" si="66"/>
        <v>27213.484317781655</v>
      </c>
      <c r="N729" s="7">
        <f t="shared" si="67"/>
        <v>-10555.766867781655</v>
      </c>
      <c r="O729" s="7">
        <f t="shared" si="68"/>
        <v>10555.766867781655</v>
      </c>
      <c r="P729" s="7">
        <f t="shared" si="69"/>
        <v>111424214.16695692</v>
      </c>
      <c r="Q729" s="7">
        <f t="shared" si="70"/>
        <v>-0.6336862718116073</v>
      </c>
      <c r="R729" s="7">
        <f t="shared" si="71"/>
        <v>0.6336862718116073</v>
      </c>
    </row>
    <row r="730" spans="1:18" x14ac:dyDescent="0.2">
      <c r="A730">
        <v>728.44853370962255</v>
      </c>
      <c r="B730">
        <v>18</v>
      </c>
      <c r="C730">
        <v>40.28</v>
      </c>
      <c r="D730">
        <v>0</v>
      </c>
      <c r="E730">
        <v>0</v>
      </c>
      <c r="F730">
        <v>1</v>
      </c>
      <c r="G730">
        <v>0</v>
      </c>
      <c r="H730">
        <v>1</v>
      </c>
      <c r="I730">
        <v>0</v>
      </c>
      <c r="J730">
        <v>0</v>
      </c>
      <c r="K730">
        <v>0</v>
      </c>
      <c r="L730" s="7">
        <v>2217.6012000000001</v>
      </c>
      <c r="M730" s="7">
        <f t="shared" si="66"/>
        <v>6347.5880809496875</v>
      </c>
      <c r="N730" s="7">
        <f t="shared" si="67"/>
        <v>-4129.9868809496875</v>
      </c>
      <c r="O730" s="7">
        <f t="shared" si="68"/>
        <v>4129.9868809496875</v>
      </c>
      <c r="P730" s="7">
        <f t="shared" si="69"/>
        <v>17056791.636816528</v>
      </c>
      <c r="Q730" s="7">
        <f t="shared" si="70"/>
        <v>-1.8623668137218212</v>
      </c>
      <c r="R730" s="7">
        <f t="shared" si="71"/>
        <v>1.8623668137218212</v>
      </c>
    </row>
    <row r="731" spans="1:18" x14ac:dyDescent="0.2">
      <c r="A731">
        <v>729.44853370962255</v>
      </c>
      <c r="B731">
        <v>41</v>
      </c>
      <c r="C731">
        <v>36.08</v>
      </c>
      <c r="D731">
        <v>1</v>
      </c>
      <c r="E731">
        <v>0</v>
      </c>
      <c r="F731">
        <v>1</v>
      </c>
      <c r="G731">
        <v>0</v>
      </c>
      <c r="H731">
        <v>0</v>
      </c>
      <c r="I731">
        <v>0</v>
      </c>
      <c r="J731">
        <v>0</v>
      </c>
      <c r="K731">
        <v>1</v>
      </c>
      <c r="L731" s="7">
        <v>6781.3541999999998</v>
      </c>
      <c r="M731" s="7">
        <f t="shared" si="66"/>
        <v>10271.150179904474</v>
      </c>
      <c r="N731" s="7">
        <f t="shared" si="67"/>
        <v>-3489.7959799044747</v>
      </c>
      <c r="O731" s="7">
        <f t="shared" si="68"/>
        <v>3489.7959799044747</v>
      </c>
      <c r="P731" s="7">
        <f t="shared" si="69"/>
        <v>12178675.981357433</v>
      </c>
      <c r="Q731" s="7">
        <f t="shared" si="70"/>
        <v>-0.51461638442429014</v>
      </c>
      <c r="R731" s="7">
        <f t="shared" si="71"/>
        <v>0.51461638442429014</v>
      </c>
    </row>
    <row r="732" spans="1:18" x14ac:dyDescent="0.2">
      <c r="A732">
        <v>730.44853370962255</v>
      </c>
      <c r="B732">
        <v>35</v>
      </c>
      <c r="C732">
        <v>24.42</v>
      </c>
      <c r="D732">
        <v>3</v>
      </c>
      <c r="E732">
        <v>1</v>
      </c>
      <c r="F732">
        <v>0</v>
      </c>
      <c r="G732">
        <v>1</v>
      </c>
      <c r="H732">
        <v>0</v>
      </c>
      <c r="I732">
        <v>0</v>
      </c>
      <c r="J732">
        <v>0</v>
      </c>
      <c r="K732">
        <v>1</v>
      </c>
      <c r="L732" s="7">
        <v>19361.998800000001</v>
      </c>
      <c r="M732" s="7">
        <f t="shared" si="66"/>
        <v>29443.237668393966</v>
      </c>
      <c r="N732" s="7">
        <f t="shared" si="67"/>
        <v>-10081.238868393964</v>
      </c>
      <c r="O732" s="7">
        <f t="shared" si="68"/>
        <v>10081.238868393964</v>
      </c>
      <c r="P732" s="7">
        <f t="shared" si="69"/>
        <v>101631377.12161721</v>
      </c>
      <c r="Q732" s="7">
        <f t="shared" si="70"/>
        <v>-0.52067139206691637</v>
      </c>
      <c r="R732" s="7">
        <f t="shared" si="71"/>
        <v>0.52067139206691637</v>
      </c>
    </row>
    <row r="733" spans="1:18" x14ac:dyDescent="0.2">
      <c r="A733">
        <v>731.44853370962255</v>
      </c>
      <c r="B733">
        <v>53</v>
      </c>
      <c r="C733">
        <v>21.4</v>
      </c>
      <c r="D733">
        <v>1</v>
      </c>
      <c r="E733">
        <v>1</v>
      </c>
      <c r="F733">
        <v>0</v>
      </c>
      <c r="G733">
        <v>0</v>
      </c>
      <c r="H733">
        <v>0</v>
      </c>
      <c r="I733">
        <v>0</v>
      </c>
      <c r="J733">
        <v>1</v>
      </c>
      <c r="K733">
        <v>0</v>
      </c>
      <c r="L733" s="7">
        <v>10065.413</v>
      </c>
      <c r="M733" s="7">
        <f t="shared" si="66"/>
        <v>8317.7232100374003</v>
      </c>
      <c r="N733" s="7">
        <f t="shared" si="67"/>
        <v>1747.6897899626001</v>
      </c>
      <c r="O733" s="7">
        <f t="shared" si="68"/>
        <v>1747.6897899626001</v>
      </c>
      <c r="P733" s="7">
        <f t="shared" si="69"/>
        <v>3054419.6019395175</v>
      </c>
      <c r="Q733" s="7">
        <f t="shared" si="70"/>
        <v>0.17363319219614734</v>
      </c>
      <c r="R733" s="7">
        <f t="shared" si="71"/>
        <v>0.17363319219614734</v>
      </c>
    </row>
    <row r="734" spans="1:18" x14ac:dyDescent="0.2">
      <c r="A734">
        <v>732.44853370962255</v>
      </c>
      <c r="B734">
        <v>24</v>
      </c>
      <c r="C734">
        <v>30.1</v>
      </c>
      <c r="D734">
        <v>3</v>
      </c>
      <c r="E734">
        <v>0</v>
      </c>
      <c r="F734">
        <v>1</v>
      </c>
      <c r="G734">
        <v>0</v>
      </c>
      <c r="H734">
        <v>0</v>
      </c>
      <c r="I734">
        <v>0</v>
      </c>
      <c r="J734">
        <v>1</v>
      </c>
      <c r="K734">
        <v>0</v>
      </c>
      <c r="L734" s="7">
        <v>4234.9269999999997</v>
      </c>
      <c r="M734" s="7">
        <f t="shared" si="66"/>
        <v>4902.1874825619943</v>
      </c>
      <c r="N734" s="7">
        <f t="shared" si="67"/>
        <v>-667.26048256199465</v>
      </c>
      <c r="O734" s="7">
        <f t="shared" si="68"/>
        <v>667.26048256199465</v>
      </c>
      <c r="P734" s="7">
        <f t="shared" si="69"/>
        <v>445236.55158886599</v>
      </c>
      <c r="Q734" s="7">
        <f t="shared" si="70"/>
        <v>-0.15756127143679094</v>
      </c>
      <c r="R734" s="7">
        <f t="shared" si="71"/>
        <v>0.15756127143679094</v>
      </c>
    </row>
    <row r="735" spans="1:18" x14ac:dyDescent="0.2">
      <c r="A735">
        <v>733.44853370962255</v>
      </c>
      <c r="B735">
        <v>48</v>
      </c>
      <c r="C735">
        <v>27.265000000000001</v>
      </c>
      <c r="D735">
        <v>1</v>
      </c>
      <c r="E735">
        <v>0</v>
      </c>
      <c r="F735">
        <v>1</v>
      </c>
      <c r="G735">
        <v>0</v>
      </c>
      <c r="H735">
        <v>1</v>
      </c>
      <c r="I735">
        <v>0</v>
      </c>
      <c r="J735">
        <v>0</v>
      </c>
      <c r="K735">
        <v>0</v>
      </c>
      <c r="L735" s="7">
        <v>9447.2503500000003</v>
      </c>
      <c r="M735" s="7">
        <f t="shared" si="66"/>
        <v>10114.176403474177</v>
      </c>
      <c r="N735" s="7">
        <f t="shared" si="67"/>
        <v>-666.92605347417702</v>
      </c>
      <c r="O735" s="7">
        <f t="shared" si="68"/>
        <v>666.92605347417702</v>
      </c>
      <c r="P735" s="7">
        <f t="shared" si="69"/>
        <v>444790.36080264085</v>
      </c>
      <c r="Q735" s="7">
        <f t="shared" si="70"/>
        <v>-7.0594726377096267E-2</v>
      </c>
      <c r="R735" s="7">
        <f t="shared" si="71"/>
        <v>7.0594726377096267E-2</v>
      </c>
    </row>
    <row r="736" spans="1:18" x14ac:dyDescent="0.2">
      <c r="A736">
        <v>734.44853370962255</v>
      </c>
      <c r="B736">
        <v>59</v>
      </c>
      <c r="C736">
        <v>32.1</v>
      </c>
      <c r="D736">
        <v>3</v>
      </c>
      <c r="E736">
        <v>0</v>
      </c>
      <c r="F736">
        <v>1</v>
      </c>
      <c r="G736">
        <v>0</v>
      </c>
      <c r="H736">
        <v>0</v>
      </c>
      <c r="I736">
        <v>0</v>
      </c>
      <c r="J736">
        <v>1</v>
      </c>
      <c r="K736">
        <v>0</v>
      </c>
      <c r="L736" s="7">
        <v>14007.222</v>
      </c>
      <c r="M736" s="7">
        <f t="shared" si="66"/>
        <v>14570.546728590853</v>
      </c>
      <c r="N736" s="7">
        <f t="shared" si="67"/>
        <v>-563.32472859085283</v>
      </c>
      <c r="O736" s="7">
        <f t="shared" si="68"/>
        <v>563.32472859085283</v>
      </c>
      <c r="P736" s="7">
        <f t="shared" si="69"/>
        <v>317334.74984195799</v>
      </c>
      <c r="Q736" s="7">
        <f t="shared" si="70"/>
        <v>-4.0216734523865823E-2</v>
      </c>
      <c r="R736" s="7">
        <f t="shared" si="71"/>
        <v>4.0216734523865823E-2</v>
      </c>
    </row>
    <row r="737" spans="1:18" x14ac:dyDescent="0.2">
      <c r="A737">
        <v>735.44853370962255</v>
      </c>
      <c r="B737">
        <v>49</v>
      </c>
      <c r="C737">
        <v>34.770000000000003</v>
      </c>
      <c r="D737">
        <v>1</v>
      </c>
      <c r="E737">
        <v>0</v>
      </c>
      <c r="F737">
        <v>1</v>
      </c>
      <c r="G737">
        <v>0</v>
      </c>
      <c r="H737">
        <v>0</v>
      </c>
      <c r="I737">
        <v>1</v>
      </c>
      <c r="J737">
        <v>0</v>
      </c>
      <c r="K737">
        <v>0</v>
      </c>
      <c r="L737" s="7">
        <v>9583.8932999999997</v>
      </c>
      <c r="M737" s="7">
        <f t="shared" si="66"/>
        <v>12563.715725936238</v>
      </c>
      <c r="N737" s="7">
        <f t="shared" si="67"/>
        <v>-2979.8224259362378</v>
      </c>
      <c r="O737" s="7">
        <f t="shared" si="68"/>
        <v>2979.8224259362378</v>
      </c>
      <c r="P737" s="7">
        <f t="shared" si="69"/>
        <v>8879341.6901125256</v>
      </c>
      <c r="Q737" s="7">
        <f t="shared" si="70"/>
        <v>-0.31091982482069558</v>
      </c>
      <c r="R737" s="7">
        <f t="shared" si="71"/>
        <v>0.31091982482069558</v>
      </c>
    </row>
    <row r="738" spans="1:18" x14ac:dyDescent="0.2">
      <c r="A738">
        <v>736.44853370962255</v>
      </c>
      <c r="B738">
        <v>37</v>
      </c>
      <c r="C738">
        <v>38.39</v>
      </c>
      <c r="D738">
        <v>0</v>
      </c>
      <c r="E738">
        <v>0</v>
      </c>
      <c r="F738">
        <v>1</v>
      </c>
      <c r="G738">
        <v>1</v>
      </c>
      <c r="H738">
        <v>0</v>
      </c>
      <c r="I738">
        <v>0</v>
      </c>
      <c r="J738">
        <v>0</v>
      </c>
      <c r="K738">
        <v>1</v>
      </c>
      <c r="L738" s="7">
        <v>40419.019099999998</v>
      </c>
      <c r="M738" s="7">
        <f t="shared" si="66"/>
        <v>33400.295644359809</v>
      </c>
      <c r="N738" s="7">
        <f t="shared" si="67"/>
        <v>7018.7234556401891</v>
      </c>
      <c r="O738" s="7">
        <f t="shared" si="68"/>
        <v>7018.7234556401891</v>
      </c>
      <c r="P738" s="7">
        <f t="shared" si="69"/>
        <v>49262478.946753755</v>
      </c>
      <c r="Q738" s="7">
        <f t="shared" si="70"/>
        <v>0.17364902988554193</v>
      </c>
      <c r="R738" s="7">
        <f t="shared" si="71"/>
        <v>0.17364902988554193</v>
      </c>
    </row>
    <row r="739" spans="1:18" x14ac:dyDescent="0.2">
      <c r="A739">
        <v>737.44853370962255</v>
      </c>
      <c r="B739">
        <v>26</v>
      </c>
      <c r="C739">
        <v>23.7</v>
      </c>
      <c r="D739">
        <v>2</v>
      </c>
      <c r="E739">
        <v>1</v>
      </c>
      <c r="F739">
        <v>0</v>
      </c>
      <c r="G739">
        <v>0</v>
      </c>
      <c r="H739">
        <v>0</v>
      </c>
      <c r="I739">
        <v>0</v>
      </c>
      <c r="J739">
        <v>1</v>
      </c>
      <c r="K739">
        <v>0</v>
      </c>
      <c r="L739" s="7">
        <v>3484.3310000000001</v>
      </c>
      <c r="M739" s="7">
        <f t="shared" si="66"/>
        <v>2638.2471799830737</v>
      </c>
      <c r="N739" s="7">
        <f t="shared" si="67"/>
        <v>846.08382001692644</v>
      </c>
      <c r="O739" s="7">
        <f t="shared" si="68"/>
        <v>846.08382001692644</v>
      </c>
      <c r="P739" s="7">
        <f t="shared" si="69"/>
        <v>715857.83049443481</v>
      </c>
      <c r="Q739" s="7">
        <f t="shared" si="70"/>
        <v>0.24282532859734807</v>
      </c>
      <c r="R739" s="7">
        <f t="shared" si="71"/>
        <v>0.24282532859734807</v>
      </c>
    </row>
    <row r="740" spans="1:18" x14ac:dyDescent="0.2">
      <c r="A740">
        <v>738.44853370962255</v>
      </c>
      <c r="B740">
        <v>23</v>
      </c>
      <c r="C740">
        <v>31.73</v>
      </c>
      <c r="D740">
        <v>3</v>
      </c>
      <c r="E740">
        <v>1</v>
      </c>
      <c r="F740">
        <v>0</v>
      </c>
      <c r="G740">
        <v>1</v>
      </c>
      <c r="H740">
        <v>1</v>
      </c>
      <c r="I740">
        <v>0</v>
      </c>
      <c r="J740">
        <v>0</v>
      </c>
      <c r="K740">
        <v>0</v>
      </c>
      <c r="L740" s="7">
        <v>36189.101699999999</v>
      </c>
      <c r="M740" s="7">
        <f t="shared" si="66"/>
        <v>29875.487633228855</v>
      </c>
      <c r="N740" s="7">
        <f t="shared" si="67"/>
        <v>6313.6140667711443</v>
      </c>
      <c r="O740" s="7">
        <f t="shared" si="68"/>
        <v>6313.6140667711443</v>
      </c>
      <c r="P740" s="7">
        <f t="shared" si="69"/>
        <v>39861722.584130466</v>
      </c>
      <c r="Q740" s="7">
        <f t="shared" si="70"/>
        <v>0.17446175147174611</v>
      </c>
      <c r="R740" s="7">
        <f t="shared" si="71"/>
        <v>0.17446175147174611</v>
      </c>
    </row>
    <row r="741" spans="1:18" x14ac:dyDescent="0.2">
      <c r="A741">
        <v>739.44853370962255</v>
      </c>
      <c r="B741">
        <v>29</v>
      </c>
      <c r="C741">
        <v>35.5</v>
      </c>
      <c r="D741">
        <v>2</v>
      </c>
      <c r="E741">
        <v>1</v>
      </c>
      <c r="F741">
        <v>0</v>
      </c>
      <c r="G741">
        <v>1</v>
      </c>
      <c r="H741">
        <v>0</v>
      </c>
      <c r="I741">
        <v>0</v>
      </c>
      <c r="J741">
        <v>1</v>
      </c>
      <c r="K741">
        <v>0</v>
      </c>
      <c r="L741" s="7">
        <v>44585.455869999998</v>
      </c>
      <c r="M741" s="7">
        <f t="shared" si="66"/>
        <v>31259.833532115848</v>
      </c>
      <c r="N741" s="7">
        <f t="shared" si="67"/>
        <v>13325.62233788415</v>
      </c>
      <c r="O741" s="7">
        <f t="shared" si="68"/>
        <v>13325.62233788415</v>
      </c>
      <c r="P741" s="7">
        <f t="shared" si="69"/>
        <v>177572210.69191703</v>
      </c>
      <c r="Q741" s="7">
        <f t="shared" si="70"/>
        <v>0.29887823456910073</v>
      </c>
      <c r="R741" s="7">
        <f t="shared" si="71"/>
        <v>0.29887823456910073</v>
      </c>
    </row>
    <row r="742" spans="1:18" x14ac:dyDescent="0.2">
      <c r="A742">
        <v>740.44853370962255</v>
      </c>
      <c r="B742">
        <v>45</v>
      </c>
      <c r="C742">
        <v>24.035</v>
      </c>
      <c r="D742">
        <v>2</v>
      </c>
      <c r="E742">
        <v>1</v>
      </c>
      <c r="F742">
        <v>0</v>
      </c>
      <c r="G742">
        <v>0</v>
      </c>
      <c r="H742">
        <v>1</v>
      </c>
      <c r="I742">
        <v>0</v>
      </c>
      <c r="J742">
        <v>0</v>
      </c>
      <c r="K742">
        <v>0</v>
      </c>
      <c r="L742" s="7">
        <v>8604.4836500000001</v>
      </c>
      <c r="M742" s="7">
        <f t="shared" si="66"/>
        <v>8592.198676453143</v>
      </c>
      <c r="N742" s="7">
        <f t="shared" si="67"/>
        <v>12.284973546857145</v>
      </c>
      <c r="O742" s="7">
        <f t="shared" si="68"/>
        <v>12.284973546857145</v>
      </c>
      <c r="P742" s="7">
        <f t="shared" si="69"/>
        <v>150.92057504697982</v>
      </c>
      <c r="Q742" s="7">
        <f t="shared" si="70"/>
        <v>1.4277409367681401E-3</v>
      </c>
      <c r="R742" s="7">
        <f t="shared" si="71"/>
        <v>1.4277409367681401E-3</v>
      </c>
    </row>
    <row r="743" spans="1:18" x14ac:dyDescent="0.2">
      <c r="A743">
        <v>741.44853370962255</v>
      </c>
      <c r="B743">
        <v>27</v>
      </c>
      <c r="C743">
        <v>29.15</v>
      </c>
      <c r="D743">
        <v>0</v>
      </c>
      <c r="E743">
        <v>1</v>
      </c>
      <c r="F743">
        <v>0</v>
      </c>
      <c r="G743">
        <v>1</v>
      </c>
      <c r="H743">
        <v>0</v>
      </c>
      <c r="I743">
        <v>0</v>
      </c>
      <c r="J743">
        <v>0</v>
      </c>
      <c r="K743">
        <v>1</v>
      </c>
      <c r="L743" s="7">
        <v>18246.495500000001</v>
      </c>
      <c r="M743" s="7">
        <f t="shared" si="66"/>
        <v>27566.270248227062</v>
      </c>
      <c r="N743" s="7">
        <f t="shared" si="67"/>
        <v>-9319.7747482270606</v>
      </c>
      <c r="O743" s="7">
        <f t="shared" si="68"/>
        <v>9319.7747482270606</v>
      </c>
      <c r="P743" s="7">
        <f t="shared" si="69"/>
        <v>86858201.357690766</v>
      </c>
      <c r="Q743" s="7">
        <f t="shared" si="70"/>
        <v>-0.51077067090647954</v>
      </c>
      <c r="R743" s="7">
        <f t="shared" si="71"/>
        <v>0.51077067090647954</v>
      </c>
    </row>
    <row r="744" spans="1:18" x14ac:dyDescent="0.2">
      <c r="A744">
        <v>742.44853370962255</v>
      </c>
      <c r="B744">
        <v>53</v>
      </c>
      <c r="C744">
        <v>34.104999999999997</v>
      </c>
      <c r="D744">
        <v>0</v>
      </c>
      <c r="E744">
        <v>1</v>
      </c>
      <c r="F744">
        <v>0</v>
      </c>
      <c r="G744">
        <v>1</v>
      </c>
      <c r="H744">
        <v>1</v>
      </c>
      <c r="I744">
        <v>0</v>
      </c>
      <c r="J744">
        <v>0</v>
      </c>
      <c r="K744">
        <v>0</v>
      </c>
      <c r="L744" s="7">
        <v>43254.417950000003</v>
      </c>
      <c r="M744" s="7">
        <f t="shared" si="66"/>
        <v>36960.261026227643</v>
      </c>
      <c r="N744" s="7">
        <f t="shared" si="67"/>
        <v>6294.1569237723597</v>
      </c>
      <c r="O744" s="7">
        <f t="shared" si="68"/>
        <v>6294.1569237723597</v>
      </c>
      <c r="P744" s="7">
        <f t="shared" si="69"/>
        <v>39616411.381071538</v>
      </c>
      <c r="Q744" s="7">
        <f t="shared" si="70"/>
        <v>0.14551477564784476</v>
      </c>
      <c r="R744" s="7">
        <f t="shared" si="71"/>
        <v>0.14551477564784476</v>
      </c>
    </row>
    <row r="745" spans="1:18" x14ac:dyDescent="0.2">
      <c r="A745">
        <v>743.44853370962255</v>
      </c>
      <c r="B745">
        <v>31</v>
      </c>
      <c r="C745">
        <v>26.62</v>
      </c>
      <c r="D745">
        <v>0</v>
      </c>
      <c r="E745">
        <v>0</v>
      </c>
      <c r="F745">
        <v>1</v>
      </c>
      <c r="G745">
        <v>0</v>
      </c>
      <c r="H745">
        <v>0</v>
      </c>
      <c r="I745">
        <v>0</v>
      </c>
      <c r="J745">
        <v>0</v>
      </c>
      <c r="K745">
        <v>1</v>
      </c>
      <c r="L745" s="7">
        <v>3757.8447999999999</v>
      </c>
      <c r="M745" s="7">
        <f t="shared" si="66"/>
        <v>4018.3160382233154</v>
      </c>
      <c r="N745" s="7">
        <f t="shared" si="67"/>
        <v>-260.47123822331559</v>
      </c>
      <c r="O745" s="7">
        <f t="shared" si="68"/>
        <v>260.47123822331559</v>
      </c>
      <c r="P745" s="7">
        <f t="shared" si="69"/>
        <v>67845.265941587219</v>
      </c>
      <c r="Q745" s="7">
        <f t="shared" si="70"/>
        <v>-6.931399567734027E-2</v>
      </c>
      <c r="R745" s="7">
        <f t="shared" si="71"/>
        <v>6.931399567734027E-2</v>
      </c>
    </row>
    <row r="746" spans="1:18" x14ac:dyDescent="0.2">
      <c r="A746">
        <v>744.44853370962255</v>
      </c>
      <c r="B746">
        <v>50</v>
      </c>
      <c r="C746">
        <v>26.41</v>
      </c>
      <c r="D746">
        <v>0</v>
      </c>
      <c r="E746">
        <v>1</v>
      </c>
      <c r="F746">
        <v>0</v>
      </c>
      <c r="G746">
        <v>0</v>
      </c>
      <c r="H746">
        <v>0</v>
      </c>
      <c r="I746">
        <v>1</v>
      </c>
      <c r="J746">
        <v>0</v>
      </c>
      <c r="K746">
        <v>0</v>
      </c>
      <c r="L746" s="7">
        <v>8827.2098999999998</v>
      </c>
      <c r="M746" s="7">
        <f t="shared" si="66"/>
        <v>9378.0999017427221</v>
      </c>
      <c r="N746" s="7">
        <f t="shared" si="67"/>
        <v>-550.89000174272223</v>
      </c>
      <c r="O746" s="7">
        <f t="shared" si="68"/>
        <v>550.89000174272223</v>
      </c>
      <c r="P746" s="7">
        <f t="shared" si="69"/>
        <v>303479.79402009648</v>
      </c>
      <c r="Q746" s="7">
        <f t="shared" si="70"/>
        <v>-6.240816837749856E-2</v>
      </c>
      <c r="R746" s="7">
        <f t="shared" si="71"/>
        <v>6.240816837749856E-2</v>
      </c>
    </row>
    <row r="747" spans="1:18" x14ac:dyDescent="0.2">
      <c r="A747">
        <v>745.44853370962255</v>
      </c>
      <c r="B747">
        <v>50</v>
      </c>
      <c r="C747">
        <v>30.114999999999998</v>
      </c>
      <c r="D747">
        <v>1</v>
      </c>
      <c r="E747">
        <v>0</v>
      </c>
      <c r="F747">
        <v>1</v>
      </c>
      <c r="G747">
        <v>0</v>
      </c>
      <c r="H747">
        <v>0</v>
      </c>
      <c r="I747">
        <v>1</v>
      </c>
      <c r="J747">
        <v>0</v>
      </c>
      <c r="K747">
        <v>0</v>
      </c>
      <c r="L747" s="7">
        <v>9910.3598500000007</v>
      </c>
      <c r="M747" s="7">
        <f t="shared" si="66"/>
        <v>11241.626551915124</v>
      </c>
      <c r="N747" s="7">
        <f t="shared" si="67"/>
        <v>-1331.2667019151231</v>
      </c>
      <c r="O747" s="7">
        <f t="shared" si="68"/>
        <v>1331.2667019151231</v>
      </c>
      <c r="P747" s="7">
        <f t="shared" si="69"/>
        <v>1772271.0316279694</v>
      </c>
      <c r="Q747" s="7">
        <f t="shared" si="70"/>
        <v>-0.13433081361976204</v>
      </c>
      <c r="R747" s="7">
        <f t="shared" si="71"/>
        <v>0.13433081361976204</v>
      </c>
    </row>
    <row r="748" spans="1:18" x14ac:dyDescent="0.2">
      <c r="A748">
        <v>746.44853370962255</v>
      </c>
      <c r="B748">
        <v>34</v>
      </c>
      <c r="C748">
        <v>27</v>
      </c>
      <c r="D748">
        <v>2</v>
      </c>
      <c r="E748">
        <v>1</v>
      </c>
      <c r="F748">
        <v>0</v>
      </c>
      <c r="G748">
        <v>0</v>
      </c>
      <c r="H748">
        <v>0</v>
      </c>
      <c r="I748">
        <v>0</v>
      </c>
      <c r="J748">
        <v>1</v>
      </c>
      <c r="K748">
        <v>0</v>
      </c>
      <c r="L748" s="7">
        <v>11737.848840000001</v>
      </c>
      <c r="M748" s="7">
        <f t="shared" si="66"/>
        <v>5812.436397197629</v>
      </c>
      <c r="N748" s="7">
        <f t="shared" si="67"/>
        <v>5925.4124428023715</v>
      </c>
      <c r="O748" s="7">
        <f t="shared" si="68"/>
        <v>5925.4124428023715</v>
      </c>
      <c r="P748" s="7">
        <f t="shared" si="69"/>
        <v>35110512.61731717</v>
      </c>
      <c r="Q748" s="7">
        <f t="shared" si="70"/>
        <v>0.50481246807420732</v>
      </c>
      <c r="R748" s="7">
        <f t="shared" si="71"/>
        <v>0.50481246807420732</v>
      </c>
    </row>
    <row r="749" spans="1:18" x14ac:dyDescent="0.2">
      <c r="A749">
        <v>747.44853370962255</v>
      </c>
      <c r="B749">
        <v>19</v>
      </c>
      <c r="C749">
        <v>21.754999999999999</v>
      </c>
      <c r="D749">
        <v>0</v>
      </c>
      <c r="E749">
        <v>1</v>
      </c>
      <c r="F749">
        <v>0</v>
      </c>
      <c r="G749">
        <v>0</v>
      </c>
      <c r="H749">
        <v>0</v>
      </c>
      <c r="I749">
        <v>1</v>
      </c>
      <c r="J749">
        <v>0</v>
      </c>
      <c r="K749">
        <v>0</v>
      </c>
      <c r="L749" s="7">
        <v>1627.2824499999999</v>
      </c>
      <c r="M749" s="7">
        <f t="shared" si="66"/>
        <v>-163.39255347352537</v>
      </c>
      <c r="N749" s="7">
        <f t="shared" si="67"/>
        <v>1790.6750034735253</v>
      </c>
      <c r="O749" s="7">
        <f t="shared" si="68"/>
        <v>1790.6750034735253</v>
      </c>
      <c r="P749" s="7">
        <f t="shared" si="69"/>
        <v>3206516.9680649098</v>
      </c>
      <c r="Q749" s="7">
        <f t="shared" si="70"/>
        <v>1.1004082318183457</v>
      </c>
      <c r="R749" s="7">
        <f t="shared" si="71"/>
        <v>1.1004082318183457</v>
      </c>
    </row>
    <row r="750" spans="1:18" x14ac:dyDescent="0.2">
      <c r="A750">
        <v>748.44853370962255</v>
      </c>
      <c r="B750">
        <v>47</v>
      </c>
      <c r="C750">
        <v>36</v>
      </c>
      <c r="D750">
        <v>1</v>
      </c>
      <c r="E750">
        <v>0</v>
      </c>
      <c r="F750">
        <v>1</v>
      </c>
      <c r="G750">
        <v>0</v>
      </c>
      <c r="H750">
        <v>0</v>
      </c>
      <c r="I750">
        <v>0</v>
      </c>
      <c r="J750">
        <v>1</v>
      </c>
      <c r="K750">
        <v>0</v>
      </c>
      <c r="L750" s="7">
        <v>8556.9069999999992</v>
      </c>
      <c r="M750" s="7">
        <f t="shared" si="66"/>
        <v>11860.123876926689</v>
      </c>
      <c r="N750" s="7">
        <f t="shared" si="67"/>
        <v>-3303.21687692669</v>
      </c>
      <c r="O750" s="7">
        <f t="shared" si="68"/>
        <v>3303.21687692669</v>
      </c>
      <c r="P750" s="7">
        <f t="shared" si="69"/>
        <v>10911241.736013316</v>
      </c>
      <c r="Q750" s="7">
        <f t="shared" si="70"/>
        <v>-0.38602930672574687</v>
      </c>
      <c r="R750" s="7">
        <f t="shared" si="71"/>
        <v>0.38602930672574687</v>
      </c>
    </row>
    <row r="751" spans="1:18" x14ac:dyDescent="0.2">
      <c r="A751">
        <v>749.44853370962255</v>
      </c>
      <c r="B751">
        <v>28</v>
      </c>
      <c r="C751">
        <v>30.875</v>
      </c>
      <c r="D751">
        <v>0</v>
      </c>
      <c r="E751">
        <v>1</v>
      </c>
      <c r="F751">
        <v>0</v>
      </c>
      <c r="G751">
        <v>0</v>
      </c>
      <c r="H751">
        <v>0</v>
      </c>
      <c r="I751">
        <v>1</v>
      </c>
      <c r="J751">
        <v>0</v>
      </c>
      <c r="K751">
        <v>0</v>
      </c>
      <c r="L751" s="7">
        <v>3062.5082499999999</v>
      </c>
      <c r="M751" s="7">
        <f t="shared" si="66"/>
        <v>5241.7589162934673</v>
      </c>
      <c r="N751" s="7">
        <f t="shared" si="67"/>
        <v>-2179.2506662934675</v>
      </c>
      <c r="O751" s="7">
        <f t="shared" si="68"/>
        <v>2179.2506662934675</v>
      </c>
      <c r="P751" s="7">
        <f t="shared" si="69"/>
        <v>4749133.4665405219</v>
      </c>
      <c r="Q751" s="7">
        <f t="shared" si="70"/>
        <v>-0.71159013736321119</v>
      </c>
      <c r="R751" s="7">
        <f t="shared" si="71"/>
        <v>0.71159013736321119</v>
      </c>
    </row>
    <row r="752" spans="1:18" x14ac:dyDescent="0.2">
      <c r="A752">
        <v>750.44853370962255</v>
      </c>
      <c r="B752">
        <v>37</v>
      </c>
      <c r="C752">
        <v>26.4</v>
      </c>
      <c r="D752">
        <v>0</v>
      </c>
      <c r="E752">
        <v>0</v>
      </c>
      <c r="F752">
        <v>1</v>
      </c>
      <c r="G752">
        <v>1</v>
      </c>
      <c r="H752">
        <v>0</v>
      </c>
      <c r="I752">
        <v>0</v>
      </c>
      <c r="J752">
        <v>0</v>
      </c>
      <c r="K752">
        <v>1</v>
      </c>
      <c r="L752" s="7">
        <v>19539.242999999999</v>
      </c>
      <c r="M752" s="7">
        <f t="shared" si="66"/>
        <v>29333.366135565837</v>
      </c>
      <c r="N752" s="7">
        <f t="shared" si="67"/>
        <v>-9794.1231355658383</v>
      </c>
      <c r="O752" s="7">
        <f t="shared" si="68"/>
        <v>9794.1231355658383</v>
      </c>
      <c r="P752" s="7">
        <f t="shared" si="69"/>
        <v>95924847.994626015</v>
      </c>
      <c r="Q752" s="7">
        <f t="shared" si="70"/>
        <v>-0.50125397056405097</v>
      </c>
      <c r="R752" s="7">
        <f t="shared" si="71"/>
        <v>0.50125397056405097</v>
      </c>
    </row>
    <row r="753" spans="1:18" x14ac:dyDescent="0.2">
      <c r="A753">
        <v>751.44853370962255</v>
      </c>
      <c r="B753">
        <v>21</v>
      </c>
      <c r="C753">
        <v>28.975000000000001</v>
      </c>
      <c r="D753">
        <v>0</v>
      </c>
      <c r="E753">
        <v>1</v>
      </c>
      <c r="F753">
        <v>0</v>
      </c>
      <c r="G753">
        <v>0</v>
      </c>
      <c r="H753">
        <v>0</v>
      </c>
      <c r="I753">
        <v>1</v>
      </c>
      <c r="J753">
        <v>0</v>
      </c>
      <c r="K753">
        <v>0</v>
      </c>
      <c r="L753" s="7">
        <v>1906.35825</v>
      </c>
      <c r="M753" s="7">
        <f t="shared" si="66"/>
        <v>2799.2968866714373</v>
      </c>
      <c r="N753" s="7">
        <f t="shared" si="67"/>
        <v>-892.93863667143728</v>
      </c>
      <c r="O753" s="7">
        <f t="shared" si="68"/>
        <v>892.93863667143728</v>
      </c>
      <c r="P753" s="7">
        <f t="shared" si="69"/>
        <v>797339.40886064502</v>
      </c>
      <c r="Q753" s="7">
        <f t="shared" si="70"/>
        <v>-0.4684002268049236</v>
      </c>
      <c r="R753" s="7">
        <f t="shared" si="71"/>
        <v>0.4684002268049236</v>
      </c>
    </row>
    <row r="754" spans="1:18" x14ac:dyDescent="0.2">
      <c r="A754">
        <v>752.44853370962255</v>
      </c>
      <c r="B754">
        <v>64</v>
      </c>
      <c r="C754">
        <v>37.905000000000001</v>
      </c>
      <c r="D754">
        <v>0</v>
      </c>
      <c r="E754">
        <v>1</v>
      </c>
      <c r="F754">
        <v>0</v>
      </c>
      <c r="G754">
        <v>0</v>
      </c>
      <c r="H754">
        <v>0</v>
      </c>
      <c r="I754">
        <v>1</v>
      </c>
      <c r="J754">
        <v>0</v>
      </c>
      <c r="K754">
        <v>0</v>
      </c>
      <c r="L754" s="7">
        <v>14210.53595</v>
      </c>
      <c r="M754" s="7">
        <f t="shared" si="66"/>
        <v>16873.117586522203</v>
      </c>
      <c r="N754" s="7">
        <f t="shared" si="67"/>
        <v>-2662.5816365222036</v>
      </c>
      <c r="O754" s="7">
        <f t="shared" si="68"/>
        <v>2662.5816365222036</v>
      </c>
      <c r="P754" s="7">
        <f t="shared" si="69"/>
        <v>7089340.9711452555</v>
      </c>
      <c r="Q754" s="7">
        <f t="shared" si="70"/>
        <v>-0.18736672887571165</v>
      </c>
      <c r="R754" s="7">
        <f t="shared" si="71"/>
        <v>0.18736672887571165</v>
      </c>
    </row>
    <row r="755" spans="1:18" x14ac:dyDescent="0.2">
      <c r="A755">
        <v>753.44853370962255</v>
      </c>
      <c r="B755">
        <v>58</v>
      </c>
      <c r="C755">
        <v>22.77</v>
      </c>
      <c r="D755">
        <v>0</v>
      </c>
      <c r="E755">
        <v>0</v>
      </c>
      <c r="F755">
        <v>1</v>
      </c>
      <c r="G755">
        <v>0</v>
      </c>
      <c r="H755">
        <v>0</v>
      </c>
      <c r="I755">
        <v>0</v>
      </c>
      <c r="J755">
        <v>0</v>
      </c>
      <c r="K755">
        <v>1</v>
      </c>
      <c r="L755" s="7">
        <v>11833.782300000001</v>
      </c>
      <c r="M755" s="7">
        <f t="shared" si="66"/>
        <v>9647.5427603299759</v>
      </c>
      <c r="N755" s="7">
        <f t="shared" si="67"/>
        <v>2186.2395396700249</v>
      </c>
      <c r="O755" s="7">
        <f t="shared" si="68"/>
        <v>2186.2395396700249</v>
      </c>
      <c r="P755" s="7">
        <f t="shared" si="69"/>
        <v>4779643.3248166023</v>
      </c>
      <c r="Q755" s="7">
        <f t="shared" si="70"/>
        <v>0.18474562774997347</v>
      </c>
      <c r="R755" s="7">
        <f t="shared" si="71"/>
        <v>0.18474562774997347</v>
      </c>
    </row>
    <row r="756" spans="1:18" x14ac:dyDescent="0.2">
      <c r="A756">
        <v>754.44853370962255</v>
      </c>
      <c r="B756">
        <v>24</v>
      </c>
      <c r="C756">
        <v>33.630000000000003</v>
      </c>
      <c r="D756">
        <v>4</v>
      </c>
      <c r="E756">
        <v>1</v>
      </c>
      <c r="F756">
        <v>0</v>
      </c>
      <c r="G756">
        <v>0</v>
      </c>
      <c r="H756">
        <v>1</v>
      </c>
      <c r="I756">
        <v>0</v>
      </c>
      <c r="J756">
        <v>0</v>
      </c>
      <c r="K756">
        <v>0</v>
      </c>
      <c r="L756" s="7">
        <v>17128.426080000001</v>
      </c>
      <c r="M756" s="7">
        <f t="shared" si="66"/>
        <v>7403.7775508631139</v>
      </c>
      <c r="N756" s="7">
        <f t="shared" si="67"/>
        <v>9724.6485291368881</v>
      </c>
      <c r="O756" s="7">
        <f t="shared" si="68"/>
        <v>9724.6485291368881</v>
      </c>
      <c r="P756" s="7">
        <f t="shared" si="69"/>
        <v>94568789.015244246</v>
      </c>
      <c r="Q756" s="7">
        <f t="shared" si="70"/>
        <v>0.5677491022068788</v>
      </c>
      <c r="R756" s="7">
        <f t="shared" si="71"/>
        <v>0.5677491022068788</v>
      </c>
    </row>
    <row r="757" spans="1:18" x14ac:dyDescent="0.2">
      <c r="A757">
        <v>755.44853370962255</v>
      </c>
      <c r="B757">
        <v>31</v>
      </c>
      <c r="C757">
        <v>27.645</v>
      </c>
      <c r="D757">
        <v>2</v>
      </c>
      <c r="E757">
        <v>1</v>
      </c>
      <c r="F757">
        <v>0</v>
      </c>
      <c r="G757">
        <v>0</v>
      </c>
      <c r="H757">
        <v>1</v>
      </c>
      <c r="I757">
        <v>0</v>
      </c>
      <c r="J757">
        <v>0</v>
      </c>
      <c r="K757">
        <v>0</v>
      </c>
      <c r="L757" s="7">
        <v>5031.26955</v>
      </c>
      <c r="M757" s="7">
        <f t="shared" si="66"/>
        <v>6220.6981084654035</v>
      </c>
      <c r="N757" s="7">
        <f t="shared" si="67"/>
        <v>-1189.4285584654035</v>
      </c>
      <c r="O757" s="7">
        <f t="shared" si="68"/>
        <v>1189.4285584654035</v>
      </c>
      <c r="P757" s="7">
        <f t="shared" si="69"/>
        <v>1414740.2956930879</v>
      </c>
      <c r="Q757" s="7">
        <f t="shared" si="70"/>
        <v>-0.23640724207777808</v>
      </c>
      <c r="R757" s="7">
        <f t="shared" si="71"/>
        <v>0.23640724207777808</v>
      </c>
    </row>
    <row r="758" spans="1:18" x14ac:dyDescent="0.2">
      <c r="A758">
        <v>756.44853370962255</v>
      </c>
      <c r="B758">
        <v>39</v>
      </c>
      <c r="C758">
        <v>22.8</v>
      </c>
      <c r="D758">
        <v>3</v>
      </c>
      <c r="E758">
        <v>0</v>
      </c>
      <c r="F758">
        <v>1</v>
      </c>
      <c r="G758">
        <v>0</v>
      </c>
      <c r="H758">
        <v>1</v>
      </c>
      <c r="I758">
        <v>0</v>
      </c>
      <c r="J758">
        <v>0</v>
      </c>
      <c r="K758">
        <v>0</v>
      </c>
      <c r="L758" s="7">
        <v>7985.8149999999996</v>
      </c>
      <c r="M758" s="7">
        <f t="shared" si="66"/>
        <v>7238.9715505639078</v>
      </c>
      <c r="N758" s="7">
        <f t="shared" si="67"/>
        <v>746.84344943609176</v>
      </c>
      <c r="O758" s="7">
        <f t="shared" si="68"/>
        <v>746.84344943609176</v>
      </c>
      <c r="P758" s="7">
        <f t="shared" si="69"/>
        <v>557775.13796560012</v>
      </c>
      <c r="Q758" s="7">
        <f t="shared" si="70"/>
        <v>9.352125605665694E-2</v>
      </c>
      <c r="R758" s="7">
        <f t="shared" si="71"/>
        <v>9.352125605665694E-2</v>
      </c>
    </row>
    <row r="759" spans="1:18" x14ac:dyDescent="0.2">
      <c r="A759">
        <v>757.44853370962255</v>
      </c>
      <c r="B759">
        <v>47</v>
      </c>
      <c r="C759">
        <v>27.83</v>
      </c>
      <c r="D759">
        <v>0</v>
      </c>
      <c r="E759">
        <v>0</v>
      </c>
      <c r="F759">
        <v>1</v>
      </c>
      <c r="G759">
        <v>1</v>
      </c>
      <c r="H759">
        <v>0</v>
      </c>
      <c r="I759">
        <v>0</v>
      </c>
      <c r="J759">
        <v>0</v>
      </c>
      <c r="K759">
        <v>1</v>
      </c>
      <c r="L759" s="7">
        <v>23065.420699999999</v>
      </c>
      <c r="M759" s="7">
        <f t="shared" si="66"/>
        <v>32386.976299602815</v>
      </c>
      <c r="N759" s="7">
        <f t="shared" si="67"/>
        <v>-9321.5555996028161</v>
      </c>
      <c r="O759" s="7">
        <f t="shared" si="68"/>
        <v>9321.5555996028161</v>
      </c>
      <c r="P759" s="7">
        <f t="shared" si="69"/>
        <v>86891398.796486616</v>
      </c>
      <c r="Q759" s="7">
        <f t="shared" si="70"/>
        <v>-0.40413551180546281</v>
      </c>
      <c r="R759" s="7">
        <f t="shared" si="71"/>
        <v>0.40413551180546281</v>
      </c>
    </row>
    <row r="760" spans="1:18" x14ac:dyDescent="0.2">
      <c r="A760">
        <v>758.44853370962255</v>
      </c>
      <c r="B760">
        <v>30</v>
      </c>
      <c r="C760">
        <v>37.43</v>
      </c>
      <c r="D760">
        <v>3</v>
      </c>
      <c r="E760">
        <v>1</v>
      </c>
      <c r="F760">
        <v>0</v>
      </c>
      <c r="G760">
        <v>0</v>
      </c>
      <c r="H760">
        <v>1</v>
      </c>
      <c r="I760">
        <v>0</v>
      </c>
      <c r="J760">
        <v>0</v>
      </c>
      <c r="K760">
        <v>0</v>
      </c>
      <c r="L760" s="7">
        <v>5428.7277000000004</v>
      </c>
      <c r="M760" s="7">
        <f t="shared" si="66"/>
        <v>9758.3502446592611</v>
      </c>
      <c r="N760" s="7">
        <f t="shared" si="67"/>
        <v>-4329.6225446592607</v>
      </c>
      <c r="O760" s="7">
        <f t="shared" si="68"/>
        <v>4329.6225446592607</v>
      </c>
      <c r="P760" s="7">
        <f t="shared" si="69"/>
        <v>18745631.379221734</v>
      </c>
      <c r="Q760" s="7">
        <f t="shared" si="70"/>
        <v>-0.7975390890685603</v>
      </c>
      <c r="R760" s="7">
        <f t="shared" si="71"/>
        <v>0.7975390890685603</v>
      </c>
    </row>
    <row r="761" spans="1:18" x14ac:dyDescent="0.2">
      <c r="A761">
        <v>759.44853370962255</v>
      </c>
      <c r="B761">
        <v>18</v>
      </c>
      <c r="C761">
        <v>38.17</v>
      </c>
      <c r="D761">
        <v>0</v>
      </c>
      <c r="E761">
        <v>1</v>
      </c>
      <c r="F761">
        <v>0</v>
      </c>
      <c r="G761">
        <v>1</v>
      </c>
      <c r="H761">
        <v>0</v>
      </c>
      <c r="I761">
        <v>0</v>
      </c>
      <c r="J761">
        <v>0</v>
      </c>
      <c r="K761">
        <v>1</v>
      </c>
      <c r="L761" s="7">
        <v>36307.798300000002</v>
      </c>
      <c r="M761" s="7">
        <f t="shared" si="66"/>
        <v>28314.088026960708</v>
      </c>
      <c r="N761" s="7">
        <f t="shared" si="67"/>
        <v>7993.7102730392944</v>
      </c>
      <c r="O761" s="7">
        <f t="shared" si="68"/>
        <v>7993.7102730392944</v>
      </c>
      <c r="P761" s="7">
        <f t="shared" si="69"/>
        <v>63899403.929293953</v>
      </c>
      <c r="Q761" s="7">
        <f t="shared" si="70"/>
        <v>0.22016510632205682</v>
      </c>
      <c r="R761" s="7">
        <f t="shared" si="71"/>
        <v>0.22016510632205682</v>
      </c>
    </row>
    <row r="762" spans="1:18" x14ac:dyDescent="0.2">
      <c r="A762">
        <v>760.44853370962255</v>
      </c>
      <c r="B762">
        <v>22</v>
      </c>
      <c r="C762">
        <v>34.58</v>
      </c>
      <c r="D762">
        <v>2</v>
      </c>
      <c r="E762">
        <v>0</v>
      </c>
      <c r="F762">
        <v>1</v>
      </c>
      <c r="G762">
        <v>0</v>
      </c>
      <c r="H762">
        <v>1</v>
      </c>
      <c r="I762">
        <v>0</v>
      </c>
      <c r="J762">
        <v>0</v>
      </c>
      <c r="K762">
        <v>0</v>
      </c>
      <c r="L762" s="7">
        <v>3925.7582000000002</v>
      </c>
      <c r="M762" s="7">
        <f t="shared" si="66"/>
        <v>6392.6118958155557</v>
      </c>
      <c r="N762" s="7">
        <f t="shared" si="67"/>
        <v>-2466.8536958155555</v>
      </c>
      <c r="O762" s="7">
        <f t="shared" si="68"/>
        <v>2466.8536958155555</v>
      </c>
      <c r="P762" s="7">
        <f t="shared" si="69"/>
        <v>6085367.1565588657</v>
      </c>
      <c r="Q762" s="7">
        <f t="shared" si="70"/>
        <v>-0.62837637219112363</v>
      </c>
      <c r="R762" s="7">
        <f t="shared" si="71"/>
        <v>0.62837637219112363</v>
      </c>
    </row>
    <row r="763" spans="1:18" x14ac:dyDescent="0.2">
      <c r="A763">
        <v>761.44853370962255</v>
      </c>
      <c r="B763">
        <v>23</v>
      </c>
      <c r="C763">
        <v>35.200000000000003</v>
      </c>
      <c r="D763">
        <v>1</v>
      </c>
      <c r="E763">
        <v>1</v>
      </c>
      <c r="F763">
        <v>0</v>
      </c>
      <c r="G763">
        <v>0</v>
      </c>
      <c r="H763">
        <v>0</v>
      </c>
      <c r="I763">
        <v>0</v>
      </c>
      <c r="J763">
        <v>1</v>
      </c>
      <c r="K763">
        <v>0</v>
      </c>
      <c r="L763" s="7">
        <v>2416.9549999999999</v>
      </c>
      <c r="M763" s="7">
        <f t="shared" si="66"/>
        <v>5292.9022937465579</v>
      </c>
      <c r="N763" s="7">
        <f t="shared" si="67"/>
        <v>-2875.947293746558</v>
      </c>
      <c r="O763" s="7">
        <f t="shared" si="68"/>
        <v>2875.947293746558</v>
      </c>
      <c r="P763" s="7">
        <f t="shared" si="69"/>
        <v>8271072.8364081504</v>
      </c>
      <c r="Q763" s="7">
        <f t="shared" si="70"/>
        <v>-1.189905188034762</v>
      </c>
      <c r="R763" s="7">
        <f t="shared" si="71"/>
        <v>1.189905188034762</v>
      </c>
    </row>
    <row r="764" spans="1:18" x14ac:dyDescent="0.2">
      <c r="A764">
        <v>762.44853370962255</v>
      </c>
      <c r="B764">
        <v>33</v>
      </c>
      <c r="C764">
        <v>27.1</v>
      </c>
      <c r="D764">
        <v>1</v>
      </c>
      <c r="E764">
        <v>1</v>
      </c>
      <c r="F764">
        <v>0</v>
      </c>
      <c r="G764">
        <v>1</v>
      </c>
      <c r="H764">
        <v>0</v>
      </c>
      <c r="I764">
        <v>0</v>
      </c>
      <c r="J764">
        <v>1</v>
      </c>
      <c r="K764">
        <v>0</v>
      </c>
      <c r="L764" s="7">
        <v>19040.876</v>
      </c>
      <c r="M764" s="7">
        <f t="shared" si="66"/>
        <v>28962.533386785053</v>
      </c>
      <c r="N764" s="7">
        <f t="shared" si="67"/>
        <v>-9921.6573867850529</v>
      </c>
      <c r="O764" s="7">
        <f t="shared" si="68"/>
        <v>9921.6573867850529</v>
      </c>
      <c r="P764" s="7">
        <f t="shared" si="69"/>
        <v>98439285.300746411</v>
      </c>
      <c r="Q764" s="7">
        <f t="shared" si="70"/>
        <v>-0.52107147731990133</v>
      </c>
      <c r="R764" s="7">
        <f t="shared" si="71"/>
        <v>0.52107147731990133</v>
      </c>
    </row>
    <row r="765" spans="1:18" x14ac:dyDescent="0.2">
      <c r="A765">
        <v>763.44853370962255</v>
      </c>
      <c r="B765">
        <v>27</v>
      </c>
      <c r="C765">
        <v>26.03</v>
      </c>
      <c r="D765">
        <v>0</v>
      </c>
      <c r="E765">
        <v>1</v>
      </c>
      <c r="F765">
        <v>0</v>
      </c>
      <c r="G765">
        <v>0</v>
      </c>
      <c r="H765">
        <v>1</v>
      </c>
      <c r="I765">
        <v>0</v>
      </c>
      <c r="J765">
        <v>0</v>
      </c>
      <c r="K765">
        <v>0</v>
      </c>
      <c r="L765" s="7">
        <v>3070.8087</v>
      </c>
      <c r="M765" s="7">
        <f t="shared" si="66"/>
        <v>3694.474180436242</v>
      </c>
      <c r="N765" s="7">
        <f t="shared" si="67"/>
        <v>-623.66548043624198</v>
      </c>
      <c r="O765" s="7">
        <f t="shared" si="68"/>
        <v>623.66548043624198</v>
      </c>
      <c r="P765" s="7">
        <f t="shared" si="69"/>
        <v>388958.63148776855</v>
      </c>
      <c r="Q765" s="7">
        <f t="shared" si="70"/>
        <v>-0.20309486567373669</v>
      </c>
      <c r="R765" s="7">
        <f t="shared" si="71"/>
        <v>0.20309486567373669</v>
      </c>
    </row>
    <row r="766" spans="1:18" x14ac:dyDescent="0.2">
      <c r="A766">
        <v>764.44853370962255</v>
      </c>
      <c r="B766">
        <v>45</v>
      </c>
      <c r="C766">
        <v>25.175000000000001</v>
      </c>
      <c r="D766">
        <v>2</v>
      </c>
      <c r="E766">
        <v>0</v>
      </c>
      <c r="F766">
        <v>1</v>
      </c>
      <c r="G766">
        <v>0</v>
      </c>
      <c r="H766">
        <v>1</v>
      </c>
      <c r="I766">
        <v>0</v>
      </c>
      <c r="J766">
        <v>0</v>
      </c>
      <c r="K766">
        <v>0</v>
      </c>
      <c r="L766" s="7">
        <v>9095.0682500000003</v>
      </c>
      <c r="M766" s="7">
        <f t="shared" si="66"/>
        <v>9110.1935729646084</v>
      </c>
      <c r="N766" s="7">
        <f t="shared" si="67"/>
        <v>-15.125322964608131</v>
      </c>
      <c r="O766" s="7">
        <f t="shared" si="68"/>
        <v>15.125322964608131</v>
      </c>
      <c r="P766" s="7">
        <f t="shared" si="69"/>
        <v>228.7753947837021</v>
      </c>
      <c r="Q766" s="7">
        <f t="shared" si="70"/>
        <v>-1.663024679843181E-3</v>
      </c>
      <c r="R766" s="7">
        <f t="shared" si="71"/>
        <v>1.663024679843181E-3</v>
      </c>
    </row>
    <row r="767" spans="1:18" x14ac:dyDescent="0.2">
      <c r="A767">
        <v>765.44853370962255</v>
      </c>
      <c r="B767">
        <v>57</v>
      </c>
      <c r="C767">
        <v>31.824999999999999</v>
      </c>
      <c r="D767">
        <v>0</v>
      </c>
      <c r="E767">
        <v>0</v>
      </c>
      <c r="F767">
        <v>1</v>
      </c>
      <c r="G767">
        <v>0</v>
      </c>
      <c r="H767">
        <v>0</v>
      </c>
      <c r="I767">
        <v>1</v>
      </c>
      <c r="J767">
        <v>0</v>
      </c>
      <c r="K767">
        <v>0</v>
      </c>
      <c r="L767" s="7">
        <v>11842.623750000001</v>
      </c>
      <c r="M767" s="7">
        <f t="shared" si="66"/>
        <v>13144.141280201966</v>
      </c>
      <c r="N767" s="7">
        <f t="shared" si="67"/>
        <v>-1301.5175302019652</v>
      </c>
      <c r="O767" s="7">
        <f t="shared" si="68"/>
        <v>1301.5175302019652</v>
      </c>
      <c r="P767" s="7">
        <f t="shared" si="69"/>
        <v>1693947.8814230233</v>
      </c>
      <c r="Q767" s="7">
        <f t="shared" si="70"/>
        <v>-0.10990111293554902</v>
      </c>
      <c r="R767" s="7">
        <f t="shared" si="71"/>
        <v>0.10990111293554902</v>
      </c>
    </row>
    <row r="768" spans="1:18" x14ac:dyDescent="0.2">
      <c r="A768">
        <v>766.44853370962255</v>
      </c>
      <c r="B768">
        <v>47</v>
      </c>
      <c r="C768">
        <v>32.299999999999997</v>
      </c>
      <c r="D768">
        <v>1</v>
      </c>
      <c r="E768">
        <v>1</v>
      </c>
      <c r="F768">
        <v>0</v>
      </c>
      <c r="G768">
        <v>0</v>
      </c>
      <c r="H768">
        <v>0</v>
      </c>
      <c r="I768">
        <v>0</v>
      </c>
      <c r="J768">
        <v>1</v>
      </c>
      <c r="K768">
        <v>0</v>
      </c>
      <c r="L768" s="7">
        <v>8062.7640000000001</v>
      </c>
      <c r="M768" s="7">
        <f t="shared" si="66"/>
        <v>10473.793739171471</v>
      </c>
      <c r="N768" s="7">
        <f t="shared" si="67"/>
        <v>-2411.0297391714712</v>
      </c>
      <c r="O768" s="7">
        <f t="shared" si="68"/>
        <v>2411.0297391714712</v>
      </c>
      <c r="P768" s="7">
        <f t="shared" si="69"/>
        <v>5813064.403169252</v>
      </c>
      <c r="Q768" s="7">
        <f t="shared" si="70"/>
        <v>-0.29903265668838519</v>
      </c>
      <c r="R768" s="7">
        <f t="shared" si="71"/>
        <v>0.29903265668838519</v>
      </c>
    </row>
    <row r="769" spans="1:18" x14ac:dyDescent="0.2">
      <c r="A769">
        <v>767.44853370962255</v>
      </c>
      <c r="B769">
        <v>42</v>
      </c>
      <c r="C769">
        <v>29</v>
      </c>
      <c r="D769">
        <v>1</v>
      </c>
      <c r="E769">
        <v>0</v>
      </c>
      <c r="F769">
        <v>1</v>
      </c>
      <c r="G769">
        <v>0</v>
      </c>
      <c r="H769">
        <v>0</v>
      </c>
      <c r="I769">
        <v>0</v>
      </c>
      <c r="J769">
        <v>1</v>
      </c>
      <c r="K769">
        <v>0</v>
      </c>
      <c r="L769" s="7">
        <v>7050.6419999999998</v>
      </c>
      <c r="M769" s="7">
        <f t="shared" si="66"/>
        <v>8201.4879389640682</v>
      </c>
      <c r="N769" s="7">
        <f t="shared" si="67"/>
        <v>-1150.8459389640684</v>
      </c>
      <c r="O769" s="7">
        <f t="shared" si="68"/>
        <v>1150.8459389640684</v>
      </c>
      <c r="P769" s="7">
        <f t="shared" si="69"/>
        <v>1324446.3752300884</v>
      </c>
      <c r="Q769" s="7">
        <f t="shared" si="70"/>
        <v>-0.16322569476142293</v>
      </c>
      <c r="R769" s="7">
        <f t="shared" si="71"/>
        <v>0.16322569476142293</v>
      </c>
    </row>
    <row r="770" spans="1:18" x14ac:dyDescent="0.2">
      <c r="A770">
        <v>768.44853370962255</v>
      </c>
      <c r="B770">
        <v>64</v>
      </c>
      <c r="C770">
        <v>39.700000000000003</v>
      </c>
      <c r="D770">
        <v>0</v>
      </c>
      <c r="E770">
        <v>0</v>
      </c>
      <c r="F770">
        <v>1</v>
      </c>
      <c r="G770">
        <v>0</v>
      </c>
      <c r="H770">
        <v>0</v>
      </c>
      <c r="I770">
        <v>0</v>
      </c>
      <c r="J770">
        <v>1</v>
      </c>
      <c r="K770">
        <v>0</v>
      </c>
      <c r="L770" s="7">
        <v>14319.031000000001</v>
      </c>
      <c r="M770" s="7">
        <f t="shared" si="66"/>
        <v>17006.197103272581</v>
      </c>
      <c r="N770" s="7">
        <f t="shared" si="67"/>
        <v>-2687.1661032725806</v>
      </c>
      <c r="O770" s="7">
        <f t="shared" si="68"/>
        <v>2687.1661032725806</v>
      </c>
      <c r="P770" s="7">
        <f t="shared" si="69"/>
        <v>7220861.6665771455</v>
      </c>
      <c r="Q770" s="7">
        <f t="shared" si="70"/>
        <v>-0.18766396296457355</v>
      </c>
      <c r="R770" s="7">
        <f t="shared" si="71"/>
        <v>0.18766396296457355</v>
      </c>
    </row>
    <row r="771" spans="1:18" x14ac:dyDescent="0.2">
      <c r="A771">
        <v>769.44853370962255</v>
      </c>
      <c r="B771">
        <v>38</v>
      </c>
      <c r="C771">
        <v>19.475000000000001</v>
      </c>
      <c r="D771">
        <v>2</v>
      </c>
      <c r="E771">
        <v>0</v>
      </c>
      <c r="F771">
        <v>1</v>
      </c>
      <c r="G771">
        <v>0</v>
      </c>
      <c r="H771">
        <v>0</v>
      </c>
      <c r="I771">
        <v>1</v>
      </c>
      <c r="J771">
        <v>0</v>
      </c>
      <c r="K771">
        <v>0</v>
      </c>
      <c r="L771" s="7">
        <v>6933.2422500000002</v>
      </c>
      <c r="M771" s="7">
        <f t="shared" ref="M771:M834" si="72">$T$21+$T$22*B771+$T$23*C771+$T$24*D771+$T$25*E771+$T$26*F771+$T$27*G771+$T$28*H771+$T$29*I771+$T$30*J771+$T$31*K771</f>
        <v>5025.8325201967436</v>
      </c>
      <c r="N771" s="7">
        <f t="shared" ref="N771:N834" si="73">L771-M771</f>
        <v>1907.4097298032566</v>
      </c>
      <c r="O771" s="7">
        <f t="shared" ref="O771:O834" si="74">ABS(N771)</f>
        <v>1907.4097298032566</v>
      </c>
      <c r="P771" s="7">
        <f t="shared" ref="P771:P834" si="75">N771^2</f>
        <v>3638211.8773481324</v>
      </c>
      <c r="Q771" s="7">
        <f t="shared" ref="Q771:Q834" si="76">N771/L771</f>
        <v>0.27511078670347289</v>
      </c>
      <c r="R771" s="7">
        <f t="shared" ref="R771:R834" si="77">ABS(Q771)</f>
        <v>0.27511078670347289</v>
      </c>
    </row>
    <row r="772" spans="1:18" x14ac:dyDescent="0.2">
      <c r="A772">
        <v>770.44853370962255</v>
      </c>
      <c r="B772">
        <v>61</v>
      </c>
      <c r="C772">
        <v>36.1</v>
      </c>
      <c r="D772">
        <v>3</v>
      </c>
      <c r="E772">
        <v>1</v>
      </c>
      <c r="F772">
        <v>0</v>
      </c>
      <c r="G772">
        <v>0</v>
      </c>
      <c r="H772">
        <v>0</v>
      </c>
      <c r="I772">
        <v>0</v>
      </c>
      <c r="J772">
        <v>1</v>
      </c>
      <c r="K772">
        <v>0</v>
      </c>
      <c r="L772" s="7">
        <v>27941.28758</v>
      </c>
      <c r="M772" s="7">
        <f t="shared" si="72"/>
        <v>16309.718888713804</v>
      </c>
      <c r="N772" s="7">
        <f t="shared" si="73"/>
        <v>11631.568691286197</v>
      </c>
      <c r="O772" s="7">
        <f t="shared" si="74"/>
        <v>11631.568691286197</v>
      </c>
      <c r="P772" s="7">
        <f t="shared" si="75"/>
        <v>135293390.22010928</v>
      </c>
      <c r="Q772" s="7">
        <f t="shared" si="76"/>
        <v>0.41628606620161335</v>
      </c>
      <c r="R772" s="7">
        <f t="shared" si="77"/>
        <v>0.41628606620161335</v>
      </c>
    </row>
    <row r="773" spans="1:18" x14ac:dyDescent="0.2">
      <c r="A773">
        <v>771.44853370962255</v>
      </c>
      <c r="B773">
        <v>53</v>
      </c>
      <c r="C773">
        <v>26.7</v>
      </c>
      <c r="D773">
        <v>2</v>
      </c>
      <c r="E773">
        <v>0</v>
      </c>
      <c r="F773">
        <v>1</v>
      </c>
      <c r="G773">
        <v>0</v>
      </c>
      <c r="H773">
        <v>0</v>
      </c>
      <c r="I773">
        <v>0</v>
      </c>
      <c r="J773">
        <v>1</v>
      </c>
      <c r="K773">
        <v>0</v>
      </c>
      <c r="L773" s="7">
        <v>11150.78</v>
      </c>
      <c r="M773" s="7">
        <f t="shared" si="72"/>
        <v>10722.263418719094</v>
      </c>
      <c r="N773" s="7">
        <f t="shared" si="73"/>
        <v>428.51658128090639</v>
      </c>
      <c r="O773" s="7">
        <f t="shared" si="74"/>
        <v>428.51658128090639</v>
      </c>
      <c r="P773" s="7">
        <f t="shared" si="75"/>
        <v>183626.46043267567</v>
      </c>
      <c r="Q773" s="7">
        <f t="shared" si="76"/>
        <v>3.8429292056780452E-2</v>
      </c>
      <c r="R773" s="7">
        <f t="shared" si="77"/>
        <v>3.8429292056780452E-2</v>
      </c>
    </row>
    <row r="774" spans="1:18" x14ac:dyDescent="0.2">
      <c r="A774">
        <v>772.44853370962255</v>
      </c>
      <c r="B774">
        <v>44</v>
      </c>
      <c r="C774">
        <v>36.479999999999997</v>
      </c>
      <c r="D774">
        <v>0</v>
      </c>
      <c r="E774">
        <v>0</v>
      </c>
      <c r="F774">
        <v>1</v>
      </c>
      <c r="G774">
        <v>0</v>
      </c>
      <c r="H774">
        <v>1</v>
      </c>
      <c r="I774">
        <v>0</v>
      </c>
      <c r="J774">
        <v>0</v>
      </c>
      <c r="K774">
        <v>0</v>
      </c>
      <c r="L774" s="7">
        <v>12797.20962</v>
      </c>
      <c r="M774" s="7">
        <f t="shared" si="72"/>
        <v>11736.918123199543</v>
      </c>
      <c r="N774" s="7">
        <f t="shared" si="73"/>
        <v>1060.291496800457</v>
      </c>
      <c r="O774" s="7">
        <f t="shared" si="74"/>
        <v>1060.291496800457</v>
      </c>
      <c r="P774" s="7">
        <f t="shared" si="75"/>
        <v>1124218.0581873537</v>
      </c>
      <c r="Q774" s="7">
        <f t="shared" si="76"/>
        <v>8.2853335085125934E-2</v>
      </c>
      <c r="R774" s="7">
        <f t="shared" si="77"/>
        <v>8.2853335085125934E-2</v>
      </c>
    </row>
    <row r="775" spans="1:18" x14ac:dyDescent="0.2">
      <c r="A775">
        <v>773.44853370962255</v>
      </c>
      <c r="B775">
        <v>19</v>
      </c>
      <c r="C775">
        <v>28.88</v>
      </c>
      <c r="D775">
        <v>0</v>
      </c>
      <c r="E775">
        <v>0</v>
      </c>
      <c r="F775">
        <v>1</v>
      </c>
      <c r="G775">
        <v>1</v>
      </c>
      <c r="H775">
        <v>0</v>
      </c>
      <c r="I775">
        <v>1</v>
      </c>
      <c r="J775">
        <v>0</v>
      </c>
      <c r="K775">
        <v>0</v>
      </c>
      <c r="L775" s="7">
        <v>17748.5062</v>
      </c>
      <c r="M775" s="7">
        <f t="shared" si="72"/>
        <v>26233.209704811637</v>
      </c>
      <c r="N775" s="7">
        <f t="shared" si="73"/>
        <v>-8484.7035048116377</v>
      </c>
      <c r="O775" s="7">
        <f t="shared" si="74"/>
        <v>8484.7035048116377</v>
      </c>
      <c r="P775" s="7">
        <f t="shared" si="75"/>
        <v>71990193.564562887</v>
      </c>
      <c r="Q775" s="7">
        <f t="shared" si="76"/>
        <v>-0.47805169681331477</v>
      </c>
      <c r="R775" s="7">
        <f t="shared" si="77"/>
        <v>0.47805169681331477</v>
      </c>
    </row>
    <row r="776" spans="1:18" x14ac:dyDescent="0.2">
      <c r="A776">
        <v>774.44853370962255</v>
      </c>
      <c r="B776">
        <v>41</v>
      </c>
      <c r="C776">
        <v>34.200000000000003</v>
      </c>
      <c r="D776">
        <v>2</v>
      </c>
      <c r="E776">
        <v>1</v>
      </c>
      <c r="F776">
        <v>0</v>
      </c>
      <c r="G776">
        <v>0</v>
      </c>
      <c r="H776">
        <v>0</v>
      </c>
      <c r="I776">
        <v>1</v>
      </c>
      <c r="J776">
        <v>0</v>
      </c>
      <c r="K776">
        <v>0</v>
      </c>
      <c r="L776" s="7">
        <v>7261.741</v>
      </c>
      <c r="M776" s="7">
        <f t="shared" si="72"/>
        <v>10659.7108228333</v>
      </c>
      <c r="N776" s="7">
        <f t="shared" si="73"/>
        <v>-3397.9698228333</v>
      </c>
      <c r="O776" s="7">
        <f t="shared" si="74"/>
        <v>3397.9698228333</v>
      </c>
      <c r="P776" s="7">
        <f t="shared" si="75"/>
        <v>11546198.916885769</v>
      </c>
      <c r="Q776" s="7">
        <f t="shared" si="76"/>
        <v>-0.46792770808450757</v>
      </c>
      <c r="R776" s="7">
        <f t="shared" si="77"/>
        <v>0.46792770808450757</v>
      </c>
    </row>
    <row r="777" spans="1:18" x14ac:dyDescent="0.2">
      <c r="A777">
        <v>775.44853370962255</v>
      </c>
      <c r="B777">
        <v>51</v>
      </c>
      <c r="C777">
        <v>33.33</v>
      </c>
      <c r="D777">
        <v>3</v>
      </c>
      <c r="E777">
        <v>1</v>
      </c>
      <c r="F777">
        <v>0</v>
      </c>
      <c r="G777">
        <v>0</v>
      </c>
      <c r="H777">
        <v>0</v>
      </c>
      <c r="I777">
        <v>0</v>
      </c>
      <c r="J777">
        <v>0</v>
      </c>
      <c r="K777">
        <v>1</v>
      </c>
      <c r="L777" s="7">
        <v>10560.4917</v>
      </c>
      <c r="M777" s="7">
        <f t="shared" si="72"/>
        <v>12726.618438751302</v>
      </c>
      <c r="N777" s="7">
        <f t="shared" si="73"/>
        <v>-2166.1267387513017</v>
      </c>
      <c r="O777" s="7">
        <f t="shared" si="74"/>
        <v>2166.1267387513017</v>
      </c>
      <c r="P777" s="7">
        <f t="shared" si="75"/>
        <v>4692105.0483333496</v>
      </c>
      <c r="Q777" s="7">
        <f t="shared" si="76"/>
        <v>-0.20511608742150725</v>
      </c>
      <c r="R777" s="7">
        <f t="shared" si="77"/>
        <v>0.20511608742150725</v>
      </c>
    </row>
    <row r="778" spans="1:18" x14ac:dyDescent="0.2">
      <c r="A778">
        <v>776.44853370962255</v>
      </c>
      <c r="B778">
        <v>40</v>
      </c>
      <c r="C778">
        <v>32.299999999999997</v>
      </c>
      <c r="D778">
        <v>2</v>
      </c>
      <c r="E778">
        <v>1</v>
      </c>
      <c r="F778">
        <v>0</v>
      </c>
      <c r="G778">
        <v>0</v>
      </c>
      <c r="H778">
        <v>0</v>
      </c>
      <c r="I778">
        <v>1</v>
      </c>
      <c r="J778">
        <v>0</v>
      </c>
      <c r="K778">
        <v>0</v>
      </c>
      <c r="L778" s="7">
        <v>6986.6970000000001</v>
      </c>
      <c r="M778" s="7">
        <f t="shared" si="72"/>
        <v>9758.3869084353537</v>
      </c>
      <c r="N778" s="7">
        <f t="shared" si="73"/>
        <v>-2771.6899084353536</v>
      </c>
      <c r="O778" s="7">
        <f t="shared" si="74"/>
        <v>2771.6899084353536</v>
      </c>
      <c r="P778" s="7">
        <f t="shared" si="75"/>
        <v>7682264.9485223787</v>
      </c>
      <c r="Q778" s="7">
        <f t="shared" si="76"/>
        <v>-0.39670961950050981</v>
      </c>
      <c r="R778" s="7">
        <f t="shared" si="77"/>
        <v>0.39670961950050981</v>
      </c>
    </row>
    <row r="779" spans="1:18" x14ac:dyDescent="0.2">
      <c r="A779">
        <v>777.44853370962255</v>
      </c>
      <c r="B779">
        <v>45</v>
      </c>
      <c r="C779">
        <v>39.805</v>
      </c>
      <c r="D779">
        <v>0</v>
      </c>
      <c r="E779">
        <v>1</v>
      </c>
      <c r="F779">
        <v>0</v>
      </c>
      <c r="G779">
        <v>0</v>
      </c>
      <c r="H779">
        <v>1</v>
      </c>
      <c r="I779">
        <v>0</v>
      </c>
      <c r="J779">
        <v>0</v>
      </c>
      <c r="K779">
        <v>0</v>
      </c>
      <c r="L779" s="7">
        <v>7448.4039499999999</v>
      </c>
      <c r="M779" s="7">
        <f t="shared" si="72"/>
        <v>12990.278349597826</v>
      </c>
      <c r="N779" s="7">
        <f t="shared" si="73"/>
        <v>-5541.8743995978257</v>
      </c>
      <c r="O779" s="7">
        <f t="shared" si="74"/>
        <v>5541.8743995978257</v>
      </c>
      <c r="P779" s="7">
        <f t="shared" si="75"/>
        <v>30712371.860917762</v>
      </c>
      <c r="Q779" s="7">
        <f t="shared" si="76"/>
        <v>-0.7440351566321568</v>
      </c>
      <c r="R779" s="7">
        <f t="shared" si="77"/>
        <v>0.7440351566321568</v>
      </c>
    </row>
    <row r="780" spans="1:18" x14ac:dyDescent="0.2">
      <c r="A780">
        <v>778.44853370962255</v>
      </c>
      <c r="B780">
        <v>35</v>
      </c>
      <c r="C780">
        <v>34.32</v>
      </c>
      <c r="D780">
        <v>3</v>
      </c>
      <c r="E780">
        <v>1</v>
      </c>
      <c r="F780">
        <v>0</v>
      </c>
      <c r="G780">
        <v>0</v>
      </c>
      <c r="H780">
        <v>0</v>
      </c>
      <c r="I780">
        <v>0</v>
      </c>
      <c r="J780">
        <v>0</v>
      </c>
      <c r="K780">
        <v>1</v>
      </c>
      <c r="L780" s="7">
        <v>5934.3797999999997</v>
      </c>
      <c r="M780" s="7">
        <f t="shared" si="72"/>
        <v>8952.7183172284658</v>
      </c>
      <c r="N780" s="7">
        <f t="shared" si="73"/>
        <v>-3018.3385172284661</v>
      </c>
      <c r="O780" s="7">
        <f t="shared" si="74"/>
        <v>3018.3385172284661</v>
      </c>
      <c r="P780" s="7">
        <f t="shared" si="75"/>
        <v>9110367.4045849349</v>
      </c>
      <c r="Q780" s="7">
        <f t="shared" si="76"/>
        <v>-0.5086190333197862</v>
      </c>
      <c r="R780" s="7">
        <f t="shared" si="77"/>
        <v>0.5086190333197862</v>
      </c>
    </row>
    <row r="781" spans="1:18" x14ac:dyDescent="0.2">
      <c r="A781">
        <v>779.44853370962255</v>
      </c>
      <c r="B781">
        <v>53</v>
      </c>
      <c r="C781">
        <v>28.88</v>
      </c>
      <c r="D781">
        <v>0</v>
      </c>
      <c r="E781">
        <v>1</v>
      </c>
      <c r="F781">
        <v>0</v>
      </c>
      <c r="G781">
        <v>0</v>
      </c>
      <c r="H781">
        <v>0</v>
      </c>
      <c r="I781">
        <v>1</v>
      </c>
      <c r="J781">
        <v>0</v>
      </c>
      <c r="K781">
        <v>0</v>
      </c>
      <c r="L781" s="7">
        <v>9869.8101999999999</v>
      </c>
      <c r="M781" s="7">
        <f t="shared" si="72"/>
        <v>10986.47678977354</v>
      </c>
      <c r="N781" s="7">
        <f t="shared" si="73"/>
        <v>-1116.6665897735402</v>
      </c>
      <c r="O781" s="7">
        <f t="shared" si="74"/>
        <v>1116.6665897735402</v>
      </c>
      <c r="P781" s="7">
        <f t="shared" si="75"/>
        <v>1246944.272716468</v>
      </c>
      <c r="Q781" s="7">
        <f t="shared" si="76"/>
        <v>-0.11313962144616926</v>
      </c>
      <c r="R781" s="7">
        <f t="shared" si="77"/>
        <v>0.11313962144616926</v>
      </c>
    </row>
    <row r="782" spans="1:18" x14ac:dyDescent="0.2">
      <c r="A782">
        <v>780.44853370962255</v>
      </c>
      <c r="B782">
        <v>30</v>
      </c>
      <c r="C782">
        <v>24.4</v>
      </c>
      <c r="D782">
        <v>3</v>
      </c>
      <c r="E782">
        <v>1</v>
      </c>
      <c r="F782">
        <v>0</v>
      </c>
      <c r="G782">
        <v>1</v>
      </c>
      <c r="H782">
        <v>0</v>
      </c>
      <c r="I782">
        <v>0</v>
      </c>
      <c r="J782">
        <v>1</v>
      </c>
      <c r="K782">
        <v>0</v>
      </c>
      <c r="L782" s="7">
        <v>18259.216</v>
      </c>
      <c r="M782" s="7">
        <f t="shared" si="72"/>
        <v>28227.143094722007</v>
      </c>
      <c r="N782" s="7">
        <f t="shared" si="73"/>
        <v>-9967.9270947220066</v>
      </c>
      <c r="O782" s="7">
        <f t="shared" si="74"/>
        <v>9967.9270947220066</v>
      </c>
      <c r="P782" s="7">
        <f t="shared" si="75"/>
        <v>99359570.56569311</v>
      </c>
      <c r="Q782" s="7">
        <f t="shared" si="76"/>
        <v>-0.54591210787593547</v>
      </c>
      <c r="R782" s="7">
        <f t="shared" si="77"/>
        <v>0.54591210787593547</v>
      </c>
    </row>
    <row r="783" spans="1:18" x14ac:dyDescent="0.2">
      <c r="A783">
        <v>781.44853370962255</v>
      </c>
      <c r="B783">
        <v>18</v>
      </c>
      <c r="C783">
        <v>41.14</v>
      </c>
      <c r="D783">
        <v>0</v>
      </c>
      <c r="E783">
        <v>1</v>
      </c>
      <c r="F783">
        <v>0</v>
      </c>
      <c r="G783">
        <v>0</v>
      </c>
      <c r="H783">
        <v>0</v>
      </c>
      <c r="I783">
        <v>0</v>
      </c>
      <c r="J783">
        <v>0</v>
      </c>
      <c r="K783">
        <v>1</v>
      </c>
      <c r="L783" s="7">
        <v>1146.7965999999999</v>
      </c>
      <c r="M783" s="7">
        <f t="shared" si="72"/>
        <v>5472.9580422720828</v>
      </c>
      <c r="N783" s="7">
        <f t="shared" si="73"/>
        <v>-4326.1614422720831</v>
      </c>
      <c r="O783" s="7">
        <f t="shared" si="74"/>
        <v>4326.1614422720831</v>
      </c>
      <c r="P783" s="7">
        <f t="shared" si="75"/>
        <v>18715672.824601669</v>
      </c>
      <c r="Q783" s="7">
        <f t="shared" si="76"/>
        <v>-3.772387747114077</v>
      </c>
      <c r="R783" s="7">
        <f t="shared" si="77"/>
        <v>3.772387747114077</v>
      </c>
    </row>
    <row r="784" spans="1:18" x14ac:dyDescent="0.2">
      <c r="A784">
        <v>782.44853370962255</v>
      </c>
      <c r="B784">
        <v>51</v>
      </c>
      <c r="C784">
        <v>35.97</v>
      </c>
      <c r="D784">
        <v>1</v>
      </c>
      <c r="E784">
        <v>1</v>
      </c>
      <c r="F784">
        <v>0</v>
      </c>
      <c r="G784">
        <v>0</v>
      </c>
      <c r="H784">
        <v>0</v>
      </c>
      <c r="I784">
        <v>0</v>
      </c>
      <c r="J784">
        <v>0</v>
      </c>
      <c r="K784">
        <v>1</v>
      </c>
      <c r="L784" s="7">
        <v>9386.1612999999998</v>
      </c>
      <c r="M784" s="7">
        <f t="shared" si="72"/>
        <v>12671.088065985654</v>
      </c>
      <c r="N784" s="7">
        <f t="shared" si="73"/>
        <v>-3284.9267659856541</v>
      </c>
      <c r="O784" s="7">
        <f t="shared" si="74"/>
        <v>3284.9267659856541</v>
      </c>
      <c r="P784" s="7">
        <f t="shared" si="75"/>
        <v>10790743.857888969</v>
      </c>
      <c r="Q784" s="7">
        <f t="shared" si="76"/>
        <v>-0.3499755289721746</v>
      </c>
      <c r="R784" s="7">
        <f t="shared" si="77"/>
        <v>0.3499755289721746</v>
      </c>
    </row>
    <row r="785" spans="1:18" x14ac:dyDescent="0.2">
      <c r="A785">
        <v>783.44853370962255</v>
      </c>
      <c r="B785">
        <v>50</v>
      </c>
      <c r="C785">
        <v>27.6</v>
      </c>
      <c r="D785">
        <v>1</v>
      </c>
      <c r="E785">
        <v>0</v>
      </c>
      <c r="F785">
        <v>1</v>
      </c>
      <c r="G785">
        <v>1</v>
      </c>
      <c r="H785">
        <v>0</v>
      </c>
      <c r="I785">
        <v>0</v>
      </c>
      <c r="J785">
        <v>1</v>
      </c>
      <c r="K785">
        <v>0</v>
      </c>
      <c r="L785" s="7">
        <v>24520.263999999999</v>
      </c>
      <c r="M785" s="7">
        <f t="shared" si="72"/>
        <v>33630.002466120495</v>
      </c>
      <c r="N785" s="7">
        <f t="shared" si="73"/>
        <v>-9109.738466120496</v>
      </c>
      <c r="O785" s="7">
        <f t="shared" si="74"/>
        <v>9109.738466120496</v>
      </c>
      <c r="P785" s="7">
        <f t="shared" si="75"/>
        <v>82987334.921115413</v>
      </c>
      <c r="Q785" s="7">
        <f t="shared" si="76"/>
        <v>-0.3715187759039012</v>
      </c>
      <c r="R785" s="7">
        <f t="shared" si="77"/>
        <v>0.3715187759039012</v>
      </c>
    </row>
    <row r="786" spans="1:18" x14ac:dyDescent="0.2">
      <c r="A786">
        <v>784.44853370962255</v>
      </c>
      <c r="B786">
        <v>31</v>
      </c>
      <c r="C786">
        <v>29.26</v>
      </c>
      <c r="D786">
        <v>1</v>
      </c>
      <c r="E786">
        <v>0</v>
      </c>
      <c r="F786">
        <v>1</v>
      </c>
      <c r="G786">
        <v>0</v>
      </c>
      <c r="H786">
        <v>0</v>
      </c>
      <c r="I786">
        <v>0</v>
      </c>
      <c r="J786">
        <v>0</v>
      </c>
      <c r="K786">
        <v>1</v>
      </c>
      <c r="L786" s="7">
        <v>4350.5144</v>
      </c>
      <c r="M786" s="7">
        <f t="shared" si="72"/>
        <v>5389.2873009050663</v>
      </c>
      <c r="N786" s="7">
        <f t="shared" si="73"/>
        <v>-1038.7729009050663</v>
      </c>
      <c r="O786" s="7">
        <f t="shared" si="74"/>
        <v>1038.7729009050663</v>
      </c>
      <c r="P786" s="7">
        <f t="shared" si="75"/>
        <v>1079049.1396547267</v>
      </c>
      <c r="Q786" s="7">
        <f t="shared" si="76"/>
        <v>-0.23877013276983208</v>
      </c>
      <c r="R786" s="7">
        <f t="shared" si="77"/>
        <v>0.23877013276983208</v>
      </c>
    </row>
    <row r="787" spans="1:18" x14ac:dyDescent="0.2">
      <c r="A787">
        <v>785.44853370962255</v>
      </c>
      <c r="B787">
        <v>35</v>
      </c>
      <c r="C787">
        <v>27.7</v>
      </c>
      <c r="D787">
        <v>3</v>
      </c>
      <c r="E787">
        <v>0</v>
      </c>
      <c r="F787">
        <v>1</v>
      </c>
      <c r="G787">
        <v>0</v>
      </c>
      <c r="H787">
        <v>0</v>
      </c>
      <c r="I787">
        <v>0</v>
      </c>
      <c r="J787">
        <v>1</v>
      </c>
      <c r="K787">
        <v>0</v>
      </c>
      <c r="L787" s="7">
        <v>6414.1779999999999</v>
      </c>
      <c r="M787" s="7">
        <f t="shared" si="72"/>
        <v>6913.5430718068037</v>
      </c>
      <c r="N787" s="7">
        <f t="shared" si="73"/>
        <v>-499.36507180680383</v>
      </c>
      <c r="O787" s="7">
        <f t="shared" si="74"/>
        <v>499.36507180680383</v>
      </c>
      <c r="P787" s="7">
        <f t="shared" si="75"/>
        <v>249365.47494061434</v>
      </c>
      <c r="Q787" s="7">
        <f t="shared" si="76"/>
        <v>-7.7853323030137894E-2</v>
      </c>
      <c r="R787" s="7">
        <f t="shared" si="77"/>
        <v>7.7853323030137894E-2</v>
      </c>
    </row>
    <row r="788" spans="1:18" x14ac:dyDescent="0.2">
      <c r="A788">
        <v>786.44853370962255</v>
      </c>
      <c r="B788">
        <v>60</v>
      </c>
      <c r="C788">
        <v>36.954999999999998</v>
      </c>
      <c r="D788">
        <v>0</v>
      </c>
      <c r="E788">
        <v>1</v>
      </c>
      <c r="F788">
        <v>0</v>
      </c>
      <c r="G788">
        <v>0</v>
      </c>
      <c r="H788">
        <v>1</v>
      </c>
      <c r="I788">
        <v>0</v>
      </c>
      <c r="J788">
        <v>0</v>
      </c>
      <c r="K788">
        <v>0</v>
      </c>
      <c r="L788" s="7">
        <v>12741.167450000001</v>
      </c>
      <c r="M788" s="7">
        <f t="shared" si="72"/>
        <v>15876.422294867152</v>
      </c>
      <c r="N788" s="7">
        <f t="shared" si="73"/>
        <v>-3135.2548448671514</v>
      </c>
      <c r="O788" s="7">
        <f t="shared" si="74"/>
        <v>3135.2548448671514</v>
      </c>
      <c r="P788" s="7">
        <f t="shared" si="75"/>
        <v>9829822.9422629457</v>
      </c>
      <c r="Q788" s="7">
        <f t="shared" si="76"/>
        <v>-0.24607280747002122</v>
      </c>
      <c r="R788" s="7">
        <f t="shared" si="77"/>
        <v>0.24607280747002122</v>
      </c>
    </row>
    <row r="789" spans="1:18" x14ac:dyDescent="0.2">
      <c r="A789">
        <v>787.44853370962255</v>
      </c>
      <c r="B789">
        <v>21</v>
      </c>
      <c r="C789">
        <v>36.86</v>
      </c>
      <c r="D789">
        <v>0</v>
      </c>
      <c r="E789">
        <v>1</v>
      </c>
      <c r="F789">
        <v>0</v>
      </c>
      <c r="G789">
        <v>0</v>
      </c>
      <c r="H789">
        <v>0</v>
      </c>
      <c r="I789">
        <v>1</v>
      </c>
      <c r="J789">
        <v>0</v>
      </c>
      <c r="K789">
        <v>0</v>
      </c>
      <c r="L789" s="7">
        <v>1917.3184000000001</v>
      </c>
      <c r="M789" s="7">
        <f t="shared" si="72"/>
        <v>5473.8372683929092</v>
      </c>
      <c r="N789" s="7">
        <f t="shared" si="73"/>
        <v>-3556.5188683929091</v>
      </c>
      <c r="O789" s="7">
        <f t="shared" si="74"/>
        <v>3556.5188683929091</v>
      </c>
      <c r="P789" s="7">
        <f t="shared" si="75"/>
        <v>12648826.461234778</v>
      </c>
      <c r="Q789" s="7">
        <f t="shared" si="76"/>
        <v>-1.8549443161829089</v>
      </c>
      <c r="R789" s="7">
        <f t="shared" si="77"/>
        <v>1.8549443161829089</v>
      </c>
    </row>
    <row r="790" spans="1:18" x14ac:dyDescent="0.2">
      <c r="A790">
        <v>788.44853370962255</v>
      </c>
      <c r="B790">
        <v>29</v>
      </c>
      <c r="C790">
        <v>22.515000000000001</v>
      </c>
      <c r="D790">
        <v>3</v>
      </c>
      <c r="E790">
        <v>1</v>
      </c>
      <c r="F790">
        <v>0</v>
      </c>
      <c r="G790">
        <v>0</v>
      </c>
      <c r="H790">
        <v>1</v>
      </c>
      <c r="I790">
        <v>0</v>
      </c>
      <c r="J790">
        <v>0</v>
      </c>
      <c r="K790">
        <v>0</v>
      </c>
      <c r="L790" s="7">
        <v>5209.5788499999999</v>
      </c>
      <c r="M790" s="7">
        <f t="shared" si="72"/>
        <v>4442.4235315162314</v>
      </c>
      <c r="N790" s="7">
        <f t="shared" si="73"/>
        <v>767.1553184837685</v>
      </c>
      <c r="O790" s="7">
        <f t="shared" si="74"/>
        <v>767.1553184837685</v>
      </c>
      <c r="P790" s="7">
        <f t="shared" si="75"/>
        <v>588527.28267793229</v>
      </c>
      <c r="Q790" s="7">
        <f t="shared" si="76"/>
        <v>0.14725860584368897</v>
      </c>
      <c r="R790" s="7">
        <f t="shared" si="77"/>
        <v>0.14725860584368897</v>
      </c>
    </row>
    <row r="791" spans="1:18" x14ac:dyDescent="0.2">
      <c r="A791">
        <v>789.44853370962255</v>
      </c>
      <c r="B791">
        <v>62</v>
      </c>
      <c r="C791">
        <v>29.92</v>
      </c>
      <c r="D791">
        <v>0</v>
      </c>
      <c r="E791">
        <v>0</v>
      </c>
      <c r="F791">
        <v>1</v>
      </c>
      <c r="G791">
        <v>0</v>
      </c>
      <c r="H791">
        <v>0</v>
      </c>
      <c r="I791">
        <v>0</v>
      </c>
      <c r="J791">
        <v>0</v>
      </c>
      <c r="K791">
        <v>1</v>
      </c>
      <c r="L791" s="7">
        <v>13457.960800000001</v>
      </c>
      <c r="M791" s="7">
        <f t="shared" si="72"/>
        <v>13100.201363796876</v>
      </c>
      <c r="N791" s="7">
        <f t="shared" si="73"/>
        <v>357.75943620312501</v>
      </c>
      <c r="O791" s="7">
        <f t="shared" si="74"/>
        <v>357.75943620312501</v>
      </c>
      <c r="P791" s="7">
        <f t="shared" si="75"/>
        <v>127991.81419237787</v>
      </c>
      <c r="Q791" s="7">
        <f t="shared" si="76"/>
        <v>2.6583480329584925E-2</v>
      </c>
      <c r="R791" s="7">
        <f t="shared" si="77"/>
        <v>2.6583480329584925E-2</v>
      </c>
    </row>
    <row r="792" spans="1:18" x14ac:dyDescent="0.2">
      <c r="A792">
        <v>790.44853370962255</v>
      </c>
      <c r="B792">
        <v>39</v>
      </c>
      <c r="C792">
        <v>41.8</v>
      </c>
      <c r="D792">
        <v>0</v>
      </c>
      <c r="E792">
        <v>0</v>
      </c>
      <c r="F792">
        <v>1</v>
      </c>
      <c r="G792">
        <v>0</v>
      </c>
      <c r="H792">
        <v>0</v>
      </c>
      <c r="I792">
        <v>0</v>
      </c>
      <c r="J792">
        <v>0</v>
      </c>
      <c r="K792">
        <v>1</v>
      </c>
      <c r="L792" s="7">
        <v>5662.2250000000004</v>
      </c>
      <c r="M792" s="7">
        <f t="shared" si="72"/>
        <v>11222.12348433465</v>
      </c>
      <c r="N792" s="7">
        <f t="shared" si="73"/>
        <v>-5559.8984843346498</v>
      </c>
      <c r="O792" s="7">
        <f t="shared" si="74"/>
        <v>5559.8984843346498</v>
      </c>
      <c r="P792" s="7">
        <f t="shared" si="75"/>
        <v>30912471.156106737</v>
      </c>
      <c r="Q792" s="7">
        <f t="shared" si="76"/>
        <v>-0.98192821449777246</v>
      </c>
      <c r="R792" s="7">
        <f t="shared" si="77"/>
        <v>0.98192821449777246</v>
      </c>
    </row>
    <row r="793" spans="1:18" x14ac:dyDescent="0.2">
      <c r="A793">
        <v>791.44853370962255</v>
      </c>
      <c r="B793">
        <v>19</v>
      </c>
      <c r="C793">
        <v>27.6</v>
      </c>
      <c r="D793">
        <v>0</v>
      </c>
      <c r="E793">
        <v>1</v>
      </c>
      <c r="F793">
        <v>0</v>
      </c>
      <c r="G793">
        <v>0</v>
      </c>
      <c r="H793">
        <v>0</v>
      </c>
      <c r="I793">
        <v>0</v>
      </c>
      <c r="J793">
        <v>1</v>
      </c>
      <c r="K793">
        <v>0</v>
      </c>
      <c r="L793" s="7">
        <v>1252.4069999999999</v>
      </c>
      <c r="M793" s="7">
        <f t="shared" si="72"/>
        <v>1212.1060910056499</v>
      </c>
      <c r="N793" s="7">
        <f t="shared" si="73"/>
        <v>40.300908994350038</v>
      </c>
      <c r="O793" s="7">
        <f t="shared" si="74"/>
        <v>40.300908994350038</v>
      </c>
      <c r="P793" s="7">
        <f t="shared" si="75"/>
        <v>1624.1632657708838</v>
      </c>
      <c r="Q793" s="7">
        <f t="shared" si="76"/>
        <v>3.2178763767968431E-2</v>
      </c>
      <c r="R793" s="7">
        <f t="shared" si="77"/>
        <v>3.2178763767968431E-2</v>
      </c>
    </row>
    <row r="794" spans="1:18" x14ac:dyDescent="0.2">
      <c r="A794">
        <v>792.44853370962255</v>
      </c>
      <c r="B794">
        <v>22</v>
      </c>
      <c r="C794">
        <v>23.18</v>
      </c>
      <c r="D794">
        <v>0</v>
      </c>
      <c r="E794">
        <v>0</v>
      </c>
      <c r="F794">
        <v>1</v>
      </c>
      <c r="G794">
        <v>0</v>
      </c>
      <c r="H794">
        <v>1</v>
      </c>
      <c r="I794">
        <v>0</v>
      </c>
      <c r="J794">
        <v>0</v>
      </c>
      <c r="K794">
        <v>0</v>
      </c>
      <c r="L794" s="7">
        <v>2731.9122000000002</v>
      </c>
      <c r="M794" s="7">
        <f t="shared" si="72"/>
        <v>1574.8054343537146</v>
      </c>
      <c r="N794" s="7">
        <f t="shared" si="73"/>
        <v>1157.1067656462856</v>
      </c>
      <c r="O794" s="7">
        <f t="shared" si="74"/>
        <v>1157.1067656462856</v>
      </c>
      <c r="P794" s="7">
        <f t="shared" si="75"/>
        <v>1338896.0671044081</v>
      </c>
      <c r="Q794" s="7">
        <f t="shared" si="76"/>
        <v>0.42355195955649139</v>
      </c>
      <c r="R794" s="7">
        <f t="shared" si="77"/>
        <v>0.42355195955649139</v>
      </c>
    </row>
    <row r="795" spans="1:18" x14ac:dyDescent="0.2">
      <c r="A795">
        <v>793.44853370962255</v>
      </c>
      <c r="B795">
        <v>53</v>
      </c>
      <c r="C795">
        <v>20.9</v>
      </c>
      <c r="D795">
        <v>0</v>
      </c>
      <c r="E795">
        <v>1</v>
      </c>
      <c r="F795">
        <v>0</v>
      </c>
      <c r="G795">
        <v>1</v>
      </c>
      <c r="H795">
        <v>0</v>
      </c>
      <c r="I795">
        <v>0</v>
      </c>
      <c r="J795">
        <v>0</v>
      </c>
      <c r="K795">
        <v>1</v>
      </c>
      <c r="L795" s="7">
        <v>21195.817999999999</v>
      </c>
      <c r="M795" s="7">
        <f t="shared" si="72"/>
        <v>31446.189421908675</v>
      </c>
      <c r="N795" s="7">
        <f t="shared" si="73"/>
        <v>-10250.371421908676</v>
      </c>
      <c r="O795" s="7">
        <f t="shared" si="74"/>
        <v>10250.371421908676</v>
      </c>
      <c r="P795" s="7">
        <f t="shared" si="75"/>
        <v>105070114.28708209</v>
      </c>
      <c r="Q795" s="7">
        <f t="shared" si="76"/>
        <v>-0.48360348356966815</v>
      </c>
      <c r="R795" s="7">
        <f t="shared" si="77"/>
        <v>0.48360348356966815</v>
      </c>
    </row>
    <row r="796" spans="1:18" x14ac:dyDescent="0.2">
      <c r="A796">
        <v>794.44853370962255</v>
      </c>
      <c r="B796">
        <v>39</v>
      </c>
      <c r="C796">
        <v>31.92</v>
      </c>
      <c r="D796">
        <v>2</v>
      </c>
      <c r="E796">
        <v>0</v>
      </c>
      <c r="F796">
        <v>1</v>
      </c>
      <c r="G796">
        <v>0</v>
      </c>
      <c r="H796">
        <v>0</v>
      </c>
      <c r="I796">
        <v>1</v>
      </c>
      <c r="J796">
        <v>0</v>
      </c>
      <c r="K796">
        <v>0</v>
      </c>
      <c r="L796" s="7">
        <v>7209.4917999999998</v>
      </c>
      <c r="M796" s="7">
        <f t="shared" si="72"/>
        <v>9503.9514029209968</v>
      </c>
      <c r="N796" s="7">
        <f t="shared" si="73"/>
        <v>-2294.459602920997</v>
      </c>
      <c r="O796" s="7">
        <f t="shared" si="74"/>
        <v>2294.459602920997</v>
      </c>
      <c r="P796" s="7">
        <f t="shared" si="75"/>
        <v>5264544.8694363795</v>
      </c>
      <c r="Q796" s="7">
        <f t="shared" si="76"/>
        <v>-0.31825538700536382</v>
      </c>
      <c r="R796" s="7">
        <f t="shared" si="77"/>
        <v>0.31825538700536382</v>
      </c>
    </row>
    <row r="797" spans="1:18" x14ac:dyDescent="0.2">
      <c r="A797">
        <v>795.44853370962255</v>
      </c>
      <c r="B797">
        <v>27</v>
      </c>
      <c r="C797">
        <v>28.5</v>
      </c>
      <c r="D797">
        <v>0</v>
      </c>
      <c r="E797">
        <v>1</v>
      </c>
      <c r="F797">
        <v>0</v>
      </c>
      <c r="G797">
        <v>1</v>
      </c>
      <c r="H797">
        <v>0</v>
      </c>
      <c r="I797">
        <v>1</v>
      </c>
      <c r="J797">
        <v>0</v>
      </c>
      <c r="K797">
        <v>0</v>
      </c>
      <c r="L797" s="7">
        <v>18310.741999999998</v>
      </c>
      <c r="M797" s="7">
        <f t="shared" si="72"/>
        <v>28027.852653343194</v>
      </c>
      <c r="N797" s="7">
        <f t="shared" si="73"/>
        <v>-9717.1106533431957</v>
      </c>
      <c r="O797" s="7">
        <f t="shared" si="74"/>
        <v>9717.1106533431957</v>
      </c>
      <c r="P797" s="7">
        <f t="shared" si="75"/>
        <v>94422239.449315831</v>
      </c>
      <c r="Q797" s="7">
        <f t="shared" si="76"/>
        <v>-0.53067814801514857</v>
      </c>
      <c r="R797" s="7">
        <f t="shared" si="77"/>
        <v>0.53067814801514857</v>
      </c>
    </row>
    <row r="798" spans="1:18" x14ac:dyDescent="0.2">
      <c r="A798">
        <v>796.44853370962255</v>
      </c>
      <c r="B798">
        <v>30</v>
      </c>
      <c r="C798">
        <v>44.22</v>
      </c>
      <c r="D798">
        <v>2</v>
      </c>
      <c r="E798">
        <v>1</v>
      </c>
      <c r="F798">
        <v>0</v>
      </c>
      <c r="G798">
        <v>0</v>
      </c>
      <c r="H798">
        <v>0</v>
      </c>
      <c r="I798">
        <v>0</v>
      </c>
      <c r="J798">
        <v>0</v>
      </c>
      <c r="K798">
        <v>1</v>
      </c>
      <c r="L798" s="7">
        <v>4266.1657999999998</v>
      </c>
      <c r="M798" s="7">
        <f t="shared" si="72"/>
        <v>10550.951200139911</v>
      </c>
      <c r="N798" s="7">
        <f t="shared" si="73"/>
        <v>-6284.785400139911</v>
      </c>
      <c r="O798" s="7">
        <f t="shared" si="74"/>
        <v>6284.785400139911</v>
      </c>
      <c r="P798" s="7">
        <f t="shared" si="75"/>
        <v>39498527.525811784</v>
      </c>
      <c r="Q798" s="7">
        <f t="shared" si="76"/>
        <v>-1.4731695144478236</v>
      </c>
      <c r="R798" s="7">
        <f t="shared" si="77"/>
        <v>1.4731695144478236</v>
      </c>
    </row>
    <row r="799" spans="1:18" x14ac:dyDescent="0.2">
      <c r="A799">
        <v>797.44853370962255</v>
      </c>
      <c r="B799">
        <v>30</v>
      </c>
      <c r="C799">
        <v>22.895</v>
      </c>
      <c r="D799">
        <v>1</v>
      </c>
      <c r="E799">
        <v>0</v>
      </c>
      <c r="F799">
        <v>1</v>
      </c>
      <c r="G799">
        <v>0</v>
      </c>
      <c r="H799">
        <v>1</v>
      </c>
      <c r="I799">
        <v>0</v>
      </c>
      <c r="J799">
        <v>0</v>
      </c>
      <c r="K799">
        <v>0</v>
      </c>
      <c r="L799" s="7">
        <v>4719.52405</v>
      </c>
      <c r="M799" s="7">
        <f t="shared" si="72"/>
        <v>4008.4866655225419</v>
      </c>
      <c r="N799" s="7">
        <f t="shared" si="73"/>
        <v>711.03738447745809</v>
      </c>
      <c r="O799" s="7">
        <f t="shared" si="74"/>
        <v>711.03738447745809</v>
      </c>
      <c r="P799" s="7">
        <f t="shared" si="75"/>
        <v>505574.16212454456</v>
      </c>
      <c r="Q799" s="7">
        <f t="shared" si="76"/>
        <v>0.15065870561194791</v>
      </c>
      <c r="R799" s="7">
        <f t="shared" si="77"/>
        <v>0.15065870561194791</v>
      </c>
    </row>
    <row r="800" spans="1:18" x14ac:dyDescent="0.2">
      <c r="A800">
        <v>798.44853370962255</v>
      </c>
      <c r="B800">
        <v>58</v>
      </c>
      <c r="C800">
        <v>33.1</v>
      </c>
      <c r="D800">
        <v>0</v>
      </c>
      <c r="E800">
        <v>0</v>
      </c>
      <c r="F800">
        <v>1</v>
      </c>
      <c r="G800">
        <v>0</v>
      </c>
      <c r="H800">
        <v>0</v>
      </c>
      <c r="I800">
        <v>0</v>
      </c>
      <c r="J800">
        <v>1</v>
      </c>
      <c r="K800">
        <v>0</v>
      </c>
      <c r="L800" s="7">
        <v>11848.141</v>
      </c>
      <c r="M800" s="7">
        <f t="shared" si="72"/>
        <v>13226.382194216947</v>
      </c>
      <c r="N800" s="7">
        <f t="shared" si="73"/>
        <v>-1378.2411942169474</v>
      </c>
      <c r="O800" s="7">
        <f t="shared" si="74"/>
        <v>1378.2411942169474</v>
      </c>
      <c r="P800" s="7">
        <f t="shared" si="75"/>
        <v>1899548.7894365573</v>
      </c>
      <c r="Q800" s="7">
        <f t="shared" si="76"/>
        <v>-0.11632552264671288</v>
      </c>
      <c r="R800" s="7">
        <f t="shared" si="77"/>
        <v>0.11632552264671288</v>
      </c>
    </row>
    <row r="801" spans="1:18" x14ac:dyDescent="0.2">
      <c r="A801">
        <v>799.44853370962255</v>
      </c>
      <c r="B801">
        <v>33</v>
      </c>
      <c r="C801">
        <v>24.795000000000002</v>
      </c>
      <c r="D801">
        <v>0</v>
      </c>
      <c r="E801">
        <v>1</v>
      </c>
      <c r="F801">
        <v>0</v>
      </c>
      <c r="G801">
        <v>1</v>
      </c>
      <c r="H801">
        <v>1</v>
      </c>
      <c r="I801">
        <v>0</v>
      </c>
      <c r="J801">
        <v>0</v>
      </c>
      <c r="K801">
        <v>0</v>
      </c>
      <c r="L801" s="7">
        <v>17904.527050000001</v>
      </c>
      <c r="M801" s="7">
        <f t="shared" si="72"/>
        <v>28665.242922363763</v>
      </c>
      <c r="N801" s="7">
        <f t="shared" si="73"/>
        <v>-10760.715872363762</v>
      </c>
      <c r="O801" s="7">
        <f t="shared" si="74"/>
        <v>10760.715872363762</v>
      </c>
      <c r="P801" s="7">
        <f t="shared" si="75"/>
        <v>115793006.0857414</v>
      </c>
      <c r="Q801" s="7">
        <f t="shared" si="76"/>
        <v>-0.60100531236114174</v>
      </c>
      <c r="R801" s="7">
        <f t="shared" si="77"/>
        <v>0.60100531236114174</v>
      </c>
    </row>
    <row r="802" spans="1:18" x14ac:dyDescent="0.2">
      <c r="A802">
        <v>800.44853370962255</v>
      </c>
      <c r="B802">
        <v>42</v>
      </c>
      <c r="C802">
        <v>26.18</v>
      </c>
      <c r="D802">
        <v>1</v>
      </c>
      <c r="E802">
        <v>0</v>
      </c>
      <c r="F802">
        <v>1</v>
      </c>
      <c r="G802">
        <v>0</v>
      </c>
      <c r="H802">
        <v>0</v>
      </c>
      <c r="I802">
        <v>0</v>
      </c>
      <c r="J802">
        <v>0</v>
      </c>
      <c r="K802">
        <v>1</v>
      </c>
      <c r="L802" s="7">
        <v>7046.7222000000002</v>
      </c>
      <c r="M802" s="7">
        <f t="shared" si="72"/>
        <v>7169.9913416945064</v>
      </c>
      <c r="N802" s="7">
        <f t="shared" si="73"/>
        <v>-123.26914169450629</v>
      </c>
      <c r="O802" s="7">
        <f t="shared" si="74"/>
        <v>123.26914169450629</v>
      </c>
      <c r="P802" s="7">
        <f t="shared" si="75"/>
        <v>15195.281294100268</v>
      </c>
      <c r="Q802" s="7">
        <f t="shared" si="76"/>
        <v>-1.749311782072327E-2</v>
      </c>
      <c r="R802" s="7">
        <f t="shared" si="77"/>
        <v>1.749311782072327E-2</v>
      </c>
    </row>
    <row r="803" spans="1:18" x14ac:dyDescent="0.2">
      <c r="A803">
        <v>801.44853370962255</v>
      </c>
      <c r="B803">
        <v>64</v>
      </c>
      <c r="C803">
        <v>35.97</v>
      </c>
      <c r="D803">
        <v>0</v>
      </c>
      <c r="E803">
        <v>0</v>
      </c>
      <c r="F803">
        <v>1</v>
      </c>
      <c r="G803">
        <v>0</v>
      </c>
      <c r="H803">
        <v>0</v>
      </c>
      <c r="I803">
        <v>0</v>
      </c>
      <c r="J803">
        <v>0</v>
      </c>
      <c r="K803">
        <v>1</v>
      </c>
      <c r="L803" s="7">
        <v>14313.846299999999</v>
      </c>
      <c r="M803" s="7">
        <f t="shared" si="72"/>
        <v>15666.034463217153</v>
      </c>
      <c r="N803" s="7">
        <f t="shared" si="73"/>
        <v>-1352.1881632171535</v>
      </c>
      <c r="O803" s="7">
        <f t="shared" si="74"/>
        <v>1352.1881632171535</v>
      </c>
      <c r="P803" s="7">
        <f t="shared" si="75"/>
        <v>1828412.8287445793</v>
      </c>
      <c r="Q803" s="7">
        <f t="shared" si="76"/>
        <v>-9.4467142854339131E-2</v>
      </c>
      <c r="R803" s="7">
        <f t="shared" si="77"/>
        <v>9.4467142854339131E-2</v>
      </c>
    </row>
    <row r="804" spans="1:18" x14ac:dyDescent="0.2">
      <c r="A804">
        <v>802.44853370962255</v>
      </c>
      <c r="B804">
        <v>21</v>
      </c>
      <c r="C804">
        <v>22.3</v>
      </c>
      <c r="D804">
        <v>1</v>
      </c>
      <c r="E804">
        <v>1</v>
      </c>
      <c r="F804">
        <v>0</v>
      </c>
      <c r="G804">
        <v>0</v>
      </c>
      <c r="H804">
        <v>0</v>
      </c>
      <c r="I804">
        <v>0</v>
      </c>
      <c r="J804">
        <v>1</v>
      </c>
      <c r="K804">
        <v>0</v>
      </c>
      <c r="L804" s="7">
        <v>2103.08</v>
      </c>
      <c r="M804" s="7">
        <f t="shared" si="72"/>
        <v>403.59403709202502</v>
      </c>
      <c r="N804" s="7">
        <f t="shared" si="73"/>
        <v>1699.4859629079749</v>
      </c>
      <c r="O804" s="7">
        <f t="shared" si="74"/>
        <v>1699.4859629079749</v>
      </c>
      <c r="P804" s="7">
        <f t="shared" si="75"/>
        <v>2888252.5381212467</v>
      </c>
      <c r="Q804" s="7">
        <f t="shared" si="76"/>
        <v>0.80809382567851673</v>
      </c>
      <c r="R804" s="7">
        <f t="shared" si="77"/>
        <v>0.80809382567851673</v>
      </c>
    </row>
    <row r="805" spans="1:18" x14ac:dyDescent="0.2">
      <c r="A805">
        <v>803.44853370962255</v>
      </c>
      <c r="B805">
        <v>18</v>
      </c>
      <c r="C805">
        <v>42.24</v>
      </c>
      <c r="D805">
        <v>0</v>
      </c>
      <c r="E805">
        <v>0</v>
      </c>
      <c r="F805">
        <v>1</v>
      </c>
      <c r="G805">
        <v>1</v>
      </c>
      <c r="H805">
        <v>0</v>
      </c>
      <c r="I805">
        <v>0</v>
      </c>
      <c r="J805">
        <v>0</v>
      </c>
      <c r="K805">
        <v>1</v>
      </c>
      <c r="L805" s="7">
        <v>38792.685599999997</v>
      </c>
      <c r="M805" s="7">
        <f t="shared" si="72"/>
        <v>29825.919742551934</v>
      </c>
      <c r="N805" s="7">
        <f t="shared" si="73"/>
        <v>8966.7658574480629</v>
      </c>
      <c r="O805" s="7">
        <f t="shared" si="74"/>
        <v>8966.7658574480629</v>
      </c>
      <c r="P805" s="7">
        <f t="shared" si="75"/>
        <v>80402889.942296296</v>
      </c>
      <c r="Q805" s="7">
        <f t="shared" si="76"/>
        <v>0.23114578737616617</v>
      </c>
      <c r="R805" s="7">
        <f t="shared" si="77"/>
        <v>0.23114578737616617</v>
      </c>
    </row>
    <row r="806" spans="1:18" x14ac:dyDescent="0.2">
      <c r="A806">
        <v>804.44853370962255</v>
      </c>
      <c r="B806">
        <v>23</v>
      </c>
      <c r="C806">
        <v>26.51</v>
      </c>
      <c r="D806">
        <v>0</v>
      </c>
      <c r="E806">
        <v>1</v>
      </c>
      <c r="F806">
        <v>0</v>
      </c>
      <c r="G806">
        <v>0</v>
      </c>
      <c r="H806">
        <v>0</v>
      </c>
      <c r="I806">
        <v>0</v>
      </c>
      <c r="J806">
        <v>0</v>
      </c>
      <c r="K806">
        <v>1</v>
      </c>
      <c r="L806" s="7">
        <v>1815.8759</v>
      </c>
      <c r="M806" s="7">
        <f t="shared" si="72"/>
        <v>1794.8395786322324</v>
      </c>
      <c r="N806" s="7">
        <f t="shared" si="73"/>
        <v>21.036321367767641</v>
      </c>
      <c r="O806" s="7">
        <f t="shared" si="74"/>
        <v>21.036321367767641</v>
      </c>
      <c r="P806" s="7">
        <f t="shared" si="75"/>
        <v>442.52681668799744</v>
      </c>
      <c r="Q806" s="7">
        <f t="shared" si="76"/>
        <v>1.1584669066739441E-2</v>
      </c>
      <c r="R806" s="7">
        <f t="shared" si="77"/>
        <v>1.1584669066739441E-2</v>
      </c>
    </row>
    <row r="807" spans="1:18" x14ac:dyDescent="0.2">
      <c r="A807">
        <v>805.44853370962255</v>
      </c>
      <c r="B807">
        <v>45</v>
      </c>
      <c r="C807">
        <v>35.814999999999998</v>
      </c>
      <c r="D807">
        <v>0</v>
      </c>
      <c r="E807">
        <v>0</v>
      </c>
      <c r="F807">
        <v>1</v>
      </c>
      <c r="G807">
        <v>0</v>
      </c>
      <c r="H807">
        <v>0</v>
      </c>
      <c r="I807">
        <v>1</v>
      </c>
      <c r="J807">
        <v>0</v>
      </c>
      <c r="K807">
        <v>0</v>
      </c>
      <c r="L807" s="7">
        <v>7731.8578500000003</v>
      </c>
      <c r="M807" s="7">
        <f t="shared" si="72"/>
        <v>11415.24692966104</v>
      </c>
      <c r="N807" s="7">
        <f t="shared" si="73"/>
        <v>-3683.3890796610394</v>
      </c>
      <c r="O807" s="7">
        <f t="shared" si="74"/>
        <v>3683.3890796610394</v>
      </c>
      <c r="P807" s="7">
        <f t="shared" si="75"/>
        <v>13567355.1121662</v>
      </c>
      <c r="Q807" s="7">
        <f t="shared" si="76"/>
        <v>-0.47639120520833672</v>
      </c>
      <c r="R807" s="7">
        <f t="shared" si="77"/>
        <v>0.47639120520833672</v>
      </c>
    </row>
    <row r="808" spans="1:18" x14ac:dyDescent="0.2">
      <c r="A808">
        <v>806.44853370962255</v>
      </c>
      <c r="B808">
        <v>40</v>
      </c>
      <c r="C808">
        <v>41.42</v>
      </c>
      <c r="D808">
        <v>1</v>
      </c>
      <c r="E808">
        <v>0</v>
      </c>
      <c r="F808">
        <v>1</v>
      </c>
      <c r="G808">
        <v>0</v>
      </c>
      <c r="H808">
        <v>0</v>
      </c>
      <c r="I808">
        <v>1</v>
      </c>
      <c r="J808">
        <v>0</v>
      </c>
      <c r="K808">
        <v>0</v>
      </c>
      <c r="L808" s="7">
        <v>28476.734990000001</v>
      </c>
      <c r="M808" s="7">
        <f t="shared" si="72"/>
        <v>12507.645019612193</v>
      </c>
      <c r="N808" s="7">
        <f t="shared" si="73"/>
        <v>15969.089970387808</v>
      </c>
      <c r="O808" s="7">
        <f t="shared" si="74"/>
        <v>15969.089970387808</v>
      </c>
      <c r="P808" s="7">
        <f t="shared" si="75"/>
        <v>255011834.48234048</v>
      </c>
      <c r="Q808" s="7">
        <f t="shared" si="76"/>
        <v>0.56077671741495561</v>
      </c>
      <c r="R808" s="7">
        <f t="shared" si="77"/>
        <v>0.56077671741495561</v>
      </c>
    </row>
    <row r="809" spans="1:18" x14ac:dyDescent="0.2">
      <c r="A809">
        <v>807.44853370962255</v>
      </c>
      <c r="B809">
        <v>19</v>
      </c>
      <c r="C809">
        <v>36.575000000000003</v>
      </c>
      <c r="D809">
        <v>0</v>
      </c>
      <c r="E809">
        <v>0</v>
      </c>
      <c r="F809">
        <v>1</v>
      </c>
      <c r="G809">
        <v>0</v>
      </c>
      <c r="H809">
        <v>0</v>
      </c>
      <c r="I809">
        <v>1</v>
      </c>
      <c r="J809">
        <v>0</v>
      </c>
      <c r="K809">
        <v>0</v>
      </c>
      <c r="L809" s="7">
        <v>2136.8822500000001</v>
      </c>
      <c r="M809" s="7">
        <f t="shared" si="72"/>
        <v>4994.7687884342331</v>
      </c>
      <c r="N809" s="7">
        <f t="shared" si="73"/>
        <v>-2857.886538434233</v>
      </c>
      <c r="O809" s="7">
        <f t="shared" si="74"/>
        <v>2857.886538434233</v>
      </c>
      <c r="P809" s="7">
        <f t="shared" si="75"/>
        <v>8167515.4665636029</v>
      </c>
      <c r="Q809" s="7">
        <f t="shared" si="76"/>
        <v>-1.3374094611129055</v>
      </c>
      <c r="R809" s="7">
        <f t="shared" si="77"/>
        <v>1.3374094611129055</v>
      </c>
    </row>
    <row r="810" spans="1:18" x14ac:dyDescent="0.2">
      <c r="A810">
        <v>808.44853370962255</v>
      </c>
      <c r="B810">
        <v>18</v>
      </c>
      <c r="C810">
        <v>30.14</v>
      </c>
      <c r="D810">
        <v>0</v>
      </c>
      <c r="E810">
        <v>1</v>
      </c>
      <c r="F810">
        <v>0</v>
      </c>
      <c r="G810">
        <v>0</v>
      </c>
      <c r="H810">
        <v>0</v>
      </c>
      <c r="I810">
        <v>0</v>
      </c>
      <c r="J810">
        <v>0</v>
      </c>
      <c r="K810">
        <v>1</v>
      </c>
      <c r="L810" s="7">
        <v>1131.5065999999999</v>
      </c>
      <c r="M810" s="7">
        <f t="shared" si="72"/>
        <v>1741.8300525528409</v>
      </c>
      <c r="N810" s="7">
        <f t="shared" si="73"/>
        <v>-610.32345255284099</v>
      </c>
      <c r="O810" s="7">
        <f t="shared" si="74"/>
        <v>610.32345255284099</v>
      </c>
      <c r="P810" s="7">
        <f t="shared" si="75"/>
        <v>372494.71673601994</v>
      </c>
      <c r="Q810" s="7">
        <f t="shared" si="76"/>
        <v>-0.53939009507575209</v>
      </c>
      <c r="R810" s="7">
        <f t="shared" si="77"/>
        <v>0.53939009507575209</v>
      </c>
    </row>
    <row r="811" spans="1:18" x14ac:dyDescent="0.2">
      <c r="A811">
        <v>809.44853370962255</v>
      </c>
      <c r="B811">
        <v>25</v>
      </c>
      <c r="C811">
        <v>25.84</v>
      </c>
      <c r="D811">
        <v>1</v>
      </c>
      <c r="E811">
        <v>1</v>
      </c>
      <c r="F811">
        <v>0</v>
      </c>
      <c r="G811">
        <v>0</v>
      </c>
      <c r="H811">
        <v>1</v>
      </c>
      <c r="I811">
        <v>0</v>
      </c>
      <c r="J811">
        <v>0</v>
      </c>
      <c r="K811">
        <v>0</v>
      </c>
      <c r="L811" s="7">
        <v>3309.7926000000002</v>
      </c>
      <c r="M811" s="7">
        <f t="shared" si="72"/>
        <v>3591.8152643246185</v>
      </c>
      <c r="N811" s="7">
        <f t="shared" si="73"/>
        <v>-282.02266432461829</v>
      </c>
      <c r="O811" s="7">
        <f t="shared" si="74"/>
        <v>282.02266432461829</v>
      </c>
      <c r="P811" s="7">
        <f t="shared" si="75"/>
        <v>79536.783192756324</v>
      </c>
      <c r="Q811" s="7">
        <f t="shared" si="76"/>
        <v>-8.5208560900347133E-2</v>
      </c>
      <c r="R811" s="7">
        <f t="shared" si="77"/>
        <v>8.5208560900347133E-2</v>
      </c>
    </row>
    <row r="812" spans="1:18" x14ac:dyDescent="0.2">
      <c r="A812">
        <v>810.44853370962255</v>
      </c>
      <c r="B812">
        <v>46</v>
      </c>
      <c r="C812">
        <v>30.8</v>
      </c>
      <c r="D812">
        <v>3</v>
      </c>
      <c r="E812">
        <v>0</v>
      </c>
      <c r="F812">
        <v>1</v>
      </c>
      <c r="G812">
        <v>0</v>
      </c>
      <c r="H812">
        <v>0</v>
      </c>
      <c r="I812">
        <v>0</v>
      </c>
      <c r="J812">
        <v>1</v>
      </c>
      <c r="K812">
        <v>0</v>
      </c>
      <c r="L812" s="7">
        <v>9414.92</v>
      </c>
      <c r="M812" s="7">
        <f t="shared" si="72"/>
        <v>10790.462655911237</v>
      </c>
      <c r="N812" s="7">
        <f t="shared" si="73"/>
        <v>-1375.5426559112366</v>
      </c>
      <c r="O812" s="7">
        <f t="shared" si="74"/>
        <v>1375.5426559112366</v>
      </c>
      <c r="P812" s="7">
        <f t="shared" si="75"/>
        <v>1892117.5982313387</v>
      </c>
      <c r="Q812" s="7">
        <f t="shared" si="76"/>
        <v>-0.14610242635213433</v>
      </c>
      <c r="R812" s="7">
        <f t="shared" si="77"/>
        <v>0.14610242635213433</v>
      </c>
    </row>
    <row r="813" spans="1:18" x14ac:dyDescent="0.2">
      <c r="A813">
        <v>811.44853370962255</v>
      </c>
      <c r="B813">
        <v>33</v>
      </c>
      <c r="C813">
        <v>42.94</v>
      </c>
      <c r="D813">
        <v>3</v>
      </c>
      <c r="E813">
        <v>0</v>
      </c>
      <c r="F813">
        <v>1</v>
      </c>
      <c r="G813">
        <v>0</v>
      </c>
      <c r="H813">
        <v>0</v>
      </c>
      <c r="I813">
        <v>1</v>
      </c>
      <c r="J813">
        <v>0</v>
      </c>
      <c r="K813">
        <v>0</v>
      </c>
      <c r="L813" s="7">
        <v>6360.9935999999998</v>
      </c>
      <c r="M813" s="7">
        <f t="shared" si="72"/>
        <v>12176.225691637499</v>
      </c>
      <c r="N813" s="7">
        <f t="shared" si="73"/>
        <v>-5815.2320916374993</v>
      </c>
      <c r="O813" s="7">
        <f t="shared" si="74"/>
        <v>5815.2320916374993</v>
      </c>
      <c r="P813" s="7">
        <f t="shared" si="75"/>
        <v>33816924.279610641</v>
      </c>
      <c r="Q813" s="7">
        <f t="shared" si="76"/>
        <v>-0.91420184601938592</v>
      </c>
      <c r="R813" s="7">
        <f t="shared" si="77"/>
        <v>0.91420184601938592</v>
      </c>
    </row>
    <row r="814" spans="1:18" x14ac:dyDescent="0.2">
      <c r="A814">
        <v>812.44853370962255</v>
      </c>
      <c r="B814">
        <v>54</v>
      </c>
      <c r="C814">
        <v>21.01</v>
      </c>
      <c r="D814">
        <v>2</v>
      </c>
      <c r="E814">
        <v>1</v>
      </c>
      <c r="F814">
        <v>0</v>
      </c>
      <c r="G814">
        <v>0</v>
      </c>
      <c r="H814">
        <v>0</v>
      </c>
      <c r="I814">
        <v>0</v>
      </c>
      <c r="J814">
        <v>0</v>
      </c>
      <c r="K814">
        <v>1</v>
      </c>
      <c r="L814" s="7">
        <v>11013.7119</v>
      </c>
      <c r="M814" s="7">
        <f t="shared" si="72"/>
        <v>8842.8236027286639</v>
      </c>
      <c r="N814" s="7">
        <f t="shared" si="73"/>
        <v>2170.8882972713363</v>
      </c>
      <c r="O814" s="7">
        <f t="shared" si="74"/>
        <v>2170.8882972713363</v>
      </c>
      <c r="P814" s="7">
        <f t="shared" si="75"/>
        <v>4712755.9992296416</v>
      </c>
      <c r="Q814" s="7">
        <f t="shared" si="76"/>
        <v>0.19710777955535011</v>
      </c>
      <c r="R814" s="7">
        <f t="shared" si="77"/>
        <v>0.19710777955535011</v>
      </c>
    </row>
    <row r="815" spans="1:18" x14ac:dyDescent="0.2">
      <c r="A815">
        <v>813.44853370962255</v>
      </c>
      <c r="B815">
        <v>28</v>
      </c>
      <c r="C815">
        <v>22.515000000000001</v>
      </c>
      <c r="D815">
        <v>2</v>
      </c>
      <c r="E815">
        <v>1</v>
      </c>
      <c r="F815">
        <v>0</v>
      </c>
      <c r="G815">
        <v>0</v>
      </c>
      <c r="H815">
        <v>1</v>
      </c>
      <c r="I815">
        <v>0</v>
      </c>
      <c r="J815">
        <v>0</v>
      </c>
      <c r="K815">
        <v>0</v>
      </c>
      <c r="L815" s="7">
        <v>4428.8878500000001</v>
      </c>
      <c r="M815" s="7">
        <f t="shared" si="72"/>
        <v>3710.0666338297519</v>
      </c>
      <c r="N815" s="7">
        <f t="shared" si="73"/>
        <v>718.82121617024814</v>
      </c>
      <c r="O815" s="7">
        <f t="shared" si="74"/>
        <v>718.82121617024814</v>
      </c>
      <c r="P815" s="7">
        <f t="shared" si="75"/>
        <v>516703.94081647461</v>
      </c>
      <c r="Q815" s="7">
        <f t="shared" si="76"/>
        <v>0.16230287162729762</v>
      </c>
      <c r="R815" s="7">
        <f t="shared" si="77"/>
        <v>0.16230287162729762</v>
      </c>
    </row>
    <row r="816" spans="1:18" x14ac:dyDescent="0.2">
      <c r="A816">
        <v>814.44853370962255</v>
      </c>
      <c r="B816">
        <v>36</v>
      </c>
      <c r="C816">
        <v>34.43</v>
      </c>
      <c r="D816">
        <v>2</v>
      </c>
      <c r="E816">
        <v>1</v>
      </c>
      <c r="F816">
        <v>0</v>
      </c>
      <c r="G816">
        <v>0</v>
      </c>
      <c r="H816">
        <v>0</v>
      </c>
      <c r="I816">
        <v>0</v>
      </c>
      <c r="J816">
        <v>0</v>
      </c>
      <c r="K816">
        <v>1</v>
      </c>
      <c r="L816" s="7">
        <v>5584.3056999999999</v>
      </c>
      <c r="M816" s="7">
        <f t="shared" si="72"/>
        <v>8771.3854045138742</v>
      </c>
      <c r="N816" s="7">
        <f t="shared" si="73"/>
        <v>-3187.0797045138743</v>
      </c>
      <c r="O816" s="7">
        <f t="shared" si="74"/>
        <v>3187.0797045138743</v>
      </c>
      <c r="P816" s="7">
        <f t="shared" si="75"/>
        <v>10157477.042924244</v>
      </c>
      <c r="Q816" s="7">
        <f t="shared" si="76"/>
        <v>-0.57072085156689656</v>
      </c>
      <c r="R816" s="7">
        <f t="shared" si="77"/>
        <v>0.57072085156689656</v>
      </c>
    </row>
    <row r="817" spans="1:18" x14ac:dyDescent="0.2">
      <c r="A817">
        <v>815.44853370962255</v>
      </c>
      <c r="B817">
        <v>20</v>
      </c>
      <c r="C817">
        <v>31.46</v>
      </c>
      <c r="D817">
        <v>0</v>
      </c>
      <c r="E817">
        <v>0</v>
      </c>
      <c r="F817">
        <v>1</v>
      </c>
      <c r="G817">
        <v>0</v>
      </c>
      <c r="H817">
        <v>0</v>
      </c>
      <c r="I817">
        <v>0</v>
      </c>
      <c r="J817">
        <v>0</v>
      </c>
      <c r="K817">
        <v>1</v>
      </c>
      <c r="L817" s="7">
        <v>1877.9294</v>
      </c>
      <c r="M817" s="7">
        <f t="shared" si="72"/>
        <v>2834.5924757889534</v>
      </c>
      <c r="N817" s="7">
        <f t="shared" si="73"/>
        <v>-956.66307578895339</v>
      </c>
      <c r="O817" s="7">
        <f t="shared" si="74"/>
        <v>956.66307578895339</v>
      </c>
      <c r="P817" s="7">
        <f t="shared" si="75"/>
        <v>915204.24057798076</v>
      </c>
      <c r="Q817" s="7">
        <f t="shared" si="76"/>
        <v>-0.50942440955924828</v>
      </c>
      <c r="R817" s="7">
        <f t="shared" si="77"/>
        <v>0.50942440955924828</v>
      </c>
    </row>
    <row r="818" spans="1:18" x14ac:dyDescent="0.2">
      <c r="A818">
        <v>816.44853370962255</v>
      </c>
      <c r="B818">
        <v>24</v>
      </c>
      <c r="C818">
        <v>24.225000000000001</v>
      </c>
      <c r="D818">
        <v>0</v>
      </c>
      <c r="E818">
        <v>0</v>
      </c>
      <c r="F818">
        <v>1</v>
      </c>
      <c r="G818">
        <v>0</v>
      </c>
      <c r="H818">
        <v>0</v>
      </c>
      <c r="I818">
        <v>1</v>
      </c>
      <c r="J818">
        <v>0</v>
      </c>
      <c r="K818">
        <v>0</v>
      </c>
      <c r="L818" s="7">
        <v>2842.7607499999999</v>
      </c>
      <c r="M818" s="7">
        <f t="shared" si="72"/>
        <v>2090.0113990270979</v>
      </c>
      <c r="N818" s="7">
        <f t="shared" si="73"/>
        <v>752.74935097290199</v>
      </c>
      <c r="O818" s="7">
        <f t="shared" si="74"/>
        <v>752.74935097290199</v>
      </c>
      <c r="P818" s="7">
        <f t="shared" si="75"/>
        <v>566631.58539012517</v>
      </c>
      <c r="Q818" s="7">
        <f t="shared" si="76"/>
        <v>0.26479518227937471</v>
      </c>
      <c r="R818" s="7">
        <f t="shared" si="77"/>
        <v>0.26479518227937471</v>
      </c>
    </row>
    <row r="819" spans="1:18" x14ac:dyDescent="0.2">
      <c r="A819">
        <v>817.44853370962255</v>
      </c>
      <c r="B819">
        <v>23</v>
      </c>
      <c r="C819">
        <v>37.1</v>
      </c>
      <c r="D819">
        <v>3</v>
      </c>
      <c r="E819">
        <v>1</v>
      </c>
      <c r="F819">
        <v>0</v>
      </c>
      <c r="G819">
        <v>0</v>
      </c>
      <c r="H819">
        <v>0</v>
      </c>
      <c r="I819">
        <v>0</v>
      </c>
      <c r="J819">
        <v>1</v>
      </c>
      <c r="K819">
        <v>0</v>
      </c>
      <c r="L819" s="7">
        <v>3597.596</v>
      </c>
      <c r="M819" s="7">
        <f t="shared" si="72"/>
        <v>6888.3709459054189</v>
      </c>
      <c r="N819" s="7">
        <f t="shared" si="73"/>
        <v>-3290.7749459054189</v>
      </c>
      <c r="O819" s="7">
        <f t="shared" si="74"/>
        <v>3290.7749459054189</v>
      </c>
      <c r="P819" s="7">
        <f t="shared" si="75"/>
        <v>10829199.744598813</v>
      </c>
      <c r="Q819" s="7">
        <f t="shared" si="76"/>
        <v>-0.91471497797568679</v>
      </c>
      <c r="R819" s="7">
        <f t="shared" si="77"/>
        <v>0.91471497797568679</v>
      </c>
    </row>
    <row r="820" spans="1:18" x14ac:dyDescent="0.2">
      <c r="A820">
        <v>818.44853370962255</v>
      </c>
      <c r="B820">
        <v>47</v>
      </c>
      <c r="C820">
        <v>26.125</v>
      </c>
      <c r="D820">
        <v>1</v>
      </c>
      <c r="E820">
        <v>0</v>
      </c>
      <c r="F820">
        <v>1</v>
      </c>
      <c r="G820">
        <v>1</v>
      </c>
      <c r="H820">
        <v>1</v>
      </c>
      <c r="I820">
        <v>0</v>
      </c>
      <c r="J820">
        <v>0</v>
      </c>
      <c r="K820">
        <v>0</v>
      </c>
      <c r="L820" s="7">
        <v>23401.30575</v>
      </c>
      <c r="M820" s="7">
        <f t="shared" si="72"/>
        <v>33319.174055733289</v>
      </c>
      <c r="N820" s="7">
        <f t="shared" si="73"/>
        <v>-9917.8683057332892</v>
      </c>
      <c r="O820" s="7">
        <f t="shared" si="74"/>
        <v>9917.8683057332892</v>
      </c>
      <c r="P820" s="7">
        <f t="shared" si="75"/>
        <v>98364111.729868904</v>
      </c>
      <c r="Q820" s="7">
        <f t="shared" si="76"/>
        <v>-0.42381687636098209</v>
      </c>
      <c r="R820" s="7">
        <f t="shared" si="77"/>
        <v>0.42381687636098209</v>
      </c>
    </row>
    <row r="821" spans="1:18" x14ac:dyDescent="0.2">
      <c r="A821">
        <v>819.44853370962255</v>
      </c>
      <c r="B821">
        <v>33</v>
      </c>
      <c r="C821">
        <v>35.53</v>
      </c>
      <c r="D821">
        <v>0</v>
      </c>
      <c r="E821">
        <v>0</v>
      </c>
      <c r="F821">
        <v>1</v>
      </c>
      <c r="G821">
        <v>1</v>
      </c>
      <c r="H821">
        <v>0</v>
      </c>
      <c r="I821">
        <v>1</v>
      </c>
      <c r="J821">
        <v>0</v>
      </c>
      <c r="K821">
        <v>0</v>
      </c>
      <c r="L821" s="7">
        <v>55135.402090000003</v>
      </c>
      <c r="M821" s="7">
        <f t="shared" si="72"/>
        <v>32084.8351068466</v>
      </c>
      <c r="N821" s="7">
        <f t="shared" si="73"/>
        <v>23050.566983153403</v>
      </c>
      <c r="O821" s="7">
        <f t="shared" si="74"/>
        <v>23050.566983153403</v>
      </c>
      <c r="P821" s="7">
        <f t="shared" si="75"/>
        <v>531328638.24484181</v>
      </c>
      <c r="Q821" s="7">
        <f t="shared" si="76"/>
        <v>0.41807198477535218</v>
      </c>
      <c r="R821" s="7">
        <f t="shared" si="77"/>
        <v>0.41807198477535218</v>
      </c>
    </row>
    <row r="822" spans="1:18" x14ac:dyDescent="0.2">
      <c r="A822">
        <v>820.44853370962255</v>
      </c>
      <c r="B822">
        <v>45</v>
      </c>
      <c r="C822">
        <v>33.700000000000003</v>
      </c>
      <c r="D822">
        <v>1</v>
      </c>
      <c r="E822">
        <v>1</v>
      </c>
      <c r="F822">
        <v>0</v>
      </c>
      <c r="G822">
        <v>0</v>
      </c>
      <c r="H822">
        <v>0</v>
      </c>
      <c r="I822">
        <v>0</v>
      </c>
      <c r="J822">
        <v>1</v>
      </c>
      <c r="K822">
        <v>0</v>
      </c>
      <c r="L822" s="7">
        <v>7445.9179999999997</v>
      </c>
      <c r="M822" s="7">
        <f t="shared" si="72"/>
        <v>10434.951869151953</v>
      </c>
      <c r="N822" s="7">
        <f t="shared" si="73"/>
        <v>-2989.0338691519537</v>
      </c>
      <c r="O822" s="7">
        <f t="shared" si="74"/>
        <v>2989.0338691519537</v>
      </c>
      <c r="P822" s="7">
        <f t="shared" si="75"/>
        <v>8934323.4709374979</v>
      </c>
      <c r="Q822" s="7">
        <f t="shared" si="76"/>
        <v>-0.40143255259485183</v>
      </c>
      <c r="R822" s="7">
        <f t="shared" si="77"/>
        <v>0.40143255259485183</v>
      </c>
    </row>
    <row r="823" spans="1:18" x14ac:dyDescent="0.2">
      <c r="A823">
        <v>821.44853370962255</v>
      </c>
      <c r="B823">
        <v>26</v>
      </c>
      <c r="C823">
        <v>17.670000000000002</v>
      </c>
      <c r="D823">
        <v>0</v>
      </c>
      <c r="E823">
        <v>1</v>
      </c>
      <c r="F823">
        <v>0</v>
      </c>
      <c r="G823">
        <v>0</v>
      </c>
      <c r="H823">
        <v>0</v>
      </c>
      <c r="I823">
        <v>1</v>
      </c>
      <c r="J823">
        <v>0</v>
      </c>
      <c r="K823">
        <v>0</v>
      </c>
      <c r="L823" s="7">
        <v>2680.9493000000002</v>
      </c>
      <c r="M823" s="7">
        <f t="shared" si="72"/>
        <v>248.99665628762978</v>
      </c>
      <c r="N823" s="7">
        <f t="shared" si="73"/>
        <v>2431.9526437123704</v>
      </c>
      <c r="O823" s="7">
        <f t="shared" si="74"/>
        <v>2431.9526437123704</v>
      </c>
      <c r="P823" s="7">
        <f t="shared" si="75"/>
        <v>5914393.6612595879</v>
      </c>
      <c r="Q823" s="7">
        <f t="shared" si="76"/>
        <v>0.9071236982036065</v>
      </c>
      <c r="R823" s="7">
        <f t="shared" si="77"/>
        <v>0.9071236982036065</v>
      </c>
    </row>
    <row r="824" spans="1:18" x14ac:dyDescent="0.2">
      <c r="A824">
        <v>822.44853370962255</v>
      </c>
      <c r="B824">
        <v>18</v>
      </c>
      <c r="C824">
        <v>31.13</v>
      </c>
      <c r="D824">
        <v>0</v>
      </c>
      <c r="E824">
        <v>0</v>
      </c>
      <c r="F824">
        <v>1</v>
      </c>
      <c r="G824">
        <v>0</v>
      </c>
      <c r="H824">
        <v>0</v>
      </c>
      <c r="I824">
        <v>0</v>
      </c>
      <c r="J824">
        <v>0</v>
      </c>
      <c r="K824">
        <v>1</v>
      </c>
      <c r="L824" s="7">
        <v>1621.8827000000001</v>
      </c>
      <c r="M824" s="7">
        <f t="shared" si="72"/>
        <v>2208.9459310226803</v>
      </c>
      <c r="N824" s="7">
        <f t="shared" si="73"/>
        <v>-587.06323102268016</v>
      </c>
      <c r="O824" s="7">
        <f t="shared" si="74"/>
        <v>587.06323102268016</v>
      </c>
      <c r="P824" s="7">
        <f t="shared" si="75"/>
        <v>344643.23721878871</v>
      </c>
      <c r="Q824" s="7">
        <f t="shared" si="76"/>
        <v>-0.36196405018851247</v>
      </c>
      <c r="R824" s="7">
        <f t="shared" si="77"/>
        <v>0.36196405018851247</v>
      </c>
    </row>
    <row r="825" spans="1:18" x14ac:dyDescent="0.2">
      <c r="A825">
        <v>823.44853370962255</v>
      </c>
      <c r="B825">
        <v>44</v>
      </c>
      <c r="C825">
        <v>29.81</v>
      </c>
      <c r="D825">
        <v>2</v>
      </c>
      <c r="E825">
        <v>0</v>
      </c>
      <c r="F825">
        <v>1</v>
      </c>
      <c r="G825">
        <v>0</v>
      </c>
      <c r="H825">
        <v>0</v>
      </c>
      <c r="I825">
        <v>0</v>
      </c>
      <c r="J825">
        <v>0</v>
      </c>
      <c r="K825">
        <v>1</v>
      </c>
      <c r="L825" s="7">
        <v>8219.2039000000004</v>
      </c>
      <c r="M825" s="7">
        <f t="shared" si="72"/>
        <v>9390.4768285256832</v>
      </c>
      <c r="N825" s="7">
        <f t="shared" si="73"/>
        <v>-1171.2729285256828</v>
      </c>
      <c r="O825" s="7">
        <f t="shared" si="74"/>
        <v>1171.2729285256828</v>
      </c>
      <c r="P825" s="7">
        <f t="shared" si="75"/>
        <v>1371880.2730971293</v>
      </c>
      <c r="Q825" s="7">
        <f t="shared" si="76"/>
        <v>-0.142504425340474</v>
      </c>
      <c r="R825" s="7">
        <f t="shared" si="77"/>
        <v>0.142504425340474</v>
      </c>
    </row>
    <row r="826" spans="1:18" x14ac:dyDescent="0.2">
      <c r="A826">
        <v>824.44853370962255</v>
      </c>
      <c r="B826">
        <v>60</v>
      </c>
      <c r="C826">
        <v>24.32</v>
      </c>
      <c r="D826">
        <v>0</v>
      </c>
      <c r="E826">
        <v>1</v>
      </c>
      <c r="F826">
        <v>0</v>
      </c>
      <c r="G826">
        <v>0</v>
      </c>
      <c r="H826">
        <v>0</v>
      </c>
      <c r="I826">
        <v>1</v>
      </c>
      <c r="J826">
        <v>0</v>
      </c>
      <c r="K826">
        <v>0</v>
      </c>
      <c r="L826" s="7">
        <v>12523.604799999999</v>
      </c>
      <c r="M826" s="7">
        <f t="shared" si="72"/>
        <v>11237.749109069546</v>
      </c>
      <c r="N826" s="7">
        <f t="shared" si="73"/>
        <v>1285.8556909304534</v>
      </c>
      <c r="O826" s="7">
        <f t="shared" si="74"/>
        <v>1285.8556909304534</v>
      </c>
      <c r="P826" s="7">
        <f t="shared" si="75"/>
        <v>1653424.8578982337</v>
      </c>
      <c r="Q826" s="7">
        <f t="shared" si="76"/>
        <v>0.10267456626629208</v>
      </c>
      <c r="R826" s="7">
        <f t="shared" si="77"/>
        <v>0.10267456626629208</v>
      </c>
    </row>
    <row r="827" spans="1:18" x14ac:dyDescent="0.2">
      <c r="A827">
        <v>825.44853370962255</v>
      </c>
      <c r="B827">
        <v>64</v>
      </c>
      <c r="C827">
        <v>31.824999999999999</v>
      </c>
      <c r="D827">
        <v>2</v>
      </c>
      <c r="E827">
        <v>0</v>
      </c>
      <c r="F827">
        <v>1</v>
      </c>
      <c r="G827">
        <v>0</v>
      </c>
      <c r="H827">
        <v>1</v>
      </c>
      <c r="I827">
        <v>0</v>
      </c>
      <c r="J827">
        <v>0</v>
      </c>
      <c r="K827">
        <v>0</v>
      </c>
      <c r="L827" s="7">
        <v>16069.08475</v>
      </c>
      <c r="M827" s="7">
        <f t="shared" si="72"/>
        <v>16246.100737686307</v>
      </c>
      <c r="N827" s="7">
        <f t="shared" si="73"/>
        <v>-177.0159876863072</v>
      </c>
      <c r="O827" s="7">
        <f t="shared" si="74"/>
        <v>177.0159876863072</v>
      </c>
      <c r="P827" s="7">
        <f t="shared" si="75"/>
        <v>31334.65989655886</v>
      </c>
      <c r="Q827" s="7">
        <f t="shared" si="76"/>
        <v>-1.1015934662134829E-2</v>
      </c>
      <c r="R827" s="7">
        <f t="shared" si="77"/>
        <v>1.1015934662134829E-2</v>
      </c>
    </row>
    <row r="828" spans="1:18" x14ac:dyDescent="0.2">
      <c r="A828">
        <v>826.44853370962255</v>
      </c>
      <c r="B828">
        <v>56</v>
      </c>
      <c r="C828">
        <v>31.79</v>
      </c>
      <c r="D828">
        <v>2</v>
      </c>
      <c r="E828">
        <v>1</v>
      </c>
      <c r="F828">
        <v>0</v>
      </c>
      <c r="G828">
        <v>1</v>
      </c>
      <c r="H828">
        <v>0</v>
      </c>
      <c r="I828">
        <v>0</v>
      </c>
      <c r="J828">
        <v>0</v>
      </c>
      <c r="K828">
        <v>1</v>
      </c>
      <c r="L828" s="7">
        <v>43813.866099999999</v>
      </c>
      <c r="M828" s="7">
        <f t="shared" si="72"/>
        <v>36861.576279641034</v>
      </c>
      <c r="N828" s="7">
        <f t="shared" si="73"/>
        <v>6952.2898203589648</v>
      </c>
      <c r="O828" s="7">
        <f t="shared" si="74"/>
        <v>6952.2898203589648</v>
      </c>
      <c r="P828" s="7">
        <f t="shared" si="75"/>
        <v>48334333.746266887</v>
      </c>
      <c r="Q828" s="7">
        <f t="shared" si="76"/>
        <v>0.15867784423522865</v>
      </c>
      <c r="R828" s="7">
        <f t="shared" si="77"/>
        <v>0.15867784423522865</v>
      </c>
    </row>
    <row r="829" spans="1:18" x14ac:dyDescent="0.2">
      <c r="A829">
        <v>827.44853370962255</v>
      </c>
      <c r="B829">
        <v>36</v>
      </c>
      <c r="C829">
        <v>28.024999999999999</v>
      </c>
      <c r="D829">
        <v>1</v>
      </c>
      <c r="E829">
        <v>1</v>
      </c>
      <c r="F829">
        <v>0</v>
      </c>
      <c r="G829">
        <v>1</v>
      </c>
      <c r="H829">
        <v>1</v>
      </c>
      <c r="I829">
        <v>0</v>
      </c>
      <c r="J829">
        <v>0</v>
      </c>
      <c r="K829">
        <v>0</v>
      </c>
      <c r="L829" s="7">
        <v>20773.62775</v>
      </c>
      <c r="M829" s="7">
        <f t="shared" si="72"/>
        <v>31006.90738028795</v>
      </c>
      <c r="N829" s="7">
        <f t="shared" si="73"/>
        <v>-10233.279630287951</v>
      </c>
      <c r="O829" s="7">
        <f t="shared" si="74"/>
        <v>10233.279630287951</v>
      </c>
      <c r="P829" s="7">
        <f t="shared" si="75"/>
        <v>104720011.99166629</v>
      </c>
      <c r="Q829" s="7">
        <f t="shared" si="76"/>
        <v>-0.49260917512531971</v>
      </c>
      <c r="R829" s="7">
        <f t="shared" si="77"/>
        <v>0.49260917512531971</v>
      </c>
    </row>
    <row r="830" spans="1:18" x14ac:dyDescent="0.2">
      <c r="A830">
        <v>828.44853370962255</v>
      </c>
      <c r="B830">
        <v>41</v>
      </c>
      <c r="C830">
        <v>30.78</v>
      </c>
      <c r="D830">
        <v>3</v>
      </c>
      <c r="E830">
        <v>1</v>
      </c>
      <c r="F830">
        <v>0</v>
      </c>
      <c r="G830">
        <v>1</v>
      </c>
      <c r="H830">
        <v>1</v>
      </c>
      <c r="I830">
        <v>0</v>
      </c>
      <c r="J830">
        <v>0</v>
      </c>
      <c r="K830">
        <v>0</v>
      </c>
      <c r="L830" s="7">
        <v>39597.407200000001</v>
      </c>
      <c r="M830" s="7">
        <f t="shared" si="72"/>
        <v>34176.668197970823</v>
      </c>
      <c r="N830" s="7">
        <f t="shared" si="73"/>
        <v>5420.7390020291787</v>
      </c>
      <c r="O830" s="7">
        <f t="shared" si="74"/>
        <v>5420.7390020291787</v>
      </c>
      <c r="P830" s="7">
        <f t="shared" si="75"/>
        <v>29384411.328120295</v>
      </c>
      <c r="Q830" s="7">
        <f t="shared" si="76"/>
        <v>0.13689631178753489</v>
      </c>
      <c r="R830" s="7">
        <f t="shared" si="77"/>
        <v>0.13689631178753489</v>
      </c>
    </row>
    <row r="831" spans="1:18" x14ac:dyDescent="0.2">
      <c r="A831">
        <v>829.44853370962255</v>
      </c>
      <c r="B831">
        <v>39</v>
      </c>
      <c r="C831">
        <v>21.85</v>
      </c>
      <c r="D831">
        <v>1</v>
      </c>
      <c r="E831">
        <v>1</v>
      </c>
      <c r="F831">
        <v>0</v>
      </c>
      <c r="G831">
        <v>0</v>
      </c>
      <c r="H831">
        <v>0</v>
      </c>
      <c r="I831">
        <v>1</v>
      </c>
      <c r="J831">
        <v>0</v>
      </c>
      <c r="K831">
        <v>0</v>
      </c>
      <c r="L831" s="7">
        <v>6117.4944999999998</v>
      </c>
      <c r="M831" s="7">
        <f t="shared" si="72"/>
        <v>5481.4584205155952</v>
      </c>
      <c r="N831" s="7">
        <f t="shared" si="73"/>
        <v>636.03607948440458</v>
      </c>
      <c r="O831" s="7">
        <f t="shared" si="74"/>
        <v>636.03607948440458</v>
      </c>
      <c r="P831" s="7">
        <f t="shared" si="75"/>
        <v>404541.89440589183</v>
      </c>
      <c r="Q831" s="7">
        <f t="shared" si="76"/>
        <v>0.10397002882215989</v>
      </c>
      <c r="R831" s="7">
        <f t="shared" si="77"/>
        <v>0.10397002882215989</v>
      </c>
    </row>
    <row r="832" spans="1:18" x14ac:dyDescent="0.2">
      <c r="A832">
        <v>830.44853370962255</v>
      </c>
      <c r="B832">
        <v>63</v>
      </c>
      <c r="C832">
        <v>33.1</v>
      </c>
      <c r="D832">
        <v>0</v>
      </c>
      <c r="E832">
        <v>1</v>
      </c>
      <c r="F832">
        <v>0</v>
      </c>
      <c r="G832">
        <v>0</v>
      </c>
      <c r="H832">
        <v>0</v>
      </c>
      <c r="I832">
        <v>0</v>
      </c>
      <c r="J832">
        <v>1</v>
      </c>
      <c r="K832">
        <v>0</v>
      </c>
      <c r="L832" s="7">
        <v>13393.755999999999</v>
      </c>
      <c r="M832" s="7">
        <f t="shared" si="72"/>
        <v>14379.349597508579</v>
      </c>
      <c r="N832" s="7">
        <f t="shared" si="73"/>
        <v>-985.59359750857948</v>
      </c>
      <c r="O832" s="7">
        <f t="shared" si="74"/>
        <v>985.59359750857948</v>
      </c>
      <c r="P832" s="7">
        <f t="shared" si="75"/>
        <v>971394.73944990372</v>
      </c>
      <c r="Q832" s="7">
        <f t="shared" si="76"/>
        <v>-7.3586049910762855E-2</v>
      </c>
      <c r="R832" s="7">
        <f t="shared" si="77"/>
        <v>7.3586049910762855E-2</v>
      </c>
    </row>
    <row r="833" spans="1:18" x14ac:dyDescent="0.2">
      <c r="A833">
        <v>831.44853370962255</v>
      </c>
      <c r="B833">
        <v>36</v>
      </c>
      <c r="C833">
        <v>25.84</v>
      </c>
      <c r="D833">
        <v>0</v>
      </c>
      <c r="E833">
        <v>0</v>
      </c>
      <c r="F833">
        <v>1</v>
      </c>
      <c r="G833">
        <v>0</v>
      </c>
      <c r="H833">
        <v>0</v>
      </c>
      <c r="I833">
        <v>1</v>
      </c>
      <c r="J833">
        <v>0</v>
      </c>
      <c r="K833">
        <v>0</v>
      </c>
      <c r="L833" s="7">
        <v>5266.3656000000001</v>
      </c>
      <c r="M833" s="7">
        <f t="shared" si="72"/>
        <v>5720.0850570567791</v>
      </c>
      <c r="N833" s="7">
        <f t="shared" si="73"/>
        <v>-453.71945705677899</v>
      </c>
      <c r="O833" s="7">
        <f t="shared" si="74"/>
        <v>453.71945705677899</v>
      </c>
      <c r="P833" s="7">
        <f t="shared" si="75"/>
        <v>205861.34571189832</v>
      </c>
      <c r="Q833" s="7">
        <f t="shared" si="76"/>
        <v>-8.6154188964165157E-2</v>
      </c>
      <c r="R833" s="7">
        <f t="shared" si="77"/>
        <v>8.6154188964165157E-2</v>
      </c>
    </row>
    <row r="834" spans="1:18" x14ac:dyDescent="0.2">
      <c r="A834">
        <v>832.44853370962255</v>
      </c>
      <c r="B834">
        <v>28</v>
      </c>
      <c r="C834">
        <v>23.844999999999999</v>
      </c>
      <c r="D834">
        <v>2</v>
      </c>
      <c r="E834">
        <v>0</v>
      </c>
      <c r="F834">
        <v>1</v>
      </c>
      <c r="G834">
        <v>0</v>
      </c>
      <c r="H834">
        <v>0</v>
      </c>
      <c r="I834">
        <v>1</v>
      </c>
      <c r="J834">
        <v>0</v>
      </c>
      <c r="K834">
        <v>0</v>
      </c>
      <c r="L834" s="7">
        <v>4719.7365499999996</v>
      </c>
      <c r="M834" s="7">
        <f t="shared" si="72"/>
        <v>3939.5443871026346</v>
      </c>
      <c r="N834" s="7">
        <f t="shared" si="73"/>
        <v>780.19216289736505</v>
      </c>
      <c r="O834" s="7">
        <f t="shared" si="74"/>
        <v>780.19216289736505</v>
      </c>
      <c r="P834" s="7">
        <f t="shared" si="75"/>
        <v>608699.81104646856</v>
      </c>
      <c r="Q834" s="7">
        <f t="shared" si="76"/>
        <v>0.16530417633106345</v>
      </c>
      <c r="R834" s="7">
        <f t="shared" si="77"/>
        <v>0.16530417633106345</v>
      </c>
    </row>
    <row r="835" spans="1:18" x14ac:dyDescent="0.2">
      <c r="A835">
        <v>833.44853370962255</v>
      </c>
      <c r="B835">
        <v>58</v>
      </c>
      <c r="C835">
        <v>34.39</v>
      </c>
      <c r="D835">
        <v>0</v>
      </c>
      <c r="E835">
        <v>1</v>
      </c>
      <c r="F835">
        <v>0</v>
      </c>
      <c r="G835">
        <v>0</v>
      </c>
      <c r="H835">
        <v>0</v>
      </c>
      <c r="I835">
        <v>1</v>
      </c>
      <c r="J835">
        <v>0</v>
      </c>
      <c r="K835">
        <v>0</v>
      </c>
      <c r="L835" s="7">
        <v>11743.9341</v>
      </c>
      <c r="M835" s="7">
        <f t="shared" ref="M835:M898" si="78">$T$21+$T$22*B835+$T$23*C835+$T$24*D835+$T$25*E835+$T$26*F835+$T$27*G835+$T$28*H835+$T$29*I835+$T$30*J835+$T$31*K835</f>
        <v>14139.71448185601</v>
      </c>
      <c r="N835" s="7">
        <f t="shared" ref="N835:N898" si="79">L835-M835</f>
        <v>-2395.7803818560096</v>
      </c>
      <c r="O835" s="7">
        <f t="shared" ref="O835:O898" si="80">ABS(N835)</f>
        <v>2395.7803818560096</v>
      </c>
      <c r="P835" s="7">
        <f t="shared" ref="P835:P898" si="81">N835^2</f>
        <v>5739763.6380861271</v>
      </c>
      <c r="Q835" s="7">
        <f t="shared" ref="Q835:Q898" si="82">N835/L835</f>
        <v>-0.20400151784366788</v>
      </c>
      <c r="R835" s="7">
        <f t="shared" ref="R835:R898" si="83">ABS(Q835)</f>
        <v>0.20400151784366788</v>
      </c>
    </row>
    <row r="836" spans="1:18" x14ac:dyDescent="0.2">
      <c r="A836">
        <v>834.44853370962255</v>
      </c>
      <c r="B836">
        <v>36</v>
      </c>
      <c r="C836">
        <v>33.82</v>
      </c>
      <c r="D836">
        <v>1</v>
      </c>
      <c r="E836">
        <v>1</v>
      </c>
      <c r="F836">
        <v>0</v>
      </c>
      <c r="G836">
        <v>0</v>
      </c>
      <c r="H836">
        <v>0</v>
      </c>
      <c r="I836">
        <v>1</v>
      </c>
      <c r="J836">
        <v>0</v>
      </c>
      <c r="K836">
        <v>0</v>
      </c>
      <c r="L836" s="7">
        <v>5377.4578000000001</v>
      </c>
      <c r="M836" s="7">
        <f t="shared" si="78"/>
        <v>8771.0350026253072</v>
      </c>
      <c r="N836" s="7">
        <f t="shared" si="79"/>
        <v>-3393.5772026253071</v>
      </c>
      <c r="O836" s="7">
        <f t="shared" si="80"/>
        <v>3393.5772026253071</v>
      </c>
      <c r="P836" s="7">
        <f t="shared" si="81"/>
        <v>11516366.230178205</v>
      </c>
      <c r="Q836" s="7">
        <f t="shared" si="82"/>
        <v>-0.63107463207341341</v>
      </c>
      <c r="R836" s="7">
        <f t="shared" si="83"/>
        <v>0.63107463207341341</v>
      </c>
    </row>
    <row r="837" spans="1:18" x14ac:dyDescent="0.2">
      <c r="A837">
        <v>835.44853370962255</v>
      </c>
      <c r="B837">
        <v>42</v>
      </c>
      <c r="C837">
        <v>35.97</v>
      </c>
      <c r="D837">
        <v>2</v>
      </c>
      <c r="E837">
        <v>1</v>
      </c>
      <c r="F837">
        <v>0</v>
      </c>
      <c r="G837">
        <v>0</v>
      </c>
      <c r="H837">
        <v>0</v>
      </c>
      <c r="I837">
        <v>0</v>
      </c>
      <c r="J837">
        <v>0</v>
      </c>
      <c r="K837">
        <v>1</v>
      </c>
      <c r="L837" s="7">
        <v>7160.3302999999996</v>
      </c>
      <c r="M837" s="7">
        <f t="shared" si="78"/>
        <v>10834.881438298655</v>
      </c>
      <c r="N837" s="7">
        <f t="shared" si="79"/>
        <v>-3674.5511382986551</v>
      </c>
      <c r="O837" s="7">
        <f t="shared" si="80"/>
        <v>3674.5511382986551</v>
      </c>
      <c r="P837" s="7">
        <f t="shared" si="81"/>
        <v>13502326.067971943</v>
      </c>
      <c r="Q837" s="7">
        <f t="shared" si="82"/>
        <v>-0.51318179250734497</v>
      </c>
      <c r="R837" s="7">
        <f t="shared" si="83"/>
        <v>0.51318179250734497</v>
      </c>
    </row>
    <row r="838" spans="1:18" x14ac:dyDescent="0.2">
      <c r="A838">
        <v>836.44853370962255</v>
      </c>
      <c r="B838">
        <v>36</v>
      </c>
      <c r="C838">
        <v>31.5</v>
      </c>
      <c r="D838">
        <v>0</v>
      </c>
      <c r="E838">
        <v>1</v>
      </c>
      <c r="F838">
        <v>0</v>
      </c>
      <c r="G838">
        <v>0</v>
      </c>
      <c r="H838">
        <v>0</v>
      </c>
      <c r="I838">
        <v>0</v>
      </c>
      <c r="J838">
        <v>1</v>
      </c>
      <c r="K838">
        <v>0</v>
      </c>
      <c r="L838" s="7">
        <v>4402.2330000000002</v>
      </c>
      <c r="M838" s="7">
        <f t="shared" si="78"/>
        <v>6901.5185532228406</v>
      </c>
      <c r="N838" s="7">
        <f t="shared" si="79"/>
        <v>-2499.2855532228405</v>
      </c>
      <c r="O838" s="7">
        <f t="shared" si="80"/>
        <v>2499.2855532228405</v>
      </c>
      <c r="P838" s="7">
        <f t="shared" si="81"/>
        <v>6246428.2765483996</v>
      </c>
      <c r="Q838" s="7">
        <f t="shared" si="82"/>
        <v>-0.56773132026924522</v>
      </c>
      <c r="R838" s="7">
        <f t="shared" si="83"/>
        <v>0.56773132026924522</v>
      </c>
    </row>
    <row r="839" spans="1:18" x14ac:dyDescent="0.2">
      <c r="A839">
        <v>837.44853370962255</v>
      </c>
      <c r="B839">
        <v>56</v>
      </c>
      <c r="C839">
        <v>28.31</v>
      </c>
      <c r="D839">
        <v>0</v>
      </c>
      <c r="E839">
        <v>0</v>
      </c>
      <c r="F839">
        <v>1</v>
      </c>
      <c r="G839">
        <v>0</v>
      </c>
      <c r="H839">
        <v>1</v>
      </c>
      <c r="I839">
        <v>0</v>
      </c>
      <c r="J839">
        <v>0</v>
      </c>
      <c r="K839">
        <v>0</v>
      </c>
      <c r="L839" s="7">
        <v>11657.7189</v>
      </c>
      <c r="M839" s="7">
        <f t="shared" si="78"/>
        <v>12047.983837647156</v>
      </c>
      <c r="N839" s="7">
        <f t="shared" si="79"/>
        <v>-390.26493764715633</v>
      </c>
      <c r="O839" s="7">
        <f t="shared" si="80"/>
        <v>390.26493764715633</v>
      </c>
      <c r="P839" s="7">
        <f t="shared" si="81"/>
        <v>152306.7215567388</v>
      </c>
      <c r="Q839" s="7">
        <f t="shared" si="82"/>
        <v>-3.3476955568653856E-2</v>
      </c>
      <c r="R839" s="7">
        <f t="shared" si="83"/>
        <v>3.3476955568653856E-2</v>
      </c>
    </row>
    <row r="840" spans="1:18" x14ac:dyDescent="0.2">
      <c r="A840">
        <v>838.44853370962255</v>
      </c>
      <c r="B840">
        <v>35</v>
      </c>
      <c r="C840">
        <v>23.465</v>
      </c>
      <c r="D840">
        <v>2</v>
      </c>
      <c r="E840">
        <v>0</v>
      </c>
      <c r="F840">
        <v>1</v>
      </c>
      <c r="G840">
        <v>0</v>
      </c>
      <c r="H840">
        <v>1</v>
      </c>
      <c r="I840">
        <v>0</v>
      </c>
      <c r="J840">
        <v>0</v>
      </c>
      <c r="K840">
        <v>0</v>
      </c>
      <c r="L840" s="7">
        <v>6402.2913500000004</v>
      </c>
      <c r="M840" s="7">
        <f t="shared" si="78"/>
        <v>5961.6092419165916</v>
      </c>
      <c r="N840" s="7">
        <f t="shared" si="79"/>
        <v>440.68210808340882</v>
      </c>
      <c r="O840" s="7">
        <f t="shared" si="80"/>
        <v>440.68210808340882</v>
      </c>
      <c r="P840" s="7">
        <f t="shared" si="81"/>
        <v>194200.72038483722</v>
      </c>
      <c r="Q840" s="7">
        <f t="shared" si="82"/>
        <v>6.8831935941716993E-2</v>
      </c>
      <c r="R840" s="7">
        <f t="shared" si="83"/>
        <v>6.8831935941716993E-2</v>
      </c>
    </row>
    <row r="841" spans="1:18" x14ac:dyDescent="0.2">
      <c r="A841">
        <v>839.44853370962255</v>
      </c>
      <c r="B841">
        <v>59</v>
      </c>
      <c r="C841">
        <v>31.35</v>
      </c>
      <c r="D841">
        <v>0</v>
      </c>
      <c r="E841">
        <v>0</v>
      </c>
      <c r="F841">
        <v>1</v>
      </c>
      <c r="G841">
        <v>0</v>
      </c>
      <c r="H841">
        <v>0</v>
      </c>
      <c r="I841">
        <v>1</v>
      </c>
      <c r="J841">
        <v>0</v>
      </c>
      <c r="K841">
        <v>0</v>
      </c>
      <c r="L841" s="7">
        <v>12622.1795</v>
      </c>
      <c r="M841" s="7">
        <f t="shared" si="78"/>
        <v>13496.737094811511</v>
      </c>
      <c r="N841" s="7">
        <f t="shared" si="79"/>
        <v>-874.55759481151108</v>
      </c>
      <c r="O841" s="7">
        <f t="shared" si="80"/>
        <v>874.55759481151108</v>
      </c>
      <c r="P841" s="7">
        <f t="shared" si="81"/>
        <v>764850.98664249515</v>
      </c>
      <c r="Q841" s="7">
        <f t="shared" si="82"/>
        <v>-6.9287367907540143E-2</v>
      </c>
      <c r="R841" s="7">
        <f t="shared" si="83"/>
        <v>6.9287367907540143E-2</v>
      </c>
    </row>
    <row r="842" spans="1:18" x14ac:dyDescent="0.2">
      <c r="A842">
        <v>840.44853370962255</v>
      </c>
      <c r="B842">
        <v>21</v>
      </c>
      <c r="C842">
        <v>31.1</v>
      </c>
      <c r="D842">
        <v>0</v>
      </c>
      <c r="E842">
        <v>1</v>
      </c>
      <c r="F842">
        <v>0</v>
      </c>
      <c r="G842">
        <v>0</v>
      </c>
      <c r="H842">
        <v>0</v>
      </c>
      <c r="I842">
        <v>0</v>
      </c>
      <c r="J842">
        <v>1</v>
      </c>
      <c r="K842">
        <v>0</v>
      </c>
      <c r="L842" s="7">
        <v>1526.3119999999999</v>
      </c>
      <c r="M842" s="7">
        <f t="shared" si="78"/>
        <v>2912.9958837182853</v>
      </c>
      <c r="N842" s="7">
        <f t="shared" si="79"/>
        <v>-1386.6838837182854</v>
      </c>
      <c r="O842" s="7">
        <f t="shared" si="80"/>
        <v>1386.6838837182854</v>
      </c>
      <c r="P842" s="7">
        <f t="shared" si="81"/>
        <v>1922892.1933640274</v>
      </c>
      <c r="Q842" s="7">
        <f t="shared" si="82"/>
        <v>-0.90851928289778594</v>
      </c>
      <c r="R842" s="7">
        <f t="shared" si="83"/>
        <v>0.90851928289778594</v>
      </c>
    </row>
    <row r="843" spans="1:18" x14ac:dyDescent="0.2">
      <c r="A843">
        <v>841.44853370962255</v>
      </c>
      <c r="B843">
        <v>59</v>
      </c>
      <c r="C843">
        <v>24.7</v>
      </c>
      <c r="D843">
        <v>0</v>
      </c>
      <c r="E843">
        <v>1</v>
      </c>
      <c r="F843">
        <v>0</v>
      </c>
      <c r="G843">
        <v>0</v>
      </c>
      <c r="H843">
        <v>1</v>
      </c>
      <c r="I843">
        <v>0</v>
      </c>
      <c r="J843">
        <v>0</v>
      </c>
      <c r="K843">
        <v>0</v>
      </c>
      <c r="L843" s="7">
        <v>12323.936</v>
      </c>
      <c r="M843" s="7">
        <f t="shared" si="78"/>
        <v>11462.750168328957</v>
      </c>
      <c r="N843" s="7">
        <f t="shared" si="79"/>
        <v>861.18583167104225</v>
      </c>
      <c r="O843" s="7">
        <f t="shared" si="80"/>
        <v>861.18583167104225</v>
      </c>
      <c r="P843" s="7">
        <f t="shared" si="81"/>
        <v>741641.03667094477</v>
      </c>
      <c r="Q843" s="7">
        <f t="shared" si="82"/>
        <v>6.9879122357584644E-2</v>
      </c>
      <c r="R843" s="7">
        <f t="shared" si="83"/>
        <v>6.9879122357584644E-2</v>
      </c>
    </row>
    <row r="844" spans="1:18" x14ac:dyDescent="0.2">
      <c r="A844">
        <v>842.44853370962255</v>
      </c>
      <c r="B844">
        <v>23</v>
      </c>
      <c r="C844">
        <v>32.78</v>
      </c>
      <c r="D844">
        <v>2</v>
      </c>
      <c r="E844">
        <v>0</v>
      </c>
      <c r="F844">
        <v>1</v>
      </c>
      <c r="G844">
        <v>1</v>
      </c>
      <c r="H844">
        <v>0</v>
      </c>
      <c r="I844">
        <v>0</v>
      </c>
      <c r="J844">
        <v>0</v>
      </c>
      <c r="K844">
        <v>1</v>
      </c>
      <c r="L844" s="7">
        <v>36021.011200000001</v>
      </c>
      <c r="M844" s="7">
        <f t="shared" si="78"/>
        <v>28852.43252437839</v>
      </c>
      <c r="N844" s="7">
        <f t="shared" si="79"/>
        <v>7168.5786756216112</v>
      </c>
      <c r="O844" s="7">
        <f t="shared" si="80"/>
        <v>7168.5786756216112</v>
      </c>
      <c r="P844" s="7">
        <f t="shared" si="81"/>
        <v>51388520.228576891</v>
      </c>
      <c r="Q844" s="7">
        <f t="shared" si="82"/>
        <v>0.19901103374970247</v>
      </c>
      <c r="R844" s="7">
        <f t="shared" si="83"/>
        <v>0.19901103374970247</v>
      </c>
    </row>
    <row r="845" spans="1:18" x14ac:dyDescent="0.2">
      <c r="A845">
        <v>843.44853370962255</v>
      </c>
      <c r="B845">
        <v>57</v>
      </c>
      <c r="C845">
        <v>29.81</v>
      </c>
      <c r="D845">
        <v>0</v>
      </c>
      <c r="E845">
        <v>0</v>
      </c>
      <c r="F845">
        <v>1</v>
      </c>
      <c r="G845">
        <v>1</v>
      </c>
      <c r="H845">
        <v>0</v>
      </c>
      <c r="I845">
        <v>0</v>
      </c>
      <c r="J845">
        <v>0</v>
      </c>
      <c r="K845">
        <v>1</v>
      </c>
      <c r="L845" s="7">
        <v>27533.912899999999</v>
      </c>
      <c r="M845" s="7">
        <f t="shared" si="78"/>
        <v>35627.142863125759</v>
      </c>
      <c r="N845" s="7">
        <f t="shared" si="79"/>
        <v>-8093.2299631257592</v>
      </c>
      <c r="O845" s="7">
        <f t="shared" si="80"/>
        <v>8093.2299631257592</v>
      </c>
      <c r="P845" s="7">
        <f t="shared" si="81"/>
        <v>65500371.236036576</v>
      </c>
      <c r="Q845" s="7">
        <f t="shared" si="82"/>
        <v>-0.29393678960630981</v>
      </c>
      <c r="R845" s="7">
        <f t="shared" si="83"/>
        <v>0.29393678960630981</v>
      </c>
    </row>
    <row r="846" spans="1:18" x14ac:dyDescent="0.2">
      <c r="A846">
        <v>844.44853370962255</v>
      </c>
      <c r="B846">
        <v>53</v>
      </c>
      <c r="C846">
        <v>30.495000000000001</v>
      </c>
      <c r="D846">
        <v>0</v>
      </c>
      <c r="E846">
        <v>1</v>
      </c>
      <c r="F846">
        <v>0</v>
      </c>
      <c r="G846">
        <v>0</v>
      </c>
      <c r="H846">
        <v>1</v>
      </c>
      <c r="I846">
        <v>0</v>
      </c>
      <c r="J846">
        <v>0</v>
      </c>
      <c r="K846">
        <v>0</v>
      </c>
      <c r="L846" s="7">
        <v>10072.055050000001</v>
      </c>
      <c r="M846" s="7">
        <f t="shared" si="78"/>
        <v>11887.238116779688</v>
      </c>
      <c r="N846" s="7">
        <f t="shared" si="79"/>
        <v>-1815.1830667796876</v>
      </c>
      <c r="O846" s="7">
        <f t="shared" si="80"/>
        <v>1815.1830667796876</v>
      </c>
      <c r="P846" s="7">
        <f t="shared" si="81"/>
        <v>3294889.5659237118</v>
      </c>
      <c r="Q846" s="7">
        <f t="shared" si="82"/>
        <v>-0.18021973249438181</v>
      </c>
      <c r="R846" s="7">
        <f t="shared" si="83"/>
        <v>0.18021973249438181</v>
      </c>
    </row>
    <row r="847" spans="1:18" x14ac:dyDescent="0.2">
      <c r="A847">
        <v>845.44853370962255</v>
      </c>
      <c r="B847">
        <v>60</v>
      </c>
      <c r="C847">
        <v>32.450000000000003</v>
      </c>
      <c r="D847">
        <v>0</v>
      </c>
      <c r="E847">
        <v>0</v>
      </c>
      <c r="F847">
        <v>1</v>
      </c>
      <c r="G847">
        <v>1</v>
      </c>
      <c r="H847">
        <v>0</v>
      </c>
      <c r="I847">
        <v>0</v>
      </c>
      <c r="J847">
        <v>0</v>
      </c>
      <c r="K847">
        <v>1</v>
      </c>
      <c r="L847" s="7">
        <v>45008.955499999996</v>
      </c>
      <c r="M847" s="7">
        <f t="shared" si="78"/>
        <v>37293.182638270424</v>
      </c>
      <c r="N847" s="7">
        <f t="shared" si="79"/>
        <v>7715.7728617295725</v>
      </c>
      <c r="O847" s="7">
        <f t="shared" si="80"/>
        <v>7715.7728617295725</v>
      </c>
      <c r="P847" s="7">
        <f t="shared" si="81"/>
        <v>59533150.853802554</v>
      </c>
      <c r="Q847" s="7">
        <f t="shared" si="82"/>
        <v>0.17142750317166489</v>
      </c>
      <c r="R847" s="7">
        <f t="shared" si="83"/>
        <v>0.17142750317166489</v>
      </c>
    </row>
    <row r="848" spans="1:18" x14ac:dyDescent="0.2">
      <c r="A848">
        <v>846.44853370962255</v>
      </c>
      <c r="B848">
        <v>51</v>
      </c>
      <c r="C848">
        <v>34.200000000000003</v>
      </c>
      <c r="D848">
        <v>1</v>
      </c>
      <c r="E848">
        <v>0</v>
      </c>
      <c r="F848">
        <v>1</v>
      </c>
      <c r="G848">
        <v>0</v>
      </c>
      <c r="H848">
        <v>0</v>
      </c>
      <c r="I848">
        <v>0</v>
      </c>
      <c r="J848">
        <v>1</v>
      </c>
      <c r="K848">
        <v>0</v>
      </c>
      <c r="L848" s="7">
        <v>9872.7009999999991</v>
      </c>
      <c r="M848" s="7">
        <f t="shared" si="78"/>
        <v>12277.001070576569</v>
      </c>
      <c r="N848" s="7">
        <f t="shared" si="79"/>
        <v>-2404.3000705765699</v>
      </c>
      <c r="O848" s="7">
        <f t="shared" si="80"/>
        <v>2404.3000705765699</v>
      </c>
      <c r="P848" s="7">
        <f t="shared" si="81"/>
        <v>5780658.8293744987</v>
      </c>
      <c r="Q848" s="7">
        <f t="shared" si="82"/>
        <v>-0.24353012114684422</v>
      </c>
      <c r="R848" s="7">
        <f t="shared" si="83"/>
        <v>0.24353012114684422</v>
      </c>
    </row>
    <row r="849" spans="1:18" x14ac:dyDescent="0.2">
      <c r="A849">
        <v>847.44853370962255</v>
      </c>
      <c r="B849">
        <v>23</v>
      </c>
      <c r="C849">
        <v>50.38</v>
      </c>
      <c r="D849">
        <v>1</v>
      </c>
      <c r="E849">
        <v>1</v>
      </c>
      <c r="F849">
        <v>0</v>
      </c>
      <c r="G849">
        <v>0</v>
      </c>
      <c r="H849">
        <v>0</v>
      </c>
      <c r="I849">
        <v>0</v>
      </c>
      <c r="J849">
        <v>0</v>
      </c>
      <c r="K849">
        <v>1</v>
      </c>
      <c r="L849" s="7">
        <v>2438.0551999999998</v>
      </c>
      <c r="M849" s="7">
        <f t="shared" si="78"/>
        <v>10366.887861472118</v>
      </c>
      <c r="N849" s="7">
        <f t="shared" si="79"/>
        <v>-7928.8326614721182</v>
      </c>
      <c r="O849" s="7">
        <f t="shared" si="80"/>
        <v>7928.8326614721182</v>
      </c>
      <c r="P849" s="7">
        <f t="shared" si="81"/>
        <v>62866387.373627029</v>
      </c>
      <c r="Q849" s="7">
        <f t="shared" si="82"/>
        <v>-3.2521136771112151</v>
      </c>
      <c r="R849" s="7">
        <f t="shared" si="83"/>
        <v>3.2521136771112151</v>
      </c>
    </row>
    <row r="850" spans="1:18" x14ac:dyDescent="0.2">
      <c r="A850">
        <v>848.44853370962255</v>
      </c>
      <c r="B850">
        <v>27</v>
      </c>
      <c r="C850">
        <v>24.1</v>
      </c>
      <c r="D850">
        <v>0</v>
      </c>
      <c r="E850">
        <v>0</v>
      </c>
      <c r="F850">
        <v>1</v>
      </c>
      <c r="G850">
        <v>0</v>
      </c>
      <c r="H850">
        <v>0</v>
      </c>
      <c r="I850">
        <v>0</v>
      </c>
      <c r="J850">
        <v>1</v>
      </c>
      <c r="K850">
        <v>0</v>
      </c>
      <c r="L850" s="7">
        <v>2974.1260000000002</v>
      </c>
      <c r="M850" s="7">
        <f t="shared" si="78"/>
        <v>2211.0941830616002</v>
      </c>
      <c r="N850" s="7">
        <f t="shared" si="79"/>
        <v>763.03181693839997</v>
      </c>
      <c r="O850" s="7">
        <f t="shared" si="80"/>
        <v>763.03181693839997</v>
      </c>
      <c r="P850" s="7">
        <f t="shared" si="81"/>
        <v>582217.55366031593</v>
      </c>
      <c r="Q850" s="7">
        <f t="shared" si="82"/>
        <v>0.25655665460656341</v>
      </c>
      <c r="R850" s="7">
        <f t="shared" si="83"/>
        <v>0.25655665460656341</v>
      </c>
    </row>
    <row r="851" spans="1:18" x14ac:dyDescent="0.2">
      <c r="A851">
        <v>849.44853370962255</v>
      </c>
      <c r="B851">
        <v>55</v>
      </c>
      <c r="C851">
        <v>32.774999999999999</v>
      </c>
      <c r="D851">
        <v>0</v>
      </c>
      <c r="E851">
        <v>1</v>
      </c>
      <c r="F851">
        <v>0</v>
      </c>
      <c r="G851">
        <v>0</v>
      </c>
      <c r="H851">
        <v>0</v>
      </c>
      <c r="I851">
        <v>1</v>
      </c>
      <c r="J851">
        <v>0</v>
      </c>
      <c r="K851">
        <v>0</v>
      </c>
      <c r="L851" s="7">
        <v>10601.632250000001</v>
      </c>
      <c r="M851" s="7">
        <f t="shared" si="78"/>
        <v>12821.347996662458</v>
      </c>
      <c r="N851" s="7">
        <f t="shared" si="79"/>
        <v>-2219.7157466624576</v>
      </c>
      <c r="O851" s="7">
        <f t="shared" si="80"/>
        <v>2219.7157466624576</v>
      </c>
      <c r="P851" s="7">
        <f t="shared" si="81"/>
        <v>4927137.9959812714</v>
      </c>
      <c r="Q851" s="7">
        <f t="shared" si="82"/>
        <v>-0.20937490513901361</v>
      </c>
      <c r="R851" s="7">
        <f t="shared" si="83"/>
        <v>0.20937490513901361</v>
      </c>
    </row>
    <row r="852" spans="1:18" x14ac:dyDescent="0.2">
      <c r="A852">
        <v>850.44853370962255</v>
      </c>
      <c r="B852">
        <v>37</v>
      </c>
      <c r="C852">
        <v>30.78</v>
      </c>
      <c r="D852">
        <v>0</v>
      </c>
      <c r="E852">
        <v>0</v>
      </c>
      <c r="F852">
        <v>1</v>
      </c>
      <c r="G852">
        <v>1</v>
      </c>
      <c r="H852">
        <v>1</v>
      </c>
      <c r="I852">
        <v>0</v>
      </c>
      <c r="J852">
        <v>0</v>
      </c>
      <c r="K852">
        <v>0</v>
      </c>
      <c r="L852" s="7">
        <v>37270.1512</v>
      </c>
      <c r="M852" s="7">
        <f t="shared" si="78"/>
        <v>31854.05551176914</v>
      </c>
      <c r="N852" s="7">
        <f t="shared" si="79"/>
        <v>5416.0956882308601</v>
      </c>
      <c r="O852" s="7">
        <f t="shared" si="80"/>
        <v>5416.0956882308601</v>
      </c>
      <c r="P852" s="7">
        <f t="shared" si="81"/>
        <v>29334092.504072916</v>
      </c>
      <c r="Q852" s="7">
        <f t="shared" si="82"/>
        <v>0.14531992798115775</v>
      </c>
      <c r="R852" s="7">
        <f t="shared" si="83"/>
        <v>0.14531992798115775</v>
      </c>
    </row>
    <row r="853" spans="1:18" x14ac:dyDescent="0.2">
      <c r="A853">
        <v>851.44853370962255</v>
      </c>
      <c r="B853">
        <v>61</v>
      </c>
      <c r="C853">
        <v>32.299999999999997</v>
      </c>
      <c r="D853">
        <v>2</v>
      </c>
      <c r="E853">
        <v>1</v>
      </c>
      <c r="F853">
        <v>0</v>
      </c>
      <c r="G853">
        <v>0</v>
      </c>
      <c r="H853">
        <v>0</v>
      </c>
      <c r="I853">
        <v>1</v>
      </c>
      <c r="J853">
        <v>0</v>
      </c>
      <c r="K853">
        <v>0</v>
      </c>
      <c r="L853" s="7">
        <v>14119.62</v>
      </c>
      <c r="M853" s="7">
        <f t="shared" si="78"/>
        <v>15152.370311719662</v>
      </c>
      <c r="N853" s="7">
        <f t="shared" si="79"/>
        <v>-1032.7503117196611</v>
      </c>
      <c r="O853" s="7">
        <f t="shared" si="80"/>
        <v>1032.7503117196611</v>
      </c>
      <c r="P853" s="7">
        <f t="shared" si="81"/>
        <v>1066573.2063570572</v>
      </c>
      <c r="Q853" s="7">
        <f t="shared" si="82"/>
        <v>-7.3142925356324107E-2</v>
      </c>
      <c r="R853" s="7">
        <f t="shared" si="83"/>
        <v>7.3142925356324107E-2</v>
      </c>
    </row>
    <row r="854" spans="1:18" x14ac:dyDescent="0.2">
      <c r="A854">
        <v>852.44853370962255</v>
      </c>
      <c r="B854">
        <v>46</v>
      </c>
      <c r="C854">
        <v>35.53</v>
      </c>
      <c r="D854">
        <v>0</v>
      </c>
      <c r="E854">
        <v>0</v>
      </c>
      <c r="F854">
        <v>1</v>
      </c>
      <c r="G854">
        <v>1</v>
      </c>
      <c r="H854">
        <v>1</v>
      </c>
      <c r="I854">
        <v>0</v>
      </c>
      <c r="J854">
        <v>0</v>
      </c>
      <c r="K854">
        <v>0</v>
      </c>
      <c r="L854" s="7">
        <v>42111.664700000001</v>
      </c>
      <c r="M854" s="7">
        <f t="shared" si="78"/>
        <v>35776.931589256761</v>
      </c>
      <c r="N854" s="7">
        <f t="shared" si="79"/>
        <v>6334.7331107432401</v>
      </c>
      <c r="O854" s="7">
        <f t="shared" si="80"/>
        <v>6334.7331107432401</v>
      </c>
      <c r="P854" s="7">
        <f t="shared" si="81"/>
        <v>40128843.584346727</v>
      </c>
      <c r="Q854" s="7">
        <f t="shared" si="82"/>
        <v>0.15042704096053558</v>
      </c>
      <c r="R854" s="7">
        <f t="shared" si="83"/>
        <v>0.15042704096053558</v>
      </c>
    </row>
    <row r="855" spans="1:18" x14ac:dyDescent="0.2">
      <c r="A855">
        <v>853.44853370962255</v>
      </c>
      <c r="B855">
        <v>53</v>
      </c>
      <c r="C855">
        <v>23.75</v>
      </c>
      <c r="D855">
        <v>2</v>
      </c>
      <c r="E855">
        <v>0</v>
      </c>
      <c r="F855">
        <v>1</v>
      </c>
      <c r="G855">
        <v>0</v>
      </c>
      <c r="H855">
        <v>1</v>
      </c>
      <c r="I855">
        <v>0</v>
      </c>
      <c r="J855">
        <v>0</v>
      </c>
      <c r="K855">
        <v>0</v>
      </c>
      <c r="L855" s="7">
        <v>11729.6795</v>
      </c>
      <c r="M855" s="7">
        <f t="shared" si="78"/>
        <v>10681.693721867945</v>
      </c>
      <c r="N855" s="7">
        <f t="shared" si="79"/>
        <v>1047.9857781320552</v>
      </c>
      <c r="O855" s="7">
        <f t="shared" si="80"/>
        <v>1047.9857781320552</v>
      </c>
      <c r="P855" s="7">
        <f t="shared" si="81"/>
        <v>1098274.1911670493</v>
      </c>
      <c r="Q855" s="7">
        <f t="shared" si="82"/>
        <v>8.9344792253876607E-2</v>
      </c>
      <c r="R855" s="7">
        <f t="shared" si="83"/>
        <v>8.9344792253876607E-2</v>
      </c>
    </row>
    <row r="856" spans="1:18" x14ac:dyDescent="0.2">
      <c r="A856">
        <v>854.44853370962255</v>
      </c>
      <c r="B856">
        <v>49</v>
      </c>
      <c r="C856">
        <v>23.844999999999999</v>
      </c>
      <c r="D856">
        <v>3</v>
      </c>
      <c r="E856">
        <v>0</v>
      </c>
      <c r="F856">
        <v>1</v>
      </c>
      <c r="G856">
        <v>1</v>
      </c>
      <c r="H856">
        <v>1</v>
      </c>
      <c r="I856">
        <v>0</v>
      </c>
      <c r="J856">
        <v>0</v>
      </c>
      <c r="K856">
        <v>0</v>
      </c>
      <c r="L856" s="7">
        <v>24106.912550000001</v>
      </c>
      <c r="M856" s="7">
        <f t="shared" si="78"/>
        <v>34010.526776873536</v>
      </c>
      <c r="N856" s="7">
        <f t="shared" si="79"/>
        <v>-9903.6142268735348</v>
      </c>
      <c r="O856" s="7">
        <f t="shared" si="80"/>
        <v>9903.6142268735348</v>
      </c>
      <c r="P856" s="7">
        <f t="shared" si="81"/>
        <v>98081574.754731879</v>
      </c>
      <c r="Q856" s="7">
        <f t="shared" si="82"/>
        <v>-0.41082051491797256</v>
      </c>
      <c r="R856" s="7">
        <f t="shared" si="83"/>
        <v>0.41082051491797256</v>
      </c>
    </row>
    <row r="857" spans="1:18" x14ac:dyDescent="0.2">
      <c r="A857">
        <v>855.44853370962255</v>
      </c>
      <c r="B857">
        <v>20</v>
      </c>
      <c r="C857">
        <v>29.6</v>
      </c>
      <c r="D857">
        <v>0</v>
      </c>
      <c r="E857">
        <v>0</v>
      </c>
      <c r="F857">
        <v>1</v>
      </c>
      <c r="G857">
        <v>0</v>
      </c>
      <c r="H857">
        <v>0</v>
      </c>
      <c r="I857">
        <v>0</v>
      </c>
      <c r="J857">
        <v>1</v>
      </c>
      <c r="K857">
        <v>0</v>
      </c>
      <c r="L857" s="7">
        <v>1875.3440000000001</v>
      </c>
      <c r="M857" s="7">
        <f t="shared" si="78"/>
        <v>2278.6637101597853</v>
      </c>
      <c r="N857" s="7">
        <f t="shared" si="79"/>
        <v>-403.31971015978525</v>
      </c>
      <c r="O857" s="7">
        <f t="shared" si="80"/>
        <v>403.31971015978525</v>
      </c>
      <c r="P857" s="7">
        <f t="shared" si="81"/>
        <v>162666.78860337319</v>
      </c>
      <c r="Q857" s="7">
        <f t="shared" si="82"/>
        <v>-0.21506438827211713</v>
      </c>
      <c r="R857" s="7">
        <f t="shared" si="83"/>
        <v>0.21506438827211713</v>
      </c>
    </row>
    <row r="858" spans="1:18" x14ac:dyDescent="0.2">
      <c r="A858">
        <v>856.44853370962255</v>
      </c>
      <c r="B858">
        <v>48</v>
      </c>
      <c r="C858">
        <v>33.11</v>
      </c>
      <c r="D858">
        <v>0</v>
      </c>
      <c r="E858">
        <v>0</v>
      </c>
      <c r="F858">
        <v>1</v>
      </c>
      <c r="G858">
        <v>1</v>
      </c>
      <c r="H858">
        <v>0</v>
      </c>
      <c r="I858">
        <v>0</v>
      </c>
      <c r="J858">
        <v>0</v>
      </c>
      <c r="K858">
        <v>1</v>
      </c>
      <c r="L858" s="7">
        <v>40974.164900000003</v>
      </c>
      <c r="M858" s="7">
        <f t="shared" si="78"/>
        <v>34434.774087205406</v>
      </c>
      <c r="N858" s="7">
        <f t="shared" si="79"/>
        <v>6539.3908127945979</v>
      </c>
      <c r="O858" s="7">
        <f t="shared" si="80"/>
        <v>6539.3908127945979</v>
      </c>
      <c r="P858" s="7">
        <f t="shared" si="81"/>
        <v>42763632.20246239</v>
      </c>
      <c r="Q858" s="7">
        <f t="shared" si="82"/>
        <v>0.15959790342901162</v>
      </c>
      <c r="R858" s="7">
        <f t="shared" si="83"/>
        <v>0.15959790342901162</v>
      </c>
    </row>
    <row r="859" spans="1:18" x14ac:dyDescent="0.2">
      <c r="A859">
        <v>857.44853370962255</v>
      </c>
      <c r="B859">
        <v>25</v>
      </c>
      <c r="C859">
        <v>24.13</v>
      </c>
      <c r="D859">
        <v>0</v>
      </c>
      <c r="E859">
        <v>1</v>
      </c>
      <c r="F859">
        <v>0</v>
      </c>
      <c r="G859">
        <v>1</v>
      </c>
      <c r="H859">
        <v>0</v>
      </c>
      <c r="I859">
        <v>1</v>
      </c>
      <c r="J859">
        <v>0</v>
      </c>
      <c r="K859">
        <v>0</v>
      </c>
      <c r="L859" s="7">
        <v>15817.985699999999</v>
      </c>
      <c r="M859" s="7">
        <f t="shared" si="78"/>
        <v>26031.864555989127</v>
      </c>
      <c r="N859" s="7">
        <f t="shared" si="79"/>
        <v>-10213.878855989127</v>
      </c>
      <c r="O859" s="7">
        <f t="shared" si="80"/>
        <v>10213.878855989127</v>
      </c>
      <c r="P859" s="7">
        <f t="shared" si="81"/>
        <v>104323321.28482176</v>
      </c>
      <c r="Q859" s="7">
        <f t="shared" si="82"/>
        <v>-0.64571299087652656</v>
      </c>
      <c r="R859" s="7">
        <f t="shared" si="83"/>
        <v>0.64571299087652656</v>
      </c>
    </row>
    <row r="860" spans="1:18" x14ac:dyDescent="0.2">
      <c r="A860">
        <v>858.44853370962255</v>
      </c>
      <c r="B860">
        <v>25</v>
      </c>
      <c r="C860">
        <v>32.229999999999997</v>
      </c>
      <c r="D860">
        <v>1</v>
      </c>
      <c r="E860">
        <v>0</v>
      </c>
      <c r="F860">
        <v>1</v>
      </c>
      <c r="G860">
        <v>0</v>
      </c>
      <c r="H860">
        <v>0</v>
      </c>
      <c r="I860">
        <v>0</v>
      </c>
      <c r="J860">
        <v>0</v>
      </c>
      <c r="K860">
        <v>1</v>
      </c>
      <c r="L860" s="7">
        <v>18218.161390000001</v>
      </c>
      <c r="M860" s="7">
        <f t="shared" si="78"/>
        <v>4855.553742905171</v>
      </c>
      <c r="N860" s="7">
        <f t="shared" si="79"/>
        <v>13362.60764709483</v>
      </c>
      <c r="O860" s="7">
        <f t="shared" si="80"/>
        <v>13362.60764709483</v>
      </c>
      <c r="P860" s="7">
        <f t="shared" si="81"/>
        <v>178559283.13019723</v>
      </c>
      <c r="Q860" s="7">
        <f t="shared" si="82"/>
        <v>0.73347729010840812</v>
      </c>
      <c r="R860" s="7">
        <f t="shared" si="83"/>
        <v>0.73347729010840812</v>
      </c>
    </row>
    <row r="861" spans="1:18" x14ac:dyDescent="0.2">
      <c r="A861">
        <v>859.44853370962255</v>
      </c>
      <c r="B861">
        <v>57</v>
      </c>
      <c r="C861">
        <v>28.1</v>
      </c>
      <c r="D861">
        <v>0</v>
      </c>
      <c r="E861">
        <v>1</v>
      </c>
      <c r="F861">
        <v>0</v>
      </c>
      <c r="G861">
        <v>0</v>
      </c>
      <c r="H861">
        <v>0</v>
      </c>
      <c r="I861">
        <v>0</v>
      </c>
      <c r="J861">
        <v>1</v>
      </c>
      <c r="K861">
        <v>0</v>
      </c>
      <c r="L861" s="7">
        <v>10965.446</v>
      </c>
      <c r="M861" s="7">
        <f t="shared" si="78"/>
        <v>11142.244214230292</v>
      </c>
      <c r="N861" s="7">
        <f t="shared" si="79"/>
        <v>-176.79821423029171</v>
      </c>
      <c r="O861" s="7">
        <f t="shared" si="80"/>
        <v>176.79821423029171</v>
      </c>
      <c r="P861" s="7">
        <f t="shared" si="81"/>
        <v>31257.608555020121</v>
      </c>
      <c r="Q861" s="7">
        <f t="shared" si="82"/>
        <v>-1.6123212337217446E-2</v>
      </c>
      <c r="R861" s="7">
        <f t="shared" si="83"/>
        <v>1.6123212337217446E-2</v>
      </c>
    </row>
    <row r="862" spans="1:18" x14ac:dyDescent="0.2">
      <c r="A862">
        <v>860.44853370962255</v>
      </c>
      <c r="B862">
        <v>37</v>
      </c>
      <c r="C862">
        <v>47.6</v>
      </c>
      <c r="D862">
        <v>2</v>
      </c>
      <c r="E862">
        <v>0</v>
      </c>
      <c r="F862">
        <v>1</v>
      </c>
      <c r="G862">
        <v>1</v>
      </c>
      <c r="H862">
        <v>0</v>
      </c>
      <c r="I862">
        <v>0</v>
      </c>
      <c r="J862">
        <v>1</v>
      </c>
      <c r="K862">
        <v>0</v>
      </c>
      <c r="L862" s="7">
        <v>46113.510999999999</v>
      </c>
      <c r="M862" s="7">
        <f t="shared" si="78"/>
        <v>37550.239500500909</v>
      </c>
      <c r="N862" s="7">
        <f t="shared" si="79"/>
        <v>8563.2714994990893</v>
      </c>
      <c r="O862" s="7">
        <f t="shared" si="80"/>
        <v>8563.2714994990893</v>
      </c>
      <c r="P862" s="7">
        <f t="shared" si="81"/>
        <v>73329618.774133384</v>
      </c>
      <c r="Q862" s="7">
        <f t="shared" si="82"/>
        <v>0.18569983750530489</v>
      </c>
      <c r="R862" s="7">
        <f t="shared" si="83"/>
        <v>0.18569983750530489</v>
      </c>
    </row>
    <row r="863" spans="1:18" x14ac:dyDescent="0.2">
      <c r="A863">
        <v>861.44853370962255</v>
      </c>
      <c r="B863">
        <v>38</v>
      </c>
      <c r="C863">
        <v>28</v>
      </c>
      <c r="D863">
        <v>3</v>
      </c>
      <c r="E863">
        <v>0</v>
      </c>
      <c r="F863">
        <v>1</v>
      </c>
      <c r="G863">
        <v>0</v>
      </c>
      <c r="H863">
        <v>0</v>
      </c>
      <c r="I863">
        <v>0</v>
      </c>
      <c r="J863">
        <v>1</v>
      </c>
      <c r="K863">
        <v>0</v>
      </c>
      <c r="L863" s="7">
        <v>7151.0919999999996</v>
      </c>
      <c r="M863" s="7">
        <f t="shared" si="78"/>
        <v>7785.8701655021014</v>
      </c>
      <c r="N863" s="7">
        <f t="shared" si="79"/>
        <v>-634.77816550210173</v>
      </c>
      <c r="O863" s="7">
        <f t="shared" si="80"/>
        <v>634.77816550210173</v>
      </c>
      <c r="P863" s="7">
        <f t="shared" si="81"/>
        <v>402943.31939821364</v>
      </c>
      <c r="Q863" s="7">
        <f t="shared" si="82"/>
        <v>-8.8766605925654676E-2</v>
      </c>
      <c r="R863" s="7">
        <f t="shared" si="83"/>
        <v>8.8766605925654676E-2</v>
      </c>
    </row>
    <row r="864" spans="1:18" x14ac:dyDescent="0.2">
      <c r="A864">
        <v>862.44853370962255</v>
      </c>
      <c r="B864">
        <v>55</v>
      </c>
      <c r="C864">
        <v>33.534999999999997</v>
      </c>
      <c r="D864">
        <v>2</v>
      </c>
      <c r="E864">
        <v>0</v>
      </c>
      <c r="F864">
        <v>1</v>
      </c>
      <c r="G864">
        <v>0</v>
      </c>
      <c r="H864">
        <v>0</v>
      </c>
      <c r="I864">
        <v>1</v>
      </c>
      <c r="J864">
        <v>0</v>
      </c>
      <c r="K864">
        <v>0</v>
      </c>
      <c r="L864" s="7">
        <v>12269.68865</v>
      </c>
      <c r="M864" s="7">
        <f t="shared" si="78"/>
        <v>14161.45047110007</v>
      </c>
      <c r="N864" s="7">
        <f t="shared" si="79"/>
        <v>-1891.7618211000699</v>
      </c>
      <c r="O864" s="7">
        <f t="shared" si="80"/>
        <v>1891.7618211000699</v>
      </c>
      <c r="P864" s="7">
        <f t="shared" si="81"/>
        <v>3578762.7877718532</v>
      </c>
      <c r="Q864" s="7">
        <f t="shared" si="82"/>
        <v>-0.15418172987625647</v>
      </c>
      <c r="R864" s="7">
        <f t="shared" si="83"/>
        <v>0.15418172987625647</v>
      </c>
    </row>
    <row r="865" spans="1:18" x14ac:dyDescent="0.2">
      <c r="A865">
        <v>863.44853370962255</v>
      </c>
      <c r="B865">
        <v>36</v>
      </c>
      <c r="C865">
        <v>19.855</v>
      </c>
      <c r="D865">
        <v>0</v>
      </c>
      <c r="E865">
        <v>0</v>
      </c>
      <c r="F865">
        <v>1</v>
      </c>
      <c r="G865">
        <v>0</v>
      </c>
      <c r="H865">
        <v>1</v>
      </c>
      <c r="I865">
        <v>0</v>
      </c>
      <c r="J865">
        <v>0</v>
      </c>
      <c r="K865">
        <v>0</v>
      </c>
      <c r="L865" s="7">
        <v>5458.0464499999998</v>
      </c>
      <c r="M865" s="7">
        <f t="shared" si="78"/>
        <v>4042.9761366205425</v>
      </c>
      <c r="N865" s="7">
        <f t="shared" si="79"/>
        <v>1415.0703133794573</v>
      </c>
      <c r="O865" s="7">
        <f t="shared" si="80"/>
        <v>1415.0703133794573</v>
      </c>
      <c r="P865" s="7">
        <f t="shared" si="81"/>
        <v>2002423.9918078354</v>
      </c>
      <c r="Q865" s="7">
        <f t="shared" si="82"/>
        <v>0.25926314961637187</v>
      </c>
      <c r="R865" s="7">
        <f t="shared" si="83"/>
        <v>0.25926314961637187</v>
      </c>
    </row>
    <row r="866" spans="1:18" x14ac:dyDescent="0.2">
      <c r="A866">
        <v>864.44853370962255</v>
      </c>
      <c r="B866">
        <v>51</v>
      </c>
      <c r="C866">
        <v>25.4</v>
      </c>
      <c r="D866">
        <v>0</v>
      </c>
      <c r="E866">
        <v>1</v>
      </c>
      <c r="F866">
        <v>0</v>
      </c>
      <c r="G866">
        <v>0</v>
      </c>
      <c r="H866">
        <v>0</v>
      </c>
      <c r="I866">
        <v>0</v>
      </c>
      <c r="J866">
        <v>1</v>
      </c>
      <c r="K866">
        <v>0</v>
      </c>
      <c r="L866" s="7">
        <v>8782.4689999999991</v>
      </c>
      <c r="M866" s="7">
        <f t="shared" si="78"/>
        <v>8685.2837742569354</v>
      </c>
      <c r="N866" s="7">
        <f t="shared" si="79"/>
        <v>97.185225743063711</v>
      </c>
      <c r="O866" s="7">
        <f t="shared" si="80"/>
        <v>97.185225743063711</v>
      </c>
      <c r="P866" s="7">
        <f t="shared" si="81"/>
        <v>9444.968102730254</v>
      </c>
      <c r="Q866" s="7">
        <f t="shared" si="82"/>
        <v>1.1065820527583271E-2</v>
      </c>
      <c r="R866" s="7">
        <f t="shared" si="83"/>
        <v>1.1065820527583271E-2</v>
      </c>
    </row>
    <row r="867" spans="1:18" x14ac:dyDescent="0.2">
      <c r="A867">
        <v>865.44853370962255</v>
      </c>
      <c r="B867">
        <v>40</v>
      </c>
      <c r="C867">
        <v>29.9</v>
      </c>
      <c r="D867">
        <v>2</v>
      </c>
      <c r="E867">
        <v>1</v>
      </c>
      <c r="F867">
        <v>0</v>
      </c>
      <c r="G867">
        <v>0</v>
      </c>
      <c r="H867">
        <v>0</v>
      </c>
      <c r="I867">
        <v>0</v>
      </c>
      <c r="J867">
        <v>1</v>
      </c>
      <c r="K867">
        <v>0</v>
      </c>
      <c r="L867" s="7">
        <v>6600.3609999999999</v>
      </c>
      <c r="M867" s="7">
        <f t="shared" si="78"/>
        <v>8337.2355278931518</v>
      </c>
      <c r="N867" s="7">
        <f t="shared" si="79"/>
        <v>-1736.8745278931519</v>
      </c>
      <c r="O867" s="7">
        <f t="shared" si="80"/>
        <v>1736.8745278931519</v>
      </c>
      <c r="P867" s="7">
        <f t="shared" si="81"/>
        <v>3016733.1256440594</v>
      </c>
      <c r="Q867" s="7">
        <f t="shared" si="82"/>
        <v>-0.2631484138357208</v>
      </c>
      <c r="R867" s="7">
        <f t="shared" si="83"/>
        <v>0.2631484138357208</v>
      </c>
    </row>
    <row r="868" spans="1:18" x14ac:dyDescent="0.2">
      <c r="A868">
        <v>866.44853370962255</v>
      </c>
      <c r="B868">
        <v>18</v>
      </c>
      <c r="C868">
        <v>37.29</v>
      </c>
      <c r="D868">
        <v>0</v>
      </c>
      <c r="E868">
        <v>1</v>
      </c>
      <c r="F868">
        <v>0</v>
      </c>
      <c r="G868">
        <v>0</v>
      </c>
      <c r="H868">
        <v>0</v>
      </c>
      <c r="I868">
        <v>0</v>
      </c>
      <c r="J868">
        <v>0</v>
      </c>
      <c r="K868">
        <v>1</v>
      </c>
      <c r="L868" s="7">
        <v>1141.4450999999999</v>
      </c>
      <c r="M868" s="7">
        <f t="shared" si="78"/>
        <v>4167.0632458703476</v>
      </c>
      <c r="N868" s="7">
        <f t="shared" si="79"/>
        <v>-3025.6181458703477</v>
      </c>
      <c r="O868" s="7">
        <f t="shared" si="80"/>
        <v>3025.6181458703477</v>
      </c>
      <c r="P868" s="7">
        <f t="shared" si="81"/>
        <v>9154365.1646199208</v>
      </c>
      <c r="Q868" s="7">
        <f t="shared" si="82"/>
        <v>-2.6506909056513956</v>
      </c>
      <c r="R868" s="7">
        <f t="shared" si="83"/>
        <v>2.6506909056513956</v>
      </c>
    </row>
    <row r="869" spans="1:18" x14ac:dyDescent="0.2">
      <c r="A869">
        <v>867.44853370962255</v>
      </c>
      <c r="B869">
        <v>57</v>
      </c>
      <c r="C869">
        <v>43.7</v>
      </c>
      <c r="D869">
        <v>1</v>
      </c>
      <c r="E869">
        <v>1</v>
      </c>
      <c r="F869">
        <v>0</v>
      </c>
      <c r="G869">
        <v>0</v>
      </c>
      <c r="H869">
        <v>0</v>
      </c>
      <c r="I869">
        <v>0</v>
      </c>
      <c r="J869">
        <v>1</v>
      </c>
      <c r="K869">
        <v>0</v>
      </c>
      <c r="L869" s="7">
        <v>11576.13</v>
      </c>
      <c r="M869" s="7">
        <f t="shared" si="78"/>
        <v>16909.16263570853</v>
      </c>
      <c r="N869" s="7">
        <f t="shared" si="79"/>
        <v>-5333.0326357085305</v>
      </c>
      <c r="O869" s="7">
        <f t="shared" si="80"/>
        <v>5333.0326357085305</v>
      </c>
      <c r="P869" s="7">
        <f t="shared" si="81"/>
        <v>28441237.093532275</v>
      </c>
      <c r="Q869" s="7">
        <f t="shared" si="82"/>
        <v>-0.46069218605082451</v>
      </c>
      <c r="R869" s="7">
        <f t="shared" si="83"/>
        <v>0.46069218605082451</v>
      </c>
    </row>
    <row r="870" spans="1:18" x14ac:dyDescent="0.2">
      <c r="A870">
        <v>868.44853370962255</v>
      </c>
      <c r="B870">
        <v>61</v>
      </c>
      <c r="C870">
        <v>23.655000000000001</v>
      </c>
      <c r="D870">
        <v>0</v>
      </c>
      <c r="E870">
        <v>1</v>
      </c>
      <c r="F870">
        <v>0</v>
      </c>
      <c r="G870">
        <v>0</v>
      </c>
      <c r="H870">
        <v>1</v>
      </c>
      <c r="I870">
        <v>0</v>
      </c>
      <c r="J870">
        <v>0</v>
      </c>
      <c r="K870">
        <v>0</v>
      </c>
      <c r="L870" s="7">
        <v>13129.603450000001</v>
      </c>
      <c r="M870" s="7">
        <f t="shared" si="78"/>
        <v>11622.005714380328</v>
      </c>
      <c r="N870" s="7">
        <f t="shared" si="79"/>
        <v>1507.5977356196727</v>
      </c>
      <c r="O870" s="7">
        <f t="shared" si="80"/>
        <v>1507.5977356196727</v>
      </c>
      <c r="P870" s="7">
        <f t="shared" si="81"/>
        <v>2272850.9324455643</v>
      </c>
      <c r="Q870" s="7">
        <f t="shared" si="82"/>
        <v>0.11482431600930587</v>
      </c>
      <c r="R870" s="7">
        <f t="shared" si="83"/>
        <v>0.11482431600930587</v>
      </c>
    </row>
    <row r="871" spans="1:18" x14ac:dyDescent="0.2">
      <c r="A871">
        <v>869.44853370962255</v>
      </c>
      <c r="B871">
        <v>25</v>
      </c>
      <c r="C871">
        <v>24.3</v>
      </c>
      <c r="D871">
        <v>3</v>
      </c>
      <c r="E871">
        <v>0</v>
      </c>
      <c r="F871">
        <v>1</v>
      </c>
      <c r="G871">
        <v>0</v>
      </c>
      <c r="H871">
        <v>0</v>
      </c>
      <c r="I871">
        <v>0</v>
      </c>
      <c r="J871">
        <v>1</v>
      </c>
      <c r="K871">
        <v>0</v>
      </c>
      <c r="L871" s="7">
        <v>4391.652</v>
      </c>
      <c r="M871" s="7">
        <f t="shared" si="78"/>
        <v>3191.7218041564697</v>
      </c>
      <c r="N871" s="7">
        <f t="shared" si="79"/>
        <v>1199.9301958435303</v>
      </c>
      <c r="O871" s="7">
        <f t="shared" si="80"/>
        <v>1199.9301958435303</v>
      </c>
      <c r="P871" s="7">
        <f t="shared" si="81"/>
        <v>1439832.4748970931</v>
      </c>
      <c r="Q871" s="7">
        <f t="shared" si="82"/>
        <v>0.27322979959330346</v>
      </c>
      <c r="R871" s="7">
        <f t="shared" si="83"/>
        <v>0.27322979959330346</v>
      </c>
    </row>
    <row r="872" spans="1:18" x14ac:dyDescent="0.2">
      <c r="A872">
        <v>870.44853370962255</v>
      </c>
      <c r="B872">
        <v>50</v>
      </c>
      <c r="C872">
        <v>36.200000000000003</v>
      </c>
      <c r="D872">
        <v>0</v>
      </c>
      <c r="E872">
        <v>1</v>
      </c>
      <c r="F872">
        <v>0</v>
      </c>
      <c r="G872">
        <v>0</v>
      </c>
      <c r="H872">
        <v>0</v>
      </c>
      <c r="I872">
        <v>0</v>
      </c>
      <c r="J872">
        <v>1</v>
      </c>
      <c r="K872">
        <v>0</v>
      </c>
      <c r="L872" s="7">
        <v>8457.8179999999993</v>
      </c>
      <c r="M872" s="7">
        <f t="shared" si="78"/>
        <v>12091.71672071666</v>
      </c>
      <c r="N872" s="7">
        <f t="shared" si="79"/>
        <v>-3633.898720716661</v>
      </c>
      <c r="O872" s="7">
        <f t="shared" si="80"/>
        <v>3633.898720716661</v>
      </c>
      <c r="P872" s="7">
        <f t="shared" si="81"/>
        <v>13205219.912426185</v>
      </c>
      <c r="Q872" s="7">
        <f t="shared" si="82"/>
        <v>-0.42964967095729201</v>
      </c>
      <c r="R872" s="7">
        <f t="shared" si="83"/>
        <v>0.42964967095729201</v>
      </c>
    </row>
    <row r="873" spans="1:18" x14ac:dyDescent="0.2">
      <c r="A873">
        <v>871.44853370962255</v>
      </c>
      <c r="B873">
        <v>26</v>
      </c>
      <c r="C873">
        <v>29.48</v>
      </c>
      <c r="D873">
        <v>1</v>
      </c>
      <c r="E873">
        <v>0</v>
      </c>
      <c r="F873">
        <v>1</v>
      </c>
      <c r="G873">
        <v>0</v>
      </c>
      <c r="H873">
        <v>0</v>
      </c>
      <c r="I873">
        <v>0</v>
      </c>
      <c r="J873">
        <v>0</v>
      </c>
      <c r="K873">
        <v>1</v>
      </c>
      <c r="L873" s="7">
        <v>3392.3652000000002</v>
      </c>
      <c r="M873" s="7">
        <f t="shared" si="78"/>
        <v>4179.6280980127103</v>
      </c>
      <c r="N873" s="7">
        <f t="shared" si="79"/>
        <v>-787.26289801271014</v>
      </c>
      <c r="O873" s="7">
        <f t="shared" si="80"/>
        <v>787.26289801271014</v>
      </c>
      <c r="P873" s="7">
        <f t="shared" si="81"/>
        <v>619782.87058737082</v>
      </c>
      <c r="Q873" s="7">
        <f t="shared" si="82"/>
        <v>-0.2320690290104114</v>
      </c>
      <c r="R873" s="7">
        <f t="shared" si="83"/>
        <v>0.2320690290104114</v>
      </c>
    </row>
    <row r="874" spans="1:18" x14ac:dyDescent="0.2">
      <c r="A874">
        <v>872.44853370962255</v>
      </c>
      <c r="B874">
        <v>42</v>
      </c>
      <c r="C874">
        <v>24.86</v>
      </c>
      <c r="D874">
        <v>0</v>
      </c>
      <c r="E874">
        <v>1</v>
      </c>
      <c r="F874">
        <v>0</v>
      </c>
      <c r="G874">
        <v>0</v>
      </c>
      <c r="H874">
        <v>0</v>
      </c>
      <c r="I874">
        <v>0</v>
      </c>
      <c r="J874">
        <v>0</v>
      </c>
      <c r="K874">
        <v>1</v>
      </c>
      <c r="L874" s="7">
        <v>5966.8873999999996</v>
      </c>
      <c r="M874" s="7">
        <f t="shared" si="78"/>
        <v>6115.4410783839576</v>
      </c>
      <c r="N874" s="7">
        <f t="shared" si="79"/>
        <v>-148.55367838395796</v>
      </c>
      <c r="O874" s="7">
        <f t="shared" si="80"/>
        <v>148.55367838395796</v>
      </c>
      <c r="P874" s="7">
        <f t="shared" si="81"/>
        <v>22068.195361404418</v>
      </c>
      <c r="Q874" s="7">
        <f t="shared" si="82"/>
        <v>-2.4896343508000161E-2</v>
      </c>
      <c r="R874" s="7">
        <f t="shared" si="83"/>
        <v>2.4896343508000161E-2</v>
      </c>
    </row>
    <row r="875" spans="1:18" x14ac:dyDescent="0.2">
      <c r="A875">
        <v>873.44853370962255</v>
      </c>
      <c r="B875">
        <v>43</v>
      </c>
      <c r="C875">
        <v>30.1</v>
      </c>
      <c r="D875">
        <v>1</v>
      </c>
      <c r="E875">
        <v>1</v>
      </c>
      <c r="F875">
        <v>0</v>
      </c>
      <c r="G875">
        <v>0</v>
      </c>
      <c r="H875">
        <v>0</v>
      </c>
      <c r="I875">
        <v>0</v>
      </c>
      <c r="J875">
        <v>1</v>
      </c>
      <c r="K875">
        <v>0</v>
      </c>
      <c r="L875" s="7">
        <v>6849.0259999999998</v>
      </c>
      <c r="M875" s="7">
        <f t="shared" si="78"/>
        <v>8700.1427310782328</v>
      </c>
      <c r="N875" s="7">
        <f t="shared" si="79"/>
        <v>-1851.116731078233</v>
      </c>
      <c r="O875" s="7">
        <f t="shared" si="80"/>
        <v>1851.116731078233</v>
      </c>
      <c r="P875" s="7">
        <f t="shared" si="81"/>
        <v>3426633.1520777633</v>
      </c>
      <c r="Q875" s="7">
        <f t="shared" si="82"/>
        <v>-0.2702744494002845</v>
      </c>
      <c r="R875" s="7">
        <f t="shared" si="83"/>
        <v>0.2702744494002845</v>
      </c>
    </row>
    <row r="876" spans="1:18" x14ac:dyDescent="0.2">
      <c r="A876">
        <v>874.44853370962255</v>
      </c>
      <c r="B876">
        <v>44</v>
      </c>
      <c r="C876">
        <v>21.85</v>
      </c>
      <c r="D876">
        <v>3</v>
      </c>
      <c r="E876">
        <v>1</v>
      </c>
      <c r="F876">
        <v>0</v>
      </c>
      <c r="G876">
        <v>0</v>
      </c>
      <c r="H876">
        <v>1</v>
      </c>
      <c r="I876">
        <v>0</v>
      </c>
      <c r="J876">
        <v>0</v>
      </c>
      <c r="K876">
        <v>0</v>
      </c>
      <c r="L876" s="7">
        <v>8891.1394999999993</v>
      </c>
      <c r="M876" s="7">
        <f t="shared" si="78"/>
        <v>8069.7051729252416</v>
      </c>
      <c r="N876" s="7">
        <f t="shared" si="79"/>
        <v>821.43432707475768</v>
      </c>
      <c r="O876" s="7">
        <f t="shared" si="80"/>
        <v>821.43432707475768</v>
      </c>
      <c r="P876" s="7">
        <f t="shared" si="81"/>
        <v>674754.35369676002</v>
      </c>
      <c r="Q876" s="7">
        <f t="shared" si="82"/>
        <v>9.2387969739397044E-2</v>
      </c>
      <c r="R876" s="7">
        <f t="shared" si="83"/>
        <v>9.2387969739397044E-2</v>
      </c>
    </row>
    <row r="877" spans="1:18" x14ac:dyDescent="0.2">
      <c r="A877">
        <v>875.44853370962255</v>
      </c>
      <c r="B877">
        <v>23</v>
      </c>
      <c r="C877">
        <v>28.12</v>
      </c>
      <c r="D877">
        <v>0</v>
      </c>
      <c r="E877">
        <v>0</v>
      </c>
      <c r="F877">
        <v>1</v>
      </c>
      <c r="G877">
        <v>0</v>
      </c>
      <c r="H877">
        <v>0</v>
      </c>
      <c r="I877">
        <v>1</v>
      </c>
      <c r="J877">
        <v>0</v>
      </c>
      <c r="K877">
        <v>0</v>
      </c>
      <c r="L877" s="7">
        <v>2690.1138000000001</v>
      </c>
      <c r="M877" s="7">
        <f t="shared" si="78"/>
        <v>3154.3135483039709</v>
      </c>
      <c r="N877" s="7">
        <f t="shared" si="79"/>
        <v>-464.19974830397086</v>
      </c>
      <c r="O877" s="7">
        <f t="shared" si="80"/>
        <v>464.19974830397086</v>
      </c>
      <c r="P877" s="7">
        <f t="shared" si="81"/>
        <v>215481.4063254699</v>
      </c>
      <c r="Q877" s="7">
        <f t="shared" si="82"/>
        <v>-0.17255766217175306</v>
      </c>
      <c r="R877" s="7">
        <f t="shared" si="83"/>
        <v>0.17255766217175306</v>
      </c>
    </row>
    <row r="878" spans="1:18" x14ac:dyDescent="0.2">
      <c r="A878">
        <v>876.44853370962255</v>
      </c>
      <c r="B878">
        <v>49</v>
      </c>
      <c r="C878">
        <v>27.1</v>
      </c>
      <c r="D878">
        <v>1</v>
      </c>
      <c r="E878">
        <v>0</v>
      </c>
      <c r="F878">
        <v>1</v>
      </c>
      <c r="G878">
        <v>0</v>
      </c>
      <c r="H878">
        <v>0</v>
      </c>
      <c r="I878">
        <v>0</v>
      </c>
      <c r="J878">
        <v>1</v>
      </c>
      <c r="K878">
        <v>0</v>
      </c>
      <c r="L878" s="7">
        <v>26140.3603</v>
      </c>
      <c r="M878" s="7">
        <f t="shared" si="78"/>
        <v>9355.014844864907</v>
      </c>
      <c r="N878" s="7">
        <f t="shared" si="79"/>
        <v>16785.345455135095</v>
      </c>
      <c r="O878" s="7">
        <f t="shared" si="80"/>
        <v>16785.345455135095</v>
      </c>
      <c r="P878" s="7">
        <f t="shared" si="81"/>
        <v>281747822.04822439</v>
      </c>
      <c r="Q878" s="7">
        <f t="shared" si="82"/>
        <v>0.64212372218661018</v>
      </c>
      <c r="R878" s="7">
        <f t="shared" si="83"/>
        <v>0.64212372218661018</v>
      </c>
    </row>
    <row r="879" spans="1:18" x14ac:dyDescent="0.2">
      <c r="A879">
        <v>877.44853370962255</v>
      </c>
      <c r="B879">
        <v>33</v>
      </c>
      <c r="C879">
        <v>33.44</v>
      </c>
      <c r="D879">
        <v>5</v>
      </c>
      <c r="E879">
        <v>1</v>
      </c>
      <c r="F879">
        <v>0</v>
      </c>
      <c r="G879">
        <v>0</v>
      </c>
      <c r="H879">
        <v>0</v>
      </c>
      <c r="I879">
        <v>0</v>
      </c>
      <c r="J879">
        <v>0</v>
      </c>
      <c r="K879">
        <v>1</v>
      </c>
      <c r="L879" s="7">
        <v>6653.7885999999999</v>
      </c>
      <c r="M879" s="7">
        <f t="shared" si="78"/>
        <v>9091.5164632744945</v>
      </c>
      <c r="N879" s="7">
        <f t="shared" si="79"/>
        <v>-2437.7278632744947</v>
      </c>
      <c r="O879" s="7">
        <f t="shared" si="80"/>
        <v>2437.7278632744947</v>
      </c>
      <c r="P879" s="7">
        <f t="shared" si="81"/>
        <v>5942517.1353848334</v>
      </c>
      <c r="Q879" s="7">
        <f t="shared" si="82"/>
        <v>-0.36636689408414547</v>
      </c>
      <c r="R879" s="7">
        <f t="shared" si="83"/>
        <v>0.36636689408414547</v>
      </c>
    </row>
    <row r="880" spans="1:18" x14ac:dyDescent="0.2">
      <c r="A880">
        <v>878.44853370962255</v>
      </c>
      <c r="B880">
        <v>41</v>
      </c>
      <c r="C880">
        <v>28.8</v>
      </c>
      <c r="D880">
        <v>1</v>
      </c>
      <c r="E880">
        <v>1</v>
      </c>
      <c r="F880">
        <v>0</v>
      </c>
      <c r="G880">
        <v>0</v>
      </c>
      <c r="H880">
        <v>0</v>
      </c>
      <c r="I880">
        <v>0</v>
      </c>
      <c r="J880">
        <v>1</v>
      </c>
      <c r="K880">
        <v>0</v>
      </c>
      <c r="L880" s="7">
        <v>6282.2349999999997</v>
      </c>
      <c r="M880" s="7">
        <f t="shared" si="78"/>
        <v>7745.4785363094434</v>
      </c>
      <c r="N880" s="7">
        <f t="shared" si="79"/>
        <v>-1463.2435363094437</v>
      </c>
      <c r="O880" s="7">
        <f t="shared" si="80"/>
        <v>1463.2435363094437</v>
      </c>
      <c r="P880" s="7">
        <f t="shared" si="81"/>
        <v>2141081.6465513664</v>
      </c>
      <c r="Q880" s="7">
        <f t="shared" si="82"/>
        <v>-0.2329176696365933</v>
      </c>
      <c r="R880" s="7">
        <f t="shared" si="83"/>
        <v>0.2329176696365933</v>
      </c>
    </row>
    <row r="881" spans="1:18" x14ac:dyDescent="0.2">
      <c r="A881">
        <v>879.44853370962255</v>
      </c>
      <c r="B881">
        <v>37</v>
      </c>
      <c r="C881">
        <v>29.5</v>
      </c>
      <c r="D881">
        <v>2</v>
      </c>
      <c r="E881">
        <v>0</v>
      </c>
      <c r="F881">
        <v>1</v>
      </c>
      <c r="G881">
        <v>0</v>
      </c>
      <c r="H881">
        <v>0</v>
      </c>
      <c r="I881">
        <v>0</v>
      </c>
      <c r="J881">
        <v>1</v>
      </c>
      <c r="K881">
        <v>0</v>
      </c>
      <c r="L881" s="7">
        <v>6311.9520000000002</v>
      </c>
      <c r="M881" s="7">
        <f t="shared" si="78"/>
        <v>7562.3034482318817</v>
      </c>
      <c r="N881" s="7">
        <f t="shared" si="79"/>
        <v>-1250.3514482318815</v>
      </c>
      <c r="O881" s="7">
        <f t="shared" si="80"/>
        <v>1250.3514482318815</v>
      </c>
      <c r="P881" s="7">
        <f t="shared" si="81"/>
        <v>1563378.7440955634</v>
      </c>
      <c r="Q881" s="7">
        <f t="shared" si="82"/>
        <v>-0.19809267374528219</v>
      </c>
      <c r="R881" s="7">
        <f t="shared" si="83"/>
        <v>0.19809267374528219</v>
      </c>
    </row>
    <row r="882" spans="1:18" x14ac:dyDescent="0.2">
      <c r="A882">
        <v>880.44853370962255</v>
      </c>
      <c r="B882">
        <v>22</v>
      </c>
      <c r="C882">
        <v>34.799999999999997</v>
      </c>
      <c r="D882">
        <v>3</v>
      </c>
      <c r="E882">
        <v>1</v>
      </c>
      <c r="F882">
        <v>0</v>
      </c>
      <c r="G882">
        <v>0</v>
      </c>
      <c r="H882">
        <v>0</v>
      </c>
      <c r="I882">
        <v>0</v>
      </c>
      <c r="J882">
        <v>1</v>
      </c>
      <c r="K882">
        <v>0</v>
      </c>
      <c r="L882" s="7">
        <v>3443.0639999999999</v>
      </c>
      <c r="M882" s="7">
        <f t="shared" si="78"/>
        <v>5851.3696500631377</v>
      </c>
      <c r="N882" s="7">
        <f t="shared" si="79"/>
        <v>-2408.3056500631378</v>
      </c>
      <c r="O882" s="7">
        <f t="shared" si="80"/>
        <v>2408.3056500631378</v>
      </c>
      <c r="P882" s="7">
        <f t="shared" si="81"/>
        <v>5799936.1041260324</v>
      </c>
      <c r="Q882" s="7">
        <f t="shared" si="82"/>
        <v>-0.69946583916625948</v>
      </c>
      <c r="R882" s="7">
        <f t="shared" si="83"/>
        <v>0.69946583916625948</v>
      </c>
    </row>
    <row r="883" spans="1:18" x14ac:dyDescent="0.2">
      <c r="A883">
        <v>881.44853370962255</v>
      </c>
      <c r="B883">
        <v>23</v>
      </c>
      <c r="C883">
        <v>27.36</v>
      </c>
      <c r="D883">
        <v>1</v>
      </c>
      <c r="E883">
        <v>1</v>
      </c>
      <c r="F883">
        <v>0</v>
      </c>
      <c r="G883">
        <v>0</v>
      </c>
      <c r="H883">
        <v>0</v>
      </c>
      <c r="I883">
        <v>1</v>
      </c>
      <c r="J883">
        <v>0</v>
      </c>
      <c r="K883">
        <v>0</v>
      </c>
      <c r="L883" s="7">
        <v>2789.0574000000001</v>
      </c>
      <c r="M883" s="7">
        <f t="shared" si="78"/>
        <v>3240.7127093137569</v>
      </c>
      <c r="N883" s="7">
        <f t="shared" si="79"/>
        <v>-451.65530931375679</v>
      </c>
      <c r="O883" s="7">
        <f t="shared" si="80"/>
        <v>451.65530931375679</v>
      </c>
      <c r="P883" s="7">
        <f t="shared" si="81"/>
        <v>203992.51843130533</v>
      </c>
      <c r="Q883" s="7">
        <f t="shared" si="82"/>
        <v>-0.16193833418909082</v>
      </c>
      <c r="R883" s="7">
        <f t="shared" si="83"/>
        <v>0.16193833418909082</v>
      </c>
    </row>
    <row r="884" spans="1:18" x14ac:dyDescent="0.2">
      <c r="A884">
        <v>882.44853370962255</v>
      </c>
      <c r="B884">
        <v>21</v>
      </c>
      <c r="C884">
        <v>22.135000000000002</v>
      </c>
      <c r="D884">
        <v>0</v>
      </c>
      <c r="E884">
        <v>0</v>
      </c>
      <c r="F884">
        <v>1</v>
      </c>
      <c r="G884">
        <v>0</v>
      </c>
      <c r="H884">
        <v>1</v>
      </c>
      <c r="I884">
        <v>0</v>
      </c>
      <c r="J884">
        <v>0</v>
      </c>
      <c r="K884">
        <v>0</v>
      </c>
      <c r="L884" s="7">
        <v>2585.8506499999999</v>
      </c>
      <c r="M884" s="7">
        <f t="shared" si="78"/>
        <v>963.49192279303986</v>
      </c>
      <c r="N884" s="7">
        <f t="shared" si="79"/>
        <v>1622.3587272069599</v>
      </c>
      <c r="O884" s="7">
        <f t="shared" si="80"/>
        <v>1622.3587272069599</v>
      </c>
      <c r="P884" s="7">
        <f t="shared" si="81"/>
        <v>2632047.839744587</v>
      </c>
      <c r="Q884" s="7">
        <f t="shared" si="82"/>
        <v>0.62739846448864323</v>
      </c>
      <c r="R884" s="7">
        <f t="shared" si="83"/>
        <v>0.62739846448864323</v>
      </c>
    </row>
    <row r="885" spans="1:18" x14ac:dyDescent="0.2">
      <c r="A885">
        <v>883.44853370962255</v>
      </c>
      <c r="B885">
        <v>51</v>
      </c>
      <c r="C885">
        <v>37.049999999999997</v>
      </c>
      <c r="D885">
        <v>3</v>
      </c>
      <c r="E885">
        <v>0</v>
      </c>
      <c r="F885">
        <v>1</v>
      </c>
      <c r="G885">
        <v>1</v>
      </c>
      <c r="H885">
        <v>1</v>
      </c>
      <c r="I885">
        <v>0</v>
      </c>
      <c r="J885">
        <v>0</v>
      </c>
      <c r="K885">
        <v>0</v>
      </c>
      <c r="L885" s="7">
        <v>46255.112500000003</v>
      </c>
      <c r="M885" s="7">
        <f t="shared" si="78"/>
        <v>39003.289036879374</v>
      </c>
      <c r="N885" s="7">
        <f t="shared" si="79"/>
        <v>7251.8234631206287</v>
      </c>
      <c r="O885" s="7">
        <f t="shared" si="80"/>
        <v>7251.8234631206287</v>
      </c>
      <c r="P885" s="7">
        <f t="shared" si="81"/>
        <v>52588943.540266871</v>
      </c>
      <c r="Q885" s="7">
        <f t="shared" si="82"/>
        <v>0.15677885256728386</v>
      </c>
      <c r="R885" s="7">
        <f t="shared" si="83"/>
        <v>0.15677885256728386</v>
      </c>
    </row>
    <row r="886" spans="1:18" x14ac:dyDescent="0.2">
      <c r="A886">
        <v>884.44853370962255</v>
      </c>
      <c r="B886">
        <v>25</v>
      </c>
      <c r="C886">
        <v>26.695</v>
      </c>
      <c r="D886">
        <v>4</v>
      </c>
      <c r="E886">
        <v>1</v>
      </c>
      <c r="F886">
        <v>0</v>
      </c>
      <c r="G886">
        <v>0</v>
      </c>
      <c r="H886">
        <v>0</v>
      </c>
      <c r="I886">
        <v>1</v>
      </c>
      <c r="J886">
        <v>0</v>
      </c>
      <c r="K886">
        <v>0</v>
      </c>
      <c r="L886" s="7">
        <v>4877.9810500000003</v>
      </c>
      <c r="M886" s="7">
        <f t="shared" si="78"/>
        <v>4955.3634031846432</v>
      </c>
      <c r="N886" s="7">
        <f t="shared" si="79"/>
        <v>-77.382353184642852</v>
      </c>
      <c r="O886" s="7">
        <f t="shared" si="80"/>
        <v>77.382353184642852</v>
      </c>
      <c r="P886" s="7">
        <f t="shared" si="81"/>
        <v>5988.0285843928059</v>
      </c>
      <c r="Q886" s="7">
        <f t="shared" si="82"/>
        <v>-1.5863602665008886E-2</v>
      </c>
      <c r="R886" s="7">
        <f t="shared" si="83"/>
        <v>1.5863602665008886E-2</v>
      </c>
    </row>
    <row r="887" spans="1:18" x14ac:dyDescent="0.2">
      <c r="A887">
        <v>885.44853370962255</v>
      </c>
      <c r="B887">
        <v>32</v>
      </c>
      <c r="C887">
        <v>28.93</v>
      </c>
      <c r="D887">
        <v>1</v>
      </c>
      <c r="E887">
        <v>1</v>
      </c>
      <c r="F887">
        <v>0</v>
      </c>
      <c r="G887">
        <v>1</v>
      </c>
      <c r="H887">
        <v>0</v>
      </c>
      <c r="I887">
        <v>0</v>
      </c>
      <c r="J887">
        <v>0</v>
      </c>
      <c r="K887">
        <v>1</v>
      </c>
      <c r="L887" s="7">
        <v>19719.6947</v>
      </c>
      <c r="M887" s="7">
        <f t="shared" si="78"/>
        <v>29251.429996268547</v>
      </c>
      <c r="N887" s="7">
        <f t="shared" si="79"/>
        <v>-9531.7352962685472</v>
      </c>
      <c r="O887" s="7">
        <f t="shared" si="80"/>
        <v>9531.7352962685472</v>
      </c>
      <c r="P887" s="7">
        <f t="shared" si="81"/>
        <v>90853977.758131653</v>
      </c>
      <c r="Q887" s="7">
        <f t="shared" si="82"/>
        <v>-0.48336120012388162</v>
      </c>
      <c r="R887" s="7">
        <f t="shared" si="83"/>
        <v>0.48336120012388162</v>
      </c>
    </row>
    <row r="888" spans="1:18" x14ac:dyDescent="0.2">
      <c r="A888">
        <v>886.44853370962255</v>
      </c>
      <c r="B888">
        <v>57</v>
      </c>
      <c r="C888">
        <v>28.975000000000001</v>
      </c>
      <c r="D888">
        <v>0</v>
      </c>
      <c r="E888">
        <v>1</v>
      </c>
      <c r="F888">
        <v>0</v>
      </c>
      <c r="G888">
        <v>1</v>
      </c>
      <c r="H888">
        <v>1</v>
      </c>
      <c r="I888">
        <v>0</v>
      </c>
      <c r="J888">
        <v>0</v>
      </c>
      <c r="K888">
        <v>0</v>
      </c>
      <c r="L888" s="7">
        <v>27218.437249999999</v>
      </c>
      <c r="M888" s="7">
        <f t="shared" si="78"/>
        <v>36247.624019353425</v>
      </c>
      <c r="N888" s="7">
        <f t="shared" si="79"/>
        <v>-9029.1867693534259</v>
      </c>
      <c r="O888" s="7">
        <f t="shared" si="80"/>
        <v>9029.1867693534259</v>
      </c>
      <c r="P888" s="7">
        <f t="shared" si="81"/>
        <v>81526213.715866953</v>
      </c>
      <c r="Q888" s="7">
        <f t="shared" si="82"/>
        <v>-0.33173053568141303</v>
      </c>
      <c r="R888" s="7">
        <f t="shared" si="83"/>
        <v>0.33173053568141303</v>
      </c>
    </row>
    <row r="889" spans="1:18" x14ac:dyDescent="0.2">
      <c r="A889">
        <v>887.44853370962255</v>
      </c>
      <c r="B889">
        <v>36</v>
      </c>
      <c r="C889">
        <v>30.02</v>
      </c>
      <c r="D889">
        <v>0</v>
      </c>
      <c r="E889">
        <v>0</v>
      </c>
      <c r="F889">
        <v>1</v>
      </c>
      <c r="G889">
        <v>0</v>
      </c>
      <c r="H889">
        <v>0</v>
      </c>
      <c r="I889">
        <v>1</v>
      </c>
      <c r="J889">
        <v>0</v>
      </c>
      <c r="K889">
        <v>0</v>
      </c>
      <c r="L889" s="7">
        <v>5272.1758</v>
      </c>
      <c r="M889" s="7">
        <f t="shared" si="78"/>
        <v>7137.9136931500898</v>
      </c>
      <c r="N889" s="7">
        <f t="shared" si="79"/>
        <v>-1865.7378931500898</v>
      </c>
      <c r="O889" s="7">
        <f t="shared" si="80"/>
        <v>1865.7378931500898</v>
      </c>
      <c r="P889" s="7">
        <f t="shared" si="81"/>
        <v>3480977.8859361359</v>
      </c>
      <c r="Q889" s="7">
        <f t="shared" si="82"/>
        <v>-0.3538838543946296</v>
      </c>
      <c r="R889" s="7">
        <f t="shared" si="83"/>
        <v>0.3538838543946296</v>
      </c>
    </row>
    <row r="890" spans="1:18" x14ac:dyDescent="0.2">
      <c r="A890">
        <v>888.44853370962255</v>
      </c>
      <c r="B890">
        <v>22</v>
      </c>
      <c r="C890">
        <v>39.5</v>
      </c>
      <c r="D890">
        <v>0</v>
      </c>
      <c r="E890">
        <v>1</v>
      </c>
      <c r="F890">
        <v>0</v>
      </c>
      <c r="G890">
        <v>0</v>
      </c>
      <c r="H890">
        <v>0</v>
      </c>
      <c r="I890">
        <v>0</v>
      </c>
      <c r="J890">
        <v>1</v>
      </c>
      <c r="K890">
        <v>0</v>
      </c>
      <c r="L890" s="7">
        <v>1682.597</v>
      </c>
      <c r="M890" s="7">
        <f t="shared" si="78"/>
        <v>6019.0772465866885</v>
      </c>
      <c r="N890" s="7">
        <f t="shared" si="79"/>
        <v>-4336.4802465866887</v>
      </c>
      <c r="O890" s="7">
        <f t="shared" si="80"/>
        <v>4336.4802465866887</v>
      </c>
      <c r="P890" s="7">
        <f t="shared" si="81"/>
        <v>18805060.92903655</v>
      </c>
      <c r="Q890" s="7">
        <f t="shared" si="82"/>
        <v>-2.5772542365086166</v>
      </c>
      <c r="R890" s="7">
        <f t="shared" si="83"/>
        <v>2.5772542365086166</v>
      </c>
    </row>
    <row r="891" spans="1:18" x14ac:dyDescent="0.2">
      <c r="A891">
        <v>889.44853370962255</v>
      </c>
      <c r="B891">
        <v>57</v>
      </c>
      <c r="C891">
        <v>33.630000000000003</v>
      </c>
      <c r="D891">
        <v>1</v>
      </c>
      <c r="E891">
        <v>1</v>
      </c>
      <c r="F891">
        <v>0</v>
      </c>
      <c r="G891">
        <v>0</v>
      </c>
      <c r="H891">
        <v>0</v>
      </c>
      <c r="I891">
        <v>1</v>
      </c>
      <c r="J891">
        <v>0</v>
      </c>
      <c r="K891">
        <v>0</v>
      </c>
      <c r="L891" s="7">
        <v>11945.1327</v>
      </c>
      <c r="M891" s="7">
        <f t="shared" si="78"/>
        <v>14100.571649723557</v>
      </c>
      <c r="N891" s="7">
        <f t="shared" si="79"/>
        <v>-2155.438949723557</v>
      </c>
      <c r="O891" s="7">
        <f t="shared" si="80"/>
        <v>2155.438949723557</v>
      </c>
      <c r="P891" s="7">
        <f t="shared" si="81"/>
        <v>4645917.0659853909</v>
      </c>
      <c r="Q891" s="7">
        <f t="shared" si="82"/>
        <v>-0.18044495644017056</v>
      </c>
      <c r="R891" s="7">
        <f t="shared" si="83"/>
        <v>0.18044495644017056</v>
      </c>
    </row>
    <row r="892" spans="1:18" x14ac:dyDescent="0.2">
      <c r="A892">
        <v>890.44853370962255</v>
      </c>
      <c r="B892">
        <v>64</v>
      </c>
      <c r="C892">
        <v>26.885000000000002</v>
      </c>
      <c r="D892">
        <v>0</v>
      </c>
      <c r="E892">
        <v>0</v>
      </c>
      <c r="F892">
        <v>1</v>
      </c>
      <c r="G892">
        <v>1</v>
      </c>
      <c r="H892">
        <v>0</v>
      </c>
      <c r="I892">
        <v>1</v>
      </c>
      <c r="J892">
        <v>0</v>
      </c>
      <c r="K892">
        <v>0</v>
      </c>
      <c r="L892" s="7">
        <v>29330.98315</v>
      </c>
      <c r="M892" s="7">
        <f t="shared" si="78"/>
        <v>37115.05462903867</v>
      </c>
      <c r="N892" s="7">
        <f t="shared" si="79"/>
        <v>-7784.0714790386701</v>
      </c>
      <c r="O892" s="7">
        <f t="shared" si="80"/>
        <v>7784.0714790386701</v>
      </c>
      <c r="P892" s="7">
        <f t="shared" si="81"/>
        <v>60591768.790783271</v>
      </c>
      <c r="Q892" s="7">
        <f t="shared" si="82"/>
        <v>-0.2653873359522444</v>
      </c>
      <c r="R892" s="7">
        <f t="shared" si="83"/>
        <v>0.2653873359522444</v>
      </c>
    </row>
    <row r="893" spans="1:18" x14ac:dyDescent="0.2">
      <c r="A893">
        <v>891.44853370962255</v>
      </c>
      <c r="B893">
        <v>36</v>
      </c>
      <c r="C893">
        <v>29.04</v>
      </c>
      <c r="D893">
        <v>4</v>
      </c>
      <c r="E893">
        <v>0</v>
      </c>
      <c r="F893">
        <v>1</v>
      </c>
      <c r="G893">
        <v>0</v>
      </c>
      <c r="H893">
        <v>0</v>
      </c>
      <c r="I893">
        <v>0</v>
      </c>
      <c r="J893">
        <v>0</v>
      </c>
      <c r="K893">
        <v>1</v>
      </c>
      <c r="L893" s="7">
        <v>7243.8136000000004</v>
      </c>
      <c r="M893" s="7">
        <f t="shared" si="78"/>
        <v>8025.4481392448179</v>
      </c>
      <c r="N893" s="7">
        <f t="shared" si="79"/>
        <v>-781.63453924481746</v>
      </c>
      <c r="O893" s="7">
        <f t="shared" si="80"/>
        <v>781.63453924481746</v>
      </c>
      <c r="P893" s="7">
        <f t="shared" si="81"/>
        <v>610952.55294045806</v>
      </c>
      <c r="Q893" s="7">
        <f t="shared" si="82"/>
        <v>-0.1079037344700335</v>
      </c>
      <c r="R893" s="7">
        <f t="shared" si="83"/>
        <v>0.1079037344700335</v>
      </c>
    </row>
    <row r="894" spans="1:18" x14ac:dyDescent="0.2">
      <c r="A894">
        <v>892.44853370962255</v>
      </c>
      <c r="B894">
        <v>54</v>
      </c>
      <c r="C894">
        <v>24.035</v>
      </c>
      <c r="D894">
        <v>0</v>
      </c>
      <c r="E894">
        <v>1</v>
      </c>
      <c r="F894">
        <v>0</v>
      </c>
      <c r="G894">
        <v>0</v>
      </c>
      <c r="H894">
        <v>1</v>
      </c>
      <c r="I894">
        <v>0</v>
      </c>
      <c r="J894">
        <v>0</v>
      </c>
      <c r="K894">
        <v>0</v>
      </c>
      <c r="L894" s="7">
        <v>10422.916649999999</v>
      </c>
      <c r="M894" s="7">
        <f t="shared" si="78"/>
        <v>9952.9047589910097</v>
      </c>
      <c r="N894" s="7">
        <f t="shared" si="79"/>
        <v>470.01189100898955</v>
      </c>
      <c r="O894" s="7">
        <f t="shared" si="80"/>
        <v>470.01189100898955</v>
      </c>
      <c r="P894" s="7">
        <f t="shared" si="81"/>
        <v>220911.17768984628</v>
      </c>
      <c r="Q894" s="7">
        <f t="shared" si="82"/>
        <v>4.5094085157918788E-2</v>
      </c>
      <c r="R894" s="7">
        <f t="shared" si="83"/>
        <v>4.5094085157918788E-2</v>
      </c>
    </row>
    <row r="895" spans="1:18" x14ac:dyDescent="0.2">
      <c r="A895">
        <v>893.44853370962255</v>
      </c>
      <c r="B895">
        <v>47</v>
      </c>
      <c r="C895">
        <v>38.94</v>
      </c>
      <c r="D895">
        <v>2</v>
      </c>
      <c r="E895">
        <v>1</v>
      </c>
      <c r="F895">
        <v>0</v>
      </c>
      <c r="G895">
        <v>1</v>
      </c>
      <c r="H895">
        <v>0</v>
      </c>
      <c r="I895">
        <v>0</v>
      </c>
      <c r="J895">
        <v>0</v>
      </c>
      <c r="K895">
        <v>1</v>
      </c>
      <c r="L895" s="7">
        <v>44202.653599999998</v>
      </c>
      <c r="M895" s="7">
        <f t="shared" si="78"/>
        <v>36975.102300122409</v>
      </c>
      <c r="N895" s="7">
        <f t="shared" si="79"/>
        <v>7227.5512998775885</v>
      </c>
      <c r="O895" s="7">
        <f t="shared" si="80"/>
        <v>7227.5512998775885</v>
      </c>
      <c r="P895" s="7">
        <f t="shared" si="81"/>
        <v>52237497.792362221</v>
      </c>
      <c r="Q895" s="7">
        <f t="shared" si="82"/>
        <v>0.16350944369271053</v>
      </c>
      <c r="R895" s="7">
        <f t="shared" si="83"/>
        <v>0.16350944369271053</v>
      </c>
    </row>
    <row r="896" spans="1:18" x14ac:dyDescent="0.2">
      <c r="A896">
        <v>894.44853370962255</v>
      </c>
      <c r="B896">
        <v>62</v>
      </c>
      <c r="C896">
        <v>32.11</v>
      </c>
      <c r="D896">
        <v>0</v>
      </c>
      <c r="E896">
        <v>1</v>
      </c>
      <c r="F896">
        <v>0</v>
      </c>
      <c r="G896">
        <v>0</v>
      </c>
      <c r="H896">
        <v>1</v>
      </c>
      <c r="I896">
        <v>0</v>
      </c>
      <c r="J896">
        <v>0</v>
      </c>
      <c r="K896">
        <v>0</v>
      </c>
      <c r="L896" s="7">
        <v>13555.0049</v>
      </c>
      <c r="M896" s="7">
        <f t="shared" si="78"/>
        <v>14746.742717197327</v>
      </c>
      <c r="N896" s="7">
        <f t="shared" si="79"/>
        <v>-1191.7378171973269</v>
      </c>
      <c r="O896" s="7">
        <f t="shared" si="80"/>
        <v>1191.7378171973269</v>
      </c>
      <c r="P896" s="7">
        <f t="shared" si="81"/>
        <v>1420239.0249382493</v>
      </c>
      <c r="Q896" s="7">
        <f t="shared" si="82"/>
        <v>-8.7918656318399915E-2</v>
      </c>
      <c r="R896" s="7">
        <f t="shared" si="83"/>
        <v>8.7918656318399915E-2</v>
      </c>
    </row>
    <row r="897" spans="1:18" x14ac:dyDescent="0.2">
      <c r="A897">
        <v>895.44853370962255</v>
      </c>
      <c r="B897">
        <v>61</v>
      </c>
      <c r="C897">
        <v>44</v>
      </c>
      <c r="D897">
        <v>0</v>
      </c>
      <c r="E897">
        <v>0</v>
      </c>
      <c r="F897">
        <v>1</v>
      </c>
      <c r="G897">
        <v>0</v>
      </c>
      <c r="H897">
        <v>0</v>
      </c>
      <c r="I897">
        <v>0</v>
      </c>
      <c r="J897">
        <v>1</v>
      </c>
      <c r="K897">
        <v>0</v>
      </c>
      <c r="L897" s="7">
        <v>13063.883</v>
      </c>
      <c r="M897" s="7">
        <f t="shared" si="78"/>
        <v>17694.159896187146</v>
      </c>
      <c r="N897" s="7">
        <f t="shared" si="79"/>
        <v>-4630.2768961871461</v>
      </c>
      <c r="O897" s="7">
        <f t="shared" si="80"/>
        <v>4630.2768961871461</v>
      </c>
      <c r="P897" s="7">
        <f t="shared" si="81"/>
        <v>21439464.135364473</v>
      </c>
      <c r="Q897" s="7">
        <f t="shared" si="82"/>
        <v>-0.35443343270811184</v>
      </c>
      <c r="R897" s="7">
        <f t="shared" si="83"/>
        <v>0.35443343270811184</v>
      </c>
    </row>
    <row r="898" spans="1:18" x14ac:dyDescent="0.2">
      <c r="A898">
        <v>896.44853370962255</v>
      </c>
      <c r="B898">
        <v>43</v>
      </c>
      <c r="C898">
        <v>20.045000000000002</v>
      </c>
      <c r="D898">
        <v>2</v>
      </c>
      <c r="E898">
        <v>0</v>
      </c>
      <c r="F898">
        <v>1</v>
      </c>
      <c r="G898">
        <v>1</v>
      </c>
      <c r="H898">
        <v>1</v>
      </c>
      <c r="I898">
        <v>0</v>
      </c>
      <c r="J898">
        <v>0</v>
      </c>
      <c r="K898">
        <v>0</v>
      </c>
      <c r="L898" s="7">
        <v>19798.054550000001</v>
      </c>
      <c r="M898" s="7">
        <f t="shared" si="78"/>
        <v>30704.952992779123</v>
      </c>
      <c r="N898" s="7">
        <f t="shared" si="79"/>
        <v>-10906.898442779122</v>
      </c>
      <c r="O898" s="7">
        <f t="shared" si="80"/>
        <v>10906.898442779122</v>
      </c>
      <c r="P898" s="7">
        <f t="shared" si="81"/>
        <v>118960433.64109764</v>
      </c>
      <c r="Q898" s="7">
        <f t="shared" si="82"/>
        <v>-0.55090758615871793</v>
      </c>
      <c r="R898" s="7">
        <f t="shared" si="83"/>
        <v>0.55090758615871793</v>
      </c>
    </row>
    <row r="899" spans="1:18" x14ac:dyDescent="0.2">
      <c r="A899">
        <v>897.44853370962255</v>
      </c>
      <c r="B899">
        <v>19</v>
      </c>
      <c r="C899">
        <v>25.555</v>
      </c>
      <c r="D899">
        <v>1</v>
      </c>
      <c r="E899">
        <v>1</v>
      </c>
      <c r="F899">
        <v>0</v>
      </c>
      <c r="G899">
        <v>0</v>
      </c>
      <c r="H899">
        <v>0</v>
      </c>
      <c r="I899">
        <v>1</v>
      </c>
      <c r="J899">
        <v>0</v>
      </c>
      <c r="K899">
        <v>0</v>
      </c>
      <c r="L899" s="7">
        <v>2221.5644499999999</v>
      </c>
      <c r="M899" s="7">
        <f t="shared" ref="M899:M962" si="84">$T$21+$T$22*B899+$T$23*C899+$T$24*D899+$T$25*E899+$T$26*F899+$T$27*G899+$T$28*H899+$T$29*I899+$T$30*J899+$T$31*K899</f>
        <v>1601.0431153968004</v>
      </c>
      <c r="N899" s="7">
        <f t="shared" ref="N899:N962" si="85">L899-M899</f>
        <v>620.52133460319942</v>
      </c>
      <c r="O899" s="7">
        <f t="shared" ref="O899:O962" si="86">ABS(N899)</f>
        <v>620.52133460319942</v>
      </c>
      <c r="P899" s="7">
        <f t="shared" ref="P899:P962" si="87">N899^2</f>
        <v>385046.72669773578</v>
      </c>
      <c r="Q899" s="7">
        <f t="shared" ref="Q899:Q962" si="88">N899/L899</f>
        <v>0.27931727778737164</v>
      </c>
      <c r="R899" s="7">
        <f t="shared" ref="R899:R962" si="89">ABS(Q899)</f>
        <v>0.27931727778737164</v>
      </c>
    </row>
    <row r="900" spans="1:18" x14ac:dyDescent="0.2">
      <c r="A900">
        <v>898.44853370962255</v>
      </c>
      <c r="B900">
        <v>18</v>
      </c>
      <c r="C900">
        <v>40.26</v>
      </c>
      <c r="D900">
        <v>0</v>
      </c>
      <c r="E900">
        <v>0</v>
      </c>
      <c r="F900">
        <v>1</v>
      </c>
      <c r="G900">
        <v>0</v>
      </c>
      <c r="H900">
        <v>0</v>
      </c>
      <c r="I900">
        <v>0</v>
      </c>
      <c r="J900">
        <v>0</v>
      </c>
      <c r="K900">
        <v>1</v>
      </c>
      <c r="L900" s="7">
        <v>1634.5734</v>
      </c>
      <c r="M900" s="7">
        <f t="shared" si="84"/>
        <v>5305.7821624896505</v>
      </c>
      <c r="N900" s="7">
        <f t="shared" si="85"/>
        <v>-3671.2087624896503</v>
      </c>
      <c r="O900" s="7">
        <f t="shared" si="86"/>
        <v>3671.2087624896503</v>
      </c>
      <c r="P900" s="7">
        <f t="shared" si="87"/>
        <v>13477773.77778079</v>
      </c>
      <c r="Q900" s="7">
        <f t="shared" si="88"/>
        <v>-2.2459736359894578</v>
      </c>
      <c r="R900" s="7">
        <f t="shared" si="89"/>
        <v>2.2459736359894578</v>
      </c>
    </row>
    <row r="901" spans="1:18" x14ac:dyDescent="0.2">
      <c r="A901">
        <v>899.44853370962255</v>
      </c>
      <c r="B901">
        <v>19</v>
      </c>
      <c r="C901">
        <v>22.515000000000001</v>
      </c>
      <c r="D901">
        <v>0</v>
      </c>
      <c r="E901">
        <v>0</v>
      </c>
      <c r="F901">
        <v>1</v>
      </c>
      <c r="G901">
        <v>0</v>
      </c>
      <c r="H901">
        <v>0</v>
      </c>
      <c r="I901">
        <v>1</v>
      </c>
      <c r="J901">
        <v>0</v>
      </c>
      <c r="K901">
        <v>0</v>
      </c>
      <c r="L901" s="7">
        <v>2117.3388500000001</v>
      </c>
      <c r="M901" s="7">
        <f t="shared" si="84"/>
        <v>225.70883066582101</v>
      </c>
      <c r="N901" s="7">
        <f t="shared" si="85"/>
        <v>1891.630019334179</v>
      </c>
      <c r="O901" s="7">
        <f t="shared" si="86"/>
        <v>1891.630019334179</v>
      </c>
      <c r="P901" s="7">
        <f t="shared" si="87"/>
        <v>3578264.1300462265</v>
      </c>
      <c r="Q901" s="7">
        <f t="shared" si="88"/>
        <v>0.89339975948307893</v>
      </c>
      <c r="R901" s="7">
        <f t="shared" si="89"/>
        <v>0.89339975948307893</v>
      </c>
    </row>
    <row r="902" spans="1:18" x14ac:dyDescent="0.2">
      <c r="A902">
        <v>900.44853370962255</v>
      </c>
      <c r="B902">
        <v>49</v>
      </c>
      <c r="C902">
        <v>22.515000000000001</v>
      </c>
      <c r="D902">
        <v>0</v>
      </c>
      <c r="E902">
        <v>1</v>
      </c>
      <c r="F902">
        <v>0</v>
      </c>
      <c r="G902">
        <v>0</v>
      </c>
      <c r="H902">
        <v>1</v>
      </c>
      <c r="I902">
        <v>0</v>
      </c>
      <c r="J902">
        <v>0</v>
      </c>
      <c r="K902">
        <v>0</v>
      </c>
      <c r="L902" s="7">
        <v>8688.8588500000005</v>
      </c>
      <c r="M902" s="7">
        <f t="shared" si="84"/>
        <v>8153.048946815793</v>
      </c>
      <c r="N902" s="7">
        <f t="shared" si="85"/>
        <v>535.80990318420754</v>
      </c>
      <c r="O902" s="7">
        <f t="shared" si="86"/>
        <v>535.80990318420754</v>
      </c>
      <c r="P902" s="7">
        <f t="shared" si="87"/>
        <v>287092.25235026988</v>
      </c>
      <c r="Q902" s="7">
        <f t="shared" si="88"/>
        <v>6.1666314579872303E-2</v>
      </c>
      <c r="R902" s="7">
        <f t="shared" si="89"/>
        <v>6.1666314579872303E-2</v>
      </c>
    </row>
    <row r="903" spans="1:18" x14ac:dyDescent="0.2">
      <c r="A903">
        <v>901.44853370962255</v>
      </c>
      <c r="B903">
        <v>60</v>
      </c>
      <c r="C903">
        <v>40.92</v>
      </c>
      <c r="D903">
        <v>0</v>
      </c>
      <c r="E903">
        <v>1</v>
      </c>
      <c r="F903">
        <v>0</v>
      </c>
      <c r="G903">
        <v>1</v>
      </c>
      <c r="H903">
        <v>0</v>
      </c>
      <c r="I903">
        <v>0</v>
      </c>
      <c r="J903">
        <v>0</v>
      </c>
      <c r="K903">
        <v>1</v>
      </c>
      <c r="L903" s="7">
        <v>48673.558799999999</v>
      </c>
      <c r="M903" s="7">
        <f t="shared" si="84"/>
        <v>40034.836830959131</v>
      </c>
      <c r="N903" s="7">
        <f t="shared" si="85"/>
        <v>8638.7219690408674</v>
      </c>
      <c r="O903" s="7">
        <f t="shared" si="86"/>
        <v>8638.7219690408674</v>
      </c>
      <c r="P903" s="7">
        <f t="shared" si="87"/>
        <v>74627517.258389324</v>
      </c>
      <c r="Q903" s="7">
        <f t="shared" si="88"/>
        <v>0.17748285068978495</v>
      </c>
      <c r="R903" s="7">
        <f t="shared" si="89"/>
        <v>0.17748285068978495</v>
      </c>
    </row>
    <row r="904" spans="1:18" x14ac:dyDescent="0.2">
      <c r="A904">
        <v>902.44853370962255</v>
      </c>
      <c r="B904">
        <v>26</v>
      </c>
      <c r="C904">
        <v>27.265000000000001</v>
      </c>
      <c r="D904">
        <v>3</v>
      </c>
      <c r="E904">
        <v>1</v>
      </c>
      <c r="F904">
        <v>0</v>
      </c>
      <c r="G904">
        <v>0</v>
      </c>
      <c r="H904">
        <v>1</v>
      </c>
      <c r="I904">
        <v>0</v>
      </c>
      <c r="J904">
        <v>0</v>
      </c>
      <c r="K904">
        <v>0</v>
      </c>
      <c r="L904" s="7">
        <v>4661.2863500000003</v>
      </c>
      <c r="M904" s="7">
        <f t="shared" si="84"/>
        <v>5283.0233785556793</v>
      </c>
      <c r="N904" s="7">
        <f t="shared" si="85"/>
        <v>-621.73702855567899</v>
      </c>
      <c r="O904" s="7">
        <f t="shared" si="86"/>
        <v>621.73702855567899</v>
      </c>
      <c r="P904" s="7">
        <f t="shared" si="87"/>
        <v>386556.93267724518</v>
      </c>
      <c r="Q904" s="7">
        <f t="shared" si="88"/>
        <v>-0.13338314402325421</v>
      </c>
      <c r="R904" s="7">
        <f t="shared" si="89"/>
        <v>0.13338314402325421</v>
      </c>
    </row>
    <row r="905" spans="1:18" x14ac:dyDescent="0.2">
      <c r="A905">
        <v>903.44853370962255</v>
      </c>
      <c r="B905">
        <v>49</v>
      </c>
      <c r="C905">
        <v>36.85</v>
      </c>
      <c r="D905">
        <v>0</v>
      </c>
      <c r="E905">
        <v>1</v>
      </c>
      <c r="F905">
        <v>0</v>
      </c>
      <c r="G905">
        <v>0</v>
      </c>
      <c r="H905">
        <v>0</v>
      </c>
      <c r="I905">
        <v>0</v>
      </c>
      <c r="J905">
        <v>0</v>
      </c>
      <c r="K905">
        <v>1</v>
      </c>
      <c r="L905" s="7">
        <v>8125.7844999999998</v>
      </c>
      <c r="M905" s="7">
        <f t="shared" si="84"/>
        <v>11980.365054939366</v>
      </c>
      <c r="N905" s="7">
        <f t="shared" si="85"/>
        <v>-3854.5805549393663</v>
      </c>
      <c r="O905" s="7">
        <f t="shared" si="86"/>
        <v>3854.5805549393663</v>
      </c>
      <c r="P905" s="7">
        <f t="shared" si="87"/>
        <v>14857791.254516672</v>
      </c>
      <c r="Q905" s="7">
        <f t="shared" si="88"/>
        <v>-0.47436411277451013</v>
      </c>
      <c r="R905" s="7">
        <f t="shared" si="89"/>
        <v>0.47436411277451013</v>
      </c>
    </row>
    <row r="906" spans="1:18" x14ac:dyDescent="0.2">
      <c r="A906">
        <v>904.44853370962255</v>
      </c>
      <c r="B906">
        <v>60</v>
      </c>
      <c r="C906">
        <v>35.1</v>
      </c>
      <c r="D906">
        <v>0</v>
      </c>
      <c r="E906">
        <v>0</v>
      </c>
      <c r="F906">
        <v>1</v>
      </c>
      <c r="G906">
        <v>0</v>
      </c>
      <c r="H906">
        <v>0</v>
      </c>
      <c r="I906">
        <v>0</v>
      </c>
      <c r="J906">
        <v>1</v>
      </c>
      <c r="K906">
        <v>0</v>
      </c>
      <c r="L906" s="7">
        <v>12644.589</v>
      </c>
      <c r="M906" s="7">
        <f t="shared" si="84"/>
        <v>14418.481806513324</v>
      </c>
      <c r="N906" s="7">
        <f t="shared" si="85"/>
        <v>-1773.8928065133241</v>
      </c>
      <c r="O906" s="7">
        <f t="shared" si="86"/>
        <v>1773.8928065133241</v>
      </c>
      <c r="P906" s="7">
        <f t="shared" si="87"/>
        <v>3146695.6889997176</v>
      </c>
      <c r="Q906" s="7">
        <f t="shared" si="88"/>
        <v>-0.14028868842738376</v>
      </c>
      <c r="R906" s="7">
        <f t="shared" si="89"/>
        <v>0.14028868842738376</v>
      </c>
    </row>
    <row r="907" spans="1:18" x14ac:dyDescent="0.2">
      <c r="A907">
        <v>905.44853370962255</v>
      </c>
      <c r="B907">
        <v>26</v>
      </c>
      <c r="C907">
        <v>29.355</v>
      </c>
      <c r="D907">
        <v>2</v>
      </c>
      <c r="E907">
        <v>0</v>
      </c>
      <c r="F907">
        <v>1</v>
      </c>
      <c r="G907">
        <v>0</v>
      </c>
      <c r="H907">
        <v>1</v>
      </c>
      <c r="I907">
        <v>0</v>
      </c>
      <c r="J907">
        <v>0</v>
      </c>
      <c r="K907">
        <v>0</v>
      </c>
      <c r="L907" s="7">
        <v>4564.1914500000003</v>
      </c>
      <c r="M907" s="7">
        <f t="shared" si="84"/>
        <v>5647.7515108483094</v>
      </c>
      <c r="N907" s="7">
        <f t="shared" si="85"/>
        <v>-1083.5600608483091</v>
      </c>
      <c r="O907" s="7">
        <f t="shared" si="86"/>
        <v>1083.5600608483091</v>
      </c>
      <c r="P907" s="7">
        <f t="shared" si="87"/>
        <v>1174102.4054655915</v>
      </c>
      <c r="Q907" s="7">
        <f t="shared" si="88"/>
        <v>-0.23740460336042851</v>
      </c>
      <c r="R907" s="7">
        <f t="shared" si="89"/>
        <v>0.23740460336042851</v>
      </c>
    </row>
    <row r="908" spans="1:18" x14ac:dyDescent="0.2">
      <c r="A908">
        <v>906.44853370962255</v>
      </c>
      <c r="B908">
        <v>27</v>
      </c>
      <c r="C908">
        <v>32.585000000000001</v>
      </c>
      <c r="D908">
        <v>3</v>
      </c>
      <c r="E908">
        <v>1</v>
      </c>
      <c r="F908">
        <v>0</v>
      </c>
      <c r="G908">
        <v>0</v>
      </c>
      <c r="H908">
        <v>1</v>
      </c>
      <c r="I908">
        <v>0</v>
      </c>
      <c r="J908">
        <v>0</v>
      </c>
      <c r="K908">
        <v>0</v>
      </c>
      <c r="L908" s="7">
        <v>4846.9201499999999</v>
      </c>
      <c r="M908" s="7">
        <f t="shared" si="84"/>
        <v>7344.3889043026957</v>
      </c>
      <c r="N908" s="7">
        <f t="shared" si="85"/>
        <v>-2497.4687543026957</v>
      </c>
      <c r="O908" s="7">
        <f t="shared" si="86"/>
        <v>2497.4687543026957</v>
      </c>
      <c r="P908" s="7">
        <f t="shared" si="87"/>
        <v>6237350.1787182586</v>
      </c>
      <c r="Q908" s="7">
        <f t="shared" si="88"/>
        <v>-0.51526921777382606</v>
      </c>
      <c r="R908" s="7">
        <f t="shared" si="89"/>
        <v>0.51526921777382606</v>
      </c>
    </row>
    <row r="909" spans="1:18" x14ac:dyDescent="0.2">
      <c r="A909">
        <v>907.44853370962255</v>
      </c>
      <c r="B909">
        <v>44</v>
      </c>
      <c r="C909">
        <v>32.340000000000003</v>
      </c>
      <c r="D909">
        <v>1</v>
      </c>
      <c r="E909">
        <v>0</v>
      </c>
      <c r="F909">
        <v>1</v>
      </c>
      <c r="G909">
        <v>0</v>
      </c>
      <c r="H909">
        <v>0</v>
      </c>
      <c r="I909">
        <v>0</v>
      </c>
      <c r="J909">
        <v>0</v>
      </c>
      <c r="K909">
        <v>1</v>
      </c>
      <c r="L909" s="7">
        <v>7633.7205999999996</v>
      </c>
      <c r="M909" s="7">
        <f t="shared" si="84"/>
        <v>9773.1357210119786</v>
      </c>
      <c r="N909" s="7">
        <f t="shared" si="85"/>
        <v>-2139.415121011979</v>
      </c>
      <c r="O909" s="7">
        <f t="shared" si="86"/>
        <v>2139.415121011979</v>
      </c>
      <c r="P909" s="7">
        <f t="shared" si="87"/>
        <v>4577097.0600147005</v>
      </c>
      <c r="Q909" s="7">
        <f t="shared" si="88"/>
        <v>-0.28025850474694858</v>
      </c>
      <c r="R909" s="7">
        <f t="shared" si="89"/>
        <v>0.28025850474694858</v>
      </c>
    </row>
    <row r="910" spans="1:18" x14ac:dyDescent="0.2">
      <c r="A910">
        <v>908.44853370962255</v>
      </c>
      <c r="B910">
        <v>63</v>
      </c>
      <c r="C910">
        <v>39.799999999999997</v>
      </c>
      <c r="D910">
        <v>3</v>
      </c>
      <c r="E910">
        <v>1</v>
      </c>
      <c r="F910">
        <v>0</v>
      </c>
      <c r="G910">
        <v>0</v>
      </c>
      <c r="H910">
        <v>0</v>
      </c>
      <c r="I910">
        <v>0</v>
      </c>
      <c r="J910">
        <v>1</v>
      </c>
      <c r="K910">
        <v>0</v>
      </c>
      <c r="L910" s="7">
        <v>15170.069</v>
      </c>
      <c r="M910" s="7">
        <f t="shared" si="84"/>
        <v>18078.447372148607</v>
      </c>
      <c r="N910" s="7">
        <f t="shared" si="85"/>
        <v>-2908.378372148607</v>
      </c>
      <c r="O910" s="7">
        <f t="shared" si="86"/>
        <v>2908.378372148607</v>
      </c>
      <c r="P910" s="7">
        <f t="shared" si="87"/>
        <v>8458664.7555817813</v>
      </c>
      <c r="Q910" s="7">
        <f t="shared" si="88"/>
        <v>-0.19171820326912206</v>
      </c>
      <c r="R910" s="7">
        <f t="shared" si="89"/>
        <v>0.19171820326912206</v>
      </c>
    </row>
    <row r="911" spans="1:18" x14ac:dyDescent="0.2">
      <c r="A911">
        <v>909.44853370962255</v>
      </c>
      <c r="B911">
        <v>32</v>
      </c>
      <c r="C911">
        <v>24.6</v>
      </c>
      <c r="D911">
        <v>0</v>
      </c>
      <c r="E911">
        <v>0</v>
      </c>
      <c r="F911">
        <v>1</v>
      </c>
      <c r="G911">
        <v>1</v>
      </c>
      <c r="H911">
        <v>0</v>
      </c>
      <c r="I911">
        <v>0</v>
      </c>
      <c r="J911">
        <v>1</v>
      </c>
      <c r="K911">
        <v>0</v>
      </c>
      <c r="L911" s="7">
        <v>17496.306</v>
      </c>
      <c r="M911" s="7">
        <f t="shared" si="84"/>
        <v>27513.507214466579</v>
      </c>
      <c r="N911" s="7">
        <f t="shared" si="85"/>
        <v>-10017.201214466579</v>
      </c>
      <c r="O911" s="7">
        <f t="shared" si="86"/>
        <v>10017.201214466579</v>
      </c>
      <c r="P911" s="7">
        <f t="shared" si="87"/>
        <v>100344320.1711107</v>
      </c>
      <c r="Q911" s="7">
        <f t="shared" si="88"/>
        <v>-0.57253235136985936</v>
      </c>
      <c r="R911" s="7">
        <f t="shared" si="89"/>
        <v>0.57253235136985936</v>
      </c>
    </row>
    <row r="912" spans="1:18" x14ac:dyDescent="0.2">
      <c r="A912">
        <v>910.44853370962255</v>
      </c>
      <c r="B912">
        <v>22</v>
      </c>
      <c r="C912">
        <v>28.31</v>
      </c>
      <c r="D912">
        <v>1</v>
      </c>
      <c r="E912">
        <v>1</v>
      </c>
      <c r="F912">
        <v>0</v>
      </c>
      <c r="G912">
        <v>0</v>
      </c>
      <c r="H912">
        <v>0</v>
      </c>
      <c r="I912">
        <v>1</v>
      </c>
      <c r="J912">
        <v>0</v>
      </c>
      <c r="K912">
        <v>0</v>
      </c>
      <c r="L912" s="7">
        <v>2639.0428999999999</v>
      </c>
      <c r="M912" s="7">
        <f t="shared" si="84"/>
        <v>3306.0901377067075</v>
      </c>
      <c r="N912" s="7">
        <f t="shared" si="85"/>
        <v>-667.04723770670762</v>
      </c>
      <c r="O912" s="7">
        <f t="shared" si="86"/>
        <v>667.04723770670762</v>
      </c>
      <c r="P912" s="7">
        <f t="shared" si="87"/>
        <v>444952.01733214891</v>
      </c>
      <c r="Q912" s="7">
        <f t="shared" si="88"/>
        <v>-0.25276104367485186</v>
      </c>
      <c r="R912" s="7">
        <f t="shared" si="89"/>
        <v>0.25276104367485186</v>
      </c>
    </row>
    <row r="913" spans="1:18" x14ac:dyDescent="0.2">
      <c r="A913">
        <v>911.44853370962255</v>
      </c>
      <c r="B913">
        <v>18</v>
      </c>
      <c r="C913">
        <v>31.73</v>
      </c>
      <c r="D913">
        <v>0</v>
      </c>
      <c r="E913">
        <v>1</v>
      </c>
      <c r="F913">
        <v>0</v>
      </c>
      <c r="G913">
        <v>1</v>
      </c>
      <c r="H913">
        <v>1</v>
      </c>
      <c r="I913">
        <v>0</v>
      </c>
      <c r="J913">
        <v>0</v>
      </c>
      <c r="K913">
        <v>0</v>
      </c>
      <c r="L913" s="7">
        <v>33732.686699999998</v>
      </c>
      <c r="M913" s="7">
        <f t="shared" si="84"/>
        <v>27164.704235094719</v>
      </c>
      <c r="N913" s="7">
        <f t="shared" si="85"/>
        <v>6567.9824649052789</v>
      </c>
      <c r="O913" s="7">
        <f t="shared" si="86"/>
        <v>6567.9824649052789</v>
      </c>
      <c r="P913" s="7">
        <f t="shared" si="87"/>
        <v>43138393.659303226</v>
      </c>
      <c r="Q913" s="7">
        <f t="shared" si="88"/>
        <v>0.19470676982587573</v>
      </c>
      <c r="R913" s="7">
        <f t="shared" si="89"/>
        <v>0.19470676982587573</v>
      </c>
    </row>
    <row r="914" spans="1:18" x14ac:dyDescent="0.2">
      <c r="A914">
        <v>912.44853370962255</v>
      </c>
      <c r="B914">
        <v>59</v>
      </c>
      <c r="C914">
        <v>26.695</v>
      </c>
      <c r="D914">
        <v>3</v>
      </c>
      <c r="E914">
        <v>0</v>
      </c>
      <c r="F914">
        <v>1</v>
      </c>
      <c r="G914">
        <v>0</v>
      </c>
      <c r="H914">
        <v>0</v>
      </c>
      <c r="I914">
        <v>1</v>
      </c>
      <c r="J914">
        <v>0</v>
      </c>
      <c r="K914">
        <v>0</v>
      </c>
      <c r="L914" s="7">
        <v>14382.709049999999</v>
      </c>
      <c r="M914" s="7">
        <f t="shared" si="84"/>
        <v>13344.293203700448</v>
      </c>
      <c r="N914" s="7">
        <f t="shared" si="85"/>
        <v>1038.415846299551</v>
      </c>
      <c r="O914" s="7">
        <f t="shared" si="86"/>
        <v>1038.415846299551</v>
      </c>
      <c r="P914" s="7">
        <f t="shared" si="87"/>
        <v>1078307.4698460128</v>
      </c>
      <c r="Q914" s="7">
        <f t="shared" si="88"/>
        <v>7.2198905135993904E-2</v>
      </c>
      <c r="R914" s="7">
        <f t="shared" si="89"/>
        <v>7.2198905135993904E-2</v>
      </c>
    </row>
    <row r="915" spans="1:18" x14ac:dyDescent="0.2">
      <c r="A915">
        <v>913.44853370962255</v>
      </c>
      <c r="B915">
        <v>44</v>
      </c>
      <c r="C915">
        <v>27.5</v>
      </c>
      <c r="D915">
        <v>1</v>
      </c>
      <c r="E915">
        <v>0</v>
      </c>
      <c r="F915">
        <v>1</v>
      </c>
      <c r="G915">
        <v>0</v>
      </c>
      <c r="H915">
        <v>0</v>
      </c>
      <c r="I915">
        <v>0</v>
      </c>
      <c r="J915">
        <v>1</v>
      </c>
      <c r="K915">
        <v>0</v>
      </c>
      <c r="L915" s="7">
        <v>7626.9930000000004</v>
      </c>
      <c r="M915" s="7">
        <f t="shared" si="84"/>
        <v>8206.4104636225038</v>
      </c>
      <c r="N915" s="7">
        <f t="shared" si="85"/>
        <v>-579.41746362250342</v>
      </c>
      <c r="O915" s="7">
        <f t="shared" si="86"/>
        <v>579.41746362250342</v>
      </c>
      <c r="P915" s="7">
        <f t="shared" si="87"/>
        <v>335724.59715073509</v>
      </c>
      <c r="Q915" s="7">
        <f t="shared" si="88"/>
        <v>-7.5969318920641904E-2</v>
      </c>
      <c r="R915" s="7">
        <f t="shared" si="89"/>
        <v>7.5969318920641904E-2</v>
      </c>
    </row>
    <row r="916" spans="1:18" x14ac:dyDescent="0.2">
      <c r="A916">
        <v>914.44853370962255</v>
      </c>
      <c r="B916">
        <v>33</v>
      </c>
      <c r="C916">
        <v>24.605</v>
      </c>
      <c r="D916">
        <v>2</v>
      </c>
      <c r="E916">
        <v>1</v>
      </c>
      <c r="F916">
        <v>0</v>
      </c>
      <c r="G916">
        <v>0</v>
      </c>
      <c r="H916">
        <v>0</v>
      </c>
      <c r="I916">
        <v>1</v>
      </c>
      <c r="J916">
        <v>0</v>
      </c>
      <c r="K916">
        <v>0</v>
      </c>
      <c r="L916" s="7">
        <v>5257.5079500000002</v>
      </c>
      <c r="M916" s="7">
        <f t="shared" si="84"/>
        <v>5350.2988151385052</v>
      </c>
      <c r="N916" s="7">
        <f t="shared" si="85"/>
        <v>-92.790865138505069</v>
      </c>
      <c r="O916" s="7">
        <f t="shared" si="86"/>
        <v>92.790865138505069</v>
      </c>
      <c r="P916" s="7">
        <f t="shared" si="87"/>
        <v>8610.1446531522361</v>
      </c>
      <c r="Q916" s="7">
        <f t="shared" si="88"/>
        <v>-1.7649210618598317E-2</v>
      </c>
      <c r="R916" s="7">
        <f t="shared" si="89"/>
        <v>1.7649210618598317E-2</v>
      </c>
    </row>
    <row r="917" spans="1:18" x14ac:dyDescent="0.2">
      <c r="A917">
        <v>915.44853370962255</v>
      </c>
      <c r="B917">
        <v>24</v>
      </c>
      <c r="C917">
        <v>33.99</v>
      </c>
      <c r="D917">
        <v>0</v>
      </c>
      <c r="E917">
        <v>0</v>
      </c>
      <c r="F917">
        <v>1</v>
      </c>
      <c r="G917">
        <v>0</v>
      </c>
      <c r="H917">
        <v>0</v>
      </c>
      <c r="I917">
        <v>0</v>
      </c>
      <c r="J917">
        <v>0</v>
      </c>
      <c r="K917">
        <v>1</v>
      </c>
      <c r="L917" s="7">
        <v>2473.3341</v>
      </c>
      <c r="M917" s="7">
        <f t="shared" si="84"/>
        <v>4720.1773235737719</v>
      </c>
      <c r="N917" s="7">
        <f t="shared" si="85"/>
        <v>-2246.8432235737719</v>
      </c>
      <c r="O917" s="7">
        <f t="shared" si="86"/>
        <v>2246.8432235737719</v>
      </c>
      <c r="P917" s="7">
        <f t="shared" si="87"/>
        <v>5048304.4713193784</v>
      </c>
      <c r="Q917" s="7">
        <f t="shared" si="88"/>
        <v>-0.90842689775464291</v>
      </c>
      <c r="R917" s="7">
        <f t="shared" si="89"/>
        <v>0.90842689775464291</v>
      </c>
    </row>
    <row r="918" spans="1:18" x14ac:dyDescent="0.2">
      <c r="A918">
        <v>916.44853370962255</v>
      </c>
      <c r="B918">
        <v>43</v>
      </c>
      <c r="C918">
        <v>26.885000000000002</v>
      </c>
      <c r="D918">
        <v>0</v>
      </c>
      <c r="E918">
        <v>0</v>
      </c>
      <c r="F918">
        <v>1</v>
      </c>
      <c r="G918">
        <v>1</v>
      </c>
      <c r="H918">
        <v>0</v>
      </c>
      <c r="I918">
        <v>1</v>
      </c>
      <c r="J918">
        <v>0</v>
      </c>
      <c r="K918">
        <v>0</v>
      </c>
      <c r="L918" s="7">
        <v>21774.32215</v>
      </c>
      <c r="M918" s="7">
        <f t="shared" si="84"/>
        <v>31721.071225754364</v>
      </c>
      <c r="N918" s="7">
        <f t="shared" si="85"/>
        <v>-9946.7490757543637</v>
      </c>
      <c r="O918" s="7">
        <f t="shared" si="86"/>
        <v>9946.7490757543637</v>
      </c>
      <c r="P918" s="7">
        <f t="shared" si="87"/>
        <v>98937817.176020294</v>
      </c>
      <c r="Q918" s="7">
        <f t="shared" si="88"/>
        <v>-0.45681096326364234</v>
      </c>
      <c r="R918" s="7">
        <f t="shared" si="89"/>
        <v>0.45681096326364234</v>
      </c>
    </row>
    <row r="919" spans="1:18" x14ac:dyDescent="0.2">
      <c r="A919">
        <v>917.44853370962255</v>
      </c>
      <c r="B919">
        <v>45</v>
      </c>
      <c r="C919">
        <v>22.895</v>
      </c>
      <c r="D919">
        <v>0</v>
      </c>
      <c r="E919">
        <v>1</v>
      </c>
      <c r="F919">
        <v>0</v>
      </c>
      <c r="G919">
        <v>1</v>
      </c>
      <c r="H919">
        <v>1</v>
      </c>
      <c r="I919">
        <v>0</v>
      </c>
      <c r="J919">
        <v>0</v>
      </c>
      <c r="K919">
        <v>0</v>
      </c>
      <c r="L919" s="7">
        <v>35069.374519999998</v>
      </c>
      <c r="M919" s="7">
        <f t="shared" si="84"/>
        <v>31103.051590951341</v>
      </c>
      <c r="N919" s="7">
        <f t="shared" si="85"/>
        <v>3966.3229290486561</v>
      </c>
      <c r="O919" s="7">
        <f t="shared" si="86"/>
        <v>3966.3229290486561</v>
      </c>
      <c r="P919" s="7">
        <f t="shared" si="87"/>
        <v>15731717.57749711</v>
      </c>
      <c r="Q919" s="7">
        <f t="shared" si="88"/>
        <v>0.1130993347710456</v>
      </c>
      <c r="R919" s="7">
        <f t="shared" si="89"/>
        <v>0.1130993347710456</v>
      </c>
    </row>
    <row r="920" spans="1:18" x14ac:dyDescent="0.2">
      <c r="A920">
        <v>918.44853370962255</v>
      </c>
      <c r="B920">
        <v>61</v>
      </c>
      <c r="C920">
        <v>28.2</v>
      </c>
      <c r="D920">
        <v>0</v>
      </c>
      <c r="E920">
        <v>0</v>
      </c>
      <c r="F920">
        <v>1</v>
      </c>
      <c r="G920">
        <v>0</v>
      </c>
      <c r="H920">
        <v>0</v>
      </c>
      <c r="I920">
        <v>0</v>
      </c>
      <c r="J920">
        <v>1</v>
      </c>
      <c r="K920">
        <v>0</v>
      </c>
      <c r="L920" s="7">
        <v>13041.921</v>
      </c>
      <c r="M920" s="7">
        <f t="shared" si="84"/>
        <v>12334.903329135876</v>
      </c>
      <c r="N920" s="7">
        <f t="shared" si="85"/>
        <v>707.01767086412474</v>
      </c>
      <c r="O920" s="7">
        <f t="shared" si="86"/>
        <v>707.01767086412474</v>
      </c>
      <c r="P920" s="7">
        <f t="shared" si="87"/>
        <v>499873.98691413179</v>
      </c>
      <c r="Q920" s="7">
        <f t="shared" si="88"/>
        <v>5.4211160370019475E-2</v>
      </c>
      <c r="R920" s="7">
        <f t="shared" si="89"/>
        <v>5.4211160370019475E-2</v>
      </c>
    </row>
    <row r="921" spans="1:18" x14ac:dyDescent="0.2">
      <c r="A921">
        <v>919.44853370962255</v>
      </c>
      <c r="B921">
        <v>35</v>
      </c>
      <c r="C921">
        <v>34.21</v>
      </c>
      <c r="D921">
        <v>1</v>
      </c>
      <c r="E921">
        <v>0</v>
      </c>
      <c r="F921">
        <v>1</v>
      </c>
      <c r="G921">
        <v>0</v>
      </c>
      <c r="H921">
        <v>0</v>
      </c>
      <c r="I921">
        <v>0</v>
      </c>
      <c r="J921">
        <v>0</v>
      </c>
      <c r="K921">
        <v>1</v>
      </c>
      <c r="L921" s="7">
        <v>5245.2268999999997</v>
      </c>
      <c r="M921" s="7">
        <f t="shared" si="84"/>
        <v>8095.7203064281166</v>
      </c>
      <c r="N921" s="7">
        <f t="shared" si="85"/>
        <v>-2850.4934064281169</v>
      </c>
      <c r="O921" s="7">
        <f t="shared" si="86"/>
        <v>2850.4934064281169</v>
      </c>
      <c r="P921" s="7">
        <f t="shared" si="87"/>
        <v>8125312.6600901699</v>
      </c>
      <c r="Q921" s="7">
        <f t="shared" si="88"/>
        <v>-0.54344520471137614</v>
      </c>
      <c r="R921" s="7">
        <f t="shared" si="89"/>
        <v>0.54344520471137614</v>
      </c>
    </row>
    <row r="922" spans="1:18" x14ac:dyDescent="0.2">
      <c r="A922">
        <v>920.44853370962255</v>
      </c>
      <c r="B922">
        <v>62</v>
      </c>
      <c r="C922">
        <v>25</v>
      </c>
      <c r="D922">
        <v>0</v>
      </c>
      <c r="E922">
        <v>0</v>
      </c>
      <c r="F922">
        <v>1</v>
      </c>
      <c r="G922">
        <v>0</v>
      </c>
      <c r="H922">
        <v>0</v>
      </c>
      <c r="I922">
        <v>0</v>
      </c>
      <c r="J922">
        <v>1</v>
      </c>
      <c r="K922">
        <v>0</v>
      </c>
      <c r="L922" s="7">
        <v>13451.121999999999</v>
      </c>
      <c r="M922" s="7">
        <f t="shared" si="84"/>
        <v>11506.340630118533</v>
      </c>
      <c r="N922" s="7">
        <f t="shared" si="85"/>
        <v>1944.7813698814662</v>
      </c>
      <c r="O922" s="7">
        <f t="shared" si="86"/>
        <v>1944.7813698814662</v>
      </c>
      <c r="P922" s="7">
        <f t="shared" si="87"/>
        <v>3782174.5766380322</v>
      </c>
      <c r="Q922" s="7">
        <f t="shared" si="88"/>
        <v>0.14458134941319142</v>
      </c>
      <c r="R922" s="7">
        <f t="shared" si="89"/>
        <v>0.14458134941319142</v>
      </c>
    </row>
    <row r="923" spans="1:18" x14ac:dyDescent="0.2">
      <c r="A923">
        <v>921.44853370962255</v>
      </c>
      <c r="B923">
        <v>62</v>
      </c>
      <c r="C923">
        <v>33.200000000000003</v>
      </c>
      <c r="D923">
        <v>0</v>
      </c>
      <c r="E923">
        <v>0</v>
      </c>
      <c r="F923">
        <v>1</v>
      </c>
      <c r="G923">
        <v>0</v>
      </c>
      <c r="H923">
        <v>0</v>
      </c>
      <c r="I923">
        <v>0</v>
      </c>
      <c r="J923">
        <v>1</v>
      </c>
      <c r="K923">
        <v>0</v>
      </c>
      <c r="L923" s="7">
        <v>13462.52</v>
      </c>
      <c r="M923" s="7">
        <f t="shared" si="84"/>
        <v>14287.726949727423</v>
      </c>
      <c r="N923" s="7">
        <f t="shared" si="85"/>
        <v>-825.2069497274224</v>
      </c>
      <c r="O923" s="7">
        <f t="shared" si="86"/>
        <v>825.2069497274224</v>
      </c>
      <c r="P923" s="7">
        <f t="shared" si="87"/>
        <v>680966.50987843669</v>
      </c>
      <c r="Q923" s="7">
        <f t="shared" si="88"/>
        <v>-6.1296618294897416E-2</v>
      </c>
      <c r="R923" s="7">
        <f t="shared" si="89"/>
        <v>6.1296618294897416E-2</v>
      </c>
    </row>
    <row r="924" spans="1:18" x14ac:dyDescent="0.2">
      <c r="A924">
        <v>922.44853370962255</v>
      </c>
      <c r="B924">
        <v>38</v>
      </c>
      <c r="C924">
        <v>31</v>
      </c>
      <c r="D924">
        <v>1</v>
      </c>
      <c r="E924">
        <v>1</v>
      </c>
      <c r="F924">
        <v>0</v>
      </c>
      <c r="G924">
        <v>0</v>
      </c>
      <c r="H924">
        <v>0</v>
      </c>
      <c r="I924">
        <v>0</v>
      </c>
      <c r="J924">
        <v>1</v>
      </c>
      <c r="K924">
        <v>0</v>
      </c>
      <c r="L924" s="7">
        <v>5488.2619999999997</v>
      </c>
      <c r="M924" s="7">
        <f t="shared" si="84"/>
        <v>7721.1350766412488</v>
      </c>
      <c r="N924" s="7">
        <f t="shared" si="85"/>
        <v>-2232.8730766412491</v>
      </c>
      <c r="O924" s="7">
        <f t="shared" si="86"/>
        <v>2232.8730766412491</v>
      </c>
      <c r="P924" s="7">
        <f t="shared" si="87"/>
        <v>4985722.1763893571</v>
      </c>
      <c r="Q924" s="7">
        <f t="shared" si="88"/>
        <v>-0.40684520466429064</v>
      </c>
      <c r="R924" s="7">
        <f t="shared" si="89"/>
        <v>0.40684520466429064</v>
      </c>
    </row>
    <row r="925" spans="1:18" x14ac:dyDescent="0.2">
      <c r="A925">
        <v>923.44853370962255</v>
      </c>
      <c r="B925">
        <v>34</v>
      </c>
      <c r="C925">
        <v>35.814999999999998</v>
      </c>
      <c r="D925">
        <v>0</v>
      </c>
      <c r="E925">
        <v>1</v>
      </c>
      <c r="F925">
        <v>0</v>
      </c>
      <c r="G925">
        <v>0</v>
      </c>
      <c r="H925">
        <v>0</v>
      </c>
      <c r="I925">
        <v>1</v>
      </c>
      <c r="J925">
        <v>0</v>
      </c>
      <c r="K925">
        <v>0</v>
      </c>
      <c r="L925" s="7">
        <v>4320.4108500000002</v>
      </c>
      <c r="M925" s="7">
        <f t="shared" si="84"/>
        <v>8458.5126923551052</v>
      </c>
      <c r="N925" s="7">
        <f t="shared" si="85"/>
        <v>-4138.101842355105</v>
      </c>
      <c r="O925" s="7">
        <f t="shared" si="86"/>
        <v>4138.101842355105</v>
      </c>
      <c r="P925" s="7">
        <f t="shared" si="87"/>
        <v>17123886.857702713</v>
      </c>
      <c r="Q925" s="7">
        <f t="shared" si="88"/>
        <v>-0.95780285394735198</v>
      </c>
      <c r="R925" s="7">
        <f t="shared" si="89"/>
        <v>0.95780285394735198</v>
      </c>
    </row>
    <row r="926" spans="1:18" x14ac:dyDescent="0.2">
      <c r="A926">
        <v>924.44853370962255</v>
      </c>
      <c r="B926">
        <v>43</v>
      </c>
      <c r="C926">
        <v>23.2</v>
      </c>
      <c r="D926">
        <v>0</v>
      </c>
      <c r="E926">
        <v>1</v>
      </c>
      <c r="F926">
        <v>0</v>
      </c>
      <c r="G926">
        <v>0</v>
      </c>
      <c r="H926">
        <v>0</v>
      </c>
      <c r="I926">
        <v>0</v>
      </c>
      <c r="J926">
        <v>1</v>
      </c>
      <c r="K926">
        <v>0</v>
      </c>
      <c r="L926" s="7">
        <v>6250.4350000000004</v>
      </c>
      <c r="M926" s="7">
        <f t="shared" si="84"/>
        <v>5884.2073560143035</v>
      </c>
      <c r="N926" s="7">
        <f t="shared" si="85"/>
        <v>366.22764398569689</v>
      </c>
      <c r="O926" s="7">
        <f t="shared" si="86"/>
        <v>366.22764398569689</v>
      </c>
      <c r="P926" s="7">
        <f t="shared" si="87"/>
        <v>134122.68721931434</v>
      </c>
      <c r="Q926" s="7">
        <f t="shared" si="88"/>
        <v>5.8592345010498766E-2</v>
      </c>
      <c r="R926" s="7">
        <f t="shared" si="89"/>
        <v>5.8592345010498766E-2</v>
      </c>
    </row>
    <row r="927" spans="1:18" x14ac:dyDescent="0.2">
      <c r="A927">
        <v>925.44853370962255</v>
      </c>
      <c r="B927">
        <v>50</v>
      </c>
      <c r="C927">
        <v>32.11</v>
      </c>
      <c r="D927">
        <v>2</v>
      </c>
      <c r="E927">
        <v>1</v>
      </c>
      <c r="F927">
        <v>0</v>
      </c>
      <c r="G927">
        <v>0</v>
      </c>
      <c r="H927">
        <v>1</v>
      </c>
      <c r="I927">
        <v>0</v>
      </c>
      <c r="J927">
        <v>0</v>
      </c>
      <c r="K927">
        <v>0</v>
      </c>
      <c r="L927" s="7">
        <v>25333.332839999999</v>
      </c>
      <c r="M927" s="7">
        <f t="shared" si="84"/>
        <v>12615.467577047417</v>
      </c>
      <c r="N927" s="7">
        <f t="shared" si="85"/>
        <v>12717.865262952582</v>
      </c>
      <c r="O927" s="7">
        <f t="shared" si="86"/>
        <v>12717.865262952582</v>
      </c>
      <c r="P927" s="7">
        <f t="shared" si="87"/>
        <v>161744096.84661594</v>
      </c>
      <c r="Q927" s="7">
        <f t="shared" si="88"/>
        <v>0.502021006998011</v>
      </c>
      <c r="R927" s="7">
        <f t="shared" si="89"/>
        <v>0.502021006998011</v>
      </c>
    </row>
    <row r="928" spans="1:18" x14ac:dyDescent="0.2">
      <c r="A928">
        <v>926.44853370962255</v>
      </c>
      <c r="B928">
        <v>19</v>
      </c>
      <c r="C928">
        <v>23.4</v>
      </c>
      <c r="D928">
        <v>2</v>
      </c>
      <c r="E928">
        <v>0</v>
      </c>
      <c r="F928">
        <v>1</v>
      </c>
      <c r="G928">
        <v>0</v>
      </c>
      <c r="H928">
        <v>0</v>
      </c>
      <c r="I928">
        <v>0</v>
      </c>
      <c r="J928">
        <v>1</v>
      </c>
      <c r="K928">
        <v>0</v>
      </c>
      <c r="L928" s="7">
        <v>2913.569</v>
      </c>
      <c r="M928" s="7">
        <f t="shared" si="84"/>
        <v>869.80903553349299</v>
      </c>
      <c r="N928" s="7">
        <f t="shared" si="85"/>
        <v>2043.759964466507</v>
      </c>
      <c r="O928" s="7">
        <f t="shared" si="86"/>
        <v>2043.759964466507</v>
      </c>
      <c r="P928" s="7">
        <f t="shared" si="87"/>
        <v>4176954.7923561377</v>
      </c>
      <c r="Q928" s="7">
        <f t="shared" si="88"/>
        <v>0.70146269556907936</v>
      </c>
      <c r="R928" s="7">
        <f t="shared" si="89"/>
        <v>0.70146269556907936</v>
      </c>
    </row>
    <row r="929" spans="1:18" x14ac:dyDescent="0.2">
      <c r="A929">
        <v>927.44853370962255</v>
      </c>
      <c r="B929">
        <v>57</v>
      </c>
      <c r="C929">
        <v>20.100000000000001</v>
      </c>
      <c r="D929">
        <v>1</v>
      </c>
      <c r="E929">
        <v>0</v>
      </c>
      <c r="F929">
        <v>1</v>
      </c>
      <c r="G929">
        <v>0</v>
      </c>
      <c r="H929">
        <v>0</v>
      </c>
      <c r="I929">
        <v>0</v>
      </c>
      <c r="J929">
        <v>1</v>
      </c>
      <c r="K929">
        <v>0</v>
      </c>
      <c r="L929" s="7">
        <v>12032.325999999999</v>
      </c>
      <c r="M929" s="7">
        <f t="shared" si="84"/>
        <v>9035.5114898878128</v>
      </c>
      <c r="N929" s="7">
        <f t="shared" si="85"/>
        <v>2996.8145101121863</v>
      </c>
      <c r="O929" s="7">
        <f t="shared" si="86"/>
        <v>2996.8145101121863</v>
      </c>
      <c r="P929" s="7">
        <f t="shared" si="87"/>
        <v>8980897.2080189437</v>
      </c>
      <c r="Q929" s="7">
        <f t="shared" si="88"/>
        <v>0.24906360666359825</v>
      </c>
      <c r="R929" s="7">
        <f t="shared" si="89"/>
        <v>0.24906360666359825</v>
      </c>
    </row>
    <row r="930" spans="1:18" x14ac:dyDescent="0.2">
      <c r="A930">
        <v>928.44853370962255</v>
      </c>
      <c r="B930">
        <v>62</v>
      </c>
      <c r="C930">
        <v>39.159999999999997</v>
      </c>
      <c r="D930">
        <v>0</v>
      </c>
      <c r="E930">
        <v>0</v>
      </c>
      <c r="F930">
        <v>1</v>
      </c>
      <c r="G930">
        <v>0</v>
      </c>
      <c r="H930">
        <v>0</v>
      </c>
      <c r="I930">
        <v>0</v>
      </c>
      <c r="J930">
        <v>0</v>
      </c>
      <c r="K930">
        <v>1</v>
      </c>
      <c r="L930" s="7">
        <v>13470.804400000001</v>
      </c>
      <c r="M930" s="7">
        <f t="shared" si="84"/>
        <v>16234.348875161033</v>
      </c>
      <c r="N930" s="7">
        <f t="shared" si="85"/>
        <v>-2763.5444751610321</v>
      </c>
      <c r="O930" s="7">
        <f t="shared" si="86"/>
        <v>2763.5444751610321</v>
      </c>
      <c r="P930" s="7">
        <f t="shared" si="87"/>
        <v>7637178.0661930647</v>
      </c>
      <c r="Q930" s="7">
        <f t="shared" si="88"/>
        <v>-0.20515066458548176</v>
      </c>
      <c r="R930" s="7">
        <f t="shared" si="89"/>
        <v>0.20515066458548176</v>
      </c>
    </row>
    <row r="931" spans="1:18" x14ac:dyDescent="0.2">
      <c r="A931">
        <v>929.44853370962255</v>
      </c>
      <c r="B931">
        <v>41</v>
      </c>
      <c r="C931">
        <v>34.21</v>
      </c>
      <c r="D931">
        <v>1</v>
      </c>
      <c r="E931">
        <v>1</v>
      </c>
      <c r="F931">
        <v>0</v>
      </c>
      <c r="G931">
        <v>0</v>
      </c>
      <c r="H931">
        <v>0</v>
      </c>
      <c r="I931">
        <v>0</v>
      </c>
      <c r="J931">
        <v>0</v>
      </c>
      <c r="K931">
        <v>1</v>
      </c>
      <c r="L931" s="7">
        <v>6289.7548999999999</v>
      </c>
      <c r="M931" s="7">
        <f t="shared" si="84"/>
        <v>9505.5440622570968</v>
      </c>
      <c r="N931" s="7">
        <f t="shared" si="85"/>
        <v>-3215.7891622570969</v>
      </c>
      <c r="O931" s="7">
        <f t="shared" si="86"/>
        <v>3215.7891622570969</v>
      </c>
      <c r="P931" s="7">
        <f t="shared" si="87"/>
        <v>10341299.936090201</v>
      </c>
      <c r="Q931" s="7">
        <f t="shared" si="88"/>
        <v>-0.511274161455337</v>
      </c>
      <c r="R931" s="7">
        <f t="shared" si="89"/>
        <v>0.511274161455337</v>
      </c>
    </row>
    <row r="932" spans="1:18" x14ac:dyDescent="0.2">
      <c r="A932">
        <v>930.44853370962255</v>
      </c>
      <c r="B932">
        <v>26</v>
      </c>
      <c r="C932">
        <v>46.53</v>
      </c>
      <c r="D932">
        <v>1</v>
      </c>
      <c r="E932">
        <v>1</v>
      </c>
      <c r="F932">
        <v>0</v>
      </c>
      <c r="G932">
        <v>0</v>
      </c>
      <c r="H932">
        <v>0</v>
      </c>
      <c r="I932">
        <v>0</v>
      </c>
      <c r="J932">
        <v>0</v>
      </c>
      <c r="K932">
        <v>1</v>
      </c>
      <c r="L932" s="7">
        <v>2927.0646999999999</v>
      </c>
      <c r="M932" s="7">
        <f t="shared" si="84"/>
        <v>9831.5621226824296</v>
      </c>
      <c r="N932" s="7">
        <f t="shared" si="85"/>
        <v>-6904.4974226824297</v>
      </c>
      <c r="O932" s="7">
        <f t="shared" si="86"/>
        <v>6904.4974226824297</v>
      </c>
      <c r="P932" s="7">
        <f t="shared" si="87"/>
        <v>47672084.659828313</v>
      </c>
      <c r="Q932" s="7">
        <f t="shared" si="88"/>
        <v>-2.358846875739518</v>
      </c>
      <c r="R932" s="7">
        <f t="shared" si="89"/>
        <v>2.358846875739518</v>
      </c>
    </row>
    <row r="933" spans="1:18" x14ac:dyDescent="0.2">
      <c r="A933">
        <v>931.44853370962255</v>
      </c>
      <c r="B933">
        <v>39</v>
      </c>
      <c r="C933">
        <v>32.5</v>
      </c>
      <c r="D933">
        <v>1</v>
      </c>
      <c r="E933">
        <v>0</v>
      </c>
      <c r="F933">
        <v>1</v>
      </c>
      <c r="G933">
        <v>0</v>
      </c>
      <c r="H933">
        <v>0</v>
      </c>
      <c r="I933">
        <v>0</v>
      </c>
      <c r="J933">
        <v>1</v>
      </c>
      <c r="K933">
        <v>0</v>
      </c>
      <c r="L933" s="7">
        <v>6238.2979999999998</v>
      </c>
      <c r="M933" s="7">
        <f t="shared" si="84"/>
        <v>8618.0959689899628</v>
      </c>
      <c r="N933" s="7">
        <f t="shared" si="85"/>
        <v>-2379.797968989963</v>
      </c>
      <c r="O933" s="7">
        <f t="shared" si="86"/>
        <v>2379.797968989963</v>
      </c>
      <c r="P933" s="7">
        <f t="shared" si="87"/>
        <v>5663438.3732087528</v>
      </c>
      <c r="Q933" s="7">
        <f t="shared" si="88"/>
        <v>-0.38148193128798319</v>
      </c>
      <c r="R933" s="7">
        <f t="shared" si="89"/>
        <v>0.38148193128798319</v>
      </c>
    </row>
    <row r="934" spans="1:18" x14ac:dyDescent="0.2">
      <c r="A934">
        <v>932.44853370962255</v>
      </c>
      <c r="B934">
        <v>46</v>
      </c>
      <c r="C934">
        <v>25.8</v>
      </c>
      <c r="D934">
        <v>5</v>
      </c>
      <c r="E934">
        <v>1</v>
      </c>
      <c r="F934">
        <v>0</v>
      </c>
      <c r="G934">
        <v>0</v>
      </c>
      <c r="H934">
        <v>0</v>
      </c>
      <c r="I934">
        <v>0</v>
      </c>
      <c r="J934">
        <v>1</v>
      </c>
      <c r="K934">
        <v>0</v>
      </c>
      <c r="L934" s="7">
        <v>10096.969999999999</v>
      </c>
      <c r="M934" s="7">
        <f t="shared" si="84"/>
        <v>9914.1821187601963</v>
      </c>
      <c r="N934" s="7">
        <f t="shared" si="85"/>
        <v>182.78788123980303</v>
      </c>
      <c r="O934" s="7">
        <f t="shared" si="86"/>
        <v>182.78788123980303</v>
      </c>
      <c r="P934" s="7">
        <f t="shared" si="87"/>
        <v>33411.409528136333</v>
      </c>
      <c r="Q934" s="7">
        <f t="shared" si="88"/>
        <v>1.8103240996041686E-2</v>
      </c>
      <c r="R934" s="7">
        <f t="shared" si="89"/>
        <v>1.8103240996041686E-2</v>
      </c>
    </row>
    <row r="935" spans="1:18" x14ac:dyDescent="0.2">
      <c r="A935">
        <v>933.44853370962255</v>
      </c>
      <c r="B935">
        <v>45</v>
      </c>
      <c r="C935">
        <v>35.299999999999997</v>
      </c>
      <c r="D935">
        <v>0</v>
      </c>
      <c r="E935">
        <v>0</v>
      </c>
      <c r="F935">
        <v>1</v>
      </c>
      <c r="G935">
        <v>0</v>
      </c>
      <c r="H935">
        <v>0</v>
      </c>
      <c r="I935">
        <v>0</v>
      </c>
      <c r="J935">
        <v>1</v>
      </c>
      <c r="K935">
        <v>0</v>
      </c>
      <c r="L935" s="7">
        <v>7348.1419999999998</v>
      </c>
      <c r="M935" s="7">
        <f t="shared" si="84"/>
        <v>10633.475209175271</v>
      </c>
      <c r="N935" s="7">
        <f t="shared" si="85"/>
        <v>-3285.3332091752709</v>
      </c>
      <c r="O935" s="7">
        <f t="shared" si="86"/>
        <v>3285.3332091752709</v>
      </c>
      <c r="P935" s="7">
        <f t="shared" si="87"/>
        <v>10793414.295309884</v>
      </c>
      <c r="Q935" s="7">
        <f t="shared" si="88"/>
        <v>-0.4470971313803232</v>
      </c>
      <c r="R935" s="7">
        <f t="shared" si="89"/>
        <v>0.4470971313803232</v>
      </c>
    </row>
    <row r="936" spans="1:18" x14ac:dyDescent="0.2">
      <c r="A936">
        <v>934.44853370962255</v>
      </c>
      <c r="B936">
        <v>32</v>
      </c>
      <c r="C936">
        <v>37.18</v>
      </c>
      <c r="D936">
        <v>2</v>
      </c>
      <c r="E936">
        <v>1</v>
      </c>
      <c r="F936">
        <v>0</v>
      </c>
      <c r="G936">
        <v>0</v>
      </c>
      <c r="H936">
        <v>0</v>
      </c>
      <c r="I936">
        <v>0</v>
      </c>
      <c r="J936">
        <v>0</v>
      </c>
      <c r="K936">
        <v>1</v>
      </c>
      <c r="L936" s="7">
        <v>4673.3922000000002</v>
      </c>
      <c r="M936" s="7">
        <f t="shared" si="84"/>
        <v>8676.7419917942916</v>
      </c>
      <c r="N936" s="7">
        <f t="shared" si="85"/>
        <v>-4003.3497917942914</v>
      </c>
      <c r="O936" s="7">
        <f t="shared" si="86"/>
        <v>4003.3497917942914</v>
      </c>
      <c r="P936" s="7">
        <f t="shared" si="87"/>
        <v>16026809.555459397</v>
      </c>
      <c r="Q936" s="7">
        <f t="shared" si="88"/>
        <v>-0.85662611235459574</v>
      </c>
      <c r="R936" s="7">
        <f t="shared" si="89"/>
        <v>0.85662611235459574</v>
      </c>
    </row>
    <row r="937" spans="1:18" x14ac:dyDescent="0.2">
      <c r="A937">
        <v>935.44853370962255</v>
      </c>
      <c r="B937">
        <v>59</v>
      </c>
      <c r="C937">
        <v>27.5</v>
      </c>
      <c r="D937">
        <v>0</v>
      </c>
      <c r="E937">
        <v>0</v>
      </c>
      <c r="F937">
        <v>1</v>
      </c>
      <c r="G937">
        <v>0</v>
      </c>
      <c r="H937">
        <v>0</v>
      </c>
      <c r="I937">
        <v>0</v>
      </c>
      <c r="J937">
        <v>1</v>
      </c>
      <c r="K937">
        <v>0</v>
      </c>
      <c r="L937" s="7">
        <v>12233.828</v>
      </c>
      <c r="M937" s="7">
        <f t="shared" si="84"/>
        <v>11583.755206533591</v>
      </c>
      <c r="N937" s="7">
        <f t="shared" si="85"/>
        <v>650.07279346640826</v>
      </c>
      <c r="O937" s="7">
        <f t="shared" si="86"/>
        <v>650.07279346640826</v>
      </c>
      <c r="P937" s="7">
        <f t="shared" si="87"/>
        <v>422594.63680521946</v>
      </c>
      <c r="Q937" s="7">
        <f t="shared" si="88"/>
        <v>5.3137316747170898E-2</v>
      </c>
      <c r="R937" s="7">
        <f t="shared" si="89"/>
        <v>5.3137316747170898E-2</v>
      </c>
    </row>
    <row r="938" spans="1:18" x14ac:dyDescent="0.2">
      <c r="A938">
        <v>936.44853370962255</v>
      </c>
      <c r="B938">
        <v>44</v>
      </c>
      <c r="C938">
        <v>29.734999999999999</v>
      </c>
      <c r="D938">
        <v>2</v>
      </c>
      <c r="E938">
        <v>1</v>
      </c>
      <c r="F938">
        <v>0</v>
      </c>
      <c r="G938">
        <v>0</v>
      </c>
      <c r="H938">
        <v>1</v>
      </c>
      <c r="I938">
        <v>0</v>
      </c>
      <c r="J938">
        <v>0</v>
      </c>
      <c r="K938">
        <v>0</v>
      </c>
      <c r="L938" s="7">
        <v>32108.662820000001</v>
      </c>
      <c r="M938" s="7">
        <f t="shared" si="84"/>
        <v>10268.745009497583</v>
      </c>
      <c r="N938" s="7">
        <f t="shared" si="85"/>
        <v>21839.917810502418</v>
      </c>
      <c r="O938" s="7">
        <f t="shared" si="86"/>
        <v>21839.917810502418</v>
      </c>
      <c r="P938" s="7">
        <f t="shared" si="87"/>
        <v>476982009.96950078</v>
      </c>
      <c r="Q938" s="7">
        <f t="shared" si="88"/>
        <v>0.68018770924644867</v>
      </c>
      <c r="R938" s="7">
        <f t="shared" si="89"/>
        <v>0.68018770924644867</v>
      </c>
    </row>
    <row r="939" spans="1:18" x14ac:dyDescent="0.2">
      <c r="A939">
        <v>937.44853370962255</v>
      </c>
      <c r="B939">
        <v>39</v>
      </c>
      <c r="C939">
        <v>24.225000000000001</v>
      </c>
      <c r="D939">
        <v>5</v>
      </c>
      <c r="E939">
        <v>0</v>
      </c>
      <c r="F939">
        <v>1</v>
      </c>
      <c r="G939">
        <v>0</v>
      </c>
      <c r="H939">
        <v>0</v>
      </c>
      <c r="I939">
        <v>1</v>
      </c>
      <c r="J939">
        <v>0</v>
      </c>
      <c r="K939">
        <v>0</v>
      </c>
      <c r="L939" s="7">
        <v>8965.7957499999993</v>
      </c>
      <c r="M939" s="7">
        <f t="shared" si="84"/>
        <v>8320.3594128329787</v>
      </c>
      <c r="N939" s="7">
        <f t="shared" si="85"/>
        <v>645.43633716702061</v>
      </c>
      <c r="O939" s="7">
        <f t="shared" si="86"/>
        <v>645.43633716702061</v>
      </c>
      <c r="P939" s="7">
        <f t="shared" si="87"/>
        <v>416588.06533557991</v>
      </c>
      <c r="Q939" s="7">
        <f t="shared" si="88"/>
        <v>7.1988739779959926E-2</v>
      </c>
      <c r="R939" s="7">
        <f t="shared" si="89"/>
        <v>7.1988739779959926E-2</v>
      </c>
    </row>
    <row r="940" spans="1:18" x14ac:dyDescent="0.2">
      <c r="A940">
        <v>938.44853370962255</v>
      </c>
      <c r="B940">
        <v>18</v>
      </c>
      <c r="C940">
        <v>26.18</v>
      </c>
      <c r="D940">
        <v>2</v>
      </c>
      <c r="E940">
        <v>1</v>
      </c>
      <c r="F940">
        <v>0</v>
      </c>
      <c r="G940">
        <v>0</v>
      </c>
      <c r="H940">
        <v>0</v>
      </c>
      <c r="I940">
        <v>0</v>
      </c>
      <c r="J940">
        <v>0</v>
      </c>
      <c r="K940">
        <v>1</v>
      </c>
      <c r="L940" s="7">
        <v>2304.0021999999999</v>
      </c>
      <c r="M940" s="7">
        <f t="shared" si="84"/>
        <v>1349.6250665521804</v>
      </c>
      <c r="N940" s="7">
        <f t="shared" si="85"/>
        <v>954.37713344781946</v>
      </c>
      <c r="O940" s="7">
        <f t="shared" si="86"/>
        <v>954.37713344781946</v>
      </c>
      <c r="P940" s="7">
        <f t="shared" si="87"/>
        <v>910835.71284807695</v>
      </c>
      <c r="Q940" s="7">
        <f t="shared" si="88"/>
        <v>0.41422579086418387</v>
      </c>
      <c r="R940" s="7">
        <f t="shared" si="89"/>
        <v>0.41422579086418387</v>
      </c>
    </row>
    <row r="941" spans="1:18" x14ac:dyDescent="0.2">
      <c r="A941">
        <v>939.44853370962255</v>
      </c>
      <c r="B941">
        <v>53</v>
      </c>
      <c r="C941">
        <v>29.48</v>
      </c>
      <c r="D941">
        <v>0</v>
      </c>
      <c r="E941">
        <v>1</v>
      </c>
      <c r="F941">
        <v>0</v>
      </c>
      <c r="G941">
        <v>0</v>
      </c>
      <c r="H941">
        <v>0</v>
      </c>
      <c r="I941">
        <v>0</v>
      </c>
      <c r="J941">
        <v>0</v>
      </c>
      <c r="K941">
        <v>1</v>
      </c>
      <c r="L941" s="7">
        <v>9487.6442000000006</v>
      </c>
      <c r="M941" s="7">
        <f t="shared" si="84"/>
        <v>10507.934711976864</v>
      </c>
      <c r="N941" s="7">
        <f t="shared" si="85"/>
        <v>-1020.2905119768639</v>
      </c>
      <c r="O941" s="7">
        <f t="shared" si="86"/>
        <v>1020.2905119768639</v>
      </c>
      <c r="P941" s="7">
        <f t="shared" si="87"/>
        <v>1040992.728830011</v>
      </c>
      <c r="Q941" s="7">
        <f t="shared" si="88"/>
        <v>-0.10753886744370787</v>
      </c>
      <c r="R941" s="7">
        <f t="shared" si="89"/>
        <v>0.10753886744370787</v>
      </c>
    </row>
    <row r="942" spans="1:18" x14ac:dyDescent="0.2">
      <c r="A942">
        <v>940.44853370962255</v>
      </c>
      <c r="B942">
        <v>18</v>
      </c>
      <c r="C942">
        <v>23.21</v>
      </c>
      <c r="D942">
        <v>0</v>
      </c>
      <c r="E942">
        <v>1</v>
      </c>
      <c r="F942">
        <v>0</v>
      </c>
      <c r="G942">
        <v>0</v>
      </c>
      <c r="H942">
        <v>0</v>
      </c>
      <c r="I942">
        <v>0</v>
      </c>
      <c r="J942">
        <v>0</v>
      </c>
      <c r="K942">
        <v>1</v>
      </c>
      <c r="L942" s="7">
        <v>1121.8739</v>
      </c>
      <c r="M942" s="7">
        <f t="shared" si="84"/>
        <v>-608.78058097027974</v>
      </c>
      <c r="N942" s="7">
        <f t="shared" si="85"/>
        <v>1730.6544809702798</v>
      </c>
      <c r="O942" s="7">
        <f t="shared" si="86"/>
        <v>1730.6544809702798</v>
      </c>
      <c r="P942" s="7">
        <f t="shared" si="87"/>
        <v>2995164.9325025086</v>
      </c>
      <c r="Q942" s="7">
        <f t="shared" si="88"/>
        <v>1.5426461752700369</v>
      </c>
      <c r="R942" s="7">
        <f t="shared" si="89"/>
        <v>1.5426461752700369</v>
      </c>
    </row>
    <row r="943" spans="1:18" x14ac:dyDescent="0.2">
      <c r="A943">
        <v>941.44853370962255</v>
      </c>
      <c r="B943">
        <v>50</v>
      </c>
      <c r="C943">
        <v>46.09</v>
      </c>
      <c r="D943">
        <v>1</v>
      </c>
      <c r="E943">
        <v>0</v>
      </c>
      <c r="F943">
        <v>1</v>
      </c>
      <c r="G943">
        <v>0</v>
      </c>
      <c r="H943">
        <v>0</v>
      </c>
      <c r="I943">
        <v>0</v>
      </c>
      <c r="J943">
        <v>0</v>
      </c>
      <c r="K943">
        <v>1</v>
      </c>
      <c r="L943" s="7">
        <v>9549.5650999999998</v>
      </c>
      <c r="M943" s="7">
        <f t="shared" si="84"/>
        <v>15978.183823385118</v>
      </c>
      <c r="N943" s="7">
        <f t="shared" si="85"/>
        <v>-6428.6187233851178</v>
      </c>
      <c r="O943" s="7">
        <f t="shared" si="86"/>
        <v>6428.6187233851178</v>
      </c>
      <c r="P943" s="7">
        <f t="shared" si="87"/>
        <v>41327138.690657705</v>
      </c>
      <c r="Q943" s="7">
        <f t="shared" si="88"/>
        <v>-0.67318444935100952</v>
      </c>
      <c r="R943" s="7">
        <f t="shared" si="89"/>
        <v>0.67318444935100952</v>
      </c>
    </row>
    <row r="944" spans="1:18" x14ac:dyDescent="0.2">
      <c r="A944">
        <v>942.44853370962255</v>
      </c>
      <c r="B944">
        <v>18</v>
      </c>
      <c r="C944">
        <v>40.185000000000002</v>
      </c>
      <c r="D944">
        <v>0</v>
      </c>
      <c r="E944">
        <v>0</v>
      </c>
      <c r="F944">
        <v>1</v>
      </c>
      <c r="G944">
        <v>0</v>
      </c>
      <c r="H944">
        <v>1</v>
      </c>
      <c r="I944">
        <v>0</v>
      </c>
      <c r="J944">
        <v>0</v>
      </c>
      <c r="K944">
        <v>0</v>
      </c>
      <c r="L944" s="7">
        <v>2217.4691499999999</v>
      </c>
      <c r="M944" s="7">
        <f t="shared" si="84"/>
        <v>6315.3647028566584</v>
      </c>
      <c r="N944" s="7">
        <f t="shared" si="85"/>
        <v>-4097.8955528566585</v>
      </c>
      <c r="O944" s="7">
        <f t="shared" si="86"/>
        <v>4097.8955528566585</v>
      </c>
      <c r="P944" s="7">
        <f t="shared" si="87"/>
        <v>16792747.962122377</v>
      </c>
      <c r="Q944" s="7">
        <f t="shared" si="88"/>
        <v>-1.8480056657638997</v>
      </c>
      <c r="R944" s="7">
        <f t="shared" si="89"/>
        <v>1.8480056657638997</v>
      </c>
    </row>
    <row r="945" spans="1:18" x14ac:dyDescent="0.2">
      <c r="A945">
        <v>943.44853370962255</v>
      </c>
      <c r="B945">
        <v>19</v>
      </c>
      <c r="C945">
        <v>22.61</v>
      </c>
      <c r="D945">
        <v>0</v>
      </c>
      <c r="E945">
        <v>1</v>
      </c>
      <c r="F945">
        <v>0</v>
      </c>
      <c r="G945">
        <v>0</v>
      </c>
      <c r="H945">
        <v>0</v>
      </c>
      <c r="I945">
        <v>1</v>
      </c>
      <c r="J945">
        <v>0</v>
      </c>
      <c r="K945">
        <v>0</v>
      </c>
      <c r="L945" s="7">
        <v>1628.4709</v>
      </c>
      <c r="M945" s="7">
        <f t="shared" si="84"/>
        <v>126.61784936374261</v>
      </c>
      <c r="N945" s="7">
        <f t="shared" si="85"/>
        <v>1501.8530506362574</v>
      </c>
      <c r="O945" s="7">
        <f t="shared" si="86"/>
        <v>1501.8530506362574</v>
      </c>
      <c r="P945" s="7">
        <f t="shared" si="87"/>
        <v>2255562.5857054326</v>
      </c>
      <c r="Q945" s="7">
        <f t="shared" si="88"/>
        <v>0.92224739824104773</v>
      </c>
      <c r="R945" s="7">
        <f t="shared" si="89"/>
        <v>0.92224739824104773</v>
      </c>
    </row>
    <row r="946" spans="1:18" x14ac:dyDescent="0.2">
      <c r="A946">
        <v>944.44853370962255</v>
      </c>
      <c r="B946">
        <v>62</v>
      </c>
      <c r="C946">
        <v>39.93</v>
      </c>
      <c r="D946">
        <v>0</v>
      </c>
      <c r="E946">
        <v>1</v>
      </c>
      <c r="F946">
        <v>0</v>
      </c>
      <c r="G946">
        <v>0</v>
      </c>
      <c r="H946">
        <v>0</v>
      </c>
      <c r="I946">
        <v>0</v>
      </c>
      <c r="J946">
        <v>0</v>
      </c>
      <c r="K946">
        <v>1</v>
      </c>
      <c r="L946" s="7">
        <v>12982.8747</v>
      </c>
      <c r="M946" s="7">
        <f t="shared" si="84"/>
        <v>16364.213475046274</v>
      </c>
      <c r="N946" s="7">
        <f t="shared" si="85"/>
        <v>-3381.3387750462734</v>
      </c>
      <c r="O946" s="7">
        <f t="shared" si="86"/>
        <v>3381.3387750462734</v>
      </c>
      <c r="P946" s="7">
        <f t="shared" si="87"/>
        <v>11433451.911631433</v>
      </c>
      <c r="Q946" s="7">
        <f t="shared" si="88"/>
        <v>-0.26044607632593675</v>
      </c>
      <c r="R946" s="7">
        <f t="shared" si="89"/>
        <v>0.26044607632593675</v>
      </c>
    </row>
    <row r="947" spans="1:18" x14ac:dyDescent="0.2">
      <c r="A947">
        <v>945.44853370962255</v>
      </c>
      <c r="B947">
        <v>56</v>
      </c>
      <c r="C947">
        <v>35.799999999999997</v>
      </c>
      <c r="D947">
        <v>1</v>
      </c>
      <c r="E947">
        <v>0</v>
      </c>
      <c r="F947">
        <v>1</v>
      </c>
      <c r="G947">
        <v>0</v>
      </c>
      <c r="H947">
        <v>0</v>
      </c>
      <c r="I947">
        <v>0</v>
      </c>
      <c r="J947">
        <v>1</v>
      </c>
      <c r="K947">
        <v>0</v>
      </c>
      <c r="L947" s="7">
        <v>11674.13</v>
      </c>
      <c r="M947" s="7">
        <f t="shared" si="84"/>
        <v>14103.992359040652</v>
      </c>
      <c r="N947" s="7">
        <f t="shared" si="85"/>
        <v>-2429.8623590406532</v>
      </c>
      <c r="O947" s="7">
        <f t="shared" si="86"/>
        <v>2429.8623590406532</v>
      </c>
      <c r="P947" s="7">
        <f t="shared" si="87"/>
        <v>5904231.0838826085</v>
      </c>
      <c r="Q947" s="7">
        <f t="shared" si="88"/>
        <v>-0.2081407658678337</v>
      </c>
      <c r="R947" s="7">
        <f t="shared" si="89"/>
        <v>0.2081407658678337</v>
      </c>
    </row>
    <row r="948" spans="1:18" x14ac:dyDescent="0.2">
      <c r="A948">
        <v>946.44853370962255</v>
      </c>
      <c r="B948">
        <v>42</v>
      </c>
      <c r="C948">
        <v>35.799999999999997</v>
      </c>
      <c r="D948">
        <v>2</v>
      </c>
      <c r="E948">
        <v>1</v>
      </c>
      <c r="F948">
        <v>0</v>
      </c>
      <c r="G948">
        <v>0</v>
      </c>
      <c r="H948">
        <v>0</v>
      </c>
      <c r="I948">
        <v>0</v>
      </c>
      <c r="J948">
        <v>1</v>
      </c>
      <c r="K948">
        <v>0</v>
      </c>
      <c r="L948" s="7">
        <v>7160.0940000000001</v>
      </c>
      <c r="M948" s="7">
        <f t="shared" si="84"/>
        <v>10852.189609271805</v>
      </c>
      <c r="N948" s="7">
        <f t="shared" si="85"/>
        <v>-3692.0956092718052</v>
      </c>
      <c r="O948" s="7">
        <f t="shared" si="86"/>
        <v>3692.0956092718052</v>
      </c>
      <c r="P948" s="7">
        <f t="shared" si="87"/>
        <v>13631569.988004142</v>
      </c>
      <c r="Q948" s="7">
        <f t="shared" si="88"/>
        <v>-0.51564904165668846</v>
      </c>
      <c r="R948" s="7">
        <f t="shared" si="89"/>
        <v>0.51564904165668846</v>
      </c>
    </row>
    <row r="949" spans="1:18" x14ac:dyDescent="0.2">
      <c r="A949">
        <v>947.44853370962255</v>
      </c>
      <c r="B949">
        <v>37</v>
      </c>
      <c r="C949">
        <v>34.200000000000003</v>
      </c>
      <c r="D949">
        <v>1</v>
      </c>
      <c r="E949">
        <v>1</v>
      </c>
      <c r="F949">
        <v>0</v>
      </c>
      <c r="G949">
        <v>1</v>
      </c>
      <c r="H949">
        <v>1</v>
      </c>
      <c r="I949">
        <v>0</v>
      </c>
      <c r="J949">
        <v>0</v>
      </c>
      <c r="K949">
        <v>0</v>
      </c>
      <c r="L949" s="7">
        <v>39047.285000000003</v>
      </c>
      <c r="M949" s="7">
        <f t="shared" si="84"/>
        <v>33358.28330887224</v>
      </c>
      <c r="N949" s="7">
        <f t="shared" si="85"/>
        <v>5689.0016911277635</v>
      </c>
      <c r="O949" s="7">
        <f t="shared" si="86"/>
        <v>5689.0016911277635</v>
      </c>
      <c r="P949" s="7">
        <f t="shared" si="87"/>
        <v>32364740.241654553</v>
      </c>
      <c r="Q949" s="7">
        <f t="shared" si="88"/>
        <v>0.14569519215299509</v>
      </c>
      <c r="R949" s="7">
        <f t="shared" si="89"/>
        <v>0.14569519215299509</v>
      </c>
    </row>
    <row r="950" spans="1:18" x14ac:dyDescent="0.2">
      <c r="A950">
        <v>948.44853370962255</v>
      </c>
      <c r="B950">
        <v>42</v>
      </c>
      <c r="C950">
        <v>31.254999999999999</v>
      </c>
      <c r="D950">
        <v>0</v>
      </c>
      <c r="E950">
        <v>1</v>
      </c>
      <c r="F950">
        <v>0</v>
      </c>
      <c r="G950">
        <v>0</v>
      </c>
      <c r="H950">
        <v>0</v>
      </c>
      <c r="I950">
        <v>1</v>
      </c>
      <c r="J950">
        <v>0</v>
      </c>
      <c r="K950">
        <v>0</v>
      </c>
      <c r="L950" s="7">
        <v>6358.7764500000003</v>
      </c>
      <c r="M950" s="7">
        <f t="shared" si="84"/>
        <v>8966.6413641884592</v>
      </c>
      <c r="N950" s="7">
        <f t="shared" si="85"/>
        <v>-2607.8649141884589</v>
      </c>
      <c r="O950" s="7">
        <f t="shared" si="86"/>
        <v>2607.8649141884589</v>
      </c>
      <c r="P950" s="7">
        <f t="shared" si="87"/>
        <v>6800959.4106551781</v>
      </c>
      <c r="Q950" s="7">
        <f t="shared" si="88"/>
        <v>-0.41012055301746908</v>
      </c>
      <c r="R950" s="7">
        <f t="shared" si="89"/>
        <v>0.41012055301746908</v>
      </c>
    </row>
    <row r="951" spans="1:18" x14ac:dyDescent="0.2">
      <c r="A951">
        <v>949.44853370962255</v>
      </c>
      <c r="B951">
        <v>25</v>
      </c>
      <c r="C951">
        <v>29.7</v>
      </c>
      <c r="D951">
        <v>3</v>
      </c>
      <c r="E951">
        <v>1</v>
      </c>
      <c r="F951">
        <v>0</v>
      </c>
      <c r="G951">
        <v>1</v>
      </c>
      <c r="H951">
        <v>0</v>
      </c>
      <c r="I951">
        <v>0</v>
      </c>
      <c r="J951">
        <v>1</v>
      </c>
      <c r="K951">
        <v>0</v>
      </c>
      <c r="L951" s="7">
        <v>19933.457999999999</v>
      </c>
      <c r="M951" s="7">
        <f t="shared" si="84"/>
        <v>28740.586636172717</v>
      </c>
      <c r="N951" s="7">
        <f t="shared" si="85"/>
        <v>-8807.128636172718</v>
      </c>
      <c r="O951" s="7">
        <f t="shared" si="86"/>
        <v>8807.128636172718</v>
      </c>
      <c r="P951" s="7">
        <f t="shared" si="87"/>
        <v>77565514.814093515</v>
      </c>
      <c r="Q951" s="7">
        <f t="shared" si="88"/>
        <v>-0.44182643253231418</v>
      </c>
      <c r="R951" s="7">
        <f t="shared" si="89"/>
        <v>0.44182643253231418</v>
      </c>
    </row>
    <row r="952" spans="1:18" x14ac:dyDescent="0.2">
      <c r="A952">
        <v>950.44853370962255</v>
      </c>
      <c r="B952">
        <v>57</v>
      </c>
      <c r="C952">
        <v>18.335000000000001</v>
      </c>
      <c r="D952">
        <v>0</v>
      </c>
      <c r="E952">
        <v>1</v>
      </c>
      <c r="F952">
        <v>0</v>
      </c>
      <c r="G952">
        <v>0</v>
      </c>
      <c r="H952">
        <v>1</v>
      </c>
      <c r="I952">
        <v>0</v>
      </c>
      <c r="J952">
        <v>0</v>
      </c>
      <c r="K952">
        <v>0</v>
      </c>
      <c r="L952" s="7">
        <v>11534.872649999999</v>
      </c>
      <c r="M952" s="7">
        <f t="shared" si="84"/>
        <v>8790.0711310212664</v>
      </c>
      <c r="N952" s="7">
        <f t="shared" si="85"/>
        <v>2744.8015189787329</v>
      </c>
      <c r="O952" s="7">
        <f t="shared" si="86"/>
        <v>2744.8015189787329</v>
      </c>
      <c r="P952" s="7">
        <f t="shared" si="87"/>
        <v>7533935.3785879593</v>
      </c>
      <c r="Q952" s="7">
        <f t="shared" si="88"/>
        <v>0.23795681168432606</v>
      </c>
      <c r="R952" s="7">
        <f t="shared" si="89"/>
        <v>0.23795681168432606</v>
      </c>
    </row>
    <row r="953" spans="1:18" x14ac:dyDescent="0.2">
      <c r="A953">
        <v>951.44853370962255</v>
      </c>
      <c r="B953">
        <v>51</v>
      </c>
      <c r="C953">
        <v>42.9</v>
      </c>
      <c r="D953">
        <v>2</v>
      </c>
      <c r="E953">
        <v>1</v>
      </c>
      <c r="F953">
        <v>0</v>
      </c>
      <c r="G953">
        <v>1</v>
      </c>
      <c r="H953">
        <v>0</v>
      </c>
      <c r="I953">
        <v>0</v>
      </c>
      <c r="J953">
        <v>0</v>
      </c>
      <c r="K953">
        <v>1</v>
      </c>
      <c r="L953" s="7">
        <v>47462.894</v>
      </c>
      <c r="M953" s="7">
        <f t="shared" si="84"/>
        <v>39345.733786570723</v>
      </c>
      <c r="N953" s="7">
        <f t="shared" si="85"/>
        <v>8117.1602134292771</v>
      </c>
      <c r="O953" s="7">
        <f t="shared" si="86"/>
        <v>8117.1602134292771</v>
      </c>
      <c r="P953" s="7">
        <f t="shared" si="87"/>
        <v>65888289.930479228</v>
      </c>
      <c r="Q953" s="7">
        <f t="shared" si="88"/>
        <v>0.17102118158722637</v>
      </c>
      <c r="R953" s="7">
        <f t="shared" si="89"/>
        <v>0.17102118158722637</v>
      </c>
    </row>
    <row r="954" spans="1:18" x14ac:dyDescent="0.2">
      <c r="A954">
        <v>952.44853370962255</v>
      </c>
      <c r="B954">
        <v>30</v>
      </c>
      <c r="C954">
        <v>28.405000000000001</v>
      </c>
      <c r="D954">
        <v>1</v>
      </c>
      <c r="E954">
        <v>0</v>
      </c>
      <c r="F954">
        <v>1</v>
      </c>
      <c r="G954">
        <v>0</v>
      </c>
      <c r="H954">
        <v>0</v>
      </c>
      <c r="I954">
        <v>1</v>
      </c>
      <c r="J954">
        <v>0</v>
      </c>
      <c r="K954">
        <v>0</v>
      </c>
      <c r="L954" s="7">
        <v>4527.1829500000003</v>
      </c>
      <c r="M954" s="7">
        <f t="shared" si="84"/>
        <v>5524.478695493628</v>
      </c>
      <c r="N954" s="7">
        <f t="shared" si="85"/>
        <v>-997.29574549362769</v>
      </c>
      <c r="O954" s="7">
        <f t="shared" si="86"/>
        <v>997.29574549362769</v>
      </c>
      <c r="P954" s="7">
        <f t="shared" si="87"/>
        <v>994598.80397969065</v>
      </c>
      <c r="Q954" s="7">
        <f t="shared" si="88"/>
        <v>-0.22029057727689746</v>
      </c>
      <c r="R954" s="7">
        <f t="shared" si="89"/>
        <v>0.22029057727689746</v>
      </c>
    </row>
    <row r="955" spans="1:18" x14ac:dyDescent="0.2">
      <c r="A955">
        <v>953.44853370962255</v>
      </c>
      <c r="B955">
        <v>44</v>
      </c>
      <c r="C955">
        <v>30.2</v>
      </c>
      <c r="D955">
        <v>2</v>
      </c>
      <c r="E955">
        <v>1</v>
      </c>
      <c r="F955">
        <v>0</v>
      </c>
      <c r="G955">
        <v>1</v>
      </c>
      <c r="H955">
        <v>0</v>
      </c>
      <c r="I955">
        <v>0</v>
      </c>
      <c r="J955">
        <v>1</v>
      </c>
      <c r="K955">
        <v>0</v>
      </c>
      <c r="L955" s="7">
        <v>38998.546000000002</v>
      </c>
      <c r="M955" s="7">
        <f t="shared" si="84"/>
        <v>33314.953516038615</v>
      </c>
      <c r="N955" s="7">
        <f t="shared" si="85"/>
        <v>5683.5924839613872</v>
      </c>
      <c r="O955" s="7">
        <f t="shared" si="86"/>
        <v>5683.5924839613872</v>
      </c>
      <c r="P955" s="7">
        <f t="shared" si="87"/>
        <v>32303223.52374237</v>
      </c>
      <c r="Q955" s="7">
        <f t="shared" si="88"/>
        <v>0.14573857404738594</v>
      </c>
      <c r="R955" s="7">
        <f t="shared" si="89"/>
        <v>0.14573857404738594</v>
      </c>
    </row>
    <row r="956" spans="1:18" x14ac:dyDescent="0.2">
      <c r="A956">
        <v>954.44853370962255</v>
      </c>
      <c r="B956">
        <v>34</v>
      </c>
      <c r="C956">
        <v>27.835000000000001</v>
      </c>
      <c r="D956">
        <v>1</v>
      </c>
      <c r="E956">
        <v>1</v>
      </c>
      <c r="F956">
        <v>0</v>
      </c>
      <c r="G956">
        <v>1</v>
      </c>
      <c r="H956">
        <v>0</v>
      </c>
      <c r="I956">
        <v>1</v>
      </c>
      <c r="J956">
        <v>0</v>
      </c>
      <c r="K956">
        <v>0</v>
      </c>
      <c r="L956" s="7">
        <v>20009.63365</v>
      </c>
      <c r="M956" s="7">
        <f t="shared" si="84"/>
        <v>30075.784019602557</v>
      </c>
      <c r="N956" s="7">
        <f t="shared" si="85"/>
        <v>-10066.150369602557</v>
      </c>
      <c r="O956" s="7">
        <f t="shared" si="86"/>
        <v>10066.150369602557</v>
      </c>
      <c r="P956" s="7">
        <f t="shared" si="87"/>
        <v>101327383.2634497</v>
      </c>
      <c r="Q956" s="7">
        <f t="shared" si="88"/>
        <v>-0.50306520077655481</v>
      </c>
      <c r="R956" s="7">
        <f t="shared" si="89"/>
        <v>0.50306520077655481</v>
      </c>
    </row>
    <row r="957" spans="1:18" x14ac:dyDescent="0.2">
      <c r="A957">
        <v>955.44853370962255</v>
      </c>
      <c r="B957">
        <v>31</v>
      </c>
      <c r="C957">
        <v>39.49</v>
      </c>
      <c r="D957">
        <v>1</v>
      </c>
      <c r="E957">
        <v>1</v>
      </c>
      <c r="F957">
        <v>0</v>
      </c>
      <c r="G957">
        <v>0</v>
      </c>
      <c r="H957">
        <v>0</v>
      </c>
      <c r="I957">
        <v>0</v>
      </c>
      <c r="J957">
        <v>0</v>
      </c>
      <c r="K957">
        <v>1</v>
      </c>
      <c r="L957" s="7">
        <v>3875.7341000000001</v>
      </c>
      <c r="M957" s="7">
        <f t="shared" si="84"/>
        <v>8727.9219719488538</v>
      </c>
      <c r="N957" s="7">
        <f t="shared" si="85"/>
        <v>-4852.1878719488541</v>
      </c>
      <c r="O957" s="7">
        <f t="shared" si="86"/>
        <v>4852.1878719488541</v>
      </c>
      <c r="P957" s="7">
        <f t="shared" si="87"/>
        <v>23543727.144687548</v>
      </c>
      <c r="Q957" s="7">
        <f t="shared" si="88"/>
        <v>-1.251940341301756</v>
      </c>
      <c r="R957" s="7">
        <f t="shared" si="89"/>
        <v>1.251940341301756</v>
      </c>
    </row>
    <row r="958" spans="1:18" x14ac:dyDescent="0.2">
      <c r="A958">
        <v>956.44853370962255</v>
      </c>
      <c r="B958">
        <v>54</v>
      </c>
      <c r="C958">
        <v>30.8</v>
      </c>
      <c r="D958">
        <v>1</v>
      </c>
      <c r="E958">
        <v>1</v>
      </c>
      <c r="F958">
        <v>0</v>
      </c>
      <c r="G958">
        <v>1</v>
      </c>
      <c r="H958">
        <v>0</v>
      </c>
      <c r="I958">
        <v>0</v>
      </c>
      <c r="J958">
        <v>0</v>
      </c>
      <c r="K958">
        <v>1</v>
      </c>
      <c r="L958" s="7">
        <v>41999.519999999997</v>
      </c>
      <c r="M958" s="7">
        <f t="shared" si="84"/>
        <v>35536.561510342472</v>
      </c>
      <c r="N958" s="7">
        <f t="shared" si="85"/>
        <v>6462.9584896575252</v>
      </c>
      <c r="O958" s="7">
        <f t="shared" si="86"/>
        <v>6462.9584896575252</v>
      </c>
      <c r="P958" s="7">
        <f t="shared" si="87"/>
        <v>41769832.43903628</v>
      </c>
      <c r="Q958" s="7">
        <f t="shared" si="88"/>
        <v>0.15388172268772418</v>
      </c>
      <c r="R958" s="7">
        <f t="shared" si="89"/>
        <v>0.15388172268772418</v>
      </c>
    </row>
    <row r="959" spans="1:18" x14ac:dyDescent="0.2">
      <c r="A959">
        <v>957.44853370962255</v>
      </c>
      <c r="B959">
        <v>24</v>
      </c>
      <c r="C959">
        <v>26.79</v>
      </c>
      <c r="D959">
        <v>1</v>
      </c>
      <c r="E959">
        <v>1</v>
      </c>
      <c r="F959">
        <v>0</v>
      </c>
      <c r="G959">
        <v>0</v>
      </c>
      <c r="H959">
        <v>0</v>
      </c>
      <c r="I959">
        <v>1</v>
      </c>
      <c r="J959">
        <v>0</v>
      </c>
      <c r="K959">
        <v>0</v>
      </c>
      <c r="L959" s="7">
        <v>12609.88702</v>
      </c>
      <c r="M959" s="7">
        <f t="shared" si="84"/>
        <v>3304.2287932929266</v>
      </c>
      <c r="N959" s="7">
        <f t="shared" si="85"/>
        <v>9305.6582267070735</v>
      </c>
      <c r="O959" s="7">
        <f t="shared" si="86"/>
        <v>9305.6582267070735</v>
      </c>
      <c r="P959" s="7">
        <f t="shared" si="87"/>
        <v>86595275.032281041</v>
      </c>
      <c r="Q959" s="7">
        <f t="shared" si="88"/>
        <v>0.7379652341014451</v>
      </c>
      <c r="R959" s="7">
        <f t="shared" si="89"/>
        <v>0.7379652341014451</v>
      </c>
    </row>
    <row r="960" spans="1:18" x14ac:dyDescent="0.2">
      <c r="A960">
        <v>958.44853370962255</v>
      </c>
      <c r="B960">
        <v>43</v>
      </c>
      <c r="C960">
        <v>34.96</v>
      </c>
      <c r="D960">
        <v>1</v>
      </c>
      <c r="E960">
        <v>1</v>
      </c>
      <c r="F960">
        <v>0</v>
      </c>
      <c r="G960">
        <v>1</v>
      </c>
      <c r="H960">
        <v>1</v>
      </c>
      <c r="I960">
        <v>0</v>
      </c>
      <c r="J960">
        <v>0</v>
      </c>
      <c r="K960">
        <v>0</v>
      </c>
      <c r="L960" s="7">
        <v>41034.221400000002</v>
      </c>
      <c r="M960" s="7">
        <f t="shared" si="84"/>
        <v>35157.208448840567</v>
      </c>
      <c r="N960" s="7">
        <f t="shared" si="85"/>
        <v>5877.012951159435</v>
      </c>
      <c r="O960" s="7">
        <f t="shared" si="86"/>
        <v>5877.012951159435</v>
      </c>
      <c r="P960" s="7">
        <f t="shared" si="87"/>
        <v>34539281.228095733</v>
      </c>
      <c r="Q960" s="7">
        <f t="shared" si="88"/>
        <v>0.14322223623717725</v>
      </c>
      <c r="R960" s="7">
        <f t="shared" si="89"/>
        <v>0.14322223623717725</v>
      </c>
    </row>
    <row r="961" spans="1:18" x14ac:dyDescent="0.2">
      <c r="A961">
        <v>959.44853370962255</v>
      </c>
      <c r="B961">
        <v>48</v>
      </c>
      <c r="C961">
        <v>36.67</v>
      </c>
      <c r="D961">
        <v>1</v>
      </c>
      <c r="E961">
        <v>1</v>
      </c>
      <c r="F961">
        <v>0</v>
      </c>
      <c r="G961">
        <v>0</v>
      </c>
      <c r="H961">
        <v>0</v>
      </c>
      <c r="I961">
        <v>1</v>
      </c>
      <c r="J961">
        <v>0</v>
      </c>
      <c r="K961">
        <v>0</v>
      </c>
      <c r="L961" s="7">
        <v>28468.919010000001</v>
      </c>
      <c r="M961" s="7">
        <f t="shared" si="84"/>
        <v>12820.012575864379</v>
      </c>
      <c r="N961" s="7">
        <f t="shared" si="85"/>
        <v>15648.906434135622</v>
      </c>
      <c r="O961" s="7">
        <f t="shared" si="86"/>
        <v>15648.906434135622</v>
      </c>
      <c r="P961" s="7">
        <f t="shared" si="87"/>
        <v>244888272.58433127</v>
      </c>
      <c r="Q961" s="7">
        <f t="shared" si="88"/>
        <v>0.54968390013820978</v>
      </c>
      <c r="R961" s="7">
        <f t="shared" si="89"/>
        <v>0.54968390013820978</v>
      </c>
    </row>
    <row r="962" spans="1:18" x14ac:dyDescent="0.2">
      <c r="A962">
        <v>960.44853370962255</v>
      </c>
      <c r="B962">
        <v>19</v>
      </c>
      <c r="C962">
        <v>39.615000000000002</v>
      </c>
      <c r="D962">
        <v>1</v>
      </c>
      <c r="E962">
        <v>0</v>
      </c>
      <c r="F962">
        <v>1</v>
      </c>
      <c r="G962">
        <v>0</v>
      </c>
      <c r="H962">
        <v>0</v>
      </c>
      <c r="I962">
        <v>1</v>
      </c>
      <c r="J962">
        <v>0</v>
      </c>
      <c r="K962">
        <v>0</v>
      </c>
      <c r="L962" s="7">
        <v>2730.1078499999999</v>
      </c>
      <c r="M962" s="7">
        <f t="shared" si="84"/>
        <v>6501.417432560319</v>
      </c>
      <c r="N962" s="7">
        <f t="shared" si="85"/>
        <v>-3771.3095825603191</v>
      </c>
      <c r="O962" s="7">
        <f t="shared" si="86"/>
        <v>3771.3095825603191</v>
      </c>
      <c r="P962" s="7">
        <f t="shared" si="87"/>
        <v>14222775.967511289</v>
      </c>
      <c r="Q962" s="7">
        <f t="shared" si="88"/>
        <v>-1.381377509522314</v>
      </c>
      <c r="R962" s="7">
        <f t="shared" si="89"/>
        <v>1.381377509522314</v>
      </c>
    </row>
    <row r="963" spans="1:18" x14ac:dyDescent="0.2">
      <c r="A963">
        <v>961.44853370962255</v>
      </c>
      <c r="B963">
        <v>29</v>
      </c>
      <c r="C963">
        <v>25.9</v>
      </c>
      <c r="D963">
        <v>0</v>
      </c>
      <c r="E963">
        <v>0</v>
      </c>
      <c r="F963">
        <v>1</v>
      </c>
      <c r="G963">
        <v>0</v>
      </c>
      <c r="H963">
        <v>0</v>
      </c>
      <c r="I963">
        <v>0</v>
      </c>
      <c r="J963">
        <v>1</v>
      </c>
      <c r="K963">
        <v>0</v>
      </c>
      <c r="L963" s="7">
        <v>3353.2840000000001</v>
      </c>
      <c r="M963" s="7">
        <f t="shared" ref="M963:M1026" si="90">$T$21+$T$22*B963+$T$23*C963+$T$24*D963+$T$25*E963+$T$26*F963+$T$27*G963+$T$28*H963+$T$29*I963+$T$30*J963+$T$31*K963</f>
        <v>3335.355104635807</v>
      </c>
      <c r="N963" s="7">
        <f t="shared" ref="N963:N1026" si="91">L963-M963</f>
        <v>17.928895364193068</v>
      </c>
      <c r="O963" s="7">
        <f t="shared" ref="O963:O1026" si="92">ABS(N963)</f>
        <v>17.928895364193068</v>
      </c>
      <c r="P963" s="7">
        <f t="shared" ref="P963:P1026" si="93">N963^2</f>
        <v>321.44528898018365</v>
      </c>
      <c r="Q963" s="7">
        <f t="shared" ref="Q963:Q1026" si="94">N963/L963</f>
        <v>5.346667733539142E-3</v>
      </c>
      <c r="R963" s="7">
        <f t="shared" ref="R963:R1026" si="95">ABS(Q963)</f>
        <v>5.346667733539142E-3</v>
      </c>
    </row>
    <row r="964" spans="1:18" x14ac:dyDescent="0.2">
      <c r="A964">
        <v>962.44853370962255</v>
      </c>
      <c r="B964">
        <v>63</v>
      </c>
      <c r="C964">
        <v>35.200000000000003</v>
      </c>
      <c r="D964">
        <v>1</v>
      </c>
      <c r="E964">
        <v>0</v>
      </c>
      <c r="F964">
        <v>1</v>
      </c>
      <c r="G964">
        <v>0</v>
      </c>
      <c r="H964">
        <v>0</v>
      </c>
      <c r="I964">
        <v>0</v>
      </c>
      <c r="J964">
        <v>0</v>
      </c>
      <c r="K964">
        <v>1</v>
      </c>
      <c r="L964" s="7">
        <v>14474.674999999999</v>
      </c>
      <c r="M964" s="7">
        <f t="shared" si="90"/>
        <v>15623.499696548592</v>
      </c>
      <c r="N964" s="7">
        <f t="shared" si="91"/>
        <v>-1148.8246965485923</v>
      </c>
      <c r="O964" s="7">
        <f t="shared" si="92"/>
        <v>1148.8246965485923</v>
      </c>
      <c r="P964" s="7">
        <f t="shared" si="93"/>
        <v>1319798.1833999653</v>
      </c>
      <c r="Q964" s="7">
        <f t="shared" si="94"/>
        <v>-7.9367909576456286E-2</v>
      </c>
      <c r="R964" s="7">
        <f t="shared" si="95"/>
        <v>7.9367909576456286E-2</v>
      </c>
    </row>
    <row r="965" spans="1:18" x14ac:dyDescent="0.2">
      <c r="A965">
        <v>963.44853370962255</v>
      </c>
      <c r="B965">
        <v>46</v>
      </c>
      <c r="C965">
        <v>24.795000000000002</v>
      </c>
      <c r="D965">
        <v>3</v>
      </c>
      <c r="E965">
        <v>1</v>
      </c>
      <c r="F965">
        <v>0</v>
      </c>
      <c r="G965">
        <v>0</v>
      </c>
      <c r="H965">
        <v>1</v>
      </c>
      <c r="I965">
        <v>0</v>
      </c>
      <c r="J965">
        <v>0</v>
      </c>
      <c r="K965">
        <v>0</v>
      </c>
      <c r="L965" s="7">
        <v>9500.5730500000009</v>
      </c>
      <c r="M965" s="7">
        <f t="shared" si="90"/>
        <v>9582.3425988838626</v>
      </c>
      <c r="N965" s="7">
        <f t="shared" si="91"/>
        <v>-81.769548883861717</v>
      </c>
      <c r="O965" s="7">
        <f t="shared" si="92"/>
        <v>81.769548883861717</v>
      </c>
      <c r="P965" s="7">
        <f t="shared" si="93"/>
        <v>6686.2591246702505</v>
      </c>
      <c r="Q965" s="7">
        <f t="shared" si="94"/>
        <v>-8.6068017638011533E-3</v>
      </c>
      <c r="R965" s="7">
        <f t="shared" si="95"/>
        <v>8.6068017638011533E-3</v>
      </c>
    </row>
    <row r="966" spans="1:18" x14ac:dyDescent="0.2">
      <c r="A966">
        <v>964.44853370962255</v>
      </c>
      <c r="B966">
        <v>52</v>
      </c>
      <c r="C966">
        <v>36.765000000000001</v>
      </c>
      <c r="D966">
        <v>2</v>
      </c>
      <c r="E966">
        <v>1</v>
      </c>
      <c r="F966">
        <v>0</v>
      </c>
      <c r="G966">
        <v>0</v>
      </c>
      <c r="H966">
        <v>0</v>
      </c>
      <c r="I966">
        <v>1</v>
      </c>
      <c r="J966">
        <v>0</v>
      </c>
      <c r="K966">
        <v>0</v>
      </c>
      <c r="L966" s="7">
        <v>26467.09737</v>
      </c>
      <c r="M966" s="7">
        <f t="shared" si="90"/>
        <v>14355.161909255932</v>
      </c>
      <c r="N966" s="7">
        <f t="shared" si="91"/>
        <v>12111.935460744067</v>
      </c>
      <c r="O966" s="7">
        <f t="shared" si="92"/>
        <v>12111.935460744067</v>
      </c>
      <c r="P966" s="7">
        <f t="shared" si="93"/>
        <v>146698980.60522962</v>
      </c>
      <c r="Q966" s="7">
        <f t="shared" si="94"/>
        <v>0.45762235621926334</v>
      </c>
      <c r="R966" s="7">
        <f t="shared" si="95"/>
        <v>0.45762235621926334</v>
      </c>
    </row>
    <row r="967" spans="1:18" x14ac:dyDescent="0.2">
      <c r="A967">
        <v>965.44853370962255</v>
      </c>
      <c r="B967">
        <v>35</v>
      </c>
      <c r="C967">
        <v>27.1</v>
      </c>
      <c r="D967">
        <v>1</v>
      </c>
      <c r="E967">
        <v>1</v>
      </c>
      <c r="F967">
        <v>0</v>
      </c>
      <c r="G967">
        <v>0</v>
      </c>
      <c r="H967">
        <v>0</v>
      </c>
      <c r="I967">
        <v>0</v>
      </c>
      <c r="J967">
        <v>1</v>
      </c>
      <c r="K967">
        <v>0</v>
      </c>
      <c r="L967" s="7">
        <v>4746.3440000000001</v>
      </c>
      <c r="M967" s="7">
        <f t="shared" si="90"/>
        <v>5627.7115499469273</v>
      </c>
      <c r="N967" s="7">
        <f t="shared" si="91"/>
        <v>-881.36754994692728</v>
      </c>
      <c r="O967" s="7">
        <f t="shared" si="92"/>
        <v>881.36754994692728</v>
      </c>
      <c r="P967" s="7">
        <f t="shared" si="93"/>
        <v>776808.75809944933</v>
      </c>
      <c r="Q967" s="7">
        <f t="shared" si="94"/>
        <v>-0.18569398887795055</v>
      </c>
      <c r="R967" s="7">
        <f t="shared" si="95"/>
        <v>0.18569398887795055</v>
      </c>
    </row>
    <row r="968" spans="1:18" x14ac:dyDescent="0.2">
      <c r="A968">
        <v>966.44853370962255</v>
      </c>
      <c r="B968">
        <v>51</v>
      </c>
      <c r="C968">
        <v>24.795000000000002</v>
      </c>
      <c r="D968">
        <v>2</v>
      </c>
      <c r="E968">
        <v>1</v>
      </c>
      <c r="F968">
        <v>0</v>
      </c>
      <c r="G968">
        <v>1</v>
      </c>
      <c r="H968">
        <v>0</v>
      </c>
      <c r="I968">
        <v>1</v>
      </c>
      <c r="J968">
        <v>0</v>
      </c>
      <c r="K968">
        <v>0</v>
      </c>
      <c r="L968" s="7">
        <v>23967.38305</v>
      </c>
      <c r="M968" s="7">
        <f t="shared" si="90"/>
        <v>33886.694458909653</v>
      </c>
      <c r="N968" s="7">
        <f t="shared" si="91"/>
        <v>-9919.3114089096525</v>
      </c>
      <c r="O968" s="7">
        <f t="shared" si="92"/>
        <v>9919.3114089096525</v>
      </c>
      <c r="P968" s="7">
        <f t="shared" si="93"/>
        <v>98392738.826925203</v>
      </c>
      <c r="Q968" s="7">
        <f t="shared" si="94"/>
        <v>-0.41386710381422526</v>
      </c>
      <c r="R968" s="7">
        <f t="shared" si="95"/>
        <v>0.41386710381422526</v>
      </c>
    </row>
    <row r="969" spans="1:18" x14ac:dyDescent="0.2">
      <c r="A969">
        <v>967.44853370962255</v>
      </c>
      <c r="B969">
        <v>44</v>
      </c>
      <c r="C969">
        <v>25.364999999999998</v>
      </c>
      <c r="D969">
        <v>1</v>
      </c>
      <c r="E969">
        <v>1</v>
      </c>
      <c r="F969">
        <v>0</v>
      </c>
      <c r="G969">
        <v>0</v>
      </c>
      <c r="H969">
        <v>0</v>
      </c>
      <c r="I969">
        <v>1</v>
      </c>
      <c r="J969">
        <v>0</v>
      </c>
      <c r="K969">
        <v>0</v>
      </c>
      <c r="L969" s="7">
        <v>7518.0253499999999</v>
      </c>
      <c r="M969" s="7">
        <f t="shared" si="90"/>
        <v>7958.0051726444381</v>
      </c>
      <c r="N969" s="7">
        <f t="shared" si="91"/>
        <v>-439.97982264443817</v>
      </c>
      <c r="O969" s="7">
        <f t="shared" si="92"/>
        <v>439.97982264443817</v>
      </c>
      <c r="P969" s="7">
        <f t="shared" si="93"/>
        <v>193582.24433423128</v>
      </c>
      <c r="Q969" s="7">
        <f t="shared" si="94"/>
        <v>-5.8523322569594444E-2</v>
      </c>
      <c r="R969" s="7">
        <f t="shared" si="95"/>
        <v>5.8523322569594444E-2</v>
      </c>
    </row>
    <row r="970" spans="1:18" x14ac:dyDescent="0.2">
      <c r="A970">
        <v>968.44853370962255</v>
      </c>
      <c r="B970">
        <v>21</v>
      </c>
      <c r="C970">
        <v>25.745000000000001</v>
      </c>
      <c r="D970">
        <v>2</v>
      </c>
      <c r="E970">
        <v>1</v>
      </c>
      <c r="F970">
        <v>0</v>
      </c>
      <c r="G970">
        <v>0</v>
      </c>
      <c r="H970">
        <v>1</v>
      </c>
      <c r="I970">
        <v>0</v>
      </c>
      <c r="J970">
        <v>0</v>
      </c>
      <c r="K970">
        <v>0</v>
      </c>
      <c r="L970" s="7">
        <v>3279.8685500000001</v>
      </c>
      <c r="M970" s="7">
        <f t="shared" si="90"/>
        <v>3007.6670212313306</v>
      </c>
      <c r="N970" s="7">
        <f t="shared" si="91"/>
        <v>272.2015287686695</v>
      </c>
      <c r="O970" s="7">
        <f t="shared" si="92"/>
        <v>272.2015287686695</v>
      </c>
      <c r="P970" s="7">
        <f t="shared" si="93"/>
        <v>74093.672264000808</v>
      </c>
      <c r="Q970" s="7">
        <f t="shared" si="94"/>
        <v>8.2991596955515029E-2</v>
      </c>
      <c r="R970" s="7">
        <f t="shared" si="95"/>
        <v>8.2991596955515029E-2</v>
      </c>
    </row>
    <row r="971" spans="1:18" x14ac:dyDescent="0.2">
      <c r="A971">
        <v>969.44853370962255</v>
      </c>
      <c r="B971">
        <v>39</v>
      </c>
      <c r="C971">
        <v>34.32</v>
      </c>
      <c r="D971">
        <v>5</v>
      </c>
      <c r="E971">
        <v>0</v>
      </c>
      <c r="F971">
        <v>1</v>
      </c>
      <c r="G971">
        <v>0</v>
      </c>
      <c r="H971">
        <v>0</v>
      </c>
      <c r="I971">
        <v>0</v>
      </c>
      <c r="J971">
        <v>0</v>
      </c>
      <c r="K971">
        <v>1</v>
      </c>
      <c r="L971" s="7">
        <v>8596.8277999999991</v>
      </c>
      <c r="M971" s="7">
        <f t="shared" si="90"/>
        <v>11062.459177071232</v>
      </c>
      <c r="N971" s="7">
        <f t="shared" si="91"/>
        <v>-2465.6313770712331</v>
      </c>
      <c r="O971" s="7">
        <f t="shared" si="92"/>
        <v>2465.6313770712331</v>
      </c>
      <c r="P971" s="7">
        <f t="shared" si="93"/>
        <v>6079338.0875981851</v>
      </c>
      <c r="Q971" s="7">
        <f t="shared" si="94"/>
        <v>-0.28680711472099435</v>
      </c>
      <c r="R971" s="7">
        <f t="shared" si="95"/>
        <v>0.28680711472099435</v>
      </c>
    </row>
    <row r="972" spans="1:18" x14ac:dyDescent="0.2">
      <c r="A972">
        <v>970.44853370962255</v>
      </c>
      <c r="B972">
        <v>50</v>
      </c>
      <c r="C972">
        <v>28.16</v>
      </c>
      <c r="D972">
        <v>3</v>
      </c>
      <c r="E972">
        <v>0</v>
      </c>
      <c r="F972">
        <v>1</v>
      </c>
      <c r="G972">
        <v>0</v>
      </c>
      <c r="H972">
        <v>0</v>
      </c>
      <c r="I972">
        <v>0</v>
      </c>
      <c r="J972">
        <v>0</v>
      </c>
      <c r="K972">
        <v>1</v>
      </c>
      <c r="L972" s="7">
        <v>10702.642400000001</v>
      </c>
      <c r="M972" s="7">
        <f t="shared" si="90"/>
        <v>10847.446290441019</v>
      </c>
      <c r="N972" s="7">
        <f t="shared" si="91"/>
        <v>-144.80389044101867</v>
      </c>
      <c r="O972" s="7">
        <f t="shared" si="92"/>
        <v>144.80389044101867</v>
      </c>
      <c r="P972" s="7">
        <f t="shared" si="93"/>
        <v>20968.166686854536</v>
      </c>
      <c r="Q972" s="7">
        <f t="shared" si="94"/>
        <v>-1.3529732661255565E-2</v>
      </c>
      <c r="R972" s="7">
        <f t="shared" si="95"/>
        <v>1.3529732661255565E-2</v>
      </c>
    </row>
    <row r="973" spans="1:18" x14ac:dyDescent="0.2">
      <c r="A973">
        <v>971.44853370962255</v>
      </c>
      <c r="B973">
        <v>34</v>
      </c>
      <c r="C973">
        <v>23.56</v>
      </c>
      <c r="D973">
        <v>0</v>
      </c>
      <c r="E973">
        <v>0</v>
      </c>
      <c r="F973">
        <v>1</v>
      </c>
      <c r="G973">
        <v>0</v>
      </c>
      <c r="H973">
        <v>1</v>
      </c>
      <c r="I973">
        <v>0</v>
      </c>
      <c r="J973">
        <v>0</v>
      </c>
      <c r="K973">
        <v>0</v>
      </c>
      <c r="L973" s="7">
        <v>4992.3764000000001</v>
      </c>
      <c r="M973" s="7">
        <f t="shared" si="90"/>
        <v>4785.9751771740093</v>
      </c>
      <c r="N973" s="7">
        <f t="shared" si="91"/>
        <v>206.40122282599077</v>
      </c>
      <c r="O973" s="7">
        <f t="shared" si="92"/>
        <v>206.40122282599077</v>
      </c>
      <c r="P973" s="7">
        <f t="shared" si="93"/>
        <v>42601.464784064294</v>
      </c>
      <c r="Q973" s="7">
        <f t="shared" si="94"/>
        <v>4.1343281493356705E-2</v>
      </c>
      <c r="R973" s="7">
        <f t="shared" si="95"/>
        <v>4.1343281493356705E-2</v>
      </c>
    </row>
    <row r="974" spans="1:18" x14ac:dyDescent="0.2">
      <c r="A974">
        <v>972.44853370962255</v>
      </c>
      <c r="B974">
        <v>22</v>
      </c>
      <c r="C974">
        <v>20.234999999999999</v>
      </c>
      <c r="D974">
        <v>0</v>
      </c>
      <c r="E974">
        <v>0</v>
      </c>
      <c r="F974">
        <v>1</v>
      </c>
      <c r="G974">
        <v>0</v>
      </c>
      <c r="H974">
        <v>0</v>
      </c>
      <c r="I974">
        <v>1</v>
      </c>
      <c r="J974">
        <v>0</v>
      </c>
      <c r="K974">
        <v>0</v>
      </c>
      <c r="L974" s="7">
        <v>2527.8186500000002</v>
      </c>
      <c r="M974" s="7">
        <f t="shared" si="90"/>
        <v>222.91681404514875</v>
      </c>
      <c r="N974" s="7">
        <f t="shared" si="91"/>
        <v>2304.9018359548513</v>
      </c>
      <c r="O974" s="7">
        <f t="shared" si="92"/>
        <v>2304.9018359548513</v>
      </c>
      <c r="P974" s="7">
        <f t="shared" si="93"/>
        <v>5312572.4733880442</v>
      </c>
      <c r="Q974" s="7">
        <f t="shared" si="94"/>
        <v>0.9118145544004318</v>
      </c>
      <c r="R974" s="7">
        <f t="shared" si="95"/>
        <v>0.9118145544004318</v>
      </c>
    </row>
    <row r="975" spans="1:18" x14ac:dyDescent="0.2">
      <c r="A975">
        <v>973.44853370962255</v>
      </c>
      <c r="B975">
        <v>19</v>
      </c>
      <c r="C975">
        <v>40.5</v>
      </c>
      <c r="D975">
        <v>0</v>
      </c>
      <c r="E975">
        <v>0</v>
      </c>
      <c r="F975">
        <v>1</v>
      </c>
      <c r="G975">
        <v>0</v>
      </c>
      <c r="H975">
        <v>0</v>
      </c>
      <c r="I975">
        <v>0</v>
      </c>
      <c r="J975">
        <v>1</v>
      </c>
      <c r="K975">
        <v>0</v>
      </c>
      <c r="L975" s="7">
        <v>1759.338</v>
      </c>
      <c r="M975" s="7">
        <f t="shared" si="90"/>
        <v>5719.0160019805935</v>
      </c>
      <c r="N975" s="7">
        <f t="shared" si="91"/>
        <v>-3959.6780019805938</v>
      </c>
      <c r="O975" s="7">
        <f t="shared" si="92"/>
        <v>3959.6780019805938</v>
      </c>
      <c r="P975" s="7">
        <f t="shared" si="93"/>
        <v>15679049.879369028</v>
      </c>
      <c r="Q975" s="7">
        <f t="shared" si="94"/>
        <v>-2.2506636030032854</v>
      </c>
      <c r="R975" s="7">
        <f t="shared" si="95"/>
        <v>2.2506636030032854</v>
      </c>
    </row>
    <row r="976" spans="1:18" x14ac:dyDescent="0.2">
      <c r="A976">
        <v>974.44853370962255</v>
      </c>
      <c r="B976">
        <v>26</v>
      </c>
      <c r="C976">
        <v>35.42</v>
      </c>
      <c r="D976">
        <v>0</v>
      </c>
      <c r="E976">
        <v>1</v>
      </c>
      <c r="F976">
        <v>0</v>
      </c>
      <c r="G976">
        <v>0</v>
      </c>
      <c r="H976">
        <v>0</v>
      </c>
      <c r="I976">
        <v>0</v>
      </c>
      <c r="J976">
        <v>0</v>
      </c>
      <c r="K976">
        <v>1</v>
      </c>
      <c r="L976" s="7">
        <v>2322.6217999999999</v>
      </c>
      <c r="M976" s="7">
        <f t="shared" si="90"/>
        <v>5587.6223079168622</v>
      </c>
      <c r="N976" s="7">
        <f t="shared" si="91"/>
        <v>-3265.0005079168623</v>
      </c>
      <c r="O976" s="7">
        <f t="shared" si="92"/>
        <v>3265.0005079168623</v>
      </c>
      <c r="P976" s="7">
        <f t="shared" si="93"/>
        <v>10660228.316697368</v>
      </c>
      <c r="Q976" s="7">
        <f t="shared" si="94"/>
        <v>-1.4057391986576817</v>
      </c>
      <c r="R976" s="7">
        <f t="shared" si="95"/>
        <v>1.4057391986576817</v>
      </c>
    </row>
    <row r="977" spans="1:18" x14ac:dyDescent="0.2">
      <c r="A977">
        <v>975.44853370962255</v>
      </c>
      <c r="B977">
        <v>29</v>
      </c>
      <c r="C977">
        <v>22.895</v>
      </c>
      <c r="D977">
        <v>0</v>
      </c>
      <c r="E977">
        <v>1</v>
      </c>
      <c r="F977">
        <v>0</v>
      </c>
      <c r="G977">
        <v>1</v>
      </c>
      <c r="H977">
        <v>1</v>
      </c>
      <c r="I977">
        <v>0</v>
      </c>
      <c r="J977">
        <v>0</v>
      </c>
      <c r="K977">
        <v>0</v>
      </c>
      <c r="L977" s="7">
        <v>16138.762049999999</v>
      </c>
      <c r="M977" s="7">
        <f t="shared" si="90"/>
        <v>26993.349950353775</v>
      </c>
      <c r="N977" s="7">
        <f t="shared" si="91"/>
        <v>-10854.587900353776</v>
      </c>
      <c r="O977" s="7">
        <f t="shared" si="92"/>
        <v>10854.587900353776</v>
      </c>
      <c r="P977" s="7">
        <f t="shared" si="93"/>
        <v>117822078.48650658</v>
      </c>
      <c r="Q977" s="7">
        <f t="shared" si="94"/>
        <v>-0.67257871866038055</v>
      </c>
      <c r="R977" s="7">
        <f t="shared" si="95"/>
        <v>0.67257871866038055</v>
      </c>
    </row>
    <row r="978" spans="1:18" x14ac:dyDescent="0.2">
      <c r="A978">
        <v>976.44853370962255</v>
      </c>
      <c r="B978">
        <v>48</v>
      </c>
      <c r="C978">
        <v>40.15</v>
      </c>
      <c r="D978">
        <v>0</v>
      </c>
      <c r="E978">
        <v>1</v>
      </c>
      <c r="F978">
        <v>0</v>
      </c>
      <c r="G978">
        <v>0</v>
      </c>
      <c r="H978">
        <v>0</v>
      </c>
      <c r="I978">
        <v>0</v>
      </c>
      <c r="J978">
        <v>0</v>
      </c>
      <c r="K978">
        <v>1</v>
      </c>
      <c r="L978" s="7">
        <v>7804.1605</v>
      </c>
      <c r="M978" s="7">
        <f t="shared" si="90"/>
        <v>12842.847099317791</v>
      </c>
      <c r="N978" s="7">
        <f t="shared" si="91"/>
        <v>-5038.6865993177908</v>
      </c>
      <c r="O978" s="7">
        <f t="shared" si="92"/>
        <v>5038.6865993177908</v>
      </c>
      <c r="P978" s="7">
        <f t="shared" si="93"/>
        <v>25388362.646144684</v>
      </c>
      <c r="Q978" s="7">
        <f t="shared" si="94"/>
        <v>-0.64564107815540062</v>
      </c>
      <c r="R978" s="7">
        <f t="shared" si="95"/>
        <v>0.64564107815540062</v>
      </c>
    </row>
    <row r="979" spans="1:18" x14ac:dyDescent="0.2">
      <c r="A979">
        <v>977.44853370962255</v>
      </c>
      <c r="B979">
        <v>26</v>
      </c>
      <c r="C979">
        <v>29.15</v>
      </c>
      <c r="D979">
        <v>1</v>
      </c>
      <c r="E979">
        <v>1</v>
      </c>
      <c r="F979">
        <v>0</v>
      </c>
      <c r="G979">
        <v>0</v>
      </c>
      <c r="H979">
        <v>0</v>
      </c>
      <c r="I979">
        <v>0</v>
      </c>
      <c r="J979">
        <v>0</v>
      </c>
      <c r="K979">
        <v>1</v>
      </c>
      <c r="L979" s="7">
        <v>2902.9065000000001</v>
      </c>
      <c r="M979" s="7">
        <f t="shared" si="90"/>
        <v>3936.3798989260258</v>
      </c>
      <c r="N979" s="7">
        <f t="shared" si="91"/>
        <v>-1033.4733989260258</v>
      </c>
      <c r="O979" s="7">
        <f t="shared" si="92"/>
        <v>1033.4733989260258</v>
      </c>
      <c r="P979" s="7">
        <f t="shared" si="93"/>
        <v>1068067.2662877124</v>
      </c>
      <c r="Q979" s="7">
        <f t="shared" si="94"/>
        <v>-0.35601332627352128</v>
      </c>
      <c r="R979" s="7">
        <f t="shared" si="95"/>
        <v>0.35601332627352128</v>
      </c>
    </row>
    <row r="980" spans="1:18" x14ac:dyDescent="0.2">
      <c r="A980">
        <v>978.44853370962255</v>
      </c>
      <c r="B980">
        <v>45</v>
      </c>
      <c r="C980">
        <v>39.994999999999997</v>
      </c>
      <c r="D980">
        <v>3</v>
      </c>
      <c r="E980">
        <v>0</v>
      </c>
      <c r="F980">
        <v>1</v>
      </c>
      <c r="G980">
        <v>0</v>
      </c>
      <c r="H980">
        <v>1</v>
      </c>
      <c r="I980">
        <v>0</v>
      </c>
      <c r="J980">
        <v>0</v>
      </c>
      <c r="K980">
        <v>0</v>
      </c>
      <c r="L980" s="7">
        <v>9704.6680500000002</v>
      </c>
      <c r="M980" s="7">
        <f t="shared" si="90"/>
        <v>14612.541100626391</v>
      </c>
      <c r="N980" s="7">
        <f t="shared" si="91"/>
        <v>-4907.873050626391</v>
      </c>
      <c r="O980" s="7">
        <f t="shared" si="92"/>
        <v>4907.873050626391</v>
      </c>
      <c r="P980" s="7">
        <f t="shared" si="93"/>
        <v>24087217.881064799</v>
      </c>
      <c r="Q980" s="7">
        <f t="shared" si="94"/>
        <v>-0.50572291863464525</v>
      </c>
      <c r="R980" s="7">
        <f t="shared" si="95"/>
        <v>0.50572291863464525</v>
      </c>
    </row>
    <row r="981" spans="1:18" x14ac:dyDescent="0.2">
      <c r="A981">
        <v>979.44853370962255</v>
      </c>
      <c r="B981">
        <v>36</v>
      </c>
      <c r="C981">
        <v>29.92</v>
      </c>
      <c r="D981">
        <v>0</v>
      </c>
      <c r="E981">
        <v>0</v>
      </c>
      <c r="F981">
        <v>1</v>
      </c>
      <c r="G981">
        <v>0</v>
      </c>
      <c r="H981">
        <v>0</v>
      </c>
      <c r="I981">
        <v>0</v>
      </c>
      <c r="J981">
        <v>0</v>
      </c>
      <c r="K981">
        <v>1</v>
      </c>
      <c r="L981" s="7">
        <v>4889.0367999999999</v>
      </c>
      <c r="M981" s="7">
        <f t="shared" si="90"/>
        <v>6421.9361978258285</v>
      </c>
      <c r="N981" s="7">
        <f t="shared" si="91"/>
        <v>-1532.8993978258286</v>
      </c>
      <c r="O981" s="7">
        <f t="shared" si="92"/>
        <v>1532.8993978258286</v>
      </c>
      <c r="P981" s="7">
        <f t="shared" si="93"/>
        <v>2349780.563854788</v>
      </c>
      <c r="Q981" s="7">
        <f t="shared" si="94"/>
        <v>-0.31353811814749044</v>
      </c>
      <c r="R981" s="7">
        <f t="shared" si="95"/>
        <v>0.31353811814749044</v>
      </c>
    </row>
    <row r="982" spans="1:18" x14ac:dyDescent="0.2">
      <c r="A982">
        <v>980.44853370962255</v>
      </c>
      <c r="B982">
        <v>54</v>
      </c>
      <c r="C982">
        <v>25.46</v>
      </c>
      <c r="D982">
        <v>1</v>
      </c>
      <c r="E982">
        <v>1</v>
      </c>
      <c r="F982">
        <v>0</v>
      </c>
      <c r="G982">
        <v>0</v>
      </c>
      <c r="H982">
        <v>1</v>
      </c>
      <c r="I982">
        <v>0</v>
      </c>
      <c r="J982">
        <v>0</v>
      </c>
      <c r="K982">
        <v>0</v>
      </c>
      <c r="L982" s="7">
        <v>25517.11363</v>
      </c>
      <c r="M982" s="7">
        <f t="shared" si="90"/>
        <v>10911.755975535591</v>
      </c>
      <c r="N982" s="7">
        <f t="shared" si="91"/>
        <v>14605.357654464409</v>
      </c>
      <c r="O982" s="7">
        <f t="shared" si="92"/>
        <v>14605.357654464409</v>
      </c>
      <c r="P982" s="7">
        <f t="shared" si="93"/>
        <v>213316472.21482211</v>
      </c>
      <c r="Q982" s="7">
        <f t="shared" si="94"/>
        <v>0.57237498983008639</v>
      </c>
      <c r="R982" s="7">
        <f t="shared" si="95"/>
        <v>0.57237498983008639</v>
      </c>
    </row>
    <row r="983" spans="1:18" x14ac:dyDescent="0.2">
      <c r="A983">
        <v>981.44853370962255</v>
      </c>
      <c r="B983">
        <v>34</v>
      </c>
      <c r="C983">
        <v>21.375</v>
      </c>
      <c r="D983">
        <v>0</v>
      </c>
      <c r="E983">
        <v>1</v>
      </c>
      <c r="F983">
        <v>0</v>
      </c>
      <c r="G983">
        <v>0</v>
      </c>
      <c r="H983">
        <v>1</v>
      </c>
      <c r="I983">
        <v>0</v>
      </c>
      <c r="J983">
        <v>0</v>
      </c>
      <c r="K983">
        <v>0</v>
      </c>
      <c r="L983" s="7">
        <v>4500.33925</v>
      </c>
      <c r="M983" s="7">
        <f t="shared" si="90"/>
        <v>3913.5231216392167</v>
      </c>
      <c r="N983" s="7">
        <f t="shared" si="91"/>
        <v>586.8161283607833</v>
      </c>
      <c r="O983" s="7">
        <f t="shared" si="92"/>
        <v>586.8161283607833</v>
      </c>
      <c r="P983" s="7">
        <f t="shared" si="93"/>
        <v>344353.16850433929</v>
      </c>
      <c r="Q983" s="7">
        <f t="shared" si="94"/>
        <v>0.13039375383995402</v>
      </c>
      <c r="R983" s="7">
        <f t="shared" si="95"/>
        <v>0.13039375383995402</v>
      </c>
    </row>
    <row r="984" spans="1:18" x14ac:dyDescent="0.2">
      <c r="A984">
        <v>982.44853370962255</v>
      </c>
      <c r="B984">
        <v>31</v>
      </c>
      <c r="C984">
        <v>25.9</v>
      </c>
      <c r="D984">
        <v>3</v>
      </c>
      <c r="E984">
        <v>1</v>
      </c>
      <c r="F984">
        <v>0</v>
      </c>
      <c r="G984">
        <v>1</v>
      </c>
      <c r="H984">
        <v>0</v>
      </c>
      <c r="I984">
        <v>0</v>
      </c>
      <c r="J984">
        <v>1</v>
      </c>
      <c r="K984">
        <v>0</v>
      </c>
      <c r="L984" s="7">
        <v>19199.944</v>
      </c>
      <c r="M984" s="7">
        <f t="shared" si="90"/>
        <v>28992.789627675615</v>
      </c>
      <c r="N984" s="7">
        <f t="shared" si="91"/>
        <v>-9792.8456276756151</v>
      </c>
      <c r="O984" s="7">
        <f t="shared" si="92"/>
        <v>9792.8456276756151</v>
      </c>
      <c r="P984" s="7">
        <f t="shared" si="93"/>
        <v>95899825.487485409</v>
      </c>
      <c r="Q984" s="7">
        <f t="shared" si="94"/>
        <v>-0.51004553074090297</v>
      </c>
      <c r="R984" s="7">
        <f t="shared" si="95"/>
        <v>0.51004553074090297</v>
      </c>
    </row>
    <row r="985" spans="1:18" x14ac:dyDescent="0.2">
      <c r="A985">
        <v>983.44853370962255</v>
      </c>
      <c r="B985">
        <v>27</v>
      </c>
      <c r="C985">
        <v>30.59</v>
      </c>
      <c r="D985">
        <v>1</v>
      </c>
      <c r="E985">
        <v>0</v>
      </c>
      <c r="F985">
        <v>1</v>
      </c>
      <c r="G985">
        <v>0</v>
      </c>
      <c r="H985">
        <v>1</v>
      </c>
      <c r="I985">
        <v>0</v>
      </c>
      <c r="J985">
        <v>0</v>
      </c>
      <c r="K985">
        <v>0</v>
      </c>
      <c r="L985" s="7">
        <v>16796.411940000002</v>
      </c>
      <c r="M985" s="7">
        <f t="shared" si="90"/>
        <v>5848.0112334459109</v>
      </c>
      <c r="N985" s="7">
        <f t="shared" si="91"/>
        <v>10948.40070655409</v>
      </c>
      <c r="O985" s="7">
        <f t="shared" si="92"/>
        <v>10948.40070655409</v>
      </c>
      <c r="P985" s="7">
        <f t="shared" si="93"/>
        <v>119867478.0312741</v>
      </c>
      <c r="Q985" s="7">
        <f t="shared" si="94"/>
        <v>0.65182973278244616</v>
      </c>
      <c r="R985" s="7">
        <f t="shared" si="95"/>
        <v>0.65182973278244616</v>
      </c>
    </row>
    <row r="986" spans="1:18" x14ac:dyDescent="0.2">
      <c r="A986">
        <v>984.44853370962255</v>
      </c>
      <c r="B986">
        <v>20</v>
      </c>
      <c r="C986">
        <v>30.114999999999998</v>
      </c>
      <c r="D986">
        <v>5</v>
      </c>
      <c r="E986">
        <v>1</v>
      </c>
      <c r="F986">
        <v>0</v>
      </c>
      <c r="G986">
        <v>0</v>
      </c>
      <c r="H986">
        <v>1</v>
      </c>
      <c r="I986">
        <v>0</v>
      </c>
      <c r="J986">
        <v>0</v>
      </c>
      <c r="K986">
        <v>0</v>
      </c>
      <c r="L986" s="7">
        <v>4915.0598499999996</v>
      </c>
      <c r="M986" s="7">
        <f t="shared" si="90"/>
        <v>5659.5876964207491</v>
      </c>
      <c r="N986" s="7">
        <f t="shared" si="91"/>
        <v>-744.52784642074948</v>
      </c>
      <c r="O986" s="7">
        <f t="shared" si="92"/>
        <v>744.52784642074948</v>
      </c>
      <c r="P986" s="7">
        <f t="shared" si="93"/>
        <v>554321.71409591916</v>
      </c>
      <c r="Q986" s="7">
        <f t="shared" si="94"/>
        <v>-0.15147889733646877</v>
      </c>
      <c r="R986" s="7">
        <f t="shared" si="95"/>
        <v>0.15147889733646877</v>
      </c>
    </row>
    <row r="987" spans="1:18" x14ac:dyDescent="0.2">
      <c r="A987">
        <v>985.44853370962255</v>
      </c>
      <c r="B987">
        <v>44</v>
      </c>
      <c r="C987">
        <v>25.8</v>
      </c>
      <c r="D987">
        <v>1</v>
      </c>
      <c r="E987">
        <v>0</v>
      </c>
      <c r="F987">
        <v>1</v>
      </c>
      <c r="G987">
        <v>0</v>
      </c>
      <c r="H987">
        <v>0</v>
      </c>
      <c r="I987">
        <v>0</v>
      </c>
      <c r="J987">
        <v>1</v>
      </c>
      <c r="K987">
        <v>0</v>
      </c>
      <c r="L987" s="7">
        <v>7624.63</v>
      </c>
      <c r="M987" s="7">
        <f t="shared" si="90"/>
        <v>7629.7815924840761</v>
      </c>
      <c r="N987" s="7">
        <f t="shared" si="91"/>
        <v>-5.1515924840759908</v>
      </c>
      <c r="O987" s="7">
        <f t="shared" si="92"/>
        <v>5.1515924840759908</v>
      </c>
      <c r="P987" s="7">
        <f t="shared" si="93"/>
        <v>26.538905121988236</v>
      </c>
      <c r="Q987" s="7">
        <f t="shared" si="94"/>
        <v>-6.7565147214697515E-4</v>
      </c>
      <c r="R987" s="7">
        <f t="shared" si="95"/>
        <v>6.7565147214697515E-4</v>
      </c>
    </row>
    <row r="988" spans="1:18" x14ac:dyDescent="0.2">
      <c r="A988">
        <v>986.44853370962255</v>
      </c>
      <c r="B988">
        <v>43</v>
      </c>
      <c r="C988">
        <v>30.114999999999998</v>
      </c>
      <c r="D988">
        <v>3</v>
      </c>
      <c r="E988">
        <v>1</v>
      </c>
      <c r="F988">
        <v>0</v>
      </c>
      <c r="G988">
        <v>0</v>
      </c>
      <c r="H988">
        <v>0</v>
      </c>
      <c r="I988">
        <v>1</v>
      </c>
      <c r="J988">
        <v>0</v>
      </c>
      <c r="K988">
        <v>0</v>
      </c>
      <c r="L988" s="7">
        <v>8410.0468500000006</v>
      </c>
      <c r="M988" s="7">
        <f t="shared" si="90"/>
        <v>10263.318815056846</v>
      </c>
      <c r="N988" s="7">
        <f t="shared" si="91"/>
        <v>-1853.2719650568451</v>
      </c>
      <c r="O988" s="7">
        <f t="shared" si="92"/>
        <v>1853.2719650568451</v>
      </c>
      <c r="P988" s="7">
        <f t="shared" si="93"/>
        <v>3434616.9764656601</v>
      </c>
      <c r="Q988" s="7">
        <f t="shared" si="94"/>
        <v>-0.22036404768147577</v>
      </c>
      <c r="R988" s="7">
        <f t="shared" si="95"/>
        <v>0.22036404768147577</v>
      </c>
    </row>
    <row r="989" spans="1:18" x14ac:dyDescent="0.2">
      <c r="A989">
        <v>987.44853370962255</v>
      </c>
      <c r="B989">
        <v>45</v>
      </c>
      <c r="C989">
        <v>27.645</v>
      </c>
      <c r="D989">
        <v>1</v>
      </c>
      <c r="E989">
        <v>0</v>
      </c>
      <c r="F989">
        <v>1</v>
      </c>
      <c r="G989">
        <v>0</v>
      </c>
      <c r="H989">
        <v>0</v>
      </c>
      <c r="I989">
        <v>1</v>
      </c>
      <c r="J989">
        <v>0</v>
      </c>
      <c r="K989">
        <v>0</v>
      </c>
      <c r="L989" s="7">
        <v>28340.188849999999</v>
      </c>
      <c r="M989" s="7">
        <f t="shared" si="90"/>
        <v>9119.5369588096091</v>
      </c>
      <c r="N989" s="7">
        <f t="shared" si="91"/>
        <v>19220.651891190391</v>
      </c>
      <c r="O989" s="7">
        <f t="shared" si="92"/>
        <v>19220.651891190391</v>
      </c>
      <c r="P989" s="7">
        <f t="shared" si="93"/>
        <v>369433459.12232077</v>
      </c>
      <c r="Q989" s="7">
        <f t="shared" si="94"/>
        <v>0.67821184936071421</v>
      </c>
      <c r="R989" s="7">
        <f t="shared" si="95"/>
        <v>0.67821184936071421</v>
      </c>
    </row>
    <row r="990" spans="1:18" x14ac:dyDescent="0.2">
      <c r="A990">
        <v>988.44853370962255</v>
      </c>
      <c r="B990">
        <v>34</v>
      </c>
      <c r="C990">
        <v>34.674999999999997</v>
      </c>
      <c r="D990">
        <v>0</v>
      </c>
      <c r="E990">
        <v>1</v>
      </c>
      <c r="F990">
        <v>0</v>
      </c>
      <c r="G990">
        <v>0</v>
      </c>
      <c r="H990">
        <v>1</v>
      </c>
      <c r="I990">
        <v>0</v>
      </c>
      <c r="J990">
        <v>0</v>
      </c>
      <c r="K990">
        <v>0</v>
      </c>
      <c r="L990" s="7">
        <v>4518.8262500000001</v>
      </c>
      <c r="M990" s="7">
        <f t="shared" si="90"/>
        <v>8424.7960546633894</v>
      </c>
      <c r="N990" s="7">
        <f t="shared" si="91"/>
        <v>-3905.9698046633894</v>
      </c>
      <c r="O990" s="7">
        <f t="shared" si="92"/>
        <v>3905.9698046633894</v>
      </c>
      <c r="P990" s="7">
        <f t="shared" si="93"/>
        <v>15256600.114942156</v>
      </c>
      <c r="Q990" s="7">
        <f t="shared" si="94"/>
        <v>-0.86437707240091144</v>
      </c>
      <c r="R990" s="7">
        <f t="shared" si="95"/>
        <v>0.86437707240091144</v>
      </c>
    </row>
    <row r="991" spans="1:18" x14ac:dyDescent="0.2">
      <c r="A991">
        <v>989.44853370962255</v>
      </c>
      <c r="B991">
        <v>24</v>
      </c>
      <c r="C991">
        <v>20.52</v>
      </c>
      <c r="D991">
        <v>0</v>
      </c>
      <c r="E991">
        <v>0</v>
      </c>
      <c r="F991">
        <v>1</v>
      </c>
      <c r="G991">
        <v>1</v>
      </c>
      <c r="H991">
        <v>1</v>
      </c>
      <c r="I991">
        <v>0</v>
      </c>
      <c r="J991">
        <v>0</v>
      </c>
      <c r="K991">
        <v>0</v>
      </c>
      <c r="L991" s="7">
        <v>14571.890799999999</v>
      </c>
      <c r="M991" s="7">
        <f t="shared" si="90"/>
        <v>25034.798094736398</v>
      </c>
      <c r="N991" s="7">
        <f t="shared" si="91"/>
        <v>-10462.907294736398</v>
      </c>
      <c r="O991" s="7">
        <f t="shared" si="92"/>
        <v>10462.907294736398</v>
      </c>
      <c r="P991" s="7">
        <f t="shared" si="93"/>
        <v>109472429.05824813</v>
      </c>
      <c r="Q991" s="7">
        <f t="shared" si="94"/>
        <v>-0.71801988076498613</v>
      </c>
      <c r="R991" s="7">
        <f t="shared" si="95"/>
        <v>0.71801988076498613</v>
      </c>
    </row>
    <row r="992" spans="1:18" x14ac:dyDescent="0.2">
      <c r="A992">
        <v>990.44853370962255</v>
      </c>
      <c r="B992">
        <v>26</v>
      </c>
      <c r="C992">
        <v>19.8</v>
      </c>
      <c r="D992">
        <v>1</v>
      </c>
      <c r="E992">
        <v>0</v>
      </c>
      <c r="F992">
        <v>1</v>
      </c>
      <c r="G992">
        <v>0</v>
      </c>
      <c r="H992">
        <v>0</v>
      </c>
      <c r="I992">
        <v>0</v>
      </c>
      <c r="J992">
        <v>1</v>
      </c>
      <c r="K992">
        <v>0</v>
      </c>
      <c r="L992" s="7">
        <v>3378.91</v>
      </c>
      <c r="M992" s="7">
        <f t="shared" si="90"/>
        <v>971.20652514677226</v>
      </c>
      <c r="N992" s="7">
        <f t="shared" si="91"/>
        <v>2407.7034748532278</v>
      </c>
      <c r="O992" s="7">
        <f t="shared" si="92"/>
        <v>2407.7034748532278</v>
      </c>
      <c r="P992" s="7">
        <f t="shared" si="93"/>
        <v>5797036.0228203079</v>
      </c>
      <c r="Q992" s="7">
        <f t="shared" si="94"/>
        <v>0.71256809884052197</v>
      </c>
      <c r="R992" s="7">
        <f t="shared" si="95"/>
        <v>0.71256809884052197</v>
      </c>
    </row>
    <row r="993" spans="1:18" x14ac:dyDescent="0.2">
      <c r="A993">
        <v>991.44853370962255</v>
      </c>
      <c r="B993">
        <v>38</v>
      </c>
      <c r="C993">
        <v>27.835000000000001</v>
      </c>
      <c r="D993">
        <v>2</v>
      </c>
      <c r="E993">
        <v>0</v>
      </c>
      <c r="F993">
        <v>1</v>
      </c>
      <c r="G993">
        <v>0</v>
      </c>
      <c r="H993">
        <v>1</v>
      </c>
      <c r="I993">
        <v>0</v>
      </c>
      <c r="J993">
        <v>0</v>
      </c>
      <c r="K993">
        <v>0</v>
      </c>
      <c r="L993" s="7">
        <v>7144.86265</v>
      </c>
      <c r="M993" s="7">
        <f t="shared" si="90"/>
        <v>8214.4536918080084</v>
      </c>
      <c r="N993" s="7">
        <f t="shared" si="91"/>
        <v>-1069.5910418080084</v>
      </c>
      <c r="O993" s="7">
        <f t="shared" si="92"/>
        <v>1069.5910418080084</v>
      </c>
      <c r="P993" s="7">
        <f t="shared" si="93"/>
        <v>1144024.9967159408</v>
      </c>
      <c r="Q993" s="7">
        <f t="shared" si="94"/>
        <v>-0.14970071423388501</v>
      </c>
      <c r="R993" s="7">
        <f t="shared" si="95"/>
        <v>0.14970071423388501</v>
      </c>
    </row>
    <row r="994" spans="1:18" x14ac:dyDescent="0.2">
      <c r="A994">
        <v>992.44853370962255</v>
      </c>
      <c r="B994">
        <v>50</v>
      </c>
      <c r="C994">
        <v>31.6</v>
      </c>
      <c r="D994">
        <v>2</v>
      </c>
      <c r="E994">
        <v>0</v>
      </c>
      <c r="F994">
        <v>1</v>
      </c>
      <c r="G994">
        <v>0</v>
      </c>
      <c r="H994">
        <v>0</v>
      </c>
      <c r="I994">
        <v>0</v>
      </c>
      <c r="J994">
        <v>1</v>
      </c>
      <c r="K994">
        <v>0</v>
      </c>
      <c r="L994" s="7">
        <v>10118.424000000001</v>
      </c>
      <c r="M994" s="7">
        <f t="shared" si="90"/>
        <v>11613.742283800169</v>
      </c>
      <c r="N994" s="7">
        <f t="shared" si="91"/>
        <v>-1495.3182838001685</v>
      </c>
      <c r="O994" s="7">
        <f t="shared" si="92"/>
        <v>1495.3182838001685</v>
      </c>
      <c r="P994" s="7">
        <f t="shared" si="93"/>
        <v>2235976.7698670812</v>
      </c>
      <c r="Q994" s="7">
        <f t="shared" si="94"/>
        <v>-0.14778173792679258</v>
      </c>
      <c r="R994" s="7">
        <f t="shared" si="95"/>
        <v>0.14778173792679258</v>
      </c>
    </row>
    <row r="995" spans="1:18" x14ac:dyDescent="0.2">
      <c r="A995">
        <v>993.44853370962255</v>
      </c>
      <c r="B995">
        <v>38</v>
      </c>
      <c r="C995">
        <v>28.27</v>
      </c>
      <c r="D995">
        <v>1</v>
      </c>
      <c r="E995">
        <v>1</v>
      </c>
      <c r="F995">
        <v>0</v>
      </c>
      <c r="G995">
        <v>0</v>
      </c>
      <c r="H995">
        <v>0</v>
      </c>
      <c r="I995">
        <v>0</v>
      </c>
      <c r="J995">
        <v>0</v>
      </c>
      <c r="K995">
        <v>1</v>
      </c>
      <c r="L995" s="7">
        <v>5484.4673000000003</v>
      </c>
      <c r="M995" s="7">
        <f t="shared" si="90"/>
        <v>6720.1658901966621</v>
      </c>
      <c r="N995" s="7">
        <f t="shared" si="91"/>
        <v>-1235.6985901966618</v>
      </c>
      <c r="O995" s="7">
        <f t="shared" si="92"/>
        <v>1235.6985901966618</v>
      </c>
      <c r="P995" s="7">
        <f t="shared" si="93"/>
        <v>1526951.0058140175</v>
      </c>
      <c r="Q995" s="7">
        <f t="shared" si="94"/>
        <v>-0.2253087715914838</v>
      </c>
      <c r="R995" s="7">
        <f t="shared" si="95"/>
        <v>0.2253087715914838</v>
      </c>
    </row>
    <row r="996" spans="1:18" x14ac:dyDescent="0.2">
      <c r="A996">
        <v>994.44853370962255</v>
      </c>
      <c r="B996">
        <v>27</v>
      </c>
      <c r="C996">
        <v>20.045000000000002</v>
      </c>
      <c r="D996">
        <v>3</v>
      </c>
      <c r="E996">
        <v>0</v>
      </c>
      <c r="F996">
        <v>1</v>
      </c>
      <c r="G996">
        <v>1</v>
      </c>
      <c r="H996">
        <v>0</v>
      </c>
      <c r="I996">
        <v>1</v>
      </c>
      <c r="J996">
        <v>0</v>
      </c>
      <c r="K996">
        <v>0</v>
      </c>
      <c r="L996" s="7">
        <v>16420.494549999999</v>
      </c>
      <c r="M996" s="7">
        <f t="shared" si="90"/>
        <v>26717.787997906049</v>
      </c>
      <c r="N996" s="7">
        <f t="shared" si="91"/>
        <v>-10297.29344790605</v>
      </c>
      <c r="O996" s="7">
        <f t="shared" si="92"/>
        <v>10297.29344790605</v>
      </c>
      <c r="P996" s="7">
        <f t="shared" si="93"/>
        <v>106034252.35228886</v>
      </c>
      <c r="Q996" s="7">
        <f t="shared" si="94"/>
        <v>-0.62710008011945351</v>
      </c>
      <c r="R996" s="7">
        <f t="shared" si="95"/>
        <v>0.62710008011945351</v>
      </c>
    </row>
    <row r="997" spans="1:18" x14ac:dyDescent="0.2">
      <c r="A997">
        <v>995.44853370962255</v>
      </c>
      <c r="B997">
        <v>39</v>
      </c>
      <c r="C997">
        <v>23.274999999999999</v>
      </c>
      <c r="D997">
        <v>3</v>
      </c>
      <c r="E997">
        <v>0</v>
      </c>
      <c r="F997">
        <v>1</v>
      </c>
      <c r="G997">
        <v>0</v>
      </c>
      <c r="H997">
        <v>1</v>
      </c>
      <c r="I997">
        <v>0</v>
      </c>
      <c r="J997">
        <v>0</v>
      </c>
      <c r="K997">
        <v>0</v>
      </c>
      <c r="L997" s="7">
        <v>7986.4752500000004</v>
      </c>
      <c r="M997" s="7">
        <f t="shared" si="90"/>
        <v>7400.0884410290555</v>
      </c>
      <c r="N997" s="7">
        <f t="shared" si="91"/>
        <v>586.38680897094491</v>
      </c>
      <c r="O997" s="7">
        <f t="shared" si="92"/>
        <v>586.38680897094491</v>
      </c>
      <c r="P997" s="7">
        <f t="shared" si="93"/>
        <v>343849.48973512743</v>
      </c>
      <c r="Q997" s="7">
        <f t="shared" si="94"/>
        <v>7.3422478704976257E-2</v>
      </c>
      <c r="R997" s="7">
        <f t="shared" si="95"/>
        <v>7.3422478704976257E-2</v>
      </c>
    </row>
    <row r="998" spans="1:18" x14ac:dyDescent="0.2">
      <c r="A998">
        <v>996.44853370962255</v>
      </c>
      <c r="B998">
        <v>39</v>
      </c>
      <c r="C998">
        <v>34.1</v>
      </c>
      <c r="D998">
        <v>3</v>
      </c>
      <c r="E998">
        <v>0</v>
      </c>
      <c r="F998">
        <v>1</v>
      </c>
      <c r="G998">
        <v>0</v>
      </c>
      <c r="H998">
        <v>0</v>
      </c>
      <c r="I998">
        <v>0</v>
      </c>
      <c r="J998">
        <v>1</v>
      </c>
      <c r="K998">
        <v>0</v>
      </c>
      <c r="L998" s="7">
        <v>7418.5219999999999</v>
      </c>
      <c r="M998" s="7">
        <f t="shared" si="90"/>
        <v>10111.806585065573</v>
      </c>
      <c r="N998" s="7">
        <f t="shared" si="91"/>
        <v>-2693.2845850655731</v>
      </c>
      <c r="O998" s="7">
        <f t="shared" si="92"/>
        <v>2693.2845850655731</v>
      </c>
      <c r="P998" s="7">
        <f t="shared" si="93"/>
        <v>7253781.856151836</v>
      </c>
      <c r="Q998" s="7">
        <f t="shared" si="94"/>
        <v>-0.36304867533796803</v>
      </c>
      <c r="R998" s="7">
        <f t="shared" si="95"/>
        <v>0.36304867533796803</v>
      </c>
    </row>
    <row r="999" spans="1:18" x14ac:dyDescent="0.2">
      <c r="A999">
        <v>997.44853370962255</v>
      </c>
      <c r="B999">
        <v>63</v>
      </c>
      <c r="C999">
        <v>36.85</v>
      </c>
      <c r="D999">
        <v>0</v>
      </c>
      <c r="E999">
        <v>0</v>
      </c>
      <c r="F999">
        <v>1</v>
      </c>
      <c r="G999">
        <v>0</v>
      </c>
      <c r="H999">
        <v>0</v>
      </c>
      <c r="I999">
        <v>0</v>
      </c>
      <c r="J999">
        <v>0</v>
      </c>
      <c r="K999">
        <v>1</v>
      </c>
      <c r="L999" s="7">
        <v>13887.968500000001</v>
      </c>
      <c r="M999" s="7">
        <f t="shared" si="90"/>
        <v>15707.668349857346</v>
      </c>
      <c r="N999" s="7">
        <f t="shared" si="91"/>
        <v>-1819.6998498573448</v>
      </c>
      <c r="O999" s="7">
        <f t="shared" si="92"/>
        <v>1819.6998498573448</v>
      </c>
      <c r="P999" s="7">
        <f t="shared" si="93"/>
        <v>3311307.5435708431</v>
      </c>
      <c r="Q999" s="7">
        <f t="shared" si="94"/>
        <v>-0.13102707209174219</v>
      </c>
      <c r="R999" s="7">
        <f t="shared" si="95"/>
        <v>0.13102707209174219</v>
      </c>
    </row>
    <row r="1000" spans="1:18" x14ac:dyDescent="0.2">
      <c r="A1000">
        <v>998.44853370962255</v>
      </c>
      <c r="B1000">
        <v>33</v>
      </c>
      <c r="C1000">
        <v>36.29</v>
      </c>
      <c r="D1000">
        <v>3</v>
      </c>
      <c r="E1000">
        <v>0</v>
      </c>
      <c r="F1000">
        <v>1</v>
      </c>
      <c r="G1000">
        <v>0</v>
      </c>
      <c r="H1000">
        <v>1</v>
      </c>
      <c r="I1000">
        <v>0</v>
      </c>
      <c r="J1000">
        <v>0</v>
      </c>
      <c r="K1000">
        <v>0</v>
      </c>
      <c r="L1000" s="7">
        <v>6551.7501000000002</v>
      </c>
      <c r="M1000" s="7">
        <f t="shared" si="90"/>
        <v>10273.553124550053</v>
      </c>
      <c r="N1000" s="7">
        <f t="shared" si="91"/>
        <v>-3721.8030245500531</v>
      </c>
      <c r="O1000" s="7">
        <f t="shared" si="92"/>
        <v>3721.8030245500531</v>
      </c>
      <c r="P1000" s="7">
        <f t="shared" si="93"/>
        <v>13851817.753549924</v>
      </c>
      <c r="Q1000" s="7">
        <f t="shared" si="94"/>
        <v>-0.56806242114607719</v>
      </c>
      <c r="R1000" s="7">
        <f t="shared" si="95"/>
        <v>0.56806242114607719</v>
      </c>
    </row>
    <row r="1001" spans="1:18" x14ac:dyDescent="0.2">
      <c r="A1001">
        <v>999.44853370962255</v>
      </c>
      <c r="B1001">
        <v>36</v>
      </c>
      <c r="C1001">
        <v>26.885000000000002</v>
      </c>
      <c r="D1001">
        <v>0</v>
      </c>
      <c r="E1001">
        <v>0</v>
      </c>
      <c r="F1001">
        <v>1</v>
      </c>
      <c r="G1001">
        <v>0</v>
      </c>
      <c r="H1001">
        <v>0</v>
      </c>
      <c r="I1001">
        <v>1</v>
      </c>
      <c r="J1001">
        <v>0</v>
      </c>
      <c r="K1001">
        <v>0</v>
      </c>
      <c r="L1001" s="7">
        <v>5267.8181500000001</v>
      </c>
      <c r="M1001" s="7">
        <f t="shared" si="90"/>
        <v>6074.5422160801072</v>
      </c>
      <c r="N1001" s="7">
        <f t="shared" si="91"/>
        <v>-806.72406608010715</v>
      </c>
      <c r="O1001" s="7">
        <f t="shared" si="92"/>
        <v>806.72406608010715</v>
      </c>
      <c r="P1001" s="7">
        <f t="shared" si="93"/>
        <v>650803.71879282105</v>
      </c>
      <c r="Q1001" s="7">
        <f t="shared" si="94"/>
        <v>-0.15314197322474146</v>
      </c>
      <c r="R1001" s="7">
        <f t="shared" si="95"/>
        <v>0.15314197322474146</v>
      </c>
    </row>
    <row r="1002" spans="1:18" x14ac:dyDescent="0.2">
      <c r="A1002">
        <v>1000.4485337096226</v>
      </c>
      <c r="B1002">
        <v>30</v>
      </c>
      <c r="C1002">
        <v>22.99</v>
      </c>
      <c r="D1002">
        <v>2</v>
      </c>
      <c r="E1002">
        <v>1</v>
      </c>
      <c r="F1002">
        <v>0</v>
      </c>
      <c r="G1002">
        <v>1</v>
      </c>
      <c r="H1002">
        <v>0</v>
      </c>
      <c r="I1002">
        <v>1</v>
      </c>
      <c r="J1002">
        <v>0</v>
      </c>
      <c r="K1002">
        <v>0</v>
      </c>
      <c r="L1002" s="7">
        <v>17361.766100000001</v>
      </c>
      <c r="M1002" s="7">
        <f t="shared" si="90"/>
        <v>27880.466871857774</v>
      </c>
      <c r="N1002" s="7">
        <f t="shared" si="91"/>
        <v>-10518.700771857773</v>
      </c>
      <c r="O1002" s="7">
        <f t="shared" si="92"/>
        <v>10518.700771857773</v>
      </c>
      <c r="P1002" s="7">
        <f t="shared" si="93"/>
        <v>110643065.92788132</v>
      </c>
      <c r="Q1002" s="7">
        <f t="shared" si="94"/>
        <v>-0.60585430717545341</v>
      </c>
      <c r="R1002" s="7">
        <f t="shared" si="95"/>
        <v>0.60585430717545341</v>
      </c>
    </row>
    <row r="1003" spans="1:18" x14ac:dyDescent="0.2">
      <c r="A1003">
        <v>1001.4485337096226</v>
      </c>
      <c r="B1003">
        <v>24</v>
      </c>
      <c r="C1003">
        <v>32.700000000000003</v>
      </c>
      <c r="D1003">
        <v>0</v>
      </c>
      <c r="E1003">
        <v>1</v>
      </c>
      <c r="F1003">
        <v>0</v>
      </c>
      <c r="G1003">
        <v>1</v>
      </c>
      <c r="H1003">
        <v>0</v>
      </c>
      <c r="I1003">
        <v>0</v>
      </c>
      <c r="J1003">
        <v>1</v>
      </c>
      <c r="K1003">
        <v>0</v>
      </c>
      <c r="L1003" s="7">
        <v>34472.841</v>
      </c>
      <c r="M1003" s="7">
        <f t="shared" si="90"/>
        <v>28074.809009020493</v>
      </c>
      <c r="N1003" s="7">
        <f t="shared" si="91"/>
        <v>6398.0319909795071</v>
      </c>
      <c r="O1003" s="7">
        <f t="shared" si="92"/>
        <v>6398.0319909795071</v>
      </c>
      <c r="P1003" s="7">
        <f t="shared" si="93"/>
        <v>40934813.357597195</v>
      </c>
      <c r="Q1003" s="7">
        <f t="shared" si="94"/>
        <v>0.18559630727793822</v>
      </c>
      <c r="R1003" s="7">
        <f t="shared" si="95"/>
        <v>0.18559630727793822</v>
      </c>
    </row>
    <row r="1004" spans="1:18" x14ac:dyDescent="0.2">
      <c r="A1004">
        <v>1002.4485337096226</v>
      </c>
      <c r="B1004">
        <v>24</v>
      </c>
      <c r="C1004">
        <v>25.8</v>
      </c>
      <c r="D1004">
        <v>0</v>
      </c>
      <c r="E1004">
        <v>1</v>
      </c>
      <c r="F1004">
        <v>0</v>
      </c>
      <c r="G1004">
        <v>0</v>
      </c>
      <c r="H1004">
        <v>0</v>
      </c>
      <c r="I1004">
        <v>0</v>
      </c>
      <c r="J1004">
        <v>1</v>
      </c>
      <c r="K1004">
        <v>0</v>
      </c>
      <c r="L1004" s="7">
        <v>1972.95</v>
      </c>
      <c r="M1004" s="7">
        <f t="shared" si="90"/>
        <v>1885.8396371928779</v>
      </c>
      <c r="N1004" s="7">
        <f t="shared" si="91"/>
        <v>87.110362807122101</v>
      </c>
      <c r="O1004" s="7">
        <f t="shared" si="92"/>
        <v>87.110362807122101</v>
      </c>
      <c r="P1004" s="7">
        <f t="shared" si="93"/>
        <v>7588.2153083884414</v>
      </c>
      <c r="Q1004" s="7">
        <f t="shared" si="94"/>
        <v>4.4152341826768089E-2</v>
      </c>
      <c r="R1004" s="7">
        <f t="shared" si="95"/>
        <v>4.4152341826768089E-2</v>
      </c>
    </row>
    <row r="1005" spans="1:18" x14ac:dyDescent="0.2">
      <c r="A1005">
        <v>1003.4485337096226</v>
      </c>
      <c r="B1005">
        <v>48</v>
      </c>
      <c r="C1005">
        <v>29.6</v>
      </c>
      <c r="D1005">
        <v>0</v>
      </c>
      <c r="E1005">
        <v>1</v>
      </c>
      <c r="F1005">
        <v>0</v>
      </c>
      <c r="G1005">
        <v>0</v>
      </c>
      <c r="H1005">
        <v>0</v>
      </c>
      <c r="I1005">
        <v>0</v>
      </c>
      <c r="J1005">
        <v>1</v>
      </c>
      <c r="K1005">
        <v>0</v>
      </c>
      <c r="L1005" s="7">
        <v>21232.182260000001</v>
      </c>
      <c r="M1005" s="7">
        <f t="shared" si="90"/>
        <v>9339.3272218104212</v>
      </c>
      <c r="N1005" s="7">
        <f t="shared" si="91"/>
        <v>11892.85503818958</v>
      </c>
      <c r="O1005" s="7">
        <f t="shared" si="92"/>
        <v>11892.85503818958</v>
      </c>
      <c r="P1005" s="7">
        <f t="shared" si="93"/>
        <v>141440000.9593913</v>
      </c>
      <c r="Q1005" s="7">
        <f t="shared" si="94"/>
        <v>0.56013342823431378</v>
      </c>
      <c r="R1005" s="7">
        <f t="shared" si="95"/>
        <v>0.56013342823431378</v>
      </c>
    </row>
    <row r="1006" spans="1:18" x14ac:dyDescent="0.2">
      <c r="A1006">
        <v>1004.4485337096226</v>
      </c>
      <c r="B1006">
        <v>47</v>
      </c>
      <c r="C1006">
        <v>19.190000000000001</v>
      </c>
      <c r="D1006">
        <v>1</v>
      </c>
      <c r="E1006">
        <v>1</v>
      </c>
      <c r="F1006">
        <v>0</v>
      </c>
      <c r="G1006">
        <v>0</v>
      </c>
      <c r="H1006">
        <v>1</v>
      </c>
      <c r="I1006">
        <v>0</v>
      </c>
      <c r="J1006">
        <v>0</v>
      </c>
      <c r="K1006">
        <v>0</v>
      </c>
      <c r="L1006" s="7">
        <v>8627.5411000000004</v>
      </c>
      <c r="M1006" s="7">
        <f t="shared" si="90"/>
        <v>6987.0185536341878</v>
      </c>
      <c r="N1006" s="7">
        <f t="shared" si="91"/>
        <v>1640.5225463658126</v>
      </c>
      <c r="O1006" s="7">
        <f t="shared" si="92"/>
        <v>1640.5225463658126</v>
      </c>
      <c r="P1006" s="7">
        <f t="shared" si="93"/>
        <v>2691314.2251345697</v>
      </c>
      <c r="Q1006" s="7">
        <f t="shared" si="94"/>
        <v>0.19014949072405027</v>
      </c>
      <c r="R1006" s="7">
        <f t="shared" si="95"/>
        <v>0.19014949072405027</v>
      </c>
    </row>
    <row r="1007" spans="1:18" x14ac:dyDescent="0.2">
      <c r="A1007">
        <v>1005.4485337096226</v>
      </c>
      <c r="B1007">
        <v>29</v>
      </c>
      <c r="C1007">
        <v>31.73</v>
      </c>
      <c r="D1007">
        <v>2</v>
      </c>
      <c r="E1007">
        <v>1</v>
      </c>
      <c r="F1007">
        <v>0</v>
      </c>
      <c r="G1007">
        <v>0</v>
      </c>
      <c r="H1007">
        <v>0</v>
      </c>
      <c r="I1007">
        <v>1</v>
      </c>
      <c r="J1007">
        <v>0</v>
      </c>
      <c r="K1007">
        <v>0</v>
      </c>
      <c r="L1007" s="7">
        <v>4433.3877000000002</v>
      </c>
      <c r="M1007" s="7">
        <f t="shared" si="90"/>
        <v>6739.6267619663495</v>
      </c>
      <c r="N1007" s="7">
        <f t="shared" si="91"/>
        <v>-2306.2390619663493</v>
      </c>
      <c r="O1007" s="7">
        <f t="shared" si="92"/>
        <v>2306.2390619663493</v>
      </c>
      <c r="P1007" s="7">
        <f t="shared" si="93"/>
        <v>5318738.6109394263</v>
      </c>
      <c r="Q1007" s="7">
        <f t="shared" si="94"/>
        <v>-0.52019792042242308</v>
      </c>
      <c r="R1007" s="7">
        <f t="shared" si="95"/>
        <v>0.52019792042242308</v>
      </c>
    </row>
    <row r="1008" spans="1:18" x14ac:dyDescent="0.2">
      <c r="A1008">
        <v>1006.4485337096226</v>
      </c>
      <c r="B1008">
        <v>28</v>
      </c>
      <c r="C1008">
        <v>29.26</v>
      </c>
      <c r="D1008">
        <v>2</v>
      </c>
      <c r="E1008">
        <v>1</v>
      </c>
      <c r="F1008">
        <v>0</v>
      </c>
      <c r="G1008">
        <v>0</v>
      </c>
      <c r="H1008">
        <v>1</v>
      </c>
      <c r="I1008">
        <v>0</v>
      </c>
      <c r="J1008">
        <v>0</v>
      </c>
      <c r="K1008">
        <v>0</v>
      </c>
      <c r="L1008" s="7">
        <v>4438.2633999999998</v>
      </c>
      <c r="M1008" s="7">
        <f t="shared" si="90"/>
        <v>5997.9264784348688</v>
      </c>
      <c r="N1008" s="7">
        <f t="shared" si="91"/>
        <v>-1559.663078434869</v>
      </c>
      <c r="O1008" s="7">
        <f t="shared" si="92"/>
        <v>1559.663078434869</v>
      </c>
      <c r="P1008" s="7">
        <f t="shared" si="93"/>
        <v>2432548.9182329322</v>
      </c>
      <c r="Q1008" s="7">
        <f t="shared" si="94"/>
        <v>-0.35141291488803234</v>
      </c>
      <c r="R1008" s="7">
        <f t="shared" si="95"/>
        <v>0.35141291488803234</v>
      </c>
    </row>
    <row r="1009" spans="1:18" x14ac:dyDescent="0.2">
      <c r="A1009">
        <v>1007.4485337096226</v>
      </c>
      <c r="B1009">
        <v>47</v>
      </c>
      <c r="C1009">
        <v>28.215</v>
      </c>
      <c r="D1009">
        <v>3</v>
      </c>
      <c r="E1009">
        <v>1</v>
      </c>
      <c r="F1009">
        <v>0</v>
      </c>
      <c r="G1009">
        <v>1</v>
      </c>
      <c r="H1009">
        <v>0</v>
      </c>
      <c r="I1009">
        <v>1</v>
      </c>
      <c r="J1009">
        <v>0</v>
      </c>
      <c r="K1009">
        <v>0</v>
      </c>
      <c r="L1009" s="7">
        <v>24915.220850000002</v>
      </c>
      <c r="M1009" s="7">
        <f t="shared" si="90"/>
        <v>34494.811205258462</v>
      </c>
      <c r="N1009" s="7">
        <f t="shared" si="91"/>
        <v>-9579.5903552584605</v>
      </c>
      <c r="O1009" s="7">
        <f t="shared" si="92"/>
        <v>9579.5903552584605</v>
      </c>
      <c r="P1009" s="7">
        <f t="shared" si="93"/>
        <v>91768551.374560922</v>
      </c>
      <c r="Q1009" s="7">
        <f t="shared" si="94"/>
        <v>-0.38448747506319858</v>
      </c>
      <c r="R1009" s="7">
        <f t="shared" si="95"/>
        <v>0.38448747506319858</v>
      </c>
    </row>
    <row r="1010" spans="1:18" x14ac:dyDescent="0.2">
      <c r="A1010">
        <v>1008.4485337096226</v>
      </c>
      <c r="B1010">
        <v>25</v>
      </c>
      <c r="C1010">
        <v>24.984999999999999</v>
      </c>
      <c r="D1010">
        <v>2</v>
      </c>
      <c r="E1010">
        <v>1</v>
      </c>
      <c r="F1010">
        <v>0</v>
      </c>
      <c r="G1010">
        <v>0</v>
      </c>
      <c r="H1010">
        <v>1</v>
      </c>
      <c r="I1010">
        <v>0</v>
      </c>
      <c r="J1010">
        <v>0</v>
      </c>
      <c r="K1010">
        <v>0</v>
      </c>
      <c r="L1010" s="7">
        <v>23241.47453</v>
      </c>
      <c r="M1010" s="7">
        <f t="shared" si="90"/>
        <v>3777.3054066364816</v>
      </c>
      <c r="N1010" s="7">
        <f t="shared" si="91"/>
        <v>19464.169123363517</v>
      </c>
      <c r="O1010" s="7">
        <f t="shared" si="92"/>
        <v>19464.169123363517</v>
      </c>
      <c r="P1010" s="7">
        <f t="shared" si="93"/>
        <v>378853879.66289771</v>
      </c>
      <c r="Q1010" s="7">
        <f t="shared" si="94"/>
        <v>0.8374756557824784</v>
      </c>
      <c r="R1010" s="7">
        <f t="shared" si="95"/>
        <v>0.8374756557824784</v>
      </c>
    </row>
    <row r="1011" spans="1:18" x14ac:dyDescent="0.2">
      <c r="A1011">
        <v>1009.4485337096226</v>
      </c>
      <c r="B1011">
        <v>51</v>
      </c>
      <c r="C1011">
        <v>27.74</v>
      </c>
      <c r="D1011">
        <v>1</v>
      </c>
      <c r="E1011">
        <v>1</v>
      </c>
      <c r="F1011">
        <v>0</v>
      </c>
      <c r="G1011">
        <v>0</v>
      </c>
      <c r="H1011">
        <v>1</v>
      </c>
      <c r="I1011">
        <v>0</v>
      </c>
      <c r="J1011">
        <v>0</v>
      </c>
      <c r="K1011">
        <v>0</v>
      </c>
      <c r="L1011" s="7">
        <v>9957.7216000000008</v>
      </c>
      <c r="M1011" s="7">
        <f t="shared" si="90"/>
        <v>10914.547992156262</v>
      </c>
      <c r="N1011" s="7">
        <f t="shared" si="91"/>
        <v>-956.82639215626114</v>
      </c>
      <c r="O1011" s="7">
        <f t="shared" si="92"/>
        <v>956.82639215626114</v>
      </c>
      <c r="P1011" s="7">
        <f t="shared" si="93"/>
        <v>915516.74472676718</v>
      </c>
      <c r="Q1011" s="7">
        <f t="shared" si="94"/>
        <v>-9.6088887658423897E-2</v>
      </c>
      <c r="R1011" s="7">
        <f t="shared" si="95"/>
        <v>9.6088887658423897E-2</v>
      </c>
    </row>
    <row r="1012" spans="1:18" x14ac:dyDescent="0.2">
      <c r="A1012">
        <v>1010.4485337096226</v>
      </c>
      <c r="B1012">
        <v>48</v>
      </c>
      <c r="C1012">
        <v>22.8</v>
      </c>
      <c r="D1012">
        <v>0</v>
      </c>
      <c r="E1012">
        <v>0</v>
      </c>
      <c r="F1012">
        <v>1</v>
      </c>
      <c r="G1012">
        <v>0</v>
      </c>
      <c r="H1012">
        <v>0</v>
      </c>
      <c r="I1012">
        <v>0</v>
      </c>
      <c r="J1012">
        <v>1</v>
      </c>
      <c r="K1012">
        <v>0</v>
      </c>
      <c r="L1012" s="7">
        <v>8269.0439999999999</v>
      </c>
      <c r="M1012" s="7">
        <f t="shared" si="90"/>
        <v>7164.1260966518148</v>
      </c>
      <c r="N1012" s="7">
        <f t="shared" si="91"/>
        <v>1104.9179033481851</v>
      </c>
      <c r="O1012" s="7">
        <f t="shared" si="92"/>
        <v>1104.9179033481851</v>
      </c>
      <c r="P1012" s="7">
        <f t="shared" si="93"/>
        <v>1220843.5731393492</v>
      </c>
      <c r="Q1012" s="7">
        <f t="shared" si="94"/>
        <v>0.13362099697960067</v>
      </c>
      <c r="R1012" s="7">
        <f t="shared" si="95"/>
        <v>0.13362099697960067</v>
      </c>
    </row>
    <row r="1013" spans="1:18" x14ac:dyDescent="0.2">
      <c r="A1013">
        <v>1011.4485337096226</v>
      </c>
      <c r="B1013">
        <v>43</v>
      </c>
      <c r="C1013">
        <v>20.13</v>
      </c>
      <c r="D1013">
        <v>2</v>
      </c>
      <c r="E1013">
        <v>1</v>
      </c>
      <c r="F1013">
        <v>0</v>
      </c>
      <c r="G1013">
        <v>1</v>
      </c>
      <c r="H1013">
        <v>0</v>
      </c>
      <c r="I1013">
        <v>0</v>
      </c>
      <c r="J1013">
        <v>0</v>
      </c>
      <c r="K1013">
        <v>1</v>
      </c>
      <c r="L1013" s="7">
        <v>18767.737700000001</v>
      </c>
      <c r="M1013" s="7">
        <f t="shared" si="90"/>
        <v>29567.448027553117</v>
      </c>
      <c r="N1013" s="7">
        <f t="shared" si="91"/>
        <v>-10799.710327553115</v>
      </c>
      <c r="O1013" s="7">
        <f t="shared" si="92"/>
        <v>10799.710327553115</v>
      </c>
      <c r="P1013" s="7">
        <f t="shared" si="93"/>
        <v>116633743.15905742</v>
      </c>
      <c r="Q1013" s="7">
        <f t="shared" si="94"/>
        <v>-0.57544017825617388</v>
      </c>
      <c r="R1013" s="7">
        <f t="shared" si="95"/>
        <v>0.57544017825617388</v>
      </c>
    </row>
    <row r="1014" spans="1:18" x14ac:dyDescent="0.2">
      <c r="A1014">
        <v>1012.4485337096226</v>
      </c>
      <c r="B1014">
        <v>61</v>
      </c>
      <c r="C1014">
        <v>33.33</v>
      </c>
      <c r="D1014">
        <v>4</v>
      </c>
      <c r="E1014">
        <v>0</v>
      </c>
      <c r="F1014">
        <v>1</v>
      </c>
      <c r="G1014">
        <v>0</v>
      </c>
      <c r="H1014">
        <v>0</v>
      </c>
      <c r="I1014">
        <v>0</v>
      </c>
      <c r="J1014">
        <v>0</v>
      </c>
      <c r="K1014">
        <v>1</v>
      </c>
      <c r="L1014" s="7">
        <v>36580.282160000002</v>
      </c>
      <c r="M1014" s="7">
        <f t="shared" si="90"/>
        <v>15901.996868669021</v>
      </c>
      <c r="N1014" s="7">
        <f t="shared" si="91"/>
        <v>20678.285291330983</v>
      </c>
      <c r="O1014" s="7">
        <f t="shared" si="92"/>
        <v>20678.285291330983</v>
      </c>
      <c r="P1014" s="7">
        <f t="shared" si="93"/>
        <v>427591482.58967531</v>
      </c>
      <c r="Q1014" s="7">
        <f t="shared" si="94"/>
        <v>0.56528501340928372</v>
      </c>
      <c r="R1014" s="7">
        <f t="shared" si="95"/>
        <v>0.56528501340928372</v>
      </c>
    </row>
    <row r="1015" spans="1:18" x14ac:dyDescent="0.2">
      <c r="A1015">
        <v>1013.4485337096226</v>
      </c>
      <c r="B1015">
        <v>48</v>
      </c>
      <c r="C1015">
        <v>32.299999999999997</v>
      </c>
      <c r="D1015">
        <v>1</v>
      </c>
      <c r="E1015">
        <v>1</v>
      </c>
      <c r="F1015">
        <v>0</v>
      </c>
      <c r="G1015">
        <v>0</v>
      </c>
      <c r="H1015">
        <v>0</v>
      </c>
      <c r="I1015">
        <v>1</v>
      </c>
      <c r="J1015">
        <v>0</v>
      </c>
      <c r="K1015">
        <v>0</v>
      </c>
      <c r="L1015" s="7">
        <v>8765.2489999999998</v>
      </c>
      <c r="M1015" s="7">
        <f t="shared" si="90"/>
        <v>11337.737183585006</v>
      </c>
      <c r="N1015" s="7">
        <f t="shared" si="91"/>
        <v>-2572.4881835850065</v>
      </c>
      <c r="O1015" s="7">
        <f t="shared" si="92"/>
        <v>2572.4881835850065</v>
      </c>
      <c r="P1015" s="7">
        <f t="shared" si="93"/>
        <v>6617695.4546844857</v>
      </c>
      <c r="Q1015" s="7">
        <f t="shared" si="94"/>
        <v>-0.29348717687141651</v>
      </c>
      <c r="R1015" s="7">
        <f t="shared" si="95"/>
        <v>0.29348717687141651</v>
      </c>
    </row>
    <row r="1016" spans="1:18" x14ac:dyDescent="0.2">
      <c r="A1016">
        <v>1014.4485337096226</v>
      </c>
      <c r="B1016">
        <v>38</v>
      </c>
      <c r="C1016">
        <v>27.6</v>
      </c>
      <c r="D1016">
        <v>0</v>
      </c>
      <c r="E1016">
        <v>0</v>
      </c>
      <c r="F1016">
        <v>1</v>
      </c>
      <c r="G1016">
        <v>0</v>
      </c>
      <c r="H1016">
        <v>0</v>
      </c>
      <c r="I1016">
        <v>0</v>
      </c>
      <c r="J1016">
        <v>1</v>
      </c>
      <c r="K1016">
        <v>0</v>
      </c>
      <c r="L1016" s="7">
        <v>5383.5360000000001</v>
      </c>
      <c r="M1016" s="7">
        <f t="shared" si="90"/>
        <v>6223.6911486103691</v>
      </c>
      <c r="N1016" s="7">
        <f t="shared" si="91"/>
        <v>-840.155148610369</v>
      </c>
      <c r="O1016" s="7">
        <f t="shared" si="92"/>
        <v>840.155148610369</v>
      </c>
      <c r="P1016" s="7">
        <f t="shared" si="93"/>
        <v>705860.67373651126</v>
      </c>
      <c r="Q1016" s="7">
        <f t="shared" si="94"/>
        <v>-0.15606009667444762</v>
      </c>
      <c r="R1016" s="7">
        <f t="shared" si="95"/>
        <v>0.15606009667444762</v>
      </c>
    </row>
    <row r="1017" spans="1:18" x14ac:dyDescent="0.2">
      <c r="A1017">
        <v>1015.4485337096226</v>
      </c>
      <c r="B1017">
        <v>59</v>
      </c>
      <c r="C1017">
        <v>25.46</v>
      </c>
      <c r="D1017">
        <v>0</v>
      </c>
      <c r="E1017">
        <v>1</v>
      </c>
      <c r="F1017">
        <v>0</v>
      </c>
      <c r="G1017">
        <v>0</v>
      </c>
      <c r="H1017">
        <v>0</v>
      </c>
      <c r="I1017">
        <v>1</v>
      </c>
      <c r="J1017">
        <v>0</v>
      </c>
      <c r="K1017">
        <v>0</v>
      </c>
      <c r="L1017" s="7">
        <v>12124.992399999999</v>
      </c>
      <c r="M1017" s="7">
        <f t="shared" si="90"/>
        <v>11367.573293648557</v>
      </c>
      <c r="N1017" s="7">
        <f t="shared" si="91"/>
        <v>757.41910635144268</v>
      </c>
      <c r="O1017" s="7">
        <f t="shared" si="92"/>
        <v>757.41910635144268</v>
      </c>
      <c r="P1017" s="7">
        <f t="shared" si="93"/>
        <v>573683.70266621804</v>
      </c>
      <c r="Q1017" s="7">
        <f t="shared" si="94"/>
        <v>6.2467594317951305E-2</v>
      </c>
      <c r="R1017" s="7">
        <f t="shared" si="95"/>
        <v>6.2467594317951305E-2</v>
      </c>
    </row>
    <row r="1018" spans="1:18" x14ac:dyDescent="0.2">
      <c r="A1018">
        <v>1016.4485337096226</v>
      </c>
      <c r="B1018">
        <v>19</v>
      </c>
      <c r="C1018">
        <v>24.605</v>
      </c>
      <c r="D1018">
        <v>1</v>
      </c>
      <c r="E1018">
        <v>0</v>
      </c>
      <c r="F1018">
        <v>1</v>
      </c>
      <c r="G1018">
        <v>0</v>
      </c>
      <c r="H1018">
        <v>0</v>
      </c>
      <c r="I1018">
        <v>1</v>
      </c>
      <c r="J1018">
        <v>0</v>
      </c>
      <c r="K1018">
        <v>0</v>
      </c>
      <c r="L1018" s="7">
        <v>2709.24395</v>
      </c>
      <c r="M1018" s="7">
        <f t="shared" si="90"/>
        <v>1410.1236938616091</v>
      </c>
      <c r="N1018" s="7">
        <f t="shared" si="91"/>
        <v>1299.1202561383909</v>
      </c>
      <c r="O1018" s="7">
        <f t="shared" si="92"/>
        <v>1299.1202561383909</v>
      </c>
      <c r="P1018" s="7">
        <f t="shared" si="93"/>
        <v>1687713.4399090784</v>
      </c>
      <c r="Q1018" s="7">
        <f t="shared" si="94"/>
        <v>0.47951394562988353</v>
      </c>
      <c r="R1018" s="7">
        <f t="shared" si="95"/>
        <v>0.47951394562988353</v>
      </c>
    </row>
    <row r="1019" spans="1:18" x14ac:dyDescent="0.2">
      <c r="A1019">
        <v>1017.4485337096226</v>
      </c>
      <c r="B1019">
        <v>26</v>
      </c>
      <c r="C1019">
        <v>34.200000000000003</v>
      </c>
      <c r="D1019">
        <v>2</v>
      </c>
      <c r="E1019">
        <v>0</v>
      </c>
      <c r="F1019">
        <v>1</v>
      </c>
      <c r="G1019">
        <v>0</v>
      </c>
      <c r="H1019">
        <v>0</v>
      </c>
      <c r="I1019">
        <v>0</v>
      </c>
      <c r="J1019">
        <v>1</v>
      </c>
      <c r="K1019">
        <v>0</v>
      </c>
      <c r="L1019" s="7">
        <v>3987.9259999999999</v>
      </c>
      <c r="M1019" s="7">
        <f t="shared" si="90"/>
        <v>6331.0928022920016</v>
      </c>
      <c r="N1019" s="7">
        <f t="shared" si="91"/>
        <v>-2343.1668022920016</v>
      </c>
      <c r="O1019" s="7">
        <f t="shared" si="92"/>
        <v>2343.1668022920016</v>
      </c>
      <c r="P1019" s="7">
        <f t="shared" si="93"/>
        <v>5490430.6633633245</v>
      </c>
      <c r="Q1019" s="7">
        <f t="shared" si="94"/>
        <v>-0.58756526632941575</v>
      </c>
      <c r="R1019" s="7">
        <f t="shared" si="95"/>
        <v>0.58756526632941575</v>
      </c>
    </row>
    <row r="1020" spans="1:18" x14ac:dyDescent="0.2">
      <c r="A1020">
        <v>1018.4485337096226</v>
      </c>
      <c r="B1020">
        <v>54</v>
      </c>
      <c r="C1020">
        <v>35.814999999999998</v>
      </c>
      <c r="D1020">
        <v>3</v>
      </c>
      <c r="E1020">
        <v>0</v>
      </c>
      <c r="F1020">
        <v>1</v>
      </c>
      <c r="G1020">
        <v>0</v>
      </c>
      <c r="H1020">
        <v>0</v>
      </c>
      <c r="I1020">
        <v>1</v>
      </c>
      <c r="J1020">
        <v>0</v>
      </c>
      <c r="K1020">
        <v>0</v>
      </c>
      <c r="L1020" s="7">
        <v>12495.290849999999</v>
      </c>
      <c r="M1020" s="7">
        <f t="shared" si="90"/>
        <v>15153.455737944569</v>
      </c>
      <c r="N1020" s="7">
        <f t="shared" si="91"/>
        <v>-2658.1648879445693</v>
      </c>
      <c r="O1020" s="7">
        <f t="shared" si="92"/>
        <v>2658.1648879445693</v>
      </c>
      <c r="P1020" s="7">
        <f t="shared" si="93"/>
        <v>7065840.5715013649</v>
      </c>
      <c r="Q1020" s="7">
        <f t="shared" si="94"/>
        <v>-0.21273333449013468</v>
      </c>
      <c r="R1020" s="7">
        <f t="shared" si="95"/>
        <v>0.21273333449013468</v>
      </c>
    </row>
    <row r="1021" spans="1:18" x14ac:dyDescent="0.2">
      <c r="A1021">
        <v>1019.4485337096226</v>
      </c>
      <c r="B1021">
        <v>21</v>
      </c>
      <c r="C1021">
        <v>32.68</v>
      </c>
      <c r="D1021">
        <v>2</v>
      </c>
      <c r="E1021">
        <v>0</v>
      </c>
      <c r="F1021">
        <v>1</v>
      </c>
      <c r="G1021">
        <v>0</v>
      </c>
      <c r="H1021">
        <v>0</v>
      </c>
      <c r="I1021">
        <v>1</v>
      </c>
      <c r="J1021">
        <v>0</v>
      </c>
      <c r="K1021">
        <v>0</v>
      </c>
      <c r="L1021" s="7">
        <v>26018.950519999999</v>
      </c>
      <c r="M1021" s="7">
        <f t="shared" si="90"/>
        <v>5138.3240819929706</v>
      </c>
      <c r="N1021" s="7">
        <f t="shared" si="91"/>
        <v>20880.626438007028</v>
      </c>
      <c r="O1021" s="7">
        <f t="shared" si="92"/>
        <v>20880.626438007028</v>
      </c>
      <c r="P1021" s="7">
        <f t="shared" si="93"/>
        <v>436000560.44359803</v>
      </c>
      <c r="Q1021" s="7">
        <f t="shared" si="94"/>
        <v>0.80251609003048407</v>
      </c>
      <c r="R1021" s="7">
        <f t="shared" si="95"/>
        <v>0.80251609003048407</v>
      </c>
    </row>
    <row r="1022" spans="1:18" x14ac:dyDescent="0.2">
      <c r="A1022">
        <v>1020.4485337096226</v>
      </c>
      <c r="B1022">
        <v>51</v>
      </c>
      <c r="C1022">
        <v>37</v>
      </c>
      <c r="D1022">
        <v>0</v>
      </c>
      <c r="E1022">
        <v>1</v>
      </c>
      <c r="F1022">
        <v>0</v>
      </c>
      <c r="G1022">
        <v>0</v>
      </c>
      <c r="H1022">
        <v>0</v>
      </c>
      <c r="I1022">
        <v>0</v>
      </c>
      <c r="J1022">
        <v>1</v>
      </c>
      <c r="K1022">
        <v>0</v>
      </c>
      <c r="L1022" s="7">
        <v>8798.5930000000008</v>
      </c>
      <c r="M1022" s="7">
        <f t="shared" si="90"/>
        <v>12619.92783614268</v>
      </c>
      <c r="N1022" s="7">
        <f t="shared" si="91"/>
        <v>-3821.3348361426797</v>
      </c>
      <c r="O1022" s="7">
        <f t="shared" si="92"/>
        <v>3821.3348361426797</v>
      </c>
      <c r="P1022" s="7">
        <f t="shared" si="93"/>
        <v>14602599.9299176</v>
      </c>
      <c r="Q1022" s="7">
        <f t="shared" si="94"/>
        <v>-0.43431203558826725</v>
      </c>
      <c r="R1022" s="7">
        <f t="shared" si="95"/>
        <v>0.43431203558826725</v>
      </c>
    </row>
    <row r="1023" spans="1:18" x14ac:dyDescent="0.2">
      <c r="A1023">
        <v>1021.4485337096226</v>
      </c>
      <c r="B1023">
        <v>22</v>
      </c>
      <c r="C1023">
        <v>31.02</v>
      </c>
      <c r="D1023">
        <v>3</v>
      </c>
      <c r="E1023">
        <v>0</v>
      </c>
      <c r="F1023">
        <v>1</v>
      </c>
      <c r="G1023">
        <v>1</v>
      </c>
      <c r="H1023">
        <v>0</v>
      </c>
      <c r="I1023">
        <v>0</v>
      </c>
      <c r="J1023">
        <v>0</v>
      </c>
      <c r="K1023">
        <v>1</v>
      </c>
      <c r="L1023" s="7">
        <v>35595.589800000002</v>
      </c>
      <c r="M1023" s="7">
        <f t="shared" si="90"/>
        <v>28474.096238635095</v>
      </c>
      <c r="N1023" s="7">
        <f t="shared" si="91"/>
        <v>7121.4935613649068</v>
      </c>
      <c r="O1023" s="7">
        <f t="shared" si="92"/>
        <v>7121.4935613649068</v>
      </c>
      <c r="P1023" s="7">
        <f t="shared" si="93"/>
        <v>50715670.544561826</v>
      </c>
      <c r="Q1023" s="7">
        <f t="shared" si="94"/>
        <v>0.20006673864313682</v>
      </c>
      <c r="R1023" s="7">
        <f t="shared" si="95"/>
        <v>0.20006673864313682</v>
      </c>
    </row>
    <row r="1024" spans="1:18" x14ac:dyDescent="0.2">
      <c r="A1024">
        <v>1022.4485337096226</v>
      </c>
      <c r="B1024">
        <v>47</v>
      </c>
      <c r="C1024">
        <v>36.08</v>
      </c>
      <c r="D1024">
        <v>1</v>
      </c>
      <c r="E1024">
        <v>1</v>
      </c>
      <c r="F1024">
        <v>0</v>
      </c>
      <c r="G1024">
        <v>1</v>
      </c>
      <c r="H1024">
        <v>0</v>
      </c>
      <c r="I1024">
        <v>0</v>
      </c>
      <c r="J1024">
        <v>0</v>
      </c>
      <c r="K1024">
        <v>1</v>
      </c>
      <c r="L1024" s="7">
        <v>42211.138200000001</v>
      </c>
      <c r="M1024" s="7">
        <f t="shared" si="90"/>
        <v>35529.508477646275</v>
      </c>
      <c r="N1024" s="7">
        <f t="shared" si="91"/>
        <v>6681.6297223537258</v>
      </c>
      <c r="O1024" s="7">
        <f t="shared" si="92"/>
        <v>6681.6297223537258</v>
      </c>
      <c r="P1024" s="7">
        <f t="shared" si="93"/>
        <v>44644175.746640727</v>
      </c>
      <c r="Q1024" s="7">
        <f t="shared" si="94"/>
        <v>0.15829067888896031</v>
      </c>
      <c r="R1024" s="7">
        <f t="shared" si="95"/>
        <v>0.15829067888896031</v>
      </c>
    </row>
    <row r="1025" spans="1:18" x14ac:dyDescent="0.2">
      <c r="A1025">
        <v>1023.4485337096226</v>
      </c>
      <c r="B1025">
        <v>18</v>
      </c>
      <c r="C1025">
        <v>23.32</v>
      </c>
      <c r="D1025">
        <v>1</v>
      </c>
      <c r="E1025">
        <v>1</v>
      </c>
      <c r="F1025">
        <v>0</v>
      </c>
      <c r="G1025">
        <v>0</v>
      </c>
      <c r="H1025">
        <v>0</v>
      </c>
      <c r="I1025">
        <v>0</v>
      </c>
      <c r="J1025">
        <v>0</v>
      </c>
      <c r="K1025">
        <v>1</v>
      </c>
      <c r="L1025" s="7">
        <v>1711.0268000000001</v>
      </c>
      <c r="M1025" s="7">
        <f t="shared" si="90"/>
        <v>-95.968755923955541</v>
      </c>
      <c r="N1025" s="7">
        <f t="shared" si="91"/>
        <v>1806.9955559239556</v>
      </c>
      <c r="O1025" s="7">
        <f t="shared" si="92"/>
        <v>1806.9955559239556</v>
      </c>
      <c r="P1025" s="7">
        <f t="shared" si="93"/>
        <v>3265232.9391289256</v>
      </c>
      <c r="Q1025" s="7">
        <f t="shared" si="94"/>
        <v>1.0560884002073816</v>
      </c>
      <c r="R1025" s="7">
        <f t="shared" si="95"/>
        <v>1.0560884002073816</v>
      </c>
    </row>
    <row r="1026" spans="1:18" x14ac:dyDescent="0.2">
      <c r="A1026">
        <v>1024.4485337096226</v>
      </c>
      <c r="B1026">
        <v>47</v>
      </c>
      <c r="C1026">
        <v>45.32</v>
      </c>
      <c r="D1026">
        <v>1</v>
      </c>
      <c r="E1026">
        <v>0</v>
      </c>
      <c r="F1026">
        <v>1</v>
      </c>
      <c r="G1026">
        <v>0</v>
      </c>
      <c r="H1026">
        <v>0</v>
      </c>
      <c r="I1026">
        <v>0</v>
      </c>
      <c r="J1026">
        <v>0</v>
      </c>
      <c r="K1026">
        <v>1</v>
      </c>
      <c r="L1026" s="7">
        <v>8569.8618000000006</v>
      </c>
      <c r="M1026" s="7">
        <f t="shared" si="90"/>
        <v>14946.435806492727</v>
      </c>
      <c r="N1026" s="7">
        <f t="shared" si="91"/>
        <v>-6376.5740064927268</v>
      </c>
      <c r="O1026" s="7">
        <f t="shared" si="92"/>
        <v>6376.5740064927268</v>
      </c>
      <c r="P1026" s="7">
        <f t="shared" si="93"/>
        <v>40660696.060278706</v>
      </c>
      <c r="Q1026" s="7">
        <f t="shared" si="94"/>
        <v>-0.74406964258078545</v>
      </c>
      <c r="R1026" s="7">
        <f t="shared" si="95"/>
        <v>0.74406964258078545</v>
      </c>
    </row>
    <row r="1027" spans="1:18" x14ac:dyDescent="0.2">
      <c r="A1027">
        <v>1025.4485337096226</v>
      </c>
      <c r="B1027">
        <v>21</v>
      </c>
      <c r="C1027">
        <v>34.6</v>
      </c>
      <c r="D1027">
        <v>0</v>
      </c>
      <c r="E1027">
        <v>0</v>
      </c>
      <c r="F1027">
        <v>1</v>
      </c>
      <c r="G1027">
        <v>0</v>
      </c>
      <c r="H1027">
        <v>0</v>
      </c>
      <c r="I1027">
        <v>0</v>
      </c>
      <c r="J1027">
        <v>1</v>
      </c>
      <c r="K1027">
        <v>0</v>
      </c>
      <c r="L1027" s="7">
        <v>2020.1769999999999</v>
      </c>
      <c r="M1027" s="7">
        <f t="shared" ref="M1027:M1090" si="96">$T$21+$T$22*B1027+$T$23*C1027+$T$24*D1027+$T$25*E1027+$T$26*F1027+$T$27*G1027+$T$28*H1027+$T$29*I1027+$T$30*J1027+$T$31*K1027</f>
        <v>4231.4873307513335</v>
      </c>
      <c r="N1027" s="7">
        <f t="shared" ref="N1027:N1090" si="97">L1027-M1027</f>
        <v>-2211.3103307513338</v>
      </c>
      <c r="O1027" s="7">
        <f t="shared" ref="O1027:O1090" si="98">ABS(N1027)</f>
        <v>2211.3103307513338</v>
      </c>
      <c r="P1027" s="7">
        <f t="shared" ref="P1027:P1090" si="99">N1027^2</f>
        <v>4889893.3788875733</v>
      </c>
      <c r="Q1027" s="7">
        <f t="shared" ref="Q1027:Q1090" si="100">N1027/L1027</f>
        <v>-1.0946121704936418</v>
      </c>
      <c r="R1027" s="7">
        <f t="shared" ref="R1027:R1090" si="101">ABS(Q1027)</f>
        <v>1.0946121704936418</v>
      </c>
    </row>
    <row r="1028" spans="1:18" x14ac:dyDescent="0.2">
      <c r="A1028">
        <v>1026.4485337096226</v>
      </c>
      <c r="B1028">
        <v>19</v>
      </c>
      <c r="C1028">
        <v>26.03</v>
      </c>
      <c r="D1028">
        <v>1</v>
      </c>
      <c r="E1028">
        <v>1</v>
      </c>
      <c r="F1028">
        <v>0</v>
      </c>
      <c r="G1028">
        <v>1</v>
      </c>
      <c r="H1028">
        <v>0</v>
      </c>
      <c r="I1028">
        <v>1</v>
      </c>
      <c r="J1028">
        <v>0</v>
      </c>
      <c r="K1028">
        <v>0</v>
      </c>
      <c r="L1028" s="7">
        <v>16450.894700000001</v>
      </c>
      <c r="M1028" s="7">
        <f t="shared" si="96"/>
        <v>25610.694547774772</v>
      </c>
      <c r="N1028" s="7">
        <f t="shared" si="97"/>
        <v>-9159.7998477747715</v>
      </c>
      <c r="O1028" s="7">
        <f t="shared" si="98"/>
        <v>9159.7998477747715</v>
      </c>
      <c r="P1028" s="7">
        <f t="shared" si="99"/>
        <v>83901933.251294732</v>
      </c>
      <c r="Q1028" s="7">
        <f t="shared" si="100"/>
        <v>-0.55679645483201412</v>
      </c>
      <c r="R1028" s="7">
        <f t="shared" si="101"/>
        <v>0.55679645483201412</v>
      </c>
    </row>
    <row r="1029" spans="1:18" x14ac:dyDescent="0.2">
      <c r="A1029">
        <v>1027.4485337096226</v>
      </c>
      <c r="B1029">
        <v>23</v>
      </c>
      <c r="C1029">
        <v>18.715</v>
      </c>
      <c r="D1029">
        <v>0</v>
      </c>
      <c r="E1029">
        <v>1</v>
      </c>
      <c r="F1029">
        <v>0</v>
      </c>
      <c r="G1029">
        <v>0</v>
      </c>
      <c r="H1029">
        <v>0</v>
      </c>
      <c r="I1029">
        <v>1</v>
      </c>
      <c r="J1029">
        <v>0</v>
      </c>
      <c r="K1029">
        <v>0</v>
      </c>
      <c r="L1029" s="7">
        <v>21595.382290000001</v>
      </c>
      <c r="M1029" s="7">
        <f t="shared" si="96"/>
        <v>-167.11524230108716</v>
      </c>
      <c r="N1029" s="7">
        <f t="shared" si="97"/>
        <v>21762.497532301088</v>
      </c>
      <c r="O1029" s="7">
        <f t="shared" si="98"/>
        <v>21762.497532301088</v>
      </c>
      <c r="P1029" s="7">
        <f t="shared" si="99"/>
        <v>473606298.84341091</v>
      </c>
      <c r="Q1029" s="7">
        <f t="shared" si="100"/>
        <v>1.007738471125768</v>
      </c>
      <c r="R1029" s="7">
        <f t="shared" si="101"/>
        <v>1.007738471125768</v>
      </c>
    </row>
    <row r="1030" spans="1:18" x14ac:dyDescent="0.2">
      <c r="A1030">
        <v>1028.4485337096226</v>
      </c>
      <c r="B1030">
        <v>54</v>
      </c>
      <c r="C1030">
        <v>31.6</v>
      </c>
      <c r="D1030">
        <v>0</v>
      </c>
      <c r="E1030">
        <v>1</v>
      </c>
      <c r="F1030">
        <v>0</v>
      </c>
      <c r="G1030">
        <v>0</v>
      </c>
      <c r="H1030">
        <v>0</v>
      </c>
      <c r="I1030">
        <v>0</v>
      </c>
      <c r="J1030">
        <v>1</v>
      </c>
      <c r="K1030">
        <v>0</v>
      </c>
      <c r="L1030" s="7">
        <v>9850.4320000000007</v>
      </c>
      <c r="M1030" s="7">
        <f t="shared" si="96"/>
        <v>11558.852244256188</v>
      </c>
      <c r="N1030" s="7">
        <f t="shared" si="97"/>
        <v>-1708.4202442561873</v>
      </c>
      <c r="O1030" s="7">
        <f t="shared" si="98"/>
        <v>1708.4202442561873</v>
      </c>
      <c r="P1030" s="7">
        <f t="shared" si="99"/>
        <v>2918699.7309843707</v>
      </c>
      <c r="Q1030" s="7">
        <f t="shared" si="100"/>
        <v>-0.17343607308351422</v>
      </c>
      <c r="R1030" s="7">
        <f t="shared" si="101"/>
        <v>0.17343607308351422</v>
      </c>
    </row>
    <row r="1031" spans="1:18" x14ac:dyDescent="0.2">
      <c r="A1031">
        <v>1029.4485337096226</v>
      </c>
      <c r="B1031">
        <v>37</v>
      </c>
      <c r="C1031">
        <v>17.29</v>
      </c>
      <c r="D1031">
        <v>2</v>
      </c>
      <c r="E1031">
        <v>0</v>
      </c>
      <c r="F1031">
        <v>1</v>
      </c>
      <c r="G1031">
        <v>0</v>
      </c>
      <c r="H1031">
        <v>1</v>
      </c>
      <c r="I1031">
        <v>0</v>
      </c>
      <c r="J1031">
        <v>0</v>
      </c>
      <c r="K1031">
        <v>0</v>
      </c>
      <c r="L1031" s="7">
        <v>6877.9800999999998</v>
      </c>
      <c r="M1031" s="7">
        <f t="shared" si="96"/>
        <v>4380.8023709443514</v>
      </c>
      <c r="N1031" s="7">
        <f t="shared" si="97"/>
        <v>2497.1777290556483</v>
      </c>
      <c r="O1031" s="7">
        <f t="shared" si="98"/>
        <v>2497.1777290556483</v>
      </c>
      <c r="P1031" s="7">
        <f t="shared" si="99"/>
        <v>6235896.6104915254</v>
      </c>
      <c r="Q1031" s="7">
        <f t="shared" si="100"/>
        <v>0.36306847253827451</v>
      </c>
      <c r="R1031" s="7">
        <f t="shared" si="101"/>
        <v>0.36306847253827451</v>
      </c>
    </row>
    <row r="1032" spans="1:18" x14ac:dyDescent="0.2">
      <c r="A1032">
        <v>1030.4485337096226</v>
      </c>
      <c r="B1032">
        <v>46</v>
      </c>
      <c r="C1032">
        <v>23.655000000000001</v>
      </c>
      <c r="D1032">
        <v>1</v>
      </c>
      <c r="E1032">
        <v>0</v>
      </c>
      <c r="F1032">
        <v>1</v>
      </c>
      <c r="G1032">
        <v>1</v>
      </c>
      <c r="H1032">
        <v>0</v>
      </c>
      <c r="I1032">
        <v>1</v>
      </c>
      <c r="J1032">
        <v>0</v>
      </c>
      <c r="K1032">
        <v>0</v>
      </c>
      <c r="L1032" s="7">
        <v>21677.283449999999</v>
      </c>
      <c r="M1032" s="7">
        <f t="shared" si="96"/>
        <v>31871.545973352528</v>
      </c>
      <c r="N1032" s="7">
        <f t="shared" si="97"/>
        <v>-10194.262523352529</v>
      </c>
      <c r="O1032" s="7">
        <f t="shared" si="98"/>
        <v>10194.262523352529</v>
      </c>
      <c r="P1032" s="7">
        <f t="shared" si="99"/>
        <v>103922988.39502986</v>
      </c>
      <c r="Q1032" s="7">
        <f t="shared" si="100"/>
        <v>-0.47027398736867693</v>
      </c>
      <c r="R1032" s="7">
        <f t="shared" si="101"/>
        <v>0.47027398736867693</v>
      </c>
    </row>
    <row r="1033" spans="1:18" x14ac:dyDescent="0.2">
      <c r="A1033">
        <v>1031.4485337096226</v>
      </c>
      <c r="B1033">
        <v>55</v>
      </c>
      <c r="C1033">
        <v>35.200000000000003</v>
      </c>
      <c r="D1033">
        <v>0</v>
      </c>
      <c r="E1033">
        <v>0</v>
      </c>
      <c r="F1033">
        <v>1</v>
      </c>
      <c r="G1033">
        <v>1</v>
      </c>
      <c r="H1033">
        <v>0</v>
      </c>
      <c r="I1033">
        <v>0</v>
      </c>
      <c r="J1033">
        <v>0</v>
      </c>
      <c r="K1033">
        <v>1</v>
      </c>
      <c r="L1033" s="7">
        <v>44423.803</v>
      </c>
      <c r="M1033" s="7">
        <f t="shared" si="96"/>
        <v>36941.682873013495</v>
      </c>
      <c r="N1033" s="7">
        <f t="shared" si="97"/>
        <v>7482.1201269865051</v>
      </c>
      <c r="O1033" s="7">
        <f t="shared" si="98"/>
        <v>7482.1201269865051</v>
      </c>
      <c r="P1033" s="7">
        <f t="shared" si="99"/>
        <v>55982121.594656557</v>
      </c>
      <c r="Q1033" s="7">
        <f t="shared" si="100"/>
        <v>0.16842592533076253</v>
      </c>
      <c r="R1033" s="7">
        <f t="shared" si="101"/>
        <v>0.16842592533076253</v>
      </c>
    </row>
    <row r="1034" spans="1:18" x14ac:dyDescent="0.2">
      <c r="A1034">
        <v>1032.4485337096226</v>
      </c>
      <c r="B1034">
        <v>30</v>
      </c>
      <c r="C1034">
        <v>27.93</v>
      </c>
      <c r="D1034">
        <v>0</v>
      </c>
      <c r="E1034">
        <v>0</v>
      </c>
      <c r="F1034">
        <v>1</v>
      </c>
      <c r="G1034">
        <v>0</v>
      </c>
      <c r="H1034">
        <v>1</v>
      </c>
      <c r="I1034">
        <v>0</v>
      </c>
      <c r="J1034">
        <v>0</v>
      </c>
      <c r="K1034">
        <v>0</v>
      </c>
      <c r="L1034" s="7">
        <v>4137.5227000000004</v>
      </c>
      <c r="M1034" s="7">
        <f t="shared" si="96"/>
        <v>5240.8251593039877</v>
      </c>
      <c r="N1034" s="7">
        <f t="shared" si="97"/>
        <v>-1103.3024593039872</v>
      </c>
      <c r="O1034" s="7">
        <f t="shared" si="98"/>
        <v>1103.3024593039872</v>
      </c>
      <c r="P1034" s="7">
        <f t="shared" si="99"/>
        <v>1217276.3167062264</v>
      </c>
      <c r="Q1034" s="7">
        <f t="shared" si="100"/>
        <v>-0.26665774167329331</v>
      </c>
      <c r="R1034" s="7">
        <f t="shared" si="101"/>
        <v>0.26665774167329331</v>
      </c>
    </row>
    <row r="1035" spans="1:18" x14ac:dyDescent="0.2">
      <c r="A1035">
        <v>1033.4485337096226</v>
      </c>
      <c r="B1035">
        <v>18</v>
      </c>
      <c r="C1035">
        <v>21.565000000000001</v>
      </c>
      <c r="D1035">
        <v>0</v>
      </c>
      <c r="E1035">
        <v>1</v>
      </c>
      <c r="F1035">
        <v>0</v>
      </c>
      <c r="G1035">
        <v>1</v>
      </c>
      <c r="H1035">
        <v>1</v>
      </c>
      <c r="I1035">
        <v>0</v>
      </c>
      <c r="J1035">
        <v>0</v>
      </c>
      <c r="K1035">
        <v>0</v>
      </c>
      <c r="L1035" s="7">
        <v>13747.87235</v>
      </c>
      <c r="M1035" s="7">
        <f t="shared" si="96"/>
        <v>23716.802779140529</v>
      </c>
      <c r="N1035" s="7">
        <f t="shared" si="97"/>
        <v>-9968.9304291405297</v>
      </c>
      <c r="O1035" s="7">
        <f t="shared" si="98"/>
        <v>9968.9304291405297</v>
      </c>
      <c r="P1035" s="7">
        <f t="shared" si="99"/>
        <v>99379573.901043981</v>
      </c>
      <c r="Q1035" s="7">
        <f t="shared" si="100"/>
        <v>-0.72512532669395424</v>
      </c>
      <c r="R1035" s="7">
        <f t="shared" si="101"/>
        <v>0.72512532669395424</v>
      </c>
    </row>
    <row r="1036" spans="1:18" x14ac:dyDescent="0.2">
      <c r="A1036">
        <v>1034.4485337096226</v>
      </c>
      <c r="B1036">
        <v>61</v>
      </c>
      <c r="C1036">
        <v>38.380000000000003</v>
      </c>
      <c r="D1036">
        <v>0</v>
      </c>
      <c r="E1036">
        <v>1</v>
      </c>
      <c r="F1036">
        <v>0</v>
      </c>
      <c r="G1036">
        <v>0</v>
      </c>
      <c r="H1036">
        <v>0</v>
      </c>
      <c r="I1036">
        <v>1</v>
      </c>
      <c r="J1036">
        <v>0</v>
      </c>
      <c r="K1036">
        <v>0</v>
      </c>
      <c r="L1036" s="7">
        <v>12950.0712</v>
      </c>
      <c r="M1036" s="7">
        <f t="shared" si="96"/>
        <v>16263.665419375307</v>
      </c>
      <c r="N1036" s="7">
        <f t="shared" si="97"/>
        <v>-3313.5942193753071</v>
      </c>
      <c r="O1036" s="7">
        <f t="shared" si="98"/>
        <v>3313.5942193753071</v>
      </c>
      <c r="P1036" s="7">
        <f t="shared" si="99"/>
        <v>10979906.650677452</v>
      </c>
      <c r="Q1036" s="7">
        <f t="shared" si="100"/>
        <v>-0.25587459467985835</v>
      </c>
      <c r="R1036" s="7">
        <f t="shared" si="101"/>
        <v>0.25587459467985835</v>
      </c>
    </row>
    <row r="1037" spans="1:18" x14ac:dyDescent="0.2">
      <c r="A1037">
        <v>1035.4485337096226</v>
      </c>
      <c r="B1037">
        <v>54</v>
      </c>
      <c r="C1037">
        <v>23</v>
      </c>
      <c r="D1037">
        <v>3</v>
      </c>
      <c r="E1037">
        <v>0</v>
      </c>
      <c r="F1037">
        <v>1</v>
      </c>
      <c r="G1037">
        <v>0</v>
      </c>
      <c r="H1037">
        <v>0</v>
      </c>
      <c r="I1037">
        <v>0</v>
      </c>
      <c r="J1037">
        <v>1</v>
      </c>
      <c r="K1037">
        <v>0</v>
      </c>
      <c r="L1037" s="7">
        <v>12094.477999999999</v>
      </c>
      <c r="M1037" s="7">
        <f t="shared" si="96"/>
        <v>10199.604538045467</v>
      </c>
      <c r="N1037" s="7">
        <f t="shared" si="97"/>
        <v>1894.8734619545321</v>
      </c>
      <c r="O1037" s="7">
        <f t="shared" si="98"/>
        <v>1894.8734619545321</v>
      </c>
      <c r="P1037" s="7">
        <f t="shared" si="99"/>
        <v>3590545.4368195538</v>
      </c>
      <c r="Q1037" s="7">
        <f t="shared" si="100"/>
        <v>0.15667261224126683</v>
      </c>
      <c r="R1037" s="7">
        <f t="shared" si="101"/>
        <v>0.15667261224126683</v>
      </c>
    </row>
    <row r="1038" spans="1:18" x14ac:dyDescent="0.2">
      <c r="A1038">
        <v>1036.4485337096226</v>
      </c>
      <c r="B1038">
        <v>22</v>
      </c>
      <c r="C1038">
        <v>37.07</v>
      </c>
      <c r="D1038">
        <v>2</v>
      </c>
      <c r="E1038">
        <v>1</v>
      </c>
      <c r="F1038">
        <v>0</v>
      </c>
      <c r="G1038">
        <v>1</v>
      </c>
      <c r="H1038">
        <v>0</v>
      </c>
      <c r="I1038">
        <v>0</v>
      </c>
      <c r="J1038">
        <v>0</v>
      </c>
      <c r="K1038">
        <v>1</v>
      </c>
      <c r="L1038" s="7">
        <v>37484.4493</v>
      </c>
      <c r="M1038" s="7">
        <f t="shared" si="96"/>
        <v>29919.401728436438</v>
      </c>
      <c r="N1038" s="7">
        <f t="shared" si="97"/>
        <v>7565.0475715635621</v>
      </c>
      <c r="O1038" s="7">
        <f t="shared" si="98"/>
        <v>7565.0475715635621</v>
      </c>
      <c r="P1038" s="7">
        <f t="shared" si="99"/>
        <v>57229944.760019749</v>
      </c>
      <c r="Q1038" s="7">
        <f t="shared" si="100"/>
        <v>0.20181829299446483</v>
      </c>
      <c r="R1038" s="7">
        <f t="shared" si="101"/>
        <v>0.20181829299446483</v>
      </c>
    </row>
    <row r="1039" spans="1:18" x14ac:dyDescent="0.2">
      <c r="A1039">
        <v>1037.4485337096226</v>
      </c>
      <c r="B1039">
        <v>45</v>
      </c>
      <c r="C1039">
        <v>30.495000000000001</v>
      </c>
      <c r="D1039">
        <v>1</v>
      </c>
      <c r="E1039">
        <v>0</v>
      </c>
      <c r="F1039">
        <v>1</v>
      </c>
      <c r="G1039">
        <v>1</v>
      </c>
      <c r="H1039">
        <v>0</v>
      </c>
      <c r="I1039">
        <v>1</v>
      </c>
      <c r="J1039">
        <v>0</v>
      </c>
      <c r="K1039">
        <v>0</v>
      </c>
      <c r="L1039" s="7">
        <v>39725.518049999999</v>
      </c>
      <c r="M1039" s="7">
        <f t="shared" si="96"/>
        <v>33934.772843513325</v>
      </c>
      <c r="N1039" s="7">
        <f t="shared" si="97"/>
        <v>5790.7452064866739</v>
      </c>
      <c r="O1039" s="7">
        <f t="shared" si="98"/>
        <v>5790.7452064866739</v>
      </c>
      <c r="P1039" s="7">
        <f t="shared" si="99"/>
        <v>33532730.046448391</v>
      </c>
      <c r="Q1039" s="7">
        <f t="shared" si="100"/>
        <v>0.14576890348410884</v>
      </c>
      <c r="R1039" s="7">
        <f t="shared" si="101"/>
        <v>0.14576890348410884</v>
      </c>
    </row>
    <row r="1040" spans="1:18" x14ac:dyDescent="0.2">
      <c r="A1040">
        <v>1038.4485337096226</v>
      </c>
      <c r="B1040">
        <v>22</v>
      </c>
      <c r="C1040">
        <v>28.88</v>
      </c>
      <c r="D1040">
        <v>0</v>
      </c>
      <c r="E1040">
        <v>1</v>
      </c>
      <c r="F1040">
        <v>0</v>
      </c>
      <c r="G1040">
        <v>0</v>
      </c>
      <c r="H1040">
        <v>1</v>
      </c>
      <c r="I1040">
        <v>0</v>
      </c>
      <c r="J1040">
        <v>0</v>
      </c>
      <c r="K1040">
        <v>0</v>
      </c>
      <c r="L1040" s="7">
        <v>2250.8352</v>
      </c>
      <c r="M1040" s="7">
        <f t="shared" si="96"/>
        <v>3376.8937605403953</v>
      </c>
      <c r="N1040" s="7">
        <f t="shared" si="97"/>
        <v>-1126.0585605403953</v>
      </c>
      <c r="O1040" s="7">
        <f t="shared" si="98"/>
        <v>1126.0585605403953</v>
      </c>
      <c r="P1040" s="7">
        <f t="shared" si="99"/>
        <v>1268007.8817663072</v>
      </c>
      <c r="Q1040" s="7">
        <f t="shared" si="100"/>
        <v>-0.50028476564627888</v>
      </c>
      <c r="R1040" s="7">
        <f t="shared" si="101"/>
        <v>0.50028476564627888</v>
      </c>
    </row>
    <row r="1041" spans="1:18" x14ac:dyDescent="0.2">
      <c r="A1041">
        <v>1039.4485337096226</v>
      </c>
      <c r="B1041">
        <v>19</v>
      </c>
      <c r="C1041">
        <v>27.265000000000001</v>
      </c>
      <c r="D1041">
        <v>2</v>
      </c>
      <c r="E1041">
        <v>1</v>
      </c>
      <c r="F1041">
        <v>0</v>
      </c>
      <c r="G1041">
        <v>0</v>
      </c>
      <c r="H1041">
        <v>0</v>
      </c>
      <c r="I1041">
        <v>1</v>
      </c>
      <c r="J1041">
        <v>0</v>
      </c>
      <c r="K1041">
        <v>0</v>
      </c>
      <c r="L1041" s="7">
        <v>22493.659640000002</v>
      </c>
      <c r="M1041" s="7">
        <f t="shared" si="96"/>
        <v>2656.5644662204691</v>
      </c>
      <c r="N1041" s="7">
        <f t="shared" si="97"/>
        <v>19837.095173779533</v>
      </c>
      <c r="O1041" s="7">
        <f t="shared" si="98"/>
        <v>19837.095173779533</v>
      </c>
      <c r="P1041" s="7">
        <f t="shared" si="99"/>
        <v>393510344.93358725</v>
      </c>
      <c r="Q1041" s="7">
        <f t="shared" si="100"/>
        <v>0.88189718753028712</v>
      </c>
      <c r="R1041" s="7">
        <f t="shared" si="101"/>
        <v>0.88189718753028712</v>
      </c>
    </row>
    <row r="1042" spans="1:18" x14ac:dyDescent="0.2">
      <c r="A1042">
        <v>1040.4485337096226</v>
      </c>
      <c r="B1042">
        <v>35</v>
      </c>
      <c r="C1042">
        <v>28.024999999999999</v>
      </c>
      <c r="D1042">
        <v>0</v>
      </c>
      <c r="E1042">
        <v>0</v>
      </c>
      <c r="F1042">
        <v>1</v>
      </c>
      <c r="G1042">
        <v>1</v>
      </c>
      <c r="H1042">
        <v>0</v>
      </c>
      <c r="I1042">
        <v>1</v>
      </c>
      <c r="J1042">
        <v>0</v>
      </c>
      <c r="K1042">
        <v>0</v>
      </c>
      <c r="L1042" s="7">
        <v>20234.854749999999</v>
      </c>
      <c r="M1042" s="7">
        <f t="shared" si="96"/>
        <v>30052.900942571938</v>
      </c>
      <c r="N1042" s="7">
        <f t="shared" si="97"/>
        <v>-9818.0461925719392</v>
      </c>
      <c r="O1042" s="7">
        <f t="shared" si="98"/>
        <v>9818.0461925719392</v>
      </c>
      <c r="P1042" s="7">
        <f t="shared" si="99"/>
        <v>96394031.03947635</v>
      </c>
      <c r="Q1042" s="7">
        <f t="shared" si="100"/>
        <v>-0.48520467845571957</v>
      </c>
      <c r="R1042" s="7">
        <f t="shared" si="101"/>
        <v>0.48520467845571957</v>
      </c>
    </row>
    <row r="1043" spans="1:18" x14ac:dyDescent="0.2">
      <c r="A1043">
        <v>1041.4485337096226</v>
      </c>
      <c r="B1043">
        <v>18</v>
      </c>
      <c r="C1043">
        <v>23.085000000000001</v>
      </c>
      <c r="D1043">
        <v>0</v>
      </c>
      <c r="E1043">
        <v>1</v>
      </c>
      <c r="F1043">
        <v>0</v>
      </c>
      <c r="G1043">
        <v>0</v>
      </c>
      <c r="H1043">
        <v>1</v>
      </c>
      <c r="I1043">
        <v>0</v>
      </c>
      <c r="J1043">
        <v>0</v>
      </c>
      <c r="K1043">
        <v>0</v>
      </c>
      <c r="L1043" s="7">
        <v>1704.7001499999999</v>
      </c>
      <c r="M1043" s="7">
        <f t="shared" si="96"/>
        <v>383.8422867161853</v>
      </c>
      <c r="N1043" s="7">
        <f t="shared" si="97"/>
        <v>1320.8578632838146</v>
      </c>
      <c r="O1043" s="7">
        <f t="shared" si="98"/>
        <v>1320.8578632838146</v>
      </c>
      <c r="P1043" s="7">
        <f t="shared" si="99"/>
        <v>1744665.4949986842</v>
      </c>
      <c r="Q1043" s="7">
        <f t="shared" si="100"/>
        <v>0.77483296008615632</v>
      </c>
      <c r="R1043" s="7">
        <f t="shared" si="101"/>
        <v>0.77483296008615632</v>
      </c>
    </row>
    <row r="1044" spans="1:18" x14ac:dyDescent="0.2">
      <c r="A1044">
        <v>1042.4485337096226</v>
      </c>
      <c r="B1044">
        <v>20</v>
      </c>
      <c r="C1044">
        <v>30.684999999999999</v>
      </c>
      <c r="D1044">
        <v>0</v>
      </c>
      <c r="E1044">
        <v>1</v>
      </c>
      <c r="F1044">
        <v>0</v>
      </c>
      <c r="G1044">
        <v>1</v>
      </c>
      <c r="H1044">
        <v>1</v>
      </c>
      <c r="I1044">
        <v>0</v>
      </c>
      <c r="J1044">
        <v>0</v>
      </c>
      <c r="K1044">
        <v>0</v>
      </c>
      <c r="L1044" s="7">
        <v>33475.817150000003</v>
      </c>
      <c r="M1044" s="7">
        <f t="shared" si="96"/>
        <v>27323.959781146084</v>
      </c>
      <c r="N1044" s="7">
        <f t="shared" si="97"/>
        <v>6151.8573688539182</v>
      </c>
      <c r="O1044" s="7">
        <f t="shared" si="98"/>
        <v>6151.8573688539182</v>
      </c>
      <c r="P1044" s="7">
        <f t="shared" si="99"/>
        <v>37845349.086722255</v>
      </c>
      <c r="Q1044" s="7">
        <f t="shared" si="100"/>
        <v>0.18377019271220144</v>
      </c>
      <c r="R1044" s="7">
        <f t="shared" si="101"/>
        <v>0.18377019271220144</v>
      </c>
    </row>
    <row r="1045" spans="1:18" x14ac:dyDescent="0.2">
      <c r="A1045">
        <v>1043.4485337096226</v>
      </c>
      <c r="B1045">
        <v>28</v>
      </c>
      <c r="C1045">
        <v>25.8</v>
      </c>
      <c r="D1045">
        <v>0</v>
      </c>
      <c r="E1045">
        <v>0</v>
      </c>
      <c r="F1045">
        <v>1</v>
      </c>
      <c r="G1045">
        <v>0</v>
      </c>
      <c r="H1045">
        <v>0</v>
      </c>
      <c r="I1045">
        <v>0</v>
      </c>
      <c r="J1045">
        <v>1</v>
      </c>
      <c r="K1045">
        <v>0</v>
      </c>
      <c r="L1045" s="7">
        <v>3161.4540000000002</v>
      </c>
      <c r="M1045" s="7">
        <f t="shared" si="96"/>
        <v>3044.5794067373772</v>
      </c>
      <c r="N1045" s="7">
        <f t="shared" si="97"/>
        <v>116.87459326262297</v>
      </c>
      <c r="O1045" s="7">
        <f t="shared" si="98"/>
        <v>116.87459326262297</v>
      </c>
      <c r="P1045" s="7">
        <f t="shared" si="99"/>
        <v>13659.670550303554</v>
      </c>
      <c r="Q1045" s="7">
        <f t="shared" si="100"/>
        <v>3.6968620534293069E-2</v>
      </c>
      <c r="R1045" s="7">
        <f t="shared" si="101"/>
        <v>3.6968620534293069E-2</v>
      </c>
    </row>
    <row r="1046" spans="1:18" x14ac:dyDescent="0.2">
      <c r="A1046">
        <v>1044.4485337096226</v>
      </c>
      <c r="B1046">
        <v>55</v>
      </c>
      <c r="C1046">
        <v>35.244999999999997</v>
      </c>
      <c r="D1046">
        <v>1</v>
      </c>
      <c r="E1046">
        <v>1</v>
      </c>
      <c r="F1046">
        <v>0</v>
      </c>
      <c r="G1046">
        <v>0</v>
      </c>
      <c r="H1046">
        <v>1</v>
      </c>
      <c r="I1046">
        <v>0</v>
      </c>
      <c r="J1046">
        <v>0</v>
      </c>
      <c r="K1046">
        <v>0</v>
      </c>
      <c r="L1046" s="7">
        <v>11394.065549999999</v>
      </c>
      <c r="M1046" s="7">
        <f t="shared" si="96"/>
        <v>14487.620271655007</v>
      </c>
      <c r="N1046" s="7">
        <f t="shared" si="97"/>
        <v>-3093.5547216550076</v>
      </c>
      <c r="O1046" s="7">
        <f t="shared" si="98"/>
        <v>3093.5547216550076</v>
      </c>
      <c r="P1046" s="7">
        <f t="shared" si="99"/>
        <v>9570080.8158739917</v>
      </c>
      <c r="Q1046" s="7">
        <f t="shared" si="100"/>
        <v>-0.27150578589176255</v>
      </c>
      <c r="R1046" s="7">
        <f t="shared" si="101"/>
        <v>0.27150578589176255</v>
      </c>
    </row>
    <row r="1047" spans="1:18" x14ac:dyDescent="0.2">
      <c r="A1047">
        <v>1045.4485337096226</v>
      </c>
      <c r="B1047">
        <v>43</v>
      </c>
      <c r="C1047">
        <v>24.7</v>
      </c>
      <c r="D1047">
        <v>2</v>
      </c>
      <c r="E1047">
        <v>0</v>
      </c>
      <c r="F1047">
        <v>1</v>
      </c>
      <c r="G1047">
        <v>1</v>
      </c>
      <c r="H1047">
        <v>0</v>
      </c>
      <c r="I1047">
        <v>1</v>
      </c>
      <c r="J1047">
        <v>0</v>
      </c>
      <c r="K1047">
        <v>0</v>
      </c>
      <c r="L1047" s="7">
        <v>21880.82</v>
      </c>
      <c r="M1047" s="7">
        <f t="shared" si="96"/>
        <v>31930.934619912943</v>
      </c>
      <c r="N1047" s="7">
        <f t="shared" si="97"/>
        <v>-10050.114619912943</v>
      </c>
      <c r="O1047" s="7">
        <f t="shared" si="98"/>
        <v>10050.114619912943</v>
      </c>
      <c r="P1047" s="7">
        <f t="shared" si="99"/>
        <v>101004803.87338789</v>
      </c>
      <c r="Q1047" s="7">
        <f t="shared" si="100"/>
        <v>-0.45931160806189819</v>
      </c>
      <c r="R1047" s="7">
        <f t="shared" si="101"/>
        <v>0.45931160806189819</v>
      </c>
    </row>
    <row r="1048" spans="1:18" x14ac:dyDescent="0.2">
      <c r="A1048">
        <v>1046.4485337096226</v>
      </c>
      <c r="B1048">
        <v>43</v>
      </c>
      <c r="C1048">
        <v>25.08</v>
      </c>
      <c r="D1048">
        <v>0</v>
      </c>
      <c r="E1048">
        <v>0</v>
      </c>
      <c r="F1048">
        <v>1</v>
      </c>
      <c r="G1048">
        <v>0</v>
      </c>
      <c r="H1048">
        <v>1</v>
      </c>
      <c r="I1048">
        <v>0</v>
      </c>
      <c r="J1048">
        <v>0</v>
      </c>
      <c r="K1048">
        <v>0</v>
      </c>
      <c r="L1048" s="7">
        <v>7325.0482000000002</v>
      </c>
      <c r="M1048" s="7">
        <f t="shared" si="96"/>
        <v>7613.2563994986185</v>
      </c>
      <c r="N1048" s="7">
        <f t="shared" si="97"/>
        <v>-288.20819949861834</v>
      </c>
      <c r="O1048" s="7">
        <f t="shared" si="98"/>
        <v>288.20819949861834</v>
      </c>
      <c r="P1048" s="7">
        <f t="shared" si="99"/>
        <v>83063.966258235392</v>
      </c>
      <c r="Q1048" s="7">
        <f t="shared" si="100"/>
        <v>-3.9345570381177607E-2</v>
      </c>
      <c r="R1048" s="7">
        <f t="shared" si="101"/>
        <v>3.9345570381177607E-2</v>
      </c>
    </row>
    <row r="1049" spans="1:18" x14ac:dyDescent="0.2">
      <c r="A1049">
        <v>1047.4485337096226</v>
      </c>
      <c r="B1049">
        <v>22</v>
      </c>
      <c r="C1049">
        <v>52.58</v>
      </c>
      <c r="D1049">
        <v>1</v>
      </c>
      <c r="E1049">
        <v>1</v>
      </c>
      <c r="F1049">
        <v>0</v>
      </c>
      <c r="G1049">
        <v>1</v>
      </c>
      <c r="H1049">
        <v>0</v>
      </c>
      <c r="I1049">
        <v>0</v>
      </c>
      <c r="J1049">
        <v>0</v>
      </c>
      <c r="K1049">
        <v>1</v>
      </c>
      <c r="L1049" s="7">
        <v>44501.398200000003</v>
      </c>
      <c r="M1049" s="7">
        <f t="shared" si="96"/>
        <v>34704.791648791434</v>
      </c>
      <c r="N1049" s="7">
        <f t="shared" si="97"/>
        <v>9796.6065512085697</v>
      </c>
      <c r="O1049" s="7">
        <f t="shared" si="98"/>
        <v>9796.6065512085697</v>
      </c>
      <c r="P1049" s="7">
        <f t="shared" si="99"/>
        <v>95973499.919182673</v>
      </c>
      <c r="Q1049" s="7">
        <f t="shared" si="100"/>
        <v>0.22014154492810001</v>
      </c>
      <c r="R1049" s="7">
        <f t="shared" si="101"/>
        <v>0.22014154492810001</v>
      </c>
    </row>
    <row r="1050" spans="1:18" x14ac:dyDescent="0.2">
      <c r="A1050">
        <v>1048.4485337096226</v>
      </c>
      <c r="B1050">
        <v>25</v>
      </c>
      <c r="C1050">
        <v>22.515000000000001</v>
      </c>
      <c r="D1050">
        <v>1</v>
      </c>
      <c r="E1050">
        <v>0</v>
      </c>
      <c r="F1050">
        <v>1</v>
      </c>
      <c r="G1050">
        <v>0</v>
      </c>
      <c r="H1050">
        <v>0</v>
      </c>
      <c r="I1050">
        <v>1</v>
      </c>
      <c r="J1050">
        <v>0</v>
      </c>
      <c r="K1050">
        <v>0</v>
      </c>
      <c r="L1050" s="7">
        <v>3594.17085</v>
      </c>
      <c r="M1050" s="7">
        <f t="shared" si="96"/>
        <v>2242.347491039041</v>
      </c>
      <c r="N1050" s="7">
        <f t="shared" si="97"/>
        <v>1351.823358960959</v>
      </c>
      <c r="O1050" s="7">
        <f t="shared" si="98"/>
        <v>1351.823358960959</v>
      </c>
      <c r="P1050" s="7">
        <f t="shared" si="99"/>
        <v>1827426.3938324898</v>
      </c>
      <c r="Q1050" s="7">
        <f t="shared" si="100"/>
        <v>0.37611549794884097</v>
      </c>
      <c r="R1050" s="7">
        <f t="shared" si="101"/>
        <v>0.37611549794884097</v>
      </c>
    </row>
    <row r="1051" spans="1:18" x14ac:dyDescent="0.2">
      <c r="A1051">
        <v>1049.4485337096226</v>
      </c>
      <c r="B1051">
        <v>49</v>
      </c>
      <c r="C1051">
        <v>30.9</v>
      </c>
      <c r="D1051">
        <v>0</v>
      </c>
      <c r="E1051">
        <v>1</v>
      </c>
      <c r="F1051">
        <v>0</v>
      </c>
      <c r="G1051">
        <v>1</v>
      </c>
      <c r="H1051">
        <v>0</v>
      </c>
      <c r="I1051">
        <v>0</v>
      </c>
      <c r="J1051">
        <v>1</v>
      </c>
      <c r="K1051">
        <v>0</v>
      </c>
      <c r="L1051" s="7">
        <v>39727.614000000001</v>
      </c>
      <c r="M1051" s="7">
        <f t="shared" si="96"/>
        <v>33885.669605954681</v>
      </c>
      <c r="N1051" s="7">
        <f t="shared" si="97"/>
        <v>5841.9443940453202</v>
      </c>
      <c r="O1051" s="7">
        <f t="shared" si="98"/>
        <v>5841.9443940453202</v>
      </c>
      <c r="P1051" s="7">
        <f t="shared" si="99"/>
        <v>34128314.303117543</v>
      </c>
      <c r="Q1051" s="7">
        <f t="shared" si="100"/>
        <v>0.14704996867028863</v>
      </c>
      <c r="R1051" s="7">
        <f t="shared" si="101"/>
        <v>0.14704996867028863</v>
      </c>
    </row>
    <row r="1052" spans="1:18" x14ac:dyDescent="0.2">
      <c r="A1052">
        <v>1050.4485337096226</v>
      </c>
      <c r="B1052">
        <v>44</v>
      </c>
      <c r="C1052">
        <v>36.954999999999998</v>
      </c>
      <c r="D1052">
        <v>1</v>
      </c>
      <c r="E1052">
        <v>0</v>
      </c>
      <c r="F1052">
        <v>1</v>
      </c>
      <c r="G1052">
        <v>0</v>
      </c>
      <c r="H1052">
        <v>0</v>
      </c>
      <c r="I1052">
        <v>1</v>
      </c>
      <c r="J1052">
        <v>0</v>
      </c>
      <c r="K1052">
        <v>0</v>
      </c>
      <c r="L1052" s="7">
        <v>8023.1354499999998</v>
      </c>
      <c r="M1052" s="7">
        <f t="shared" si="96"/>
        <v>12020.571659389183</v>
      </c>
      <c r="N1052" s="7">
        <f t="shared" si="97"/>
        <v>-3997.4362093891832</v>
      </c>
      <c r="O1052" s="7">
        <f t="shared" si="98"/>
        <v>3997.4362093891832</v>
      </c>
      <c r="P1052" s="7">
        <f t="shared" si="99"/>
        <v>15979496.248135762</v>
      </c>
      <c r="Q1052" s="7">
        <f t="shared" si="100"/>
        <v>-0.49823865423949476</v>
      </c>
      <c r="R1052" s="7">
        <f t="shared" si="101"/>
        <v>0.49823865423949476</v>
      </c>
    </row>
    <row r="1053" spans="1:18" x14ac:dyDescent="0.2">
      <c r="A1053">
        <v>1051.4485337096226</v>
      </c>
      <c r="B1053">
        <v>64</v>
      </c>
      <c r="C1053">
        <v>26.41</v>
      </c>
      <c r="D1053">
        <v>0</v>
      </c>
      <c r="E1053">
        <v>1</v>
      </c>
      <c r="F1053">
        <v>0</v>
      </c>
      <c r="G1053">
        <v>0</v>
      </c>
      <c r="H1053">
        <v>1</v>
      </c>
      <c r="I1053">
        <v>0</v>
      </c>
      <c r="J1053">
        <v>0</v>
      </c>
      <c r="K1053">
        <v>0</v>
      </c>
      <c r="L1053" s="7">
        <v>14394.5579</v>
      </c>
      <c r="M1053" s="7">
        <f t="shared" si="96"/>
        <v>13327.052736690235</v>
      </c>
      <c r="N1053" s="7">
        <f t="shared" si="97"/>
        <v>1067.5051633097646</v>
      </c>
      <c r="O1053" s="7">
        <f t="shared" si="98"/>
        <v>1067.5051633097646</v>
      </c>
      <c r="P1053" s="7">
        <f t="shared" si="99"/>
        <v>1139567.2736930072</v>
      </c>
      <c r="Q1053" s="7">
        <f t="shared" si="100"/>
        <v>7.416032994731743E-2</v>
      </c>
      <c r="R1053" s="7">
        <f t="shared" si="101"/>
        <v>7.416032994731743E-2</v>
      </c>
    </row>
    <row r="1054" spans="1:18" x14ac:dyDescent="0.2">
      <c r="A1054">
        <v>1052.4485337096226</v>
      </c>
      <c r="B1054">
        <v>49</v>
      </c>
      <c r="C1054">
        <v>29.83</v>
      </c>
      <c r="D1054">
        <v>1</v>
      </c>
      <c r="E1054">
        <v>1</v>
      </c>
      <c r="F1054">
        <v>0</v>
      </c>
      <c r="G1054">
        <v>0</v>
      </c>
      <c r="H1054">
        <v>1</v>
      </c>
      <c r="I1054">
        <v>0</v>
      </c>
      <c r="J1054">
        <v>0</v>
      </c>
      <c r="K1054">
        <v>0</v>
      </c>
      <c r="L1054" s="7">
        <v>9288.0267000000003</v>
      </c>
      <c r="M1054" s="7">
        <f t="shared" si="96"/>
        <v>11109.74960512822</v>
      </c>
      <c r="N1054" s="7">
        <f t="shared" si="97"/>
        <v>-1821.7229051282193</v>
      </c>
      <c r="O1054" s="7">
        <f t="shared" si="98"/>
        <v>1821.7229051282193</v>
      </c>
      <c r="P1054" s="7">
        <f t="shared" si="99"/>
        <v>3318674.343068799</v>
      </c>
      <c r="Q1054" s="7">
        <f t="shared" si="100"/>
        <v>-0.19613669985770166</v>
      </c>
      <c r="R1054" s="7">
        <f t="shared" si="101"/>
        <v>0.19613669985770166</v>
      </c>
    </row>
    <row r="1055" spans="1:18" x14ac:dyDescent="0.2">
      <c r="A1055">
        <v>1053.4485337096226</v>
      </c>
      <c r="B1055">
        <v>47</v>
      </c>
      <c r="C1055">
        <v>29.8</v>
      </c>
      <c r="D1055">
        <v>3</v>
      </c>
      <c r="E1055">
        <v>1</v>
      </c>
      <c r="F1055">
        <v>0</v>
      </c>
      <c r="G1055">
        <v>1</v>
      </c>
      <c r="H1055">
        <v>0</v>
      </c>
      <c r="I1055">
        <v>0</v>
      </c>
      <c r="J1055">
        <v>1</v>
      </c>
      <c r="K1055">
        <v>0</v>
      </c>
      <c r="L1055" s="7">
        <v>25309.489000000001</v>
      </c>
      <c r="M1055" s="7">
        <f t="shared" si="96"/>
        <v>34425.345737355456</v>
      </c>
      <c r="N1055" s="7">
        <f t="shared" si="97"/>
        <v>-9115.8567373554542</v>
      </c>
      <c r="O1055" s="7">
        <f t="shared" si="98"/>
        <v>9115.8567373554542</v>
      </c>
      <c r="P1055" s="7">
        <f t="shared" si="99"/>
        <v>83098844.055988833</v>
      </c>
      <c r="Q1055" s="7">
        <f t="shared" si="100"/>
        <v>-0.36017545582826482</v>
      </c>
      <c r="R1055" s="7">
        <f t="shared" si="101"/>
        <v>0.36017545582826482</v>
      </c>
    </row>
    <row r="1056" spans="1:18" x14ac:dyDescent="0.2">
      <c r="A1056">
        <v>1054.4485337096226</v>
      </c>
      <c r="B1056">
        <v>27</v>
      </c>
      <c r="C1056">
        <v>21.47</v>
      </c>
      <c r="D1056">
        <v>0</v>
      </c>
      <c r="E1056">
        <v>0</v>
      </c>
      <c r="F1056">
        <v>1</v>
      </c>
      <c r="G1056">
        <v>0</v>
      </c>
      <c r="H1056">
        <v>0</v>
      </c>
      <c r="I1056">
        <v>1</v>
      </c>
      <c r="J1056">
        <v>0</v>
      </c>
      <c r="K1056">
        <v>0</v>
      </c>
      <c r="L1056" s="7">
        <v>3353.4703</v>
      </c>
      <c r="M1056" s="7">
        <f t="shared" si="96"/>
        <v>1926.1024919412762</v>
      </c>
      <c r="N1056" s="7">
        <f t="shared" si="97"/>
        <v>1427.3678080587238</v>
      </c>
      <c r="O1056" s="7">
        <f t="shared" si="98"/>
        <v>1427.3678080587238</v>
      </c>
      <c r="P1056" s="7">
        <f t="shared" si="99"/>
        <v>2037378.8594823657</v>
      </c>
      <c r="Q1056" s="7">
        <f t="shared" si="100"/>
        <v>0.42563901879754945</v>
      </c>
      <c r="R1056" s="7">
        <f t="shared" si="101"/>
        <v>0.42563901879754945</v>
      </c>
    </row>
    <row r="1057" spans="1:18" x14ac:dyDescent="0.2">
      <c r="A1057">
        <v>1055.4485337096226</v>
      </c>
      <c r="B1057">
        <v>55</v>
      </c>
      <c r="C1057">
        <v>27.645</v>
      </c>
      <c r="D1057">
        <v>0</v>
      </c>
      <c r="E1057">
        <v>1</v>
      </c>
      <c r="F1057">
        <v>0</v>
      </c>
      <c r="G1057">
        <v>0</v>
      </c>
      <c r="H1057">
        <v>0</v>
      </c>
      <c r="I1057">
        <v>1</v>
      </c>
      <c r="J1057">
        <v>0</v>
      </c>
      <c r="K1057">
        <v>0</v>
      </c>
      <c r="L1057" s="7">
        <v>10594.501550000001</v>
      </c>
      <c r="M1057" s="7">
        <f t="shared" si="96"/>
        <v>11081.285579638849</v>
      </c>
      <c r="N1057" s="7">
        <f t="shared" si="97"/>
        <v>-486.78402963884764</v>
      </c>
      <c r="O1057" s="7">
        <f t="shared" si="98"/>
        <v>486.78402963884764</v>
      </c>
      <c r="P1057" s="7">
        <f t="shared" si="99"/>
        <v>236958.6915114345</v>
      </c>
      <c r="Q1057" s="7">
        <f t="shared" si="100"/>
        <v>-4.5946855294843728E-2</v>
      </c>
      <c r="R1057" s="7">
        <f t="shared" si="101"/>
        <v>4.5946855294843728E-2</v>
      </c>
    </row>
    <row r="1058" spans="1:18" x14ac:dyDescent="0.2">
      <c r="A1058">
        <v>1056.4485337096226</v>
      </c>
      <c r="B1058">
        <v>48</v>
      </c>
      <c r="C1058">
        <v>28.9</v>
      </c>
      <c r="D1058">
        <v>0</v>
      </c>
      <c r="E1058">
        <v>0</v>
      </c>
      <c r="F1058">
        <v>1</v>
      </c>
      <c r="G1058">
        <v>0</v>
      </c>
      <c r="H1058">
        <v>0</v>
      </c>
      <c r="I1058">
        <v>0</v>
      </c>
      <c r="J1058">
        <v>1</v>
      </c>
      <c r="K1058">
        <v>0</v>
      </c>
      <c r="L1058" s="7">
        <v>8277.5229999999992</v>
      </c>
      <c r="M1058" s="7">
        <f t="shared" si="96"/>
        <v>9233.2061636779399</v>
      </c>
      <c r="N1058" s="7">
        <f t="shared" si="97"/>
        <v>-955.68316367794068</v>
      </c>
      <c r="O1058" s="7">
        <f t="shared" si="98"/>
        <v>955.68316367794068</v>
      </c>
      <c r="P1058" s="7">
        <f t="shared" si="99"/>
        <v>913330.30933747755</v>
      </c>
      <c r="Q1058" s="7">
        <f t="shared" si="100"/>
        <v>-0.11545521089798733</v>
      </c>
      <c r="R1058" s="7">
        <f t="shared" si="101"/>
        <v>0.11545521089798733</v>
      </c>
    </row>
    <row r="1059" spans="1:18" x14ac:dyDescent="0.2">
      <c r="A1059">
        <v>1057.4485337096226</v>
      </c>
      <c r="B1059">
        <v>45</v>
      </c>
      <c r="C1059">
        <v>31.79</v>
      </c>
      <c r="D1059">
        <v>0</v>
      </c>
      <c r="E1059">
        <v>0</v>
      </c>
      <c r="F1059">
        <v>1</v>
      </c>
      <c r="G1059">
        <v>0</v>
      </c>
      <c r="H1059">
        <v>0</v>
      </c>
      <c r="I1059">
        <v>0</v>
      </c>
      <c r="J1059">
        <v>0</v>
      </c>
      <c r="K1059">
        <v>1</v>
      </c>
      <c r="L1059" s="7">
        <v>17929.303370000001</v>
      </c>
      <c r="M1059" s="7">
        <f t="shared" si="96"/>
        <v>9367.9351289142305</v>
      </c>
      <c r="N1059" s="7">
        <f t="shared" si="97"/>
        <v>8561.3682410857709</v>
      </c>
      <c r="O1059" s="7">
        <f t="shared" si="98"/>
        <v>8561.3682410857709</v>
      </c>
      <c r="P1059" s="7">
        <f t="shared" si="99"/>
        <v>73297026.159472063</v>
      </c>
      <c r="Q1059" s="7">
        <f t="shared" si="100"/>
        <v>0.47750702101516007</v>
      </c>
      <c r="R1059" s="7">
        <f t="shared" si="101"/>
        <v>0.47750702101516007</v>
      </c>
    </row>
    <row r="1060" spans="1:18" x14ac:dyDescent="0.2">
      <c r="A1060">
        <v>1058.4485337096226</v>
      </c>
      <c r="B1060">
        <v>24</v>
      </c>
      <c r="C1060">
        <v>39.49</v>
      </c>
      <c r="D1060">
        <v>0</v>
      </c>
      <c r="E1060">
        <v>0</v>
      </c>
      <c r="F1060">
        <v>1</v>
      </c>
      <c r="G1060">
        <v>0</v>
      </c>
      <c r="H1060">
        <v>0</v>
      </c>
      <c r="I1060">
        <v>0</v>
      </c>
      <c r="J1060">
        <v>0</v>
      </c>
      <c r="K1060">
        <v>1</v>
      </c>
      <c r="L1060" s="7">
        <v>2480.9791</v>
      </c>
      <c r="M1060" s="7">
        <f t="shared" si="96"/>
        <v>6585.7413184333936</v>
      </c>
      <c r="N1060" s="7">
        <f t="shared" si="97"/>
        <v>-4104.7622184333941</v>
      </c>
      <c r="O1060" s="7">
        <f t="shared" si="98"/>
        <v>4104.7622184333941</v>
      </c>
      <c r="P1060" s="7">
        <f t="shared" si="99"/>
        <v>16849072.86987824</v>
      </c>
      <c r="Q1060" s="7">
        <f t="shared" si="100"/>
        <v>-1.6544928647054682</v>
      </c>
      <c r="R1060" s="7">
        <f t="shared" si="101"/>
        <v>1.6544928647054682</v>
      </c>
    </row>
    <row r="1061" spans="1:18" x14ac:dyDescent="0.2">
      <c r="A1061">
        <v>1059.4485337096226</v>
      </c>
      <c r="B1061">
        <v>32</v>
      </c>
      <c r="C1061">
        <v>33.82</v>
      </c>
      <c r="D1061">
        <v>1</v>
      </c>
      <c r="E1061">
        <v>1</v>
      </c>
      <c r="F1061">
        <v>0</v>
      </c>
      <c r="G1061">
        <v>0</v>
      </c>
      <c r="H1061">
        <v>0</v>
      </c>
      <c r="I1061">
        <v>1</v>
      </c>
      <c r="J1061">
        <v>0</v>
      </c>
      <c r="K1061">
        <v>0</v>
      </c>
      <c r="L1061" s="7">
        <v>4462.7218000000003</v>
      </c>
      <c r="M1061" s="7">
        <f t="shared" si="96"/>
        <v>7743.6095924759156</v>
      </c>
      <c r="N1061" s="7">
        <f t="shared" si="97"/>
        <v>-3280.8877924759154</v>
      </c>
      <c r="O1061" s="7">
        <f t="shared" si="98"/>
        <v>3280.8877924759154</v>
      </c>
      <c r="P1061" s="7">
        <f t="shared" si="99"/>
        <v>10764224.706817485</v>
      </c>
      <c r="Q1061" s="7">
        <f t="shared" si="100"/>
        <v>-0.73517641016204849</v>
      </c>
      <c r="R1061" s="7">
        <f t="shared" si="101"/>
        <v>0.73517641016204849</v>
      </c>
    </row>
    <row r="1062" spans="1:18" x14ac:dyDescent="0.2">
      <c r="A1062">
        <v>1060.4485337096226</v>
      </c>
      <c r="B1062">
        <v>24</v>
      </c>
      <c r="C1062">
        <v>32.01</v>
      </c>
      <c r="D1062">
        <v>0</v>
      </c>
      <c r="E1062">
        <v>1</v>
      </c>
      <c r="F1062">
        <v>0</v>
      </c>
      <c r="G1062">
        <v>0</v>
      </c>
      <c r="H1062">
        <v>0</v>
      </c>
      <c r="I1062">
        <v>0</v>
      </c>
      <c r="J1062">
        <v>0</v>
      </c>
      <c r="K1062">
        <v>1</v>
      </c>
      <c r="L1062" s="7">
        <v>1981.5818999999999</v>
      </c>
      <c r="M1062" s="7">
        <f t="shared" si="96"/>
        <v>3917.2599260292009</v>
      </c>
      <c r="N1062" s="7">
        <f t="shared" si="97"/>
        <v>-1935.678026029201</v>
      </c>
      <c r="O1062" s="7">
        <f t="shared" si="98"/>
        <v>1935.678026029201</v>
      </c>
      <c r="P1062" s="7">
        <f t="shared" si="99"/>
        <v>3746849.4204523042</v>
      </c>
      <c r="Q1062" s="7">
        <f t="shared" si="100"/>
        <v>-0.97683473291172118</v>
      </c>
      <c r="R1062" s="7">
        <f t="shared" si="101"/>
        <v>0.97683473291172118</v>
      </c>
    </row>
    <row r="1063" spans="1:18" x14ac:dyDescent="0.2">
      <c r="A1063">
        <v>1061.4485337096226</v>
      </c>
      <c r="B1063">
        <v>57</v>
      </c>
      <c r="C1063">
        <v>27.94</v>
      </c>
      <c r="D1063">
        <v>1</v>
      </c>
      <c r="E1063">
        <v>1</v>
      </c>
      <c r="F1063">
        <v>0</v>
      </c>
      <c r="G1063">
        <v>0</v>
      </c>
      <c r="H1063">
        <v>0</v>
      </c>
      <c r="I1063">
        <v>0</v>
      </c>
      <c r="J1063">
        <v>0</v>
      </c>
      <c r="K1063">
        <v>1</v>
      </c>
      <c r="L1063" s="7">
        <v>11554.223599999999</v>
      </c>
      <c r="M1063" s="7">
        <f t="shared" si="96"/>
        <v>11488.502748714698</v>
      </c>
      <c r="N1063" s="7">
        <f t="shared" si="97"/>
        <v>65.720851285301251</v>
      </c>
      <c r="O1063" s="7">
        <f t="shared" si="98"/>
        <v>65.720851285301251</v>
      </c>
      <c r="P1063" s="7">
        <f t="shared" si="99"/>
        <v>4319.2302936646829</v>
      </c>
      <c r="Q1063" s="7">
        <f t="shared" si="100"/>
        <v>5.6880369949999284E-3</v>
      </c>
      <c r="R1063" s="7">
        <f t="shared" si="101"/>
        <v>5.6880369949999284E-3</v>
      </c>
    </row>
    <row r="1064" spans="1:18" x14ac:dyDescent="0.2">
      <c r="A1064">
        <v>1062.4485337096226</v>
      </c>
      <c r="B1064">
        <v>59</v>
      </c>
      <c r="C1064">
        <v>41.14</v>
      </c>
      <c r="D1064">
        <v>1</v>
      </c>
      <c r="E1064">
        <v>1</v>
      </c>
      <c r="F1064">
        <v>0</v>
      </c>
      <c r="G1064">
        <v>1</v>
      </c>
      <c r="H1064">
        <v>0</v>
      </c>
      <c r="I1064">
        <v>0</v>
      </c>
      <c r="J1064">
        <v>0</v>
      </c>
      <c r="K1064">
        <v>1</v>
      </c>
      <c r="L1064" s="7">
        <v>48970.247600000002</v>
      </c>
      <c r="M1064" s="7">
        <f t="shared" si="96"/>
        <v>40328.1035833653</v>
      </c>
      <c r="N1064" s="7">
        <f t="shared" si="97"/>
        <v>8642.144016634702</v>
      </c>
      <c r="O1064" s="7">
        <f t="shared" si="98"/>
        <v>8642.144016634702</v>
      </c>
      <c r="P1064" s="7">
        <f t="shared" si="99"/>
        <v>74686653.204254985</v>
      </c>
      <c r="Q1064" s="7">
        <f t="shared" si="100"/>
        <v>0.17647744171574706</v>
      </c>
      <c r="R1064" s="7">
        <f t="shared" si="101"/>
        <v>0.17647744171574706</v>
      </c>
    </row>
    <row r="1065" spans="1:18" x14ac:dyDescent="0.2">
      <c r="A1065">
        <v>1063.4485337096226</v>
      </c>
      <c r="B1065">
        <v>36</v>
      </c>
      <c r="C1065">
        <v>28.594999999999999</v>
      </c>
      <c r="D1065">
        <v>3</v>
      </c>
      <c r="E1065">
        <v>1</v>
      </c>
      <c r="F1065">
        <v>0</v>
      </c>
      <c r="G1065">
        <v>0</v>
      </c>
      <c r="H1065">
        <v>0</v>
      </c>
      <c r="I1065">
        <v>1</v>
      </c>
      <c r="J1065">
        <v>0</v>
      </c>
      <c r="K1065">
        <v>0</v>
      </c>
      <c r="L1065" s="7">
        <v>6548.1950500000003</v>
      </c>
      <c r="M1065" s="7">
        <f t="shared" si="96"/>
        <v>7949.7502978069333</v>
      </c>
      <c r="N1065" s="7">
        <f t="shared" si="97"/>
        <v>-1401.555247806933</v>
      </c>
      <c r="O1065" s="7">
        <f t="shared" si="98"/>
        <v>1401.555247806933</v>
      </c>
      <c r="P1065" s="7">
        <f t="shared" si="99"/>
        <v>1964357.1126551535</v>
      </c>
      <c r="Q1065" s="7">
        <f t="shared" si="100"/>
        <v>-0.21403688147727562</v>
      </c>
      <c r="R1065" s="7">
        <f t="shared" si="101"/>
        <v>0.21403688147727562</v>
      </c>
    </row>
    <row r="1066" spans="1:18" x14ac:dyDescent="0.2">
      <c r="A1066">
        <v>1064.4485337096226</v>
      </c>
      <c r="B1066">
        <v>29</v>
      </c>
      <c r="C1066">
        <v>25.6</v>
      </c>
      <c r="D1066">
        <v>4</v>
      </c>
      <c r="E1066">
        <v>0</v>
      </c>
      <c r="F1066">
        <v>1</v>
      </c>
      <c r="G1066">
        <v>0</v>
      </c>
      <c r="H1066">
        <v>0</v>
      </c>
      <c r="I1066">
        <v>0</v>
      </c>
      <c r="J1066">
        <v>1</v>
      </c>
      <c r="K1066">
        <v>0</v>
      </c>
      <c r="L1066" s="7">
        <v>5708.8670000000002</v>
      </c>
      <c r="M1066" s="7">
        <f t="shared" si="96"/>
        <v>5135.599249149087</v>
      </c>
      <c r="N1066" s="7">
        <f t="shared" si="97"/>
        <v>573.26775085091322</v>
      </c>
      <c r="O1066" s="7">
        <f t="shared" si="98"/>
        <v>573.26775085091322</v>
      </c>
      <c r="P1066" s="7">
        <f t="shared" si="99"/>
        <v>328635.9141656647</v>
      </c>
      <c r="Q1066" s="7">
        <f t="shared" si="100"/>
        <v>0.10041707940488248</v>
      </c>
      <c r="R1066" s="7">
        <f t="shared" si="101"/>
        <v>0.10041707940488248</v>
      </c>
    </row>
    <row r="1067" spans="1:18" x14ac:dyDescent="0.2">
      <c r="A1067">
        <v>1065.4485337096226</v>
      </c>
      <c r="B1067">
        <v>42</v>
      </c>
      <c r="C1067">
        <v>25.3</v>
      </c>
      <c r="D1067">
        <v>1</v>
      </c>
      <c r="E1067">
        <v>0</v>
      </c>
      <c r="F1067">
        <v>1</v>
      </c>
      <c r="G1067">
        <v>0</v>
      </c>
      <c r="H1067">
        <v>0</v>
      </c>
      <c r="I1067">
        <v>0</v>
      </c>
      <c r="J1067">
        <v>1</v>
      </c>
      <c r="K1067">
        <v>0</v>
      </c>
      <c r="L1067" s="7">
        <v>7045.4989999999998</v>
      </c>
      <c r="M1067" s="7">
        <f t="shared" si="96"/>
        <v>6946.4721606039602</v>
      </c>
      <c r="N1067" s="7">
        <f t="shared" si="97"/>
        <v>99.026839396039577</v>
      </c>
      <c r="O1067" s="7">
        <f t="shared" si="98"/>
        <v>99.026839396039577</v>
      </c>
      <c r="P1067" s="7">
        <f t="shared" si="99"/>
        <v>9806.3149207690167</v>
      </c>
      <c r="Q1067" s="7">
        <f t="shared" si="100"/>
        <v>1.4055333681267939E-2</v>
      </c>
      <c r="R1067" s="7">
        <f t="shared" si="101"/>
        <v>1.4055333681267939E-2</v>
      </c>
    </row>
    <row r="1068" spans="1:18" x14ac:dyDescent="0.2">
      <c r="A1068">
        <v>1066.4485337096226</v>
      </c>
      <c r="B1068">
        <v>48</v>
      </c>
      <c r="C1068">
        <v>37.29</v>
      </c>
      <c r="D1068">
        <v>2</v>
      </c>
      <c r="E1068">
        <v>1</v>
      </c>
      <c r="F1068">
        <v>0</v>
      </c>
      <c r="G1068">
        <v>0</v>
      </c>
      <c r="H1068">
        <v>0</v>
      </c>
      <c r="I1068">
        <v>0</v>
      </c>
      <c r="J1068">
        <v>0</v>
      </c>
      <c r="K1068">
        <v>1</v>
      </c>
      <c r="L1068" s="7">
        <v>8978.1851000000006</v>
      </c>
      <c r="M1068" s="7">
        <f t="shared" si="96"/>
        <v>12823.754912289052</v>
      </c>
      <c r="N1068" s="7">
        <f t="shared" si="97"/>
        <v>-3845.5698122890517</v>
      </c>
      <c r="O1068" s="7">
        <f t="shared" si="98"/>
        <v>3845.5698122890517</v>
      </c>
      <c r="P1068" s="7">
        <f t="shared" si="99"/>
        <v>14788407.181188852</v>
      </c>
      <c r="Q1068" s="7">
        <f t="shared" si="100"/>
        <v>-0.42832373909166244</v>
      </c>
      <c r="R1068" s="7">
        <f t="shared" si="101"/>
        <v>0.42832373909166244</v>
      </c>
    </row>
    <row r="1069" spans="1:18" x14ac:dyDescent="0.2">
      <c r="A1069">
        <v>1067.4485337096226</v>
      </c>
      <c r="B1069">
        <v>39</v>
      </c>
      <c r="C1069">
        <v>42.655000000000001</v>
      </c>
      <c r="D1069">
        <v>0</v>
      </c>
      <c r="E1069">
        <v>1</v>
      </c>
      <c r="F1069">
        <v>0</v>
      </c>
      <c r="G1069">
        <v>0</v>
      </c>
      <c r="H1069">
        <v>1</v>
      </c>
      <c r="I1069">
        <v>0</v>
      </c>
      <c r="J1069">
        <v>0</v>
      </c>
      <c r="K1069">
        <v>0</v>
      </c>
      <c r="L1069" s="7">
        <v>5757.41345</v>
      </c>
      <c r="M1069" s="7">
        <f t="shared" si="96"/>
        <v>12415.841577164632</v>
      </c>
      <c r="N1069" s="7">
        <f t="shared" si="97"/>
        <v>-6658.4281271646323</v>
      </c>
      <c r="O1069" s="7">
        <f t="shared" si="98"/>
        <v>6658.4281271646323</v>
      </c>
      <c r="P1069" s="7">
        <f t="shared" si="99"/>
        <v>44334665.124617115</v>
      </c>
      <c r="Q1069" s="7">
        <f t="shared" si="100"/>
        <v>-1.1564964345516358</v>
      </c>
      <c r="R1069" s="7">
        <f t="shared" si="101"/>
        <v>1.1564964345516358</v>
      </c>
    </row>
    <row r="1070" spans="1:18" x14ac:dyDescent="0.2">
      <c r="A1070">
        <v>1068.4485337096226</v>
      </c>
      <c r="B1070">
        <v>63</v>
      </c>
      <c r="C1070">
        <v>21.66</v>
      </c>
      <c r="D1070">
        <v>1</v>
      </c>
      <c r="E1070">
        <v>1</v>
      </c>
      <c r="F1070">
        <v>0</v>
      </c>
      <c r="G1070">
        <v>0</v>
      </c>
      <c r="H1070">
        <v>0</v>
      </c>
      <c r="I1070">
        <v>1</v>
      </c>
      <c r="J1070">
        <v>0</v>
      </c>
      <c r="K1070">
        <v>0</v>
      </c>
      <c r="L1070" s="7">
        <v>14349.8544</v>
      </c>
      <c r="M1070" s="7">
        <f t="shared" si="96"/>
        <v>11581.564125225888</v>
      </c>
      <c r="N1070" s="7">
        <f t="shared" si="97"/>
        <v>2768.2902747741118</v>
      </c>
      <c r="O1070" s="7">
        <f t="shared" si="98"/>
        <v>2768.2902747741118</v>
      </c>
      <c r="P1070" s="7">
        <f t="shared" si="99"/>
        <v>7663431.0454089278</v>
      </c>
      <c r="Q1070" s="7">
        <f t="shared" si="100"/>
        <v>0.19291417164303157</v>
      </c>
      <c r="R1070" s="7">
        <f t="shared" si="101"/>
        <v>0.19291417164303157</v>
      </c>
    </row>
    <row r="1071" spans="1:18" x14ac:dyDescent="0.2">
      <c r="A1071">
        <v>1069.4485337096226</v>
      </c>
      <c r="B1071">
        <v>54</v>
      </c>
      <c r="C1071">
        <v>31.9</v>
      </c>
      <c r="D1071">
        <v>1</v>
      </c>
      <c r="E1071">
        <v>0</v>
      </c>
      <c r="F1071">
        <v>1</v>
      </c>
      <c r="G1071">
        <v>0</v>
      </c>
      <c r="H1071">
        <v>0</v>
      </c>
      <c r="I1071">
        <v>0</v>
      </c>
      <c r="J1071">
        <v>0</v>
      </c>
      <c r="K1071">
        <v>1</v>
      </c>
      <c r="L1071" s="7">
        <v>10928.849</v>
      </c>
      <c r="M1071" s="7">
        <f t="shared" si="96"/>
        <v>12192.454126796687</v>
      </c>
      <c r="N1071" s="7">
        <f t="shared" si="97"/>
        <v>-1263.6051267966868</v>
      </c>
      <c r="O1071" s="7">
        <f t="shared" si="98"/>
        <v>1263.6051267966868</v>
      </c>
      <c r="P1071" s="7">
        <f t="shared" si="99"/>
        <v>1596697.916466871</v>
      </c>
      <c r="Q1071" s="7">
        <f t="shared" si="100"/>
        <v>-0.115621061906582</v>
      </c>
      <c r="R1071" s="7">
        <f t="shared" si="101"/>
        <v>0.115621061906582</v>
      </c>
    </row>
    <row r="1072" spans="1:18" x14ac:dyDescent="0.2">
      <c r="A1072">
        <v>1070.4485337096226</v>
      </c>
      <c r="B1072">
        <v>37</v>
      </c>
      <c r="C1072">
        <v>37.07</v>
      </c>
      <c r="D1072">
        <v>1</v>
      </c>
      <c r="E1072">
        <v>1</v>
      </c>
      <c r="F1072">
        <v>0</v>
      </c>
      <c r="G1072">
        <v>1</v>
      </c>
      <c r="H1072">
        <v>0</v>
      </c>
      <c r="I1072">
        <v>0</v>
      </c>
      <c r="J1072">
        <v>0</v>
      </c>
      <c r="K1072">
        <v>1</v>
      </c>
      <c r="L1072" s="7">
        <v>39871.704299999998</v>
      </c>
      <c r="M1072" s="7">
        <f t="shared" si="96"/>
        <v>33296.746471347527</v>
      </c>
      <c r="N1072" s="7">
        <f t="shared" si="97"/>
        <v>6574.9578286524702</v>
      </c>
      <c r="O1072" s="7">
        <f t="shared" si="98"/>
        <v>6574.9578286524702</v>
      </c>
      <c r="P1072" s="7">
        <f t="shared" si="99"/>
        <v>43230070.448558405</v>
      </c>
      <c r="Q1072" s="7">
        <f t="shared" si="100"/>
        <v>0.16490285389311715</v>
      </c>
      <c r="R1072" s="7">
        <f t="shared" si="101"/>
        <v>0.16490285389311715</v>
      </c>
    </row>
    <row r="1073" spans="1:18" x14ac:dyDescent="0.2">
      <c r="A1073">
        <v>1071.4485337096226</v>
      </c>
      <c r="B1073">
        <v>63</v>
      </c>
      <c r="C1073">
        <v>31.445</v>
      </c>
      <c r="D1073">
        <v>0</v>
      </c>
      <c r="E1073">
        <v>1</v>
      </c>
      <c r="F1073">
        <v>0</v>
      </c>
      <c r="G1073">
        <v>0</v>
      </c>
      <c r="H1073">
        <v>1</v>
      </c>
      <c r="I1073">
        <v>0</v>
      </c>
      <c r="J1073">
        <v>0</v>
      </c>
      <c r="K1073">
        <v>0</v>
      </c>
      <c r="L1073" s="7">
        <v>13974.455550000001</v>
      </c>
      <c r="M1073" s="7">
        <f t="shared" si="96"/>
        <v>14778.035423083467</v>
      </c>
      <c r="N1073" s="7">
        <f t="shared" si="97"/>
        <v>-803.57987308346674</v>
      </c>
      <c r="O1073" s="7">
        <f t="shared" si="98"/>
        <v>803.57987308346674</v>
      </c>
      <c r="P1073" s="7">
        <f t="shared" si="99"/>
        <v>645740.61242484045</v>
      </c>
      <c r="Q1073" s="7">
        <f t="shared" si="100"/>
        <v>-5.7503483424330384E-2</v>
      </c>
      <c r="R1073" s="7">
        <f t="shared" si="101"/>
        <v>5.7503483424330384E-2</v>
      </c>
    </row>
    <row r="1074" spans="1:18" x14ac:dyDescent="0.2">
      <c r="A1074">
        <v>1072.4485337096226</v>
      </c>
      <c r="B1074">
        <v>21</v>
      </c>
      <c r="C1074">
        <v>31.254999999999999</v>
      </c>
      <c r="D1074">
        <v>0</v>
      </c>
      <c r="E1074">
        <v>1</v>
      </c>
      <c r="F1074">
        <v>0</v>
      </c>
      <c r="G1074">
        <v>0</v>
      </c>
      <c r="H1074">
        <v>0</v>
      </c>
      <c r="I1074">
        <v>1</v>
      </c>
      <c r="J1074">
        <v>0</v>
      </c>
      <c r="K1074">
        <v>0</v>
      </c>
      <c r="L1074" s="7">
        <v>1909.52745</v>
      </c>
      <c r="M1074" s="7">
        <f t="shared" si="96"/>
        <v>3572.6579609041519</v>
      </c>
      <c r="N1074" s="7">
        <f t="shared" si="97"/>
        <v>-1663.1305109041518</v>
      </c>
      <c r="O1074" s="7">
        <f t="shared" si="98"/>
        <v>1663.1305109041518</v>
      </c>
      <c r="P1074" s="7">
        <f t="shared" si="99"/>
        <v>2766003.0963003053</v>
      </c>
      <c r="Q1074" s="7">
        <f t="shared" si="100"/>
        <v>-0.8709644424876698</v>
      </c>
      <c r="R1074" s="7">
        <f t="shared" si="101"/>
        <v>0.8709644424876698</v>
      </c>
    </row>
    <row r="1075" spans="1:18" x14ac:dyDescent="0.2">
      <c r="A1075">
        <v>1073.4485337096226</v>
      </c>
      <c r="B1075">
        <v>54</v>
      </c>
      <c r="C1075">
        <v>28.88</v>
      </c>
      <c r="D1075">
        <v>2</v>
      </c>
      <c r="E1075">
        <v>0</v>
      </c>
      <c r="F1075">
        <v>1</v>
      </c>
      <c r="G1075">
        <v>0</v>
      </c>
      <c r="H1075">
        <v>1</v>
      </c>
      <c r="I1075">
        <v>0</v>
      </c>
      <c r="J1075">
        <v>0</v>
      </c>
      <c r="K1075">
        <v>0</v>
      </c>
      <c r="L1075" s="7">
        <v>12096.6512</v>
      </c>
      <c r="M1075" s="7">
        <f t="shared" si="96"/>
        <v>12678.612491428903</v>
      </c>
      <c r="N1075" s="7">
        <f t="shared" si="97"/>
        <v>-581.96129142890277</v>
      </c>
      <c r="O1075" s="7">
        <f t="shared" si="98"/>
        <v>581.96129142890277</v>
      </c>
      <c r="P1075" s="7">
        <f t="shared" si="99"/>
        <v>338678.94472159632</v>
      </c>
      <c r="Q1075" s="7">
        <f t="shared" si="100"/>
        <v>-4.8109289241050679E-2</v>
      </c>
      <c r="R1075" s="7">
        <f t="shared" si="101"/>
        <v>4.8109289241050679E-2</v>
      </c>
    </row>
    <row r="1076" spans="1:18" x14ac:dyDescent="0.2">
      <c r="A1076">
        <v>1074.4485337096226</v>
      </c>
      <c r="B1076">
        <v>60</v>
      </c>
      <c r="C1076">
        <v>18.335000000000001</v>
      </c>
      <c r="D1076">
        <v>0</v>
      </c>
      <c r="E1076">
        <v>0</v>
      </c>
      <c r="F1076">
        <v>1</v>
      </c>
      <c r="G1076">
        <v>0</v>
      </c>
      <c r="H1076">
        <v>1</v>
      </c>
      <c r="I1076">
        <v>0</v>
      </c>
      <c r="J1076">
        <v>0</v>
      </c>
      <c r="K1076">
        <v>0</v>
      </c>
      <c r="L1076" s="7">
        <v>13204.28565</v>
      </c>
      <c r="M1076" s="7">
        <f t="shared" si="96"/>
        <v>9691.9545480284178</v>
      </c>
      <c r="N1076" s="7">
        <f t="shared" si="97"/>
        <v>3512.331101971582</v>
      </c>
      <c r="O1076" s="7">
        <f t="shared" si="98"/>
        <v>3512.331101971582</v>
      </c>
      <c r="P1076" s="7">
        <f t="shared" si="99"/>
        <v>12336469.769876909</v>
      </c>
      <c r="Q1076" s="7">
        <f t="shared" si="100"/>
        <v>0.26599932742075921</v>
      </c>
      <c r="R1076" s="7">
        <f t="shared" si="101"/>
        <v>0.26599932742075921</v>
      </c>
    </row>
    <row r="1077" spans="1:18" x14ac:dyDescent="0.2">
      <c r="A1077">
        <v>1075.4485337096226</v>
      </c>
      <c r="B1077">
        <v>32</v>
      </c>
      <c r="C1077">
        <v>29.59</v>
      </c>
      <c r="D1077">
        <v>1</v>
      </c>
      <c r="E1077">
        <v>0</v>
      </c>
      <c r="F1077">
        <v>1</v>
      </c>
      <c r="G1077">
        <v>0</v>
      </c>
      <c r="H1077">
        <v>0</v>
      </c>
      <c r="I1077">
        <v>0</v>
      </c>
      <c r="J1077">
        <v>0</v>
      </c>
      <c r="K1077">
        <v>1</v>
      </c>
      <c r="L1077" s="7">
        <v>4562.8420999999998</v>
      </c>
      <c r="M1077" s="7">
        <f t="shared" si="96"/>
        <v>5758.0774931339902</v>
      </c>
      <c r="N1077" s="7">
        <f t="shared" si="97"/>
        <v>-1195.2353931339903</v>
      </c>
      <c r="O1077" s="7">
        <f t="shared" si="98"/>
        <v>1195.2353931339903</v>
      </c>
      <c r="P1077" s="7">
        <f t="shared" si="99"/>
        <v>1428587.6450001644</v>
      </c>
      <c r="Q1077" s="7">
        <f t="shared" si="100"/>
        <v>-0.26194976002653925</v>
      </c>
      <c r="R1077" s="7">
        <f t="shared" si="101"/>
        <v>0.26194976002653925</v>
      </c>
    </row>
    <row r="1078" spans="1:18" x14ac:dyDescent="0.2">
      <c r="A1078">
        <v>1076.4485337096226</v>
      </c>
      <c r="B1078">
        <v>47</v>
      </c>
      <c r="C1078">
        <v>32</v>
      </c>
      <c r="D1078">
        <v>1</v>
      </c>
      <c r="E1078">
        <v>0</v>
      </c>
      <c r="F1078">
        <v>1</v>
      </c>
      <c r="G1078">
        <v>0</v>
      </c>
      <c r="H1078">
        <v>0</v>
      </c>
      <c r="I1078">
        <v>0</v>
      </c>
      <c r="J1078">
        <v>1</v>
      </c>
      <c r="K1078">
        <v>0</v>
      </c>
      <c r="L1078" s="7">
        <v>8551.3469999999998</v>
      </c>
      <c r="M1078" s="7">
        <f t="shared" si="96"/>
        <v>10503.350062483329</v>
      </c>
      <c r="N1078" s="7">
        <f t="shared" si="97"/>
        <v>-1952.0030624833289</v>
      </c>
      <c r="O1078" s="7">
        <f t="shared" si="98"/>
        <v>1952.0030624833289</v>
      </c>
      <c r="P1078" s="7">
        <f t="shared" si="99"/>
        <v>3810315.955944295</v>
      </c>
      <c r="Q1078" s="7">
        <f t="shared" si="100"/>
        <v>-0.22826848945357134</v>
      </c>
      <c r="R1078" s="7">
        <f t="shared" si="101"/>
        <v>0.22826848945357134</v>
      </c>
    </row>
    <row r="1079" spans="1:18" x14ac:dyDescent="0.2">
      <c r="A1079">
        <v>1077.4485337096226</v>
      </c>
      <c r="B1079">
        <v>21</v>
      </c>
      <c r="C1079">
        <v>26.03</v>
      </c>
      <c r="D1079">
        <v>0</v>
      </c>
      <c r="E1079">
        <v>1</v>
      </c>
      <c r="F1079">
        <v>0</v>
      </c>
      <c r="G1079">
        <v>0</v>
      </c>
      <c r="H1079">
        <v>1</v>
      </c>
      <c r="I1079">
        <v>0</v>
      </c>
      <c r="J1079">
        <v>0</v>
      </c>
      <c r="K1079">
        <v>0</v>
      </c>
      <c r="L1079" s="7">
        <v>2102.2647000000002</v>
      </c>
      <c r="M1079" s="7">
        <f t="shared" si="96"/>
        <v>2153.3360652121546</v>
      </c>
      <c r="N1079" s="7">
        <f t="shared" si="97"/>
        <v>-51.071365212154433</v>
      </c>
      <c r="O1079" s="7">
        <f t="shared" si="98"/>
        <v>51.071365212154433</v>
      </c>
      <c r="P1079" s="7">
        <f t="shared" si="99"/>
        <v>2608.2843446332581</v>
      </c>
      <c r="Q1079" s="7">
        <f t="shared" si="100"/>
        <v>-2.4293498916741756E-2</v>
      </c>
      <c r="R1079" s="7">
        <f t="shared" si="101"/>
        <v>2.4293498916741756E-2</v>
      </c>
    </row>
    <row r="1080" spans="1:18" x14ac:dyDescent="0.2">
      <c r="A1080">
        <v>1078.4485337096226</v>
      </c>
      <c r="B1080">
        <v>28</v>
      </c>
      <c r="C1080">
        <v>31.68</v>
      </c>
      <c r="D1080">
        <v>0</v>
      </c>
      <c r="E1080">
        <v>1</v>
      </c>
      <c r="F1080">
        <v>0</v>
      </c>
      <c r="G1080">
        <v>1</v>
      </c>
      <c r="H1080">
        <v>0</v>
      </c>
      <c r="I1080">
        <v>0</v>
      </c>
      <c r="J1080">
        <v>0</v>
      </c>
      <c r="K1080">
        <v>1</v>
      </c>
      <c r="L1080" s="7">
        <v>34672.147199999999</v>
      </c>
      <c r="M1080" s="7">
        <f t="shared" si="96"/>
        <v>28681.286038399834</v>
      </c>
      <c r="N1080" s="7">
        <f t="shared" si="97"/>
        <v>5990.8611616001654</v>
      </c>
      <c r="O1080" s="7">
        <f t="shared" si="98"/>
        <v>5990.8611616001654</v>
      </c>
      <c r="P1080" s="7">
        <f t="shared" si="99"/>
        <v>35890417.457569286</v>
      </c>
      <c r="Q1080" s="7">
        <f t="shared" si="100"/>
        <v>0.17278598660310734</v>
      </c>
      <c r="R1080" s="7">
        <f t="shared" si="101"/>
        <v>0.17278598660310734</v>
      </c>
    </row>
    <row r="1081" spans="1:18" x14ac:dyDescent="0.2">
      <c r="A1081">
        <v>1079.4485337096226</v>
      </c>
      <c r="B1081">
        <v>63</v>
      </c>
      <c r="C1081">
        <v>33.659999999999997</v>
      </c>
      <c r="D1081">
        <v>3</v>
      </c>
      <c r="E1081">
        <v>1</v>
      </c>
      <c r="F1081">
        <v>0</v>
      </c>
      <c r="G1081">
        <v>0</v>
      </c>
      <c r="H1081">
        <v>0</v>
      </c>
      <c r="I1081">
        <v>0</v>
      </c>
      <c r="J1081">
        <v>0</v>
      </c>
      <c r="K1081">
        <v>1</v>
      </c>
      <c r="L1081" s="7">
        <v>15161.5344</v>
      </c>
      <c r="M1081" s="7">
        <f t="shared" si="96"/>
        <v>15920.828508891054</v>
      </c>
      <c r="N1081" s="7">
        <f t="shared" si="97"/>
        <v>-759.29410889105384</v>
      </c>
      <c r="O1081" s="7">
        <f t="shared" si="98"/>
        <v>759.29410889105384</v>
      </c>
      <c r="P1081" s="7">
        <f t="shared" si="99"/>
        <v>576527.54379665956</v>
      </c>
      <c r="Q1081" s="7">
        <f t="shared" si="100"/>
        <v>-5.0080294570386874E-2</v>
      </c>
      <c r="R1081" s="7">
        <f t="shared" si="101"/>
        <v>5.0080294570386874E-2</v>
      </c>
    </row>
    <row r="1082" spans="1:18" x14ac:dyDescent="0.2">
      <c r="A1082">
        <v>1080.4485337096226</v>
      </c>
      <c r="B1082">
        <v>18</v>
      </c>
      <c r="C1082">
        <v>21.78</v>
      </c>
      <c r="D1082">
        <v>2</v>
      </c>
      <c r="E1082">
        <v>1</v>
      </c>
      <c r="F1082">
        <v>0</v>
      </c>
      <c r="G1082">
        <v>0</v>
      </c>
      <c r="H1082">
        <v>0</v>
      </c>
      <c r="I1082">
        <v>0</v>
      </c>
      <c r="J1082">
        <v>0</v>
      </c>
      <c r="K1082">
        <v>1</v>
      </c>
      <c r="L1082" s="7">
        <v>11884.048580000001</v>
      </c>
      <c r="M1082" s="7">
        <f t="shared" si="96"/>
        <v>-142.82612933551616</v>
      </c>
      <c r="N1082" s="7">
        <f t="shared" si="97"/>
        <v>12026.874709335516</v>
      </c>
      <c r="O1082" s="7">
        <f t="shared" si="98"/>
        <v>12026.874709335516</v>
      </c>
      <c r="P1082" s="7">
        <f t="shared" si="99"/>
        <v>144645715.27405426</v>
      </c>
      <c r="Q1082" s="7">
        <f t="shared" si="100"/>
        <v>1.0120183057460639</v>
      </c>
      <c r="R1082" s="7">
        <f t="shared" si="101"/>
        <v>1.0120183057460639</v>
      </c>
    </row>
    <row r="1083" spans="1:18" x14ac:dyDescent="0.2">
      <c r="A1083">
        <v>1081.4485337096226</v>
      </c>
      <c r="B1083">
        <v>32</v>
      </c>
      <c r="C1083">
        <v>27.835000000000001</v>
      </c>
      <c r="D1083">
        <v>1</v>
      </c>
      <c r="E1083">
        <v>1</v>
      </c>
      <c r="F1083">
        <v>0</v>
      </c>
      <c r="G1083">
        <v>0</v>
      </c>
      <c r="H1083">
        <v>0</v>
      </c>
      <c r="I1083">
        <v>1</v>
      </c>
      <c r="J1083">
        <v>0</v>
      </c>
      <c r="K1083">
        <v>0</v>
      </c>
      <c r="L1083" s="7">
        <v>4454.40265</v>
      </c>
      <c r="M1083" s="7">
        <f t="shared" si="96"/>
        <v>5713.536772615038</v>
      </c>
      <c r="N1083" s="7">
        <f t="shared" si="97"/>
        <v>-1259.134122615038</v>
      </c>
      <c r="O1083" s="7">
        <f t="shared" si="98"/>
        <v>1259.134122615038</v>
      </c>
      <c r="P1083" s="7">
        <f t="shared" si="99"/>
        <v>1585418.7387335415</v>
      </c>
      <c r="Q1083" s="7">
        <f t="shared" si="100"/>
        <v>-0.28267182415919179</v>
      </c>
      <c r="R1083" s="7">
        <f t="shared" si="101"/>
        <v>0.28267182415919179</v>
      </c>
    </row>
    <row r="1084" spans="1:18" x14ac:dyDescent="0.2">
      <c r="A1084">
        <v>1082.4485337096226</v>
      </c>
      <c r="B1084">
        <v>38</v>
      </c>
      <c r="C1084">
        <v>19.95</v>
      </c>
      <c r="D1084">
        <v>1</v>
      </c>
      <c r="E1084">
        <v>1</v>
      </c>
      <c r="F1084">
        <v>0</v>
      </c>
      <c r="G1084">
        <v>0</v>
      </c>
      <c r="H1084">
        <v>0</v>
      </c>
      <c r="I1084">
        <v>1</v>
      </c>
      <c r="J1084">
        <v>0</v>
      </c>
      <c r="K1084">
        <v>0</v>
      </c>
      <c r="L1084" s="7">
        <v>5855.9025000000001</v>
      </c>
      <c r="M1084" s="7">
        <f t="shared" si="96"/>
        <v>4580.1345061176526</v>
      </c>
      <c r="N1084" s="7">
        <f t="shared" si="97"/>
        <v>1275.7679938823476</v>
      </c>
      <c r="O1084" s="7">
        <f t="shared" si="98"/>
        <v>1275.7679938823476</v>
      </c>
      <c r="P1084" s="7">
        <f t="shared" si="99"/>
        <v>1627583.9742145897</v>
      </c>
      <c r="Q1084" s="7">
        <f t="shared" si="100"/>
        <v>0.21786018361513831</v>
      </c>
      <c r="R1084" s="7">
        <f t="shared" si="101"/>
        <v>0.21786018361513831</v>
      </c>
    </row>
    <row r="1085" spans="1:18" x14ac:dyDescent="0.2">
      <c r="A1085">
        <v>1083.4485337096226</v>
      </c>
      <c r="B1085">
        <v>32</v>
      </c>
      <c r="C1085">
        <v>31.5</v>
      </c>
      <c r="D1085">
        <v>1</v>
      </c>
      <c r="E1085">
        <v>1</v>
      </c>
      <c r="F1085">
        <v>0</v>
      </c>
      <c r="G1085">
        <v>0</v>
      </c>
      <c r="H1085">
        <v>0</v>
      </c>
      <c r="I1085">
        <v>0</v>
      </c>
      <c r="J1085">
        <v>1</v>
      </c>
      <c r="K1085">
        <v>0</v>
      </c>
      <c r="L1085" s="7">
        <v>4076.4969999999998</v>
      </c>
      <c r="M1085" s="7">
        <f t="shared" si="96"/>
        <v>6349.5936882225815</v>
      </c>
      <c r="N1085" s="7">
        <f t="shared" si="97"/>
        <v>-2273.0966882225816</v>
      </c>
      <c r="O1085" s="7">
        <f t="shared" si="98"/>
        <v>2273.0966882225816</v>
      </c>
      <c r="P1085" s="7">
        <f t="shared" si="99"/>
        <v>5166968.5540084681</v>
      </c>
      <c r="Q1085" s="7">
        <f t="shared" si="100"/>
        <v>-0.55761029340205126</v>
      </c>
      <c r="R1085" s="7">
        <f t="shared" si="101"/>
        <v>0.55761029340205126</v>
      </c>
    </row>
    <row r="1086" spans="1:18" x14ac:dyDescent="0.2">
      <c r="A1086">
        <v>1084.4485337096226</v>
      </c>
      <c r="B1086">
        <v>62</v>
      </c>
      <c r="C1086">
        <v>30.495000000000001</v>
      </c>
      <c r="D1086">
        <v>2</v>
      </c>
      <c r="E1086">
        <v>0</v>
      </c>
      <c r="F1086">
        <v>1</v>
      </c>
      <c r="G1086">
        <v>0</v>
      </c>
      <c r="H1086">
        <v>0</v>
      </c>
      <c r="I1086">
        <v>1</v>
      </c>
      <c r="J1086">
        <v>0</v>
      </c>
      <c r="K1086">
        <v>0</v>
      </c>
      <c r="L1086" s="7">
        <v>15019.760050000001</v>
      </c>
      <c r="M1086" s="7">
        <f t="shared" si="96"/>
        <v>14928.296839884551</v>
      </c>
      <c r="N1086" s="7">
        <f t="shared" si="97"/>
        <v>91.463210115449328</v>
      </c>
      <c r="O1086" s="7">
        <f t="shared" si="98"/>
        <v>91.463210115449328</v>
      </c>
      <c r="P1086" s="7">
        <f t="shared" si="99"/>
        <v>8365.5188046228322</v>
      </c>
      <c r="Q1086" s="7">
        <f t="shared" si="100"/>
        <v>6.0895253859564371E-3</v>
      </c>
      <c r="R1086" s="7">
        <f t="shared" si="101"/>
        <v>6.0895253859564371E-3</v>
      </c>
    </row>
    <row r="1087" spans="1:18" x14ac:dyDescent="0.2">
      <c r="A1087">
        <v>1085.4485337096226</v>
      </c>
      <c r="B1087">
        <v>39</v>
      </c>
      <c r="C1087">
        <v>18.3</v>
      </c>
      <c r="D1087">
        <v>5</v>
      </c>
      <c r="E1087">
        <v>0</v>
      </c>
      <c r="F1087">
        <v>1</v>
      </c>
      <c r="G1087">
        <v>1</v>
      </c>
      <c r="H1087">
        <v>0</v>
      </c>
      <c r="I1087">
        <v>0</v>
      </c>
      <c r="J1087">
        <v>1</v>
      </c>
      <c r="K1087">
        <v>0</v>
      </c>
      <c r="L1087" s="7">
        <v>19023.259999999998</v>
      </c>
      <c r="M1087" s="7">
        <f t="shared" si="96"/>
        <v>29552.085650225385</v>
      </c>
      <c r="N1087" s="7">
        <f t="shared" si="97"/>
        <v>-10528.825650225386</v>
      </c>
      <c r="O1087" s="7">
        <f t="shared" si="98"/>
        <v>10528.825650225386</v>
      </c>
      <c r="P1087" s="7">
        <f t="shared" si="99"/>
        <v>110856169.57284403</v>
      </c>
      <c r="Q1087" s="7">
        <f t="shared" si="100"/>
        <v>-0.55347115322112961</v>
      </c>
      <c r="R1087" s="7">
        <f t="shared" si="101"/>
        <v>0.55347115322112961</v>
      </c>
    </row>
    <row r="1088" spans="1:18" x14ac:dyDescent="0.2">
      <c r="A1088">
        <v>1086.4485337096226</v>
      </c>
      <c r="B1088">
        <v>55</v>
      </c>
      <c r="C1088">
        <v>28.975000000000001</v>
      </c>
      <c r="D1088">
        <v>0</v>
      </c>
      <c r="E1088">
        <v>1</v>
      </c>
      <c r="F1088">
        <v>0</v>
      </c>
      <c r="G1088">
        <v>0</v>
      </c>
      <c r="H1088">
        <v>1</v>
      </c>
      <c r="I1088">
        <v>0</v>
      </c>
      <c r="J1088">
        <v>0</v>
      </c>
      <c r="K1088">
        <v>0</v>
      </c>
      <c r="L1088" s="7">
        <v>10796.35025</v>
      </c>
      <c r="M1088" s="7">
        <f t="shared" si="96"/>
        <v>11885.376772365909</v>
      </c>
      <c r="N1088" s="7">
        <f t="shared" si="97"/>
        <v>-1089.0265223659098</v>
      </c>
      <c r="O1088" s="7">
        <f t="shared" si="98"/>
        <v>1089.0265223659098</v>
      </c>
      <c r="P1088" s="7">
        <f t="shared" si="99"/>
        <v>1185978.7664163876</v>
      </c>
      <c r="Q1088" s="7">
        <f t="shared" si="100"/>
        <v>-0.10086987705552716</v>
      </c>
      <c r="R1088" s="7">
        <f t="shared" si="101"/>
        <v>0.10086987705552716</v>
      </c>
    </row>
    <row r="1089" spans="1:18" x14ac:dyDescent="0.2">
      <c r="A1089">
        <v>1087.4485337096226</v>
      </c>
      <c r="B1089">
        <v>57</v>
      </c>
      <c r="C1089">
        <v>31.54</v>
      </c>
      <c r="D1089">
        <v>0</v>
      </c>
      <c r="E1089">
        <v>1</v>
      </c>
      <c r="F1089">
        <v>0</v>
      </c>
      <c r="G1089">
        <v>0</v>
      </c>
      <c r="H1089">
        <v>0</v>
      </c>
      <c r="I1089">
        <v>1</v>
      </c>
      <c r="J1089">
        <v>0</v>
      </c>
      <c r="K1089">
        <v>0</v>
      </c>
      <c r="L1089" s="7">
        <v>11353.2276</v>
      </c>
      <c r="M1089" s="7">
        <f t="shared" si="96"/>
        <v>12916.156786527768</v>
      </c>
      <c r="N1089" s="7">
        <f t="shared" si="97"/>
        <v>-1562.9291865277683</v>
      </c>
      <c r="O1089" s="7">
        <f t="shared" si="98"/>
        <v>1562.9291865277683</v>
      </c>
      <c r="P1089" s="7">
        <f t="shared" si="99"/>
        <v>2442747.6421003514</v>
      </c>
      <c r="Q1089" s="7">
        <f t="shared" si="100"/>
        <v>-0.13766386454965179</v>
      </c>
      <c r="R1089" s="7">
        <f t="shared" si="101"/>
        <v>0.13766386454965179</v>
      </c>
    </row>
    <row r="1090" spans="1:18" x14ac:dyDescent="0.2">
      <c r="A1090">
        <v>1088.4485337096226</v>
      </c>
      <c r="B1090">
        <v>52</v>
      </c>
      <c r="C1090">
        <v>47.74</v>
      </c>
      <c r="D1090">
        <v>1</v>
      </c>
      <c r="E1090">
        <v>1</v>
      </c>
      <c r="F1090">
        <v>0</v>
      </c>
      <c r="G1090">
        <v>0</v>
      </c>
      <c r="H1090">
        <v>0</v>
      </c>
      <c r="I1090">
        <v>0</v>
      </c>
      <c r="J1090">
        <v>0</v>
      </c>
      <c r="K1090">
        <v>1</v>
      </c>
      <c r="L1090" s="7">
        <v>9748.9105999999992</v>
      </c>
      <c r="M1090" s="7">
        <f t="shared" si="96"/>
        <v>16920.251367522593</v>
      </c>
      <c r="N1090" s="7">
        <f t="shared" si="97"/>
        <v>-7171.3407675225935</v>
      </c>
      <c r="O1090" s="7">
        <f t="shared" si="98"/>
        <v>7171.3407675225935</v>
      </c>
      <c r="P1090" s="7">
        <f t="shared" si="99"/>
        <v>51428128.403931543</v>
      </c>
      <c r="Q1090" s="7">
        <f t="shared" si="100"/>
        <v>-0.73560432152517574</v>
      </c>
      <c r="R1090" s="7">
        <f t="shared" si="101"/>
        <v>0.73560432152517574</v>
      </c>
    </row>
    <row r="1091" spans="1:18" x14ac:dyDescent="0.2">
      <c r="A1091">
        <v>1089.4485337096226</v>
      </c>
      <c r="B1091">
        <v>56</v>
      </c>
      <c r="C1091">
        <v>22.1</v>
      </c>
      <c r="D1091">
        <v>0</v>
      </c>
      <c r="E1091">
        <v>1</v>
      </c>
      <c r="F1091">
        <v>0</v>
      </c>
      <c r="G1091">
        <v>0</v>
      </c>
      <c r="H1091">
        <v>0</v>
      </c>
      <c r="I1091">
        <v>0</v>
      </c>
      <c r="J1091">
        <v>1</v>
      </c>
      <c r="K1091">
        <v>0</v>
      </c>
      <c r="L1091" s="7">
        <v>10577.087</v>
      </c>
      <c r="M1091" s="7">
        <f t="shared" ref="M1091:M1154" si="102">$T$21+$T$22*B1091+$T$23*C1091+$T$24*D1091+$T$25*E1091+$T$26*F1091+$T$27*G1091+$T$28*H1091+$T$29*I1091+$T$30*J1091+$T$31*K1091</f>
        <v>8850.2271400279024</v>
      </c>
      <c r="N1091" s="7">
        <f t="shared" ref="N1091:N1154" si="103">L1091-M1091</f>
        <v>1726.8598599720972</v>
      </c>
      <c r="O1091" s="7">
        <f t="shared" ref="O1091:O1154" si="104">ABS(N1091)</f>
        <v>1726.8598599720972</v>
      </c>
      <c r="P1091" s="7">
        <f t="shared" ref="P1091:P1154" si="105">N1091^2</f>
        <v>2982044.9759828509</v>
      </c>
      <c r="Q1091" s="7">
        <f t="shared" ref="Q1091:Q1154" si="106">N1091/L1091</f>
        <v>0.16326422009879443</v>
      </c>
      <c r="R1091" s="7">
        <f t="shared" ref="R1091:R1154" si="107">ABS(Q1091)</f>
        <v>0.16326422009879443</v>
      </c>
    </row>
    <row r="1092" spans="1:18" x14ac:dyDescent="0.2">
      <c r="A1092">
        <v>1090.4485337096226</v>
      </c>
      <c r="B1092">
        <v>47</v>
      </c>
      <c r="C1092">
        <v>36.19</v>
      </c>
      <c r="D1092">
        <v>0</v>
      </c>
      <c r="E1092">
        <v>1</v>
      </c>
      <c r="F1092">
        <v>0</v>
      </c>
      <c r="G1092">
        <v>1</v>
      </c>
      <c r="H1092">
        <v>0</v>
      </c>
      <c r="I1092">
        <v>0</v>
      </c>
      <c r="J1092">
        <v>0</v>
      </c>
      <c r="K1092">
        <v>1</v>
      </c>
      <c r="L1092" s="7">
        <v>41676.081100000003</v>
      </c>
      <c r="M1092" s="7">
        <f t="shared" si="102"/>
        <v>35091.31921239433</v>
      </c>
      <c r="N1092" s="7">
        <f t="shared" si="103"/>
        <v>6584.7618876056731</v>
      </c>
      <c r="O1092" s="7">
        <f t="shared" si="104"/>
        <v>6584.7618876056731</v>
      </c>
      <c r="P1092" s="7">
        <f t="shared" si="105"/>
        <v>43359089.116464227</v>
      </c>
      <c r="Q1092" s="7">
        <f t="shared" si="106"/>
        <v>0.15799858609080383</v>
      </c>
      <c r="R1092" s="7">
        <f t="shared" si="107"/>
        <v>0.15799858609080383</v>
      </c>
    </row>
    <row r="1093" spans="1:18" x14ac:dyDescent="0.2">
      <c r="A1093">
        <v>1091.4485337096226</v>
      </c>
      <c r="B1093">
        <v>55</v>
      </c>
      <c r="C1093">
        <v>29.83</v>
      </c>
      <c r="D1093">
        <v>0</v>
      </c>
      <c r="E1093">
        <v>0</v>
      </c>
      <c r="F1093">
        <v>1</v>
      </c>
      <c r="G1093">
        <v>0</v>
      </c>
      <c r="H1093">
        <v>1</v>
      </c>
      <c r="I1093">
        <v>0</v>
      </c>
      <c r="J1093">
        <v>0</v>
      </c>
      <c r="K1093">
        <v>0</v>
      </c>
      <c r="L1093" s="7">
        <v>11286.538699999999</v>
      </c>
      <c r="M1093" s="7">
        <f t="shared" si="102"/>
        <v>12306.701534598284</v>
      </c>
      <c r="N1093" s="7">
        <f t="shared" si="103"/>
        <v>-1020.1628345982845</v>
      </c>
      <c r="O1093" s="7">
        <f t="shared" si="104"/>
        <v>1020.1628345982845</v>
      </c>
      <c r="P1093" s="7">
        <f t="shared" si="105"/>
        <v>1040732.2090956067</v>
      </c>
      <c r="Q1093" s="7">
        <f t="shared" si="106"/>
        <v>-9.0387572462608451E-2</v>
      </c>
      <c r="R1093" s="7">
        <f t="shared" si="107"/>
        <v>9.0387572462608451E-2</v>
      </c>
    </row>
    <row r="1094" spans="1:18" x14ac:dyDescent="0.2">
      <c r="A1094">
        <v>1092.4485337096226</v>
      </c>
      <c r="B1094">
        <v>23</v>
      </c>
      <c r="C1094">
        <v>32.700000000000003</v>
      </c>
      <c r="D1094">
        <v>3</v>
      </c>
      <c r="E1094">
        <v>1</v>
      </c>
      <c r="F1094">
        <v>0</v>
      </c>
      <c r="G1094">
        <v>0</v>
      </c>
      <c r="H1094">
        <v>0</v>
      </c>
      <c r="I1094">
        <v>0</v>
      </c>
      <c r="J1094">
        <v>1</v>
      </c>
      <c r="K1094">
        <v>0</v>
      </c>
      <c r="L1094" s="7">
        <v>3591.48</v>
      </c>
      <c r="M1094" s="7">
        <f t="shared" si="102"/>
        <v>5395.9197500177233</v>
      </c>
      <c r="N1094" s="7">
        <f t="shared" si="103"/>
        <v>-1804.4397500177233</v>
      </c>
      <c r="O1094" s="7">
        <f t="shared" si="104"/>
        <v>1804.4397500177233</v>
      </c>
      <c r="P1094" s="7">
        <f t="shared" si="105"/>
        <v>3256002.8114440236</v>
      </c>
      <c r="Q1094" s="7">
        <f t="shared" si="106"/>
        <v>-0.50242233007498949</v>
      </c>
      <c r="R1094" s="7">
        <f t="shared" si="107"/>
        <v>0.50242233007498949</v>
      </c>
    </row>
    <row r="1095" spans="1:18" x14ac:dyDescent="0.2">
      <c r="A1095">
        <v>1093.4485337096226</v>
      </c>
      <c r="B1095">
        <v>22</v>
      </c>
      <c r="C1095">
        <v>30.4</v>
      </c>
      <c r="D1095">
        <v>0</v>
      </c>
      <c r="E1095">
        <v>0</v>
      </c>
      <c r="F1095">
        <v>1</v>
      </c>
      <c r="G1095">
        <v>1</v>
      </c>
      <c r="H1095">
        <v>0</v>
      </c>
      <c r="I1095">
        <v>1</v>
      </c>
      <c r="J1095">
        <v>0</v>
      </c>
      <c r="K1095">
        <v>0</v>
      </c>
      <c r="L1095" s="7">
        <v>33907.548000000003</v>
      </c>
      <c r="M1095" s="7">
        <f t="shared" si="102"/>
        <v>27519.352811912158</v>
      </c>
      <c r="N1095" s="7">
        <f t="shared" si="103"/>
        <v>6388.1951880878441</v>
      </c>
      <c r="O1095" s="7">
        <f t="shared" si="104"/>
        <v>6388.1951880878441</v>
      </c>
      <c r="P1095" s="7">
        <f t="shared" si="105"/>
        <v>40809037.761108689</v>
      </c>
      <c r="Q1095" s="7">
        <f t="shared" si="106"/>
        <v>0.18840038766848738</v>
      </c>
      <c r="R1095" s="7">
        <f t="shared" si="107"/>
        <v>0.18840038766848738</v>
      </c>
    </row>
    <row r="1096" spans="1:18" x14ac:dyDescent="0.2">
      <c r="A1096">
        <v>1094.4485337096226</v>
      </c>
      <c r="B1096">
        <v>50</v>
      </c>
      <c r="C1096">
        <v>33.700000000000003</v>
      </c>
      <c r="D1096">
        <v>4</v>
      </c>
      <c r="E1096">
        <v>0</v>
      </c>
      <c r="F1096">
        <v>1</v>
      </c>
      <c r="G1096">
        <v>0</v>
      </c>
      <c r="H1096">
        <v>0</v>
      </c>
      <c r="I1096">
        <v>0</v>
      </c>
      <c r="J1096">
        <v>1</v>
      </c>
      <c r="K1096">
        <v>0</v>
      </c>
      <c r="L1096" s="7">
        <v>11299.343000000001</v>
      </c>
      <c r="M1096" s="7">
        <f t="shared" si="102"/>
        <v>13277.049626681199</v>
      </c>
      <c r="N1096" s="7">
        <f t="shared" si="103"/>
        <v>-1977.706626681198</v>
      </c>
      <c r="O1096" s="7">
        <f t="shared" si="104"/>
        <v>1977.706626681198</v>
      </c>
      <c r="P1096" s="7">
        <f t="shared" si="105"/>
        <v>3911323.5012187236</v>
      </c>
      <c r="Q1096" s="7">
        <f t="shared" si="106"/>
        <v>-0.1750284619805946</v>
      </c>
      <c r="R1096" s="7">
        <f t="shared" si="107"/>
        <v>0.1750284619805946</v>
      </c>
    </row>
    <row r="1097" spans="1:18" x14ac:dyDescent="0.2">
      <c r="A1097">
        <v>1095.4485337096226</v>
      </c>
      <c r="B1097">
        <v>18</v>
      </c>
      <c r="C1097">
        <v>31.35</v>
      </c>
      <c r="D1097">
        <v>4</v>
      </c>
      <c r="E1097">
        <v>0</v>
      </c>
      <c r="F1097">
        <v>1</v>
      </c>
      <c r="G1097">
        <v>0</v>
      </c>
      <c r="H1097">
        <v>1</v>
      </c>
      <c r="I1097">
        <v>0</v>
      </c>
      <c r="J1097">
        <v>0</v>
      </c>
      <c r="K1097">
        <v>0</v>
      </c>
      <c r="L1097" s="7">
        <v>4561.1885000000002</v>
      </c>
      <c r="M1097" s="7">
        <f t="shared" si="102"/>
        <v>5220.5927208014164</v>
      </c>
      <c r="N1097" s="7">
        <f t="shared" si="103"/>
        <v>-659.40422080141616</v>
      </c>
      <c r="O1097" s="7">
        <f t="shared" si="104"/>
        <v>659.40422080141616</v>
      </c>
      <c r="P1097" s="7">
        <f t="shared" si="105"/>
        <v>434813.92641072278</v>
      </c>
      <c r="Q1097" s="7">
        <f t="shared" si="106"/>
        <v>-0.14456850901939619</v>
      </c>
      <c r="R1097" s="7">
        <f t="shared" si="107"/>
        <v>0.14456850901939619</v>
      </c>
    </row>
    <row r="1098" spans="1:18" x14ac:dyDescent="0.2">
      <c r="A1098">
        <v>1096.4485337096226</v>
      </c>
      <c r="B1098">
        <v>51</v>
      </c>
      <c r="C1098">
        <v>34.96</v>
      </c>
      <c r="D1098">
        <v>2</v>
      </c>
      <c r="E1098">
        <v>0</v>
      </c>
      <c r="F1098">
        <v>1</v>
      </c>
      <c r="G1098">
        <v>1</v>
      </c>
      <c r="H1098">
        <v>1</v>
      </c>
      <c r="I1098">
        <v>0</v>
      </c>
      <c r="J1098">
        <v>0</v>
      </c>
      <c r="K1098">
        <v>0</v>
      </c>
      <c r="L1098" s="7">
        <v>44641.197399999997</v>
      </c>
      <c r="M1098" s="7">
        <f t="shared" si="102"/>
        <v>37818.874173683587</v>
      </c>
      <c r="N1098" s="7">
        <f t="shared" si="103"/>
        <v>6822.32322631641</v>
      </c>
      <c r="O1098" s="7">
        <f t="shared" si="104"/>
        <v>6822.32322631641</v>
      </c>
      <c r="P1098" s="7">
        <f t="shared" si="105"/>
        <v>46544094.204336353</v>
      </c>
      <c r="Q1098" s="7">
        <f t="shared" si="106"/>
        <v>0.15282572206086054</v>
      </c>
      <c r="R1098" s="7">
        <f t="shared" si="107"/>
        <v>0.15282572206086054</v>
      </c>
    </row>
    <row r="1099" spans="1:18" x14ac:dyDescent="0.2">
      <c r="A1099">
        <v>1097.4485337096226</v>
      </c>
      <c r="B1099">
        <v>22</v>
      </c>
      <c r="C1099">
        <v>33.770000000000003</v>
      </c>
      <c r="D1099">
        <v>0</v>
      </c>
      <c r="E1099">
        <v>1</v>
      </c>
      <c r="F1099">
        <v>0</v>
      </c>
      <c r="G1099">
        <v>0</v>
      </c>
      <c r="H1099">
        <v>0</v>
      </c>
      <c r="I1099">
        <v>0</v>
      </c>
      <c r="J1099">
        <v>0</v>
      </c>
      <c r="K1099">
        <v>1</v>
      </c>
      <c r="L1099" s="7">
        <v>1674.6323</v>
      </c>
      <c r="M1099" s="7">
        <f t="shared" si="102"/>
        <v>4000.5276993095831</v>
      </c>
      <c r="N1099" s="7">
        <f t="shared" si="103"/>
        <v>-2325.8953993095829</v>
      </c>
      <c r="O1099" s="7">
        <f t="shared" si="104"/>
        <v>2325.8953993095829</v>
      </c>
      <c r="P1099" s="7">
        <f t="shared" si="105"/>
        <v>5409789.4085294837</v>
      </c>
      <c r="Q1099" s="7">
        <f t="shared" si="106"/>
        <v>-1.3888991627054983</v>
      </c>
      <c r="R1099" s="7">
        <f t="shared" si="107"/>
        <v>1.3888991627054983</v>
      </c>
    </row>
    <row r="1100" spans="1:18" x14ac:dyDescent="0.2">
      <c r="A1100">
        <v>1098.4485337096226</v>
      </c>
      <c r="B1100">
        <v>52</v>
      </c>
      <c r="C1100">
        <v>30.875</v>
      </c>
      <c r="D1100">
        <v>0</v>
      </c>
      <c r="E1100">
        <v>0</v>
      </c>
      <c r="F1100">
        <v>1</v>
      </c>
      <c r="G1100">
        <v>0</v>
      </c>
      <c r="H1100">
        <v>1</v>
      </c>
      <c r="I1100">
        <v>0</v>
      </c>
      <c r="J1100">
        <v>0</v>
      </c>
      <c r="K1100">
        <v>0</v>
      </c>
      <c r="L1100" s="7">
        <v>23045.566159999998</v>
      </c>
      <c r="M1100" s="7">
        <f t="shared" si="102"/>
        <v>11890.589636009568</v>
      </c>
      <c r="N1100" s="7">
        <f t="shared" si="103"/>
        <v>11154.97652399043</v>
      </c>
      <c r="O1100" s="7">
        <f t="shared" si="104"/>
        <v>11154.97652399043</v>
      </c>
      <c r="P1100" s="7">
        <f t="shared" si="105"/>
        <v>124433501.25077762</v>
      </c>
      <c r="Q1100" s="7">
        <f t="shared" si="106"/>
        <v>0.48404002950259611</v>
      </c>
      <c r="R1100" s="7">
        <f t="shared" si="107"/>
        <v>0.48404002950259611</v>
      </c>
    </row>
    <row r="1101" spans="1:18" x14ac:dyDescent="0.2">
      <c r="A1101">
        <v>1099.4485337096226</v>
      </c>
      <c r="B1101">
        <v>25</v>
      </c>
      <c r="C1101">
        <v>33.99</v>
      </c>
      <c r="D1101">
        <v>1</v>
      </c>
      <c r="E1101">
        <v>0</v>
      </c>
      <c r="F1101">
        <v>1</v>
      </c>
      <c r="G1101">
        <v>0</v>
      </c>
      <c r="H1101">
        <v>0</v>
      </c>
      <c r="I1101">
        <v>0</v>
      </c>
      <c r="J1101">
        <v>0</v>
      </c>
      <c r="K1101">
        <v>1</v>
      </c>
      <c r="L1101" s="7">
        <v>3227.1210999999998</v>
      </c>
      <c r="M1101" s="7">
        <f t="shared" si="102"/>
        <v>5452.5342212602518</v>
      </c>
      <c r="N1101" s="7">
        <f t="shared" si="103"/>
        <v>-2225.413121260252</v>
      </c>
      <c r="O1101" s="7">
        <f t="shared" si="104"/>
        <v>2225.413121260252</v>
      </c>
      <c r="P1101" s="7">
        <f t="shared" si="105"/>
        <v>4952463.5602772972</v>
      </c>
      <c r="Q1101" s="7">
        <f t="shared" si="106"/>
        <v>-0.68959702852807481</v>
      </c>
      <c r="R1101" s="7">
        <f t="shared" si="107"/>
        <v>0.68959702852807481</v>
      </c>
    </row>
    <row r="1102" spans="1:18" x14ac:dyDescent="0.2">
      <c r="A1102">
        <v>1100.4485337096226</v>
      </c>
      <c r="B1102">
        <v>33</v>
      </c>
      <c r="C1102">
        <v>19.094999999999999</v>
      </c>
      <c r="D1102">
        <v>2</v>
      </c>
      <c r="E1102">
        <v>0</v>
      </c>
      <c r="F1102">
        <v>1</v>
      </c>
      <c r="G1102">
        <v>1</v>
      </c>
      <c r="H1102">
        <v>1</v>
      </c>
      <c r="I1102">
        <v>0</v>
      </c>
      <c r="J1102">
        <v>0</v>
      </c>
      <c r="K1102">
        <v>0</v>
      </c>
      <c r="L1102" s="7">
        <v>16776.304049999999</v>
      </c>
      <c r="M1102" s="7">
        <f t="shared" si="102"/>
        <v>27814.155686475347</v>
      </c>
      <c r="N1102" s="7">
        <f t="shared" si="103"/>
        <v>-11037.851636475349</v>
      </c>
      <c r="O1102" s="7">
        <f t="shared" si="104"/>
        <v>11037.851636475349</v>
      </c>
      <c r="P1102" s="7">
        <f t="shared" si="105"/>
        <v>121834168.74884154</v>
      </c>
      <c r="Q1102" s="7">
        <f t="shared" si="106"/>
        <v>-0.65794298932459738</v>
      </c>
      <c r="R1102" s="7">
        <f t="shared" si="107"/>
        <v>0.65794298932459738</v>
      </c>
    </row>
    <row r="1103" spans="1:18" x14ac:dyDescent="0.2">
      <c r="A1103">
        <v>1101.4485337096226</v>
      </c>
      <c r="B1103">
        <v>53</v>
      </c>
      <c r="C1103">
        <v>28.6</v>
      </c>
      <c r="D1103">
        <v>3</v>
      </c>
      <c r="E1103">
        <v>1</v>
      </c>
      <c r="F1103">
        <v>0</v>
      </c>
      <c r="G1103">
        <v>0</v>
      </c>
      <c r="H1103">
        <v>0</v>
      </c>
      <c r="I1103">
        <v>0</v>
      </c>
      <c r="J1103">
        <v>1</v>
      </c>
      <c r="K1103">
        <v>0</v>
      </c>
      <c r="L1103" s="7">
        <v>11253.421</v>
      </c>
      <c r="M1103" s="7">
        <f t="shared" si="102"/>
        <v>11710.917166333717</v>
      </c>
      <c r="N1103" s="7">
        <f t="shared" si="103"/>
        <v>-457.49616633371625</v>
      </c>
      <c r="O1103" s="7">
        <f t="shared" si="104"/>
        <v>457.49616633371625</v>
      </c>
      <c r="P1103" s="7">
        <f t="shared" si="105"/>
        <v>209302.74221004735</v>
      </c>
      <c r="Q1103" s="7">
        <f t="shared" si="106"/>
        <v>-4.0653963477747454E-2</v>
      </c>
      <c r="R1103" s="7">
        <f t="shared" si="107"/>
        <v>4.0653963477747454E-2</v>
      </c>
    </row>
    <row r="1104" spans="1:18" x14ac:dyDescent="0.2">
      <c r="A1104">
        <v>1102.4485337096226</v>
      </c>
      <c r="B1104">
        <v>29</v>
      </c>
      <c r="C1104">
        <v>38.94</v>
      </c>
      <c r="D1104">
        <v>1</v>
      </c>
      <c r="E1104">
        <v>1</v>
      </c>
      <c r="F1104">
        <v>0</v>
      </c>
      <c r="G1104">
        <v>0</v>
      </c>
      <c r="H1104">
        <v>0</v>
      </c>
      <c r="I1104">
        <v>0</v>
      </c>
      <c r="J1104">
        <v>0</v>
      </c>
      <c r="K1104">
        <v>1</v>
      </c>
      <c r="L1104" s="7">
        <v>3471.4096</v>
      </c>
      <c r="M1104" s="7">
        <f t="shared" si="102"/>
        <v>8027.6528673881949</v>
      </c>
      <c r="N1104" s="7">
        <f t="shared" si="103"/>
        <v>-4556.2432673881949</v>
      </c>
      <c r="O1104" s="7">
        <f t="shared" si="104"/>
        <v>4556.2432673881949</v>
      </c>
      <c r="P1104" s="7">
        <f t="shared" si="105"/>
        <v>20759352.711620253</v>
      </c>
      <c r="Q1104" s="7">
        <f t="shared" si="106"/>
        <v>-1.3125052334326075</v>
      </c>
      <c r="R1104" s="7">
        <f t="shared" si="107"/>
        <v>1.3125052334326075</v>
      </c>
    </row>
    <row r="1105" spans="1:18" x14ac:dyDescent="0.2">
      <c r="A1105">
        <v>1103.4485337096226</v>
      </c>
      <c r="B1105">
        <v>58</v>
      </c>
      <c r="C1105">
        <v>36.08</v>
      </c>
      <c r="D1105">
        <v>0</v>
      </c>
      <c r="E1105">
        <v>1</v>
      </c>
      <c r="F1105">
        <v>0</v>
      </c>
      <c r="G1105">
        <v>0</v>
      </c>
      <c r="H1105">
        <v>0</v>
      </c>
      <c r="I1105">
        <v>0</v>
      </c>
      <c r="J1105">
        <v>0</v>
      </c>
      <c r="K1105">
        <v>1</v>
      </c>
      <c r="L1105" s="7">
        <v>11363.2832</v>
      </c>
      <c r="M1105" s="7">
        <f t="shared" si="102"/>
        <v>14030.893268495149</v>
      </c>
      <c r="N1105" s="7">
        <f t="shared" si="103"/>
        <v>-2667.6100684951489</v>
      </c>
      <c r="O1105" s="7">
        <f t="shared" si="104"/>
        <v>2667.6100684951489</v>
      </c>
      <c r="P1105" s="7">
        <f t="shared" si="105"/>
        <v>7116143.4775366932</v>
      </c>
      <c r="Q1105" s="7">
        <f t="shared" si="106"/>
        <v>-0.23475698189895935</v>
      </c>
      <c r="R1105" s="7">
        <f t="shared" si="107"/>
        <v>0.23475698189895935</v>
      </c>
    </row>
    <row r="1106" spans="1:18" x14ac:dyDescent="0.2">
      <c r="A1106">
        <v>1104.4485337096226</v>
      </c>
      <c r="B1106">
        <v>37</v>
      </c>
      <c r="C1106">
        <v>29.8</v>
      </c>
      <c r="D1106">
        <v>0</v>
      </c>
      <c r="E1106">
        <v>1</v>
      </c>
      <c r="F1106">
        <v>0</v>
      </c>
      <c r="G1106">
        <v>0</v>
      </c>
      <c r="H1106">
        <v>0</v>
      </c>
      <c r="I1106">
        <v>0</v>
      </c>
      <c r="J1106">
        <v>1</v>
      </c>
      <c r="K1106">
        <v>0</v>
      </c>
      <c r="L1106" s="7">
        <v>20420.604650000001</v>
      </c>
      <c r="M1106" s="7">
        <f t="shared" si="102"/>
        <v>6581.7460346217595</v>
      </c>
      <c r="N1106" s="7">
        <f t="shared" si="103"/>
        <v>13838.858615378242</v>
      </c>
      <c r="O1106" s="7">
        <f t="shared" si="104"/>
        <v>13838.858615378242</v>
      </c>
      <c r="P1106" s="7">
        <f t="shared" si="105"/>
        <v>191514007.77642858</v>
      </c>
      <c r="Q1106" s="7">
        <f t="shared" si="106"/>
        <v>0.67769093288715332</v>
      </c>
      <c r="R1106" s="7">
        <f t="shared" si="107"/>
        <v>0.67769093288715332</v>
      </c>
    </row>
    <row r="1107" spans="1:18" x14ac:dyDescent="0.2">
      <c r="A1107">
        <v>1105.4485337096226</v>
      </c>
      <c r="B1107">
        <v>54</v>
      </c>
      <c r="C1107">
        <v>31.24</v>
      </c>
      <c r="D1107">
        <v>0</v>
      </c>
      <c r="E1107">
        <v>0</v>
      </c>
      <c r="F1107">
        <v>1</v>
      </c>
      <c r="G1107">
        <v>0</v>
      </c>
      <c r="H1107">
        <v>0</v>
      </c>
      <c r="I1107">
        <v>0</v>
      </c>
      <c r="J1107">
        <v>0</v>
      </c>
      <c r="K1107">
        <v>1</v>
      </c>
      <c r="L1107" s="7">
        <v>10338.9316</v>
      </c>
      <c r="M1107" s="7">
        <f t="shared" si="102"/>
        <v>11493.0859022644</v>
      </c>
      <c r="N1107" s="7">
        <f t="shared" si="103"/>
        <v>-1154.1543022644</v>
      </c>
      <c r="O1107" s="7">
        <f t="shared" si="104"/>
        <v>1154.1543022644</v>
      </c>
      <c r="P1107" s="7">
        <f t="shared" si="105"/>
        <v>1332072.153435424</v>
      </c>
      <c r="Q1107" s="7">
        <f t="shared" si="106"/>
        <v>-0.11163187328412155</v>
      </c>
      <c r="R1107" s="7">
        <f t="shared" si="107"/>
        <v>0.11163187328412155</v>
      </c>
    </row>
    <row r="1108" spans="1:18" x14ac:dyDescent="0.2">
      <c r="A1108">
        <v>1106.4485337096226</v>
      </c>
      <c r="B1108">
        <v>49</v>
      </c>
      <c r="C1108">
        <v>29.925000000000001</v>
      </c>
      <c r="D1108">
        <v>0</v>
      </c>
      <c r="E1108">
        <v>0</v>
      </c>
      <c r="F1108">
        <v>1</v>
      </c>
      <c r="G1108">
        <v>0</v>
      </c>
      <c r="H1108">
        <v>0</v>
      </c>
      <c r="I1108">
        <v>1</v>
      </c>
      <c r="J1108">
        <v>0</v>
      </c>
      <c r="K1108">
        <v>0</v>
      </c>
      <c r="L1108" s="7">
        <v>8988.1587500000005</v>
      </c>
      <c r="M1108" s="7">
        <f t="shared" si="102"/>
        <v>10444.822898042585</v>
      </c>
      <c r="N1108" s="7">
        <f t="shared" si="103"/>
        <v>-1456.6641480425842</v>
      </c>
      <c r="O1108" s="7">
        <f t="shared" si="104"/>
        <v>1456.6641480425842</v>
      </c>
      <c r="P1108" s="7">
        <f t="shared" si="105"/>
        <v>2121870.4401926277</v>
      </c>
      <c r="Q1108" s="7">
        <f t="shared" si="106"/>
        <v>-0.16206479976141766</v>
      </c>
      <c r="R1108" s="7">
        <f t="shared" si="107"/>
        <v>0.16206479976141766</v>
      </c>
    </row>
    <row r="1109" spans="1:18" x14ac:dyDescent="0.2">
      <c r="A1109">
        <v>1107.4485337096226</v>
      </c>
      <c r="B1109">
        <v>50</v>
      </c>
      <c r="C1109">
        <v>26.22</v>
      </c>
      <c r="D1109">
        <v>2</v>
      </c>
      <c r="E1109">
        <v>0</v>
      </c>
      <c r="F1109">
        <v>1</v>
      </c>
      <c r="G1109">
        <v>0</v>
      </c>
      <c r="H1109">
        <v>0</v>
      </c>
      <c r="I1109">
        <v>1</v>
      </c>
      <c r="J1109">
        <v>0</v>
      </c>
      <c r="K1109">
        <v>0</v>
      </c>
      <c r="L1109" s="7">
        <v>10493.9458</v>
      </c>
      <c r="M1109" s="7">
        <f t="shared" si="102"/>
        <v>10395.968595250035</v>
      </c>
      <c r="N1109" s="7">
        <f t="shared" si="103"/>
        <v>97.977204749964585</v>
      </c>
      <c r="O1109" s="7">
        <f t="shared" si="104"/>
        <v>97.977204749964585</v>
      </c>
      <c r="P1109" s="7">
        <f t="shared" si="105"/>
        <v>9599.532650616482</v>
      </c>
      <c r="Q1109" s="7">
        <f t="shared" si="106"/>
        <v>9.3365457204824323E-3</v>
      </c>
      <c r="R1109" s="7">
        <f t="shared" si="107"/>
        <v>9.3365457204824323E-3</v>
      </c>
    </row>
    <row r="1110" spans="1:18" x14ac:dyDescent="0.2">
      <c r="A1110">
        <v>1108.4485337096226</v>
      </c>
      <c r="B1110">
        <v>26</v>
      </c>
      <c r="C1110">
        <v>30</v>
      </c>
      <c r="D1110">
        <v>1</v>
      </c>
      <c r="E1110">
        <v>1</v>
      </c>
      <c r="F1110">
        <v>0</v>
      </c>
      <c r="G1110">
        <v>0</v>
      </c>
      <c r="H1110">
        <v>0</v>
      </c>
      <c r="I1110">
        <v>0</v>
      </c>
      <c r="J1110">
        <v>1</v>
      </c>
      <c r="K1110">
        <v>0</v>
      </c>
      <c r="L1110" s="7">
        <v>2904.0880000000002</v>
      </c>
      <c r="M1110" s="7">
        <f t="shared" si="102"/>
        <v>4299.6653925822338</v>
      </c>
      <c r="N1110" s="7">
        <f t="shared" si="103"/>
        <v>-1395.5773925822336</v>
      </c>
      <c r="O1110" s="7">
        <f t="shared" si="104"/>
        <v>1395.5773925822336</v>
      </c>
      <c r="P1110" s="7">
        <f t="shared" si="105"/>
        <v>1947636.2586866259</v>
      </c>
      <c r="Q1110" s="7">
        <f t="shared" si="106"/>
        <v>-0.48055616516518562</v>
      </c>
      <c r="R1110" s="7">
        <f t="shared" si="107"/>
        <v>0.48055616516518562</v>
      </c>
    </row>
    <row r="1111" spans="1:18" x14ac:dyDescent="0.2">
      <c r="A1111">
        <v>1109.4485337096226</v>
      </c>
      <c r="B1111">
        <v>45</v>
      </c>
      <c r="C1111">
        <v>20.350000000000001</v>
      </c>
      <c r="D1111">
        <v>3</v>
      </c>
      <c r="E1111">
        <v>1</v>
      </c>
      <c r="F1111">
        <v>0</v>
      </c>
      <c r="G1111">
        <v>0</v>
      </c>
      <c r="H1111">
        <v>0</v>
      </c>
      <c r="I1111">
        <v>0</v>
      </c>
      <c r="J1111">
        <v>0</v>
      </c>
      <c r="K1111">
        <v>1</v>
      </c>
      <c r="L1111" s="7">
        <v>8605.3615000000009</v>
      </c>
      <c r="M1111" s="7">
        <f t="shared" si="102"/>
        <v>6782.7492956585102</v>
      </c>
      <c r="N1111" s="7">
        <f t="shared" si="103"/>
        <v>1822.6122043414907</v>
      </c>
      <c r="O1111" s="7">
        <f t="shared" si="104"/>
        <v>1822.6122043414907</v>
      </c>
      <c r="P1111" s="7">
        <f t="shared" si="105"/>
        <v>3321915.247414548</v>
      </c>
      <c r="Q1111" s="7">
        <f t="shared" si="106"/>
        <v>0.21179960938787876</v>
      </c>
      <c r="R1111" s="7">
        <f t="shared" si="107"/>
        <v>0.21179960938787876</v>
      </c>
    </row>
    <row r="1112" spans="1:18" x14ac:dyDescent="0.2">
      <c r="A1112">
        <v>1110.4485337096226</v>
      </c>
      <c r="B1112">
        <v>54</v>
      </c>
      <c r="C1112">
        <v>32.299999999999997</v>
      </c>
      <c r="D1112">
        <v>1</v>
      </c>
      <c r="E1112">
        <v>0</v>
      </c>
      <c r="F1112">
        <v>1</v>
      </c>
      <c r="G1112">
        <v>0</v>
      </c>
      <c r="H1112">
        <v>1</v>
      </c>
      <c r="I1112">
        <v>0</v>
      </c>
      <c r="J1112">
        <v>0</v>
      </c>
      <c r="K1112">
        <v>0</v>
      </c>
      <c r="L1112" s="7">
        <v>11512.405000000001</v>
      </c>
      <c r="M1112" s="7">
        <f t="shared" si="102"/>
        <v>13363.153557628842</v>
      </c>
      <c r="N1112" s="7">
        <f t="shared" si="103"/>
        <v>-1850.7485576288418</v>
      </c>
      <c r="O1112" s="7">
        <f t="shared" si="104"/>
        <v>1850.7485576288418</v>
      </c>
      <c r="P1112" s="7">
        <f t="shared" si="105"/>
        <v>3425270.2235652385</v>
      </c>
      <c r="Q1112" s="7">
        <f t="shared" si="106"/>
        <v>-0.16076124472938902</v>
      </c>
      <c r="R1112" s="7">
        <f t="shared" si="107"/>
        <v>0.16076124472938902</v>
      </c>
    </row>
    <row r="1113" spans="1:18" x14ac:dyDescent="0.2">
      <c r="A1113">
        <v>1111.4485337096226</v>
      </c>
      <c r="B1113">
        <v>38</v>
      </c>
      <c r="C1113">
        <v>38.39</v>
      </c>
      <c r="D1113">
        <v>3</v>
      </c>
      <c r="E1113">
        <v>1</v>
      </c>
      <c r="F1113">
        <v>0</v>
      </c>
      <c r="G1113">
        <v>1</v>
      </c>
      <c r="H1113">
        <v>0</v>
      </c>
      <c r="I1113">
        <v>0</v>
      </c>
      <c r="J1113">
        <v>0</v>
      </c>
      <c r="K1113">
        <v>1</v>
      </c>
      <c r="L1113" s="7">
        <v>41949.244100000004</v>
      </c>
      <c r="M1113" s="7">
        <f t="shared" si="102"/>
        <v>34952.339272949452</v>
      </c>
      <c r="N1113" s="7">
        <f t="shared" si="103"/>
        <v>6996.9048270505518</v>
      </c>
      <c r="O1113" s="7">
        <f t="shared" si="104"/>
        <v>6996.9048270505518</v>
      </c>
      <c r="P1113" s="7">
        <f t="shared" si="105"/>
        <v>48956677.158803314</v>
      </c>
      <c r="Q1113" s="7">
        <f t="shared" si="106"/>
        <v>0.16679453890446982</v>
      </c>
      <c r="R1113" s="7">
        <f t="shared" si="107"/>
        <v>0.16679453890446982</v>
      </c>
    </row>
    <row r="1114" spans="1:18" x14ac:dyDescent="0.2">
      <c r="A1114">
        <v>1112.4485337096226</v>
      </c>
      <c r="B1114">
        <v>48</v>
      </c>
      <c r="C1114">
        <v>25.85</v>
      </c>
      <c r="D1114">
        <v>3</v>
      </c>
      <c r="E1114">
        <v>0</v>
      </c>
      <c r="F1114">
        <v>1</v>
      </c>
      <c r="G1114">
        <v>1</v>
      </c>
      <c r="H1114">
        <v>0</v>
      </c>
      <c r="I1114">
        <v>0</v>
      </c>
      <c r="J1114">
        <v>0</v>
      </c>
      <c r="K1114">
        <v>1</v>
      </c>
      <c r="L1114" s="7">
        <v>24180.933499999999</v>
      </c>
      <c r="M1114" s="7">
        <f t="shared" si="102"/>
        <v>33398.731249438104</v>
      </c>
      <c r="N1114" s="7">
        <f t="shared" si="103"/>
        <v>-9217.7977494381048</v>
      </c>
      <c r="O1114" s="7">
        <f t="shared" si="104"/>
        <v>9217.7977494381048</v>
      </c>
      <c r="P1114" s="7">
        <f t="shared" si="105"/>
        <v>84967795.349546194</v>
      </c>
      <c r="Q1114" s="7">
        <f t="shared" si="106"/>
        <v>-0.38120107106030893</v>
      </c>
      <c r="R1114" s="7">
        <f t="shared" si="107"/>
        <v>0.38120107106030893</v>
      </c>
    </row>
    <row r="1115" spans="1:18" x14ac:dyDescent="0.2">
      <c r="A1115">
        <v>1113.4485337096226</v>
      </c>
      <c r="B1115">
        <v>28</v>
      </c>
      <c r="C1115">
        <v>26.315000000000001</v>
      </c>
      <c r="D1115">
        <v>3</v>
      </c>
      <c r="E1115">
        <v>0</v>
      </c>
      <c r="F1115">
        <v>1</v>
      </c>
      <c r="G1115">
        <v>0</v>
      </c>
      <c r="H1115">
        <v>0</v>
      </c>
      <c r="I1115">
        <v>1</v>
      </c>
      <c r="J1115">
        <v>0</v>
      </c>
      <c r="K1115">
        <v>0</v>
      </c>
      <c r="L1115" s="7">
        <v>5312.1698500000002</v>
      </c>
      <c r="M1115" s="7">
        <f t="shared" si="102"/>
        <v>5252.8527626705427</v>
      </c>
      <c r="N1115" s="7">
        <f t="shared" si="103"/>
        <v>59.317087329457536</v>
      </c>
      <c r="O1115" s="7">
        <f t="shared" si="104"/>
        <v>59.317087329457536</v>
      </c>
      <c r="P1115" s="7">
        <f t="shared" si="105"/>
        <v>3518.5168492504918</v>
      </c>
      <c r="Q1115" s="7">
        <f t="shared" si="106"/>
        <v>1.1166263316949011E-2</v>
      </c>
      <c r="R1115" s="7">
        <f t="shared" si="107"/>
        <v>1.1166263316949011E-2</v>
      </c>
    </row>
    <row r="1116" spans="1:18" x14ac:dyDescent="0.2">
      <c r="A1116">
        <v>1114.4485337096226</v>
      </c>
      <c r="B1116">
        <v>23</v>
      </c>
      <c r="C1116">
        <v>24.51</v>
      </c>
      <c r="D1116">
        <v>0</v>
      </c>
      <c r="E1116">
        <v>1</v>
      </c>
      <c r="F1116">
        <v>0</v>
      </c>
      <c r="G1116">
        <v>0</v>
      </c>
      <c r="H1116">
        <v>1</v>
      </c>
      <c r="I1116">
        <v>0</v>
      </c>
      <c r="J1116">
        <v>0</v>
      </c>
      <c r="K1116">
        <v>0</v>
      </c>
      <c r="L1116" s="7">
        <v>2396.0958999999998</v>
      </c>
      <c r="M1116" s="7">
        <f t="shared" si="102"/>
        <v>2151.4747207983728</v>
      </c>
      <c r="N1116" s="7">
        <f t="shared" si="103"/>
        <v>244.621179201627</v>
      </c>
      <c r="O1116" s="7">
        <f t="shared" si="104"/>
        <v>244.621179201627</v>
      </c>
      <c r="P1116" s="7">
        <f t="shared" si="105"/>
        <v>59839.521313994512</v>
      </c>
      <c r="Q1116" s="7">
        <f t="shared" si="106"/>
        <v>0.1020915645327998</v>
      </c>
      <c r="R1116" s="7">
        <f t="shared" si="107"/>
        <v>0.1020915645327998</v>
      </c>
    </row>
    <row r="1117" spans="1:18" x14ac:dyDescent="0.2">
      <c r="A1117">
        <v>1115.4485337096226</v>
      </c>
      <c r="B1117">
        <v>55</v>
      </c>
      <c r="C1117">
        <v>32.67</v>
      </c>
      <c r="D1117">
        <v>1</v>
      </c>
      <c r="E1117">
        <v>1</v>
      </c>
      <c r="F1117">
        <v>0</v>
      </c>
      <c r="G1117">
        <v>0</v>
      </c>
      <c r="H1117">
        <v>0</v>
      </c>
      <c r="I1117">
        <v>0</v>
      </c>
      <c r="J1117">
        <v>0</v>
      </c>
      <c r="K1117">
        <v>1</v>
      </c>
      <c r="L1117" s="7">
        <v>10807.4863</v>
      </c>
      <c r="M1117" s="7">
        <f t="shared" si="102"/>
        <v>12579.175079219274</v>
      </c>
      <c r="N1117" s="7">
        <f t="shared" si="103"/>
        <v>-1771.6887792192738</v>
      </c>
      <c r="O1117" s="7">
        <f t="shared" si="104"/>
        <v>1771.6887792192738</v>
      </c>
      <c r="P1117" s="7">
        <f t="shared" si="105"/>
        <v>3138881.1304114806</v>
      </c>
      <c r="Q1117" s="7">
        <f t="shared" si="106"/>
        <v>-0.16393162387994642</v>
      </c>
      <c r="R1117" s="7">
        <f t="shared" si="107"/>
        <v>0.16393162387994642</v>
      </c>
    </row>
    <row r="1118" spans="1:18" x14ac:dyDescent="0.2">
      <c r="A1118">
        <v>1116.4485337096226</v>
      </c>
      <c r="B1118">
        <v>41</v>
      </c>
      <c r="C1118">
        <v>29.64</v>
      </c>
      <c r="D1118">
        <v>5</v>
      </c>
      <c r="E1118">
        <v>1</v>
      </c>
      <c r="F1118">
        <v>0</v>
      </c>
      <c r="G1118">
        <v>0</v>
      </c>
      <c r="H1118">
        <v>1</v>
      </c>
      <c r="I1118">
        <v>0</v>
      </c>
      <c r="J1118">
        <v>0</v>
      </c>
      <c r="K1118">
        <v>0</v>
      </c>
      <c r="L1118" s="7">
        <v>9222.4025999999994</v>
      </c>
      <c r="M1118" s="7">
        <f t="shared" si="102"/>
        <v>10892.45420923991</v>
      </c>
      <c r="N1118" s="7">
        <f t="shared" si="103"/>
        <v>-1670.0516092399102</v>
      </c>
      <c r="O1118" s="7">
        <f t="shared" si="104"/>
        <v>1670.0516092399102</v>
      </c>
      <c r="P1118" s="7">
        <f t="shared" si="105"/>
        <v>2789072.3775248141</v>
      </c>
      <c r="Q1118" s="7">
        <f t="shared" si="106"/>
        <v>-0.18108639165675877</v>
      </c>
      <c r="R1118" s="7">
        <f t="shared" si="107"/>
        <v>0.18108639165675877</v>
      </c>
    </row>
    <row r="1119" spans="1:18" x14ac:dyDescent="0.2">
      <c r="A1119">
        <v>1117.4485337096226</v>
      </c>
      <c r="B1119">
        <v>25</v>
      </c>
      <c r="C1119">
        <v>33.33</v>
      </c>
      <c r="D1119">
        <v>2</v>
      </c>
      <c r="E1119">
        <v>1</v>
      </c>
      <c r="F1119">
        <v>0</v>
      </c>
      <c r="G1119">
        <v>1</v>
      </c>
      <c r="H1119">
        <v>0</v>
      </c>
      <c r="I1119">
        <v>0</v>
      </c>
      <c r="J1119">
        <v>0</v>
      </c>
      <c r="K1119">
        <v>1</v>
      </c>
      <c r="L1119" s="7">
        <v>36124.573700000001</v>
      </c>
      <c r="M1119" s="7">
        <f t="shared" si="102"/>
        <v>29421.387269543942</v>
      </c>
      <c r="N1119" s="7">
        <f t="shared" si="103"/>
        <v>6703.1864304560586</v>
      </c>
      <c r="O1119" s="7">
        <f t="shared" si="104"/>
        <v>6703.1864304560586</v>
      </c>
      <c r="P1119" s="7">
        <f t="shared" si="105"/>
        <v>44932708.321450233</v>
      </c>
      <c r="Q1119" s="7">
        <f t="shared" si="106"/>
        <v>0.1855575234222365</v>
      </c>
      <c r="R1119" s="7">
        <f t="shared" si="107"/>
        <v>0.1855575234222365</v>
      </c>
    </row>
    <row r="1120" spans="1:18" x14ac:dyDescent="0.2">
      <c r="A1120">
        <v>1118.4485337096226</v>
      </c>
      <c r="B1120">
        <v>33</v>
      </c>
      <c r="C1120">
        <v>35.75</v>
      </c>
      <c r="D1120">
        <v>1</v>
      </c>
      <c r="E1120">
        <v>1</v>
      </c>
      <c r="F1120">
        <v>0</v>
      </c>
      <c r="G1120">
        <v>1</v>
      </c>
      <c r="H1120">
        <v>0</v>
      </c>
      <c r="I1120">
        <v>0</v>
      </c>
      <c r="J1120">
        <v>0</v>
      </c>
      <c r="K1120">
        <v>1</v>
      </c>
      <c r="L1120" s="7">
        <v>38282.749499999998</v>
      </c>
      <c r="M1120" s="7">
        <f t="shared" si="102"/>
        <v>31821.585702431825</v>
      </c>
      <c r="N1120" s="7">
        <f t="shared" si="103"/>
        <v>6461.1637975681733</v>
      </c>
      <c r="O1120" s="7">
        <f t="shared" si="104"/>
        <v>6461.1637975681733</v>
      </c>
      <c r="P1120" s="7">
        <f t="shared" si="105"/>
        <v>41746637.619005576</v>
      </c>
      <c r="Q1120" s="7">
        <f t="shared" si="106"/>
        <v>0.16877481063809624</v>
      </c>
      <c r="R1120" s="7">
        <f t="shared" si="107"/>
        <v>0.16877481063809624</v>
      </c>
    </row>
    <row r="1121" spans="1:18" x14ac:dyDescent="0.2">
      <c r="A1121">
        <v>1119.4485337096226</v>
      </c>
      <c r="B1121">
        <v>30</v>
      </c>
      <c r="C1121">
        <v>19.95</v>
      </c>
      <c r="D1121">
        <v>3</v>
      </c>
      <c r="E1121">
        <v>0</v>
      </c>
      <c r="F1121">
        <v>1</v>
      </c>
      <c r="G1121">
        <v>0</v>
      </c>
      <c r="H1121">
        <v>0</v>
      </c>
      <c r="I1121">
        <v>1</v>
      </c>
      <c r="J1121">
        <v>0</v>
      </c>
      <c r="K1121">
        <v>0</v>
      </c>
      <c r="L1121" s="7">
        <v>5693.4305000000004</v>
      </c>
      <c r="M1121" s="7">
        <f t="shared" si="102"/>
        <v>3607.5991355122414</v>
      </c>
      <c r="N1121" s="7">
        <f t="shared" si="103"/>
        <v>2085.8313644877589</v>
      </c>
      <c r="O1121" s="7">
        <f t="shared" si="104"/>
        <v>2085.8313644877589</v>
      </c>
      <c r="P1121" s="7">
        <f t="shared" si="105"/>
        <v>4350692.4810808664</v>
      </c>
      <c r="Q1121" s="7">
        <f t="shared" si="106"/>
        <v>0.36635757027116761</v>
      </c>
      <c r="R1121" s="7">
        <f t="shared" si="107"/>
        <v>0.36635757027116761</v>
      </c>
    </row>
    <row r="1122" spans="1:18" x14ac:dyDescent="0.2">
      <c r="A1122">
        <v>1120.4485337096226</v>
      </c>
      <c r="B1122">
        <v>23</v>
      </c>
      <c r="C1122">
        <v>31.4</v>
      </c>
      <c r="D1122">
        <v>0</v>
      </c>
      <c r="E1122">
        <v>0</v>
      </c>
      <c r="F1122">
        <v>1</v>
      </c>
      <c r="G1122">
        <v>1</v>
      </c>
      <c r="H1122">
        <v>0</v>
      </c>
      <c r="I1122">
        <v>0</v>
      </c>
      <c r="J1122">
        <v>1</v>
      </c>
      <c r="K1122">
        <v>0</v>
      </c>
      <c r="L1122" s="7">
        <v>34166.273000000001</v>
      </c>
      <c r="M1122" s="7">
        <f t="shared" si="102"/>
        <v>27508.31552618416</v>
      </c>
      <c r="N1122" s="7">
        <f t="shared" si="103"/>
        <v>6657.9574738158408</v>
      </c>
      <c r="O1122" s="7">
        <f t="shared" si="104"/>
        <v>6657.9574738158408</v>
      </c>
      <c r="P1122" s="7">
        <f t="shared" si="105"/>
        <v>44328397.72314021</v>
      </c>
      <c r="Q1122" s="7">
        <f t="shared" si="106"/>
        <v>0.1948692932886136</v>
      </c>
      <c r="R1122" s="7">
        <f t="shared" si="107"/>
        <v>0.1948692932886136</v>
      </c>
    </row>
    <row r="1123" spans="1:18" x14ac:dyDescent="0.2">
      <c r="A1123">
        <v>1121.4485337096226</v>
      </c>
      <c r="B1123">
        <v>46</v>
      </c>
      <c r="C1123">
        <v>38.17</v>
      </c>
      <c r="D1123">
        <v>2</v>
      </c>
      <c r="E1123">
        <v>1</v>
      </c>
      <c r="F1123">
        <v>0</v>
      </c>
      <c r="G1123">
        <v>0</v>
      </c>
      <c r="H1123">
        <v>0</v>
      </c>
      <c r="I1123">
        <v>0</v>
      </c>
      <c r="J1123">
        <v>0</v>
      </c>
      <c r="K1123">
        <v>1</v>
      </c>
      <c r="L1123" s="7">
        <v>8347.1643000000004</v>
      </c>
      <c r="M1123" s="7">
        <f t="shared" si="102"/>
        <v>12608.532446391897</v>
      </c>
      <c r="N1123" s="7">
        <f t="shared" si="103"/>
        <v>-4261.3681463918965</v>
      </c>
      <c r="O1123" s="7">
        <f t="shared" si="104"/>
        <v>4261.3681463918965</v>
      </c>
      <c r="P1123" s="7">
        <f t="shared" si="105"/>
        <v>18159258.479083508</v>
      </c>
      <c r="Q1123" s="7">
        <f t="shared" si="106"/>
        <v>-0.51051686455864975</v>
      </c>
      <c r="R1123" s="7">
        <f t="shared" si="107"/>
        <v>0.51051686455864975</v>
      </c>
    </row>
    <row r="1124" spans="1:18" x14ac:dyDescent="0.2">
      <c r="A1124">
        <v>1122.4485337096226</v>
      </c>
      <c r="B1124">
        <v>53</v>
      </c>
      <c r="C1124">
        <v>36.86</v>
      </c>
      <c r="D1124">
        <v>3</v>
      </c>
      <c r="E1124">
        <v>0</v>
      </c>
      <c r="F1124">
        <v>1</v>
      </c>
      <c r="G1124">
        <v>1</v>
      </c>
      <c r="H1124">
        <v>0</v>
      </c>
      <c r="I1124">
        <v>1</v>
      </c>
      <c r="J1124">
        <v>0</v>
      </c>
      <c r="K1124">
        <v>0</v>
      </c>
      <c r="L1124" s="7">
        <v>46661.4424</v>
      </c>
      <c r="M1124" s="7">
        <f t="shared" si="102"/>
        <v>39099.591086343367</v>
      </c>
      <c r="N1124" s="7">
        <f t="shared" si="103"/>
        <v>7561.8513136566326</v>
      </c>
      <c r="O1124" s="7">
        <f t="shared" si="104"/>
        <v>7561.8513136566326</v>
      </c>
      <c r="P1124" s="7">
        <f t="shared" si="105"/>
        <v>57181595.28985054</v>
      </c>
      <c r="Q1124" s="7">
        <f t="shared" si="106"/>
        <v>0.16205781314759854</v>
      </c>
      <c r="R1124" s="7">
        <f t="shared" si="107"/>
        <v>0.16205781314759854</v>
      </c>
    </row>
    <row r="1125" spans="1:18" x14ac:dyDescent="0.2">
      <c r="A1125">
        <v>1123.4485337096226</v>
      </c>
      <c r="B1125">
        <v>27</v>
      </c>
      <c r="C1125">
        <v>32.395000000000003</v>
      </c>
      <c r="D1125">
        <v>1</v>
      </c>
      <c r="E1125">
        <v>0</v>
      </c>
      <c r="F1125">
        <v>1</v>
      </c>
      <c r="G1125">
        <v>0</v>
      </c>
      <c r="H1125">
        <v>1</v>
      </c>
      <c r="I1125">
        <v>0</v>
      </c>
      <c r="J1125">
        <v>0</v>
      </c>
      <c r="K1125">
        <v>0</v>
      </c>
      <c r="L1125" s="7">
        <v>18903.491409999999</v>
      </c>
      <c r="M1125" s="7">
        <f t="shared" si="102"/>
        <v>6460.2554172134796</v>
      </c>
      <c r="N1125" s="7">
        <f t="shared" si="103"/>
        <v>12443.235992786518</v>
      </c>
      <c r="O1125" s="7">
        <f t="shared" si="104"/>
        <v>12443.235992786518</v>
      </c>
      <c r="P1125" s="7">
        <f t="shared" si="105"/>
        <v>154834121.97217789</v>
      </c>
      <c r="Q1125" s="7">
        <f t="shared" si="106"/>
        <v>0.65825067565053152</v>
      </c>
      <c r="R1125" s="7">
        <f t="shared" si="107"/>
        <v>0.65825067565053152</v>
      </c>
    </row>
    <row r="1126" spans="1:18" x14ac:dyDescent="0.2">
      <c r="A1126">
        <v>1124.4485337096226</v>
      </c>
      <c r="B1126">
        <v>23</v>
      </c>
      <c r="C1126">
        <v>42.75</v>
      </c>
      <c r="D1126">
        <v>1</v>
      </c>
      <c r="E1126">
        <v>0</v>
      </c>
      <c r="F1126">
        <v>1</v>
      </c>
      <c r="G1126">
        <v>1</v>
      </c>
      <c r="H1126">
        <v>1</v>
      </c>
      <c r="I1126">
        <v>0</v>
      </c>
      <c r="J1126">
        <v>0</v>
      </c>
      <c r="K1126">
        <v>0</v>
      </c>
      <c r="L1126" s="7">
        <v>40904.199500000002</v>
      </c>
      <c r="M1126" s="7">
        <f t="shared" si="102"/>
        <v>32793.71276111716</v>
      </c>
      <c r="N1126" s="7">
        <f t="shared" si="103"/>
        <v>8110.4867388828425</v>
      </c>
      <c r="O1126" s="7">
        <f t="shared" si="104"/>
        <v>8110.4867388828425</v>
      </c>
      <c r="P1126" s="7">
        <f t="shared" si="105"/>
        <v>65779995.141594447</v>
      </c>
      <c r="Q1126" s="7">
        <f t="shared" si="106"/>
        <v>0.19828005041103033</v>
      </c>
      <c r="R1126" s="7">
        <f t="shared" si="107"/>
        <v>0.19828005041103033</v>
      </c>
    </row>
    <row r="1127" spans="1:18" x14ac:dyDescent="0.2">
      <c r="A1127">
        <v>1125.4485337096226</v>
      </c>
      <c r="B1127">
        <v>63</v>
      </c>
      <c r="C1127">
        <v>25.08</v>
      </c>
      <c r="D1127">
        <v>0</v>
      </c>
      <c r="E1127">
        <v>0</v>
      </c>
      <c r="F1127">
        <v>1</v>
      </c>
      <c r="G1127">
        <v>0</v>
      </c>
      <c r="H1127">
        <v>0</v>
      </c>
      <c r="I1127">
        <v>1</v>
      </c>
      <c r="J1127">
        <v>0</v>
      </c>
      <c r="K1127">
        <v>0</v>
      </c>
      <c r="L1127" s="7">
        <v>14254.608200000001</v>
      </c>
      <c r="M1127" s="7">
        <f t="shared" si="102"/>
        <v>12397.419550820936</v>
      </c>
      <c r="N1127" s="7">
        <f t="shared" si="103"/>
        <v>1857.1886491790647</v>
      </c>
      <c r="O1127" s="7">
        <f t="shared" si="104"/>
        <v>1857.1886491790647</v>
      </c>
      <c r="P1127" s="7">
        <f t="shared" si="105"/>
        <v>3449149.6786395591</v>
      </c>
      <c r="Q1127" s="7">
        <f t="shared" si="106"/>
        <v>0.13028689551629097</v>
      </c>
      <c r="R1127" s="7">
        <f t="shared" si="107"/>
        <v>0.13028689551629097</v>
      </c>
    </row>
    <row r="1128" spans="1:18" x14ac:dyDescent="0.2">
      <c r="A1128">
        <v>1126.4485337096226</v>
      </c>
      <c r="B1128">
        <v>55</v>
      </c>
      <c r="C1128">
        <v>29.9</v>
      </c>
      <c r="D1128">
        <v>0</v>
      </c>
      <c r="E1128">
        <v>1</v>
      </c>
      <c r="F1128">
        <v>0</v>
      </c>
      <c r="G1128">
        <v>0</v>
      </c>
      <c r="H1128">
        <v>0</v>
      </c>
      <c r="I1128">
        <v>0</v>
      </c>
      <c r="J1128">
        <v>1</v>
      </c>
      <c r="K1128">
        <v>0</v>
      </c>
      <c r="L1128" s="7">
        <v>10214.636</v>
      </c>
      <c r="M1128" s="7">
        <f t="shared" si="102"/>
        <v>11239.079725655107</v>
      </c>
      <c r="N1128" s="7">
        <f t="shared" si="103"/>
        <v>-1024.4437256551064</v>
      </c>
      <c r="O1128" s="7">
        <f t="shared" si="104"/>
        <v>1024.4437256551064</v>
      </c>
      <c r="P1128" s="7">
        <f t="shared" si="105"/>
        <v>1049484.947034115</v>
      </c>
      <c r="Q1128" s="7">
        <f t="shared" si="106"/>
        <v>-0.10029175054843915</v>
      </c>
      <c r="R1128" s="7">
        <f t="shared" si="107"/>
        <v>0.10029175054843915</v>
      </c>
    </row>
    <row r="1129" spans="1:18" x14ac:dyDescent="0.2">
      <c r="A1129">
        <v>1127.4485337096226</v>
      </c>
      <c r="B1129">
        <v>35</v>
      </c>
      <c r="C1129">
        <v>35.86</v>
      </c>
      <c r="D1129">
        <v>2</v>
      </c>
      <c r="E1129">
        <v>0</v>
      </c>
      <c r="F1129">
        <v>1</v>
      </c>
      <c r="G1129">
        <v>0</v>
      </c>
      <c r="H1129">
        <v>0</v>
      </c>
      <c r="I1129">
        <v>0</v>
      </c>
      <c r="J1129">
        <v>0</v>
      </c>
      <c r="K1129">
        <v>1</v>
      </c>
      <c r="L1129" s="7">
        <v>5836.5204000000003</v>
      </c>
      <c r="M1129" s="7">
        <f t="shared" si="102"/>
        <v>9130.8900500351356</v>
      </c>
      <c r="N1129" s="7">
        <f t="shared" si="103"/>
        <v>-3294.3696500351352</v>
      </c>
      <c r="O1129" s="7">
        <f t="shared" si="104"/>
        <v>3294.3696500351352</v>
      </c>
      <c r="P1129" s="7">
        <f t="shared" si="105"/>
        <v>10852871.39107262</v>
      </c>
      <c r="Q1129" s="7">
        <f t="shared" si="106"/>
        <v>-0.56444069826863541</v>
      </c>
      <c r="R1129" s="7">
        <f t="shared" si="107"/>
        <v>0.56444069826863541</v>
      </c>
    </row>
    <row r="1130" spans="1:18" x14ac:dyDescent="0.2">
      <c r="A1130">
        <v>1128.4485337096226</v>
      </c>
      <c r="B1130">
        <v>34</v>
      </c>
      <c r="C1130">
        <v>32.799999999999997</v>
      </c>
      <c r="D1130">
        <v>1</v>
      </c>
      <c r="E1130">
        <v>1</v>
      </c>
      <c r="F1130">
        <v>0</v>
      </c>
      <c r="G1130">
        <v>0</v>
      </c>
      <c r="H1130">
        <v>0</v>
      </c>
      <c r="I1130">
        <v>0</v>
      </c>
      <c r="J1130">
        <v>1</v>
      </c>
      <c r="K1130">
        <v>0</v>
      </c>
      <c r="L1130" s="7">
        <v>14358.364369999999</v>
      </c>
      <c r="M1130" s="7">
        <f t="shared" si="102"/>
        <v>7304.2578829913691</v>
      </c>
      <c r="N1130" s="7">
        <f t="shared" si="103"/>
        <v>7054.1064870086302</v>
      </c>
      <c r="O1130" s="7">
        <f t="shared" si="104"/>
        <v>7054.1064870086302</v>
      </c>
      <c r="P1130" s="7">
        <f t="shared" si="105"/>
        <v>49760418.330057241</v>
      </c>
      <c r="Q1130" s="7">
        <f t="shared" si="106"/>
        <v>0.49128900097752781</v>
      </c>
      <c r="R1130" s="7">
        <f t="shared" si="107"/>
        <v>0.49128900097752781</v>
      </c>
    </row>
    <row r="1131" spans="1:18" x14ac:dyDescent="0.2">
      <c r="A1131">
        <v>1129.4485337096226</v>
      </c>
      <c r="B1131">
        <v>19</v>
      </c>
      <c r="C1131">
        <v>18.600000000000001</v>
      </c>
      <c r="D1131">
        <v>0</v>
      </c>
      <c r="E1131">
        <v>0</v>
      </c>
      <c r="F1131">
        <v>1</v>
      </c>
      <c r="G1131">
        <v>0</v>
      </c>
      <c r="H1131">
        <v>0</v>
      </c>
      <c r="I1131">
        <v>0</v>
      </c>
      <c r="J1131">
        <v>1</v>
      </c>
      <c r="K1131">
        <v>0</v>
      </c>
      <c r="L1131" s="7">
        <v>1728.8969999999999</v>
      </c>
      <c r="M1131" s="7">
        <f t="shared" si="102"/>
        <v>-1709.3206320968038</v>
      </c>
      <c r="N1131" s="7">
        <f t="shared" si="103"/>
        <v>3438.2176320968038</v>
      </c>
      <c r="O1131" s="7">
        <f t="shared" si="104"/>
        <v>3438.2176320968038</v>
      </c>
      <c r="P1131" s="7">
        <f t="shared" si="105"/>
        <v>11821340.485661352</v>
      </c>
      <c r="Q1131" s="7">
        <f t="shared" si="106"/>
        <v>1.9886769611473696</v>
      </c>
      <c r="R1131" s="7">
        <f t="shared" si="107"/>
        <v>1.9886769611473696</v>
      </c>
    </row>
    <row r="1132" spans="1:18" x14ac:dyDescent="0.2">
      <c r="A1132">
        <v>1130.4485337096226</v>
      </c>
      <c r="B1132">
        <v>39</v>
      </c>
      <c r="C1132">
        <v>23.87</v>
      </c>
      <c r="D1132">
        <v>5</v>
      </c>
      <c r="E1132">
        <v>0</v>
      </c>
      <c r="F1132">
        <v>1</v>
      </c>
      <c r="G1132">
        <v>0</v>
      </c>
      <c r="H1132">
        <v>0</v>
      </c>
      <c r="I1132">
        <v>0</v>
      </c>
      <c r="J1132">
        <v>0</v>
      </c>
      <c r="K1132">
        <v>1</v>
      </c>
      <c r="L1132" s="7">
        <v>8582.3022999999994</v>
      </c>
      <c r="M1132" s="7">
        <f t="shared" si="102"/>
        <v>7517.8875868379528</v>
      </c>
      <c r="N1132" s="7">
        <f t="shared" si="103"/>
        <v>1064.4147131620466</v>
      </c>
      <c r="O1132" s="7">
        <f t="shared" si="104"/>
        <v>1064.4147131620466</v>
      </c>
      <c r="P1132" s="7">
        <f t="shared" si="105"/>
        <v>1132978.6815958419</v>
      </c>
      <c r="Q1132" s="7">
        <f t="shared" si="106"/>
        <v>0.1240243790016633</v>
      </c>
      <c r="R1132" s="7">
        <f t="shared" si="107"/>
        <v>0.1240243790016633</v>
      </c>
    </row>
    <row r="1133" spans="1:18" x14ac:dyDescent="0.2">
      <c r="A1133">
        <v>1131.4485337096226</v>
      </c>
      <c r="B1133">
        <v>27</v>
      </c>
      <c r="C1133">
        <v>45.9</v>
      </c>
      <c r="D1133">
        <v>2</v>
      </c>
      <c r="E1133">
        <v>1</v>
      </c>
      <c r="F1133">
        <v>0</v>
      </c>
      <c r="G1133">
        <v>0</v>
      </c>
      <c r="H1133">
        <v>0</v>
      </c>
      <c r="I1133">
        <v>0</v>
      </c>
      <c r="J1133">
        <v>1</v>
      </c>
      <c r="K1133">
        <v>0</v>
      </c>
      <c r="L1133" s="7">
        <v>3693.4279999999999</v>
      </c>
      <c r="M1133" s="7">
        <f t="shared" si="102"/>
        <v>10425.198202681069</v>
      </c>
      <c r="N1133" s="7">
        <f t="shared" si="103"/>
        <v>-6731.7702026810693</v>
      </c>
      <c r="O1133" s="7">
        <f t="shared" si="104"/>
        <v>6731.7702026810693</v>
      </c>
      <c r="P1133" s="7">
        <f t="shared" si="105"/>
        <v>45316730.061704725</v>
      </c>
      <c r="Q1133" s="7">
        <f t="shared" si="106"/>
        <v>-1.8226347454671026</v>
      </c>
      <c r="R1133" s="7">
        <f t="shared" si="107"/>
        <v>1.8226347454671026</v>
      </c>
    </row>
    <row r="1134" spans="1:18" x14ac:dyDescent="0.2">
      <c r="A1134">
        <v>1132.4485337096226</v>
      </c>
      <c r="B1134">
        <v>57</v>
      </c>
      <c r="C1134">
        <v>40.28</v>
      </c>
      <c r="D1134">
        <v>0</v>
      </c>
      <c r="E1134">
        <v>1</v>
      </c>
      <c r="F1134">
        <v>0</v>
      </c>
      <c r="G1134">
        <v>0</v>
      </c>
      <c r="H1134">
        <v>1</v>
      </c>
      <c r="I1134">
        <v>0</v>
      </c>
      <c r="J1134">
        <v>0</v>
      </c>
      <c r="K1134">
        <v>0</v>
      </c>
      <c r="L1134" s="7">
        <v>20709.020339999999</v>
      </c>
      <c r="M1134" s="7">
        <f t="shared" si="102"/>
        <v>16233.671470511152</v>
      </c>
      <c r="N1134" s="7">
        <f t="shared" si="103"/>
        <v>4475.3488694888474</v>
      </c>
      <c r="O1134" s="7">
        <f t="shared" si="104"/>
        <v>4475.3488694888474</v>
      </c>
      <c r="P1134" s="7">
        <f t="shared" si="105"/>
        <v>20028747.503635105</v>
      </c>
      <c r="Q1134" s="7">
        <f t="shared" si="106"/>
        <v>0.21610625688770982</v>
      </c>
      <c r="R1134" s="7">
        <f t="shared" si="107"/>
        <v>0.21610625688770982</v>
      </c>
    </row>
    <row r="1135" spans="1:18" x14ac:dyDescent="0.2">
      <c r="A1135">
        <v>1133.4485337096226</v>
      </c>
      <c r="B1135">
        <v>52</v>
      </c>
      <c r="C1135">
        <v>18.335000000000001</v>
      </c>
      <c r="D1135">
        <v>0</v>
      </c>
      <c r="E1135">
        <v>0</v>
      </c>
      <c r="F1135">
        <v>1</v>
      </c>
      <c r="G1135">
        <v>0</v>
      </c>
      <c r="H1135">
        <v>0</v>
      </c>
      <c r="I1135">
        <v>1</v>
      </c>
      <c r="J1135">
        <v>0</v>
      </c>
      <c r="K1135">
        <v>0</v>
      </c>
      <c r="L1135" s="7">
        <v>9991.0376500000002</v>
      </c>
      <c r="M1135" s="7">
        <f t="shared" si="102"/>
        <v>7284.1398283049921</v>
      </c>
      <c r="N1135" s="7">
        <f t="shared" si="103"/>
        <v>2706.8978216950081</v>
      </c>
      <c r="O1135" s="7">
        <f t="shared" si="104"/>
        <v>2706.8978216950081</v>
      </c>
      <c r="P1135" s="7">
        <f t="shared" si="105"/>
        <v>7327295.8170971796</v>
      </c>
      <c r="Q1135" s="7">
        <f t="shared" si="106"/>
        <v>0.27093260144956094</v>
      </c>
      <c r="R1135" s="7">
        <f t="shared" si="107"/>
        <v>0.27093260144956094</v>
      </c>
    </row>
    <row r="1136" spans="1:18" x14ac:dyDescent="0.2">
      <c r="A1136">
        <v>1134.4485337096226</v>
      </c>
      <c r="B1136">
        <v>28</v>
      </c>
      <c r="C1136">
        <v>33.82</v>
      </c>
      <c r="D1136">
        <v>0</v>
      </c>
      <c r="E1136">
        <v>1</v>
      </c>
      <c r="F1136">
        <v>0</v>
      </c>
      <c r="G1136">
        <v>0</v>
      </c>
      <c r="H1136">
        <v>0</v>
      </c>
      <c r="I1136">
        <v>1</v>
      </c>
      <c r="J1136">
        <v>0</v>
      </c>
      <c r="K1136">
        <v>0</v>
      </c>
      <c r="L1136" s="7">
        <v>19673.335729999999</v>
      </c>
      <c r="M1136" s="7">
        <f t="shared" si="102"/>
        <v>6240.6836371773916</v>
      </c>
      <c r="N1136" s="7">
        <f t="shared" si="103"/>
        <v>13432.652092822607</v>
      </c>
      <c r="O1136" s="7">
        <f t="shared" si="104"/>
        <v>13432.652092822607</v>
      </c>
      <c r="P1136" s="7">
        <f t="shared" si="105"/>
        <v>180436142.24681157</v>
      </c>
      <c r="Q1136" s="7">
        <f t="shared" si="106"/>
        <v>0.68278467247112895</v>
      </c>
      <c r="R1136" s="7">
        <f t="shared" si="107"/>
        <v>0.68278467247112895</v>
      </c>
    </row>
    <row r="1137" spans="1:18" x14ac:dyDescent="0.2">
      <c r="A1137">
        <v>1135.4485337096226</v>
      </c>
      <c r="B1137">
        <v>50</v>
      </c>
      <c r="C1137">
        <v>28.12</v>
      </c>
      <c r="D1137">
        <v>3</v>
      </c>
      <c r="E1137">
        <v>0</v>
      </c>
      <c r="F1137">
        <v>1</v>
      </c>
      <c r="G1137">
        <v>0</v>
      </c>
      <c r="H1137">
        <v>0</v>
      </c>
      <c r="I1137">
        <v>1</v>
      </c>
      <c r="J1137">
        <v>0</v>
      </c>
      <c r="K1137">
        <v>0</v>
      </c>
      <c r="L1137" s="7">
        <v>11085.586799999999</v>
      </c>
      <c r="M1137" s="7">
        <f t="shared" si="102"/>
        <v>11515.936702259763</v>
      </c>
      <c r="N1137" s="7">
        <f t="shared" si="103"/>
        <v>-430.34990225976435</v>
      </c>
      <c r="O1137" s="7">
        <f t="shared" si="104"/>
        <v>430.34990225976435</v>
      </c>
      <c r="P1137" s="7">
        <f t="shared" si="105"/>
        <v>185201.03837498874</v>
      </c>
      <c r="Q1137" s="7">
        <f t="shared" si="106"/>
        <v>-3.8820669579689222E-2</v>
      </c>
      <c r="R1137" s="7">
        <f t="shared" si="107"/>
        <v>3.8820669579689222E-2</v>
      </c>
    </row>
    <row r="1138" spans="1:18" x14ac:dyDescent="0.2">
      <c r="A1138">
        <v>1136.4485337096226</v>
      </c>
      <c r="B1138">
        <v>44</v>
      </c>
      <c r="C1138">
        <v>25</v>
      </c>
      <c r="D1138">
        <v>1</v>
      </c>
      <c r="E1138">
        <v>0</v>
      </c>
      <c r="F1138">
        <v>1</v>
      </c>
      <c r="G1138">
        <v>0</v>
      </c>
      <c r="H1138">
        <v>0</v>
      </c>
      <c r="I1138">
        <v>0</v>
      </c>
      <c r="J1138">
        <v>1</v>
      </c>
      <c r="K1138">
        <v>0</v>
      </c>
      <c r="L1138" s="7">
        <v>7623.518</v>
      </c>
      <c r="M1138" s="7">
        <f t="shared" si="102"/>
        <v>7358.4268295954025</v>
      </c>
      <c r="N1138" s="7">
        <f t="shared" si="103"/>
        <v>265.09117040459751</v>
      </c>
      <c r="O1138" s="7">
        <f t="shared" si="104"/>
        <v>265.09117040459751</v>
      </c>
      <c r="P1138" s="7">
        <f t="shared" si="105"/>
        <v>70273.328626479357</v>
      </c>
      <c r="Q1138" s="7">
        <f t="shared" si="106"/>
        <v>3.4772813601882689E-2</v>
      </c>
      <c r="R1138" s="7">
        <f t="shared" si="107"/>
        <v>3.4772813601882689E-2</v>
      </c>
    </row>
    <row r="1139" spans="1:18" x14ac:dyDescent="0.2">
      <c r="A1139">
        <v>1137.4485337096226</v>
      </c>
      <c r="B1139">
        <v>26</v>
      </c>
      <c r="C1139">
        <v>22.23</v>
      </c>
      <c r="D1139">
        <v>0</v>
      </c>
      <c r="E1139">
        <v>0</v>
      </c>
      <c r="F1139">
        <v>1</v>
      </c>
      <c r="G1139">
        <v>0</v>
      </c>
      <c r="H1139">
        <v>0</v>
      </c>
      <c r="I1139">
        <v>1</v>
      </c>
      <c r="J1139">
        <v>0</v>
      </c>
      <c r="K1139">
        <v>0</v>
      </c>
      <c r="L1139" s="7">
        <v>3176.2876999999999</v>
      </c>
      <c r="M1139" s="7">
        <f t="shared" si="102"/>
        <v>1927.0331641481675</v>
      </c>
      <c r="N1139" s="7">
        <f t="shared" si="103"/>
        <v>1249.2545358518323</v>
      </c>
      <c r="O1139" s="7">
        <f t="shared" si="104"/>
        <v>1249.2545358518323</v>
      </c>
      <c r="P1139" s="7">
        <f t="shared" si="105"/>
        <v>1560636.895346377</v>
      </c>
      <c r="Q1139" s="7">
        <f t="shared" si="106"/>
        <v>0.39330648034554061</v>
      </c>
      <c r="R1139" s="7">
        <f t="shared" si="107"/>
        <v>0.39330648034554061</v>
      </c>
    </row>
    <row r="1140" spans="1:18" x14ac:dyDescent="0.2">
      <c r="A1140">
        <v>1138.4485337096226</v>
      </c>
      <c r="B1140">
        <v>33</v>
      </c>
      <c r="C1140">
        <v>30.25</v>
      </c>
      <c r="D1140">
        <v>0</v>
      </c>
      <c r="E1140">
        <v>1</v>
      </c>
      <c r="F1140">
        <v>0</v>
      </c>
      <c r="G1140">
        <v>0</v>
      </c>
      <c r="H1140">
        <v>0</v>
      </c>
      <c r="I1140">
        <v>0</v>
      </c>
      <c r="J1140">
        <v>0</v>
      </c>
      <c r="K1140">
        <v>1</v>
      </c>
      <c r="L1140" s="7">
        <v>3704.3544999999999</v>
      </c>
      <c r="M1140" s="7">
        <f t="shared" si="102"/>
        <v>5631.9866205102535</v>
      </c>
      <c r="N1140" s="7">
        <f t="shared" si="103"/>
        <v>-1927.6321205102536</v>
      </c>
      <c r="O1140" s="7">
        <f t="shared" si="104"/>
        <v>1927.6321205102536</v>
      </c>
      <c r="P1140" s="7">
        <f t="shared" si="105"/>
        <v>3715765.5920228567</v>
      </c>
      <c r="Q1140" s="7">
        <f t="shared" si="106"/>
        <v>-0.52036923585748973</v>
      </c>
      <c r="R1140" s="7">
        <f t="shared" si="107"/>
        <v>0.52036923585748973</v>
      </c>
    </row>
    <row r="1141" spans="1:18" x14ac:dyDescent="0.2">
      <c r="A1141">
        <v>1139.4485337096226</v>
      </c>
      <c r="B1141">
        <v>19</v>
      </c>
      <c r="C1141">
        <v>32.49</v>
      </c>
      <c r="D1141">
        <v>0</v>
      </c>
      <c r="E1141">
        <v>0</v>
      </c>
      <c r="F1141">
        <v>1</v>
      </c>
      <c r="G1141">
        <v>1</v>
      </c>
      <c r="H1141">
        <v>0</v>
      </c>
      <c r="I1141">
        <v>1</v>
      </c>
      <c r="J1141">
        <v>0</v>
      </c>
      <c r="K1141">
        <v>0</v>
      </c>
      <c r="L1141" s="7">
        <v>36898.733079999998</v>
      </c>
      <c r="M1141" s="7">
        <f t="shared" si="102"/>
        <v>27457.698072346771</v>
      </c>
      <c r="N1141" s="7">
        <f t="shared" si="103"/>
        <v>9441.0350076532268</v>
      </c>
      <c r="O1141" s="7">
        <f t="shared" si="104"/>
        <v>9441.0350076532268</v>
      </c>
      <c r="P1141" s="7">
        <f t="shared" si="105"/>
        <v>89133142.015733764</v>
      </c>
      <c r="Q1141" s="7">
        <f t="shared" si="106"/>
        <v>0.25586339203528086</v>
      </c>
      <c r="R1141" s="7">
        <f t="shared" si="107"/>
        <v>0.25586339203528086</v>
      </c>
    </row>
    <row r="1142" spans="1:18" x14ac:dyDescent="0.2">
      <c r="A1142">
        <v>1140.4485337096226</v>
      </c>
      <c r="B1142">
        <v>50</v>
      </c>
      <c r="C1142">
        <v>37.07</v>
      </c>
      <c r="D1142">
        <v>1</v>
      </c>
      <c r="E1142">
        <v>1</v>
      </c>
      <c r="F1142">
        <v>0</v>
      </c>
      <c r="G1142">
        <v>0</v>
      </c>
      <c r="H1142">
        <v>0</v>
      </c>
      <c r="I1142">
        <v>0</v>
      </c>
      <c r="J1142">
        <v>0</v>
      </c>
      <c r="K1142">
        <v>1</v>
      </c>
      <c r="L1142" s="7">
        <v>9048.0272999999997</v>
      </c>
      <c r="M1142" s="7">
        <f t="shared" si="102"/>
        <v>12787.344512420232</v>
      </c>
      <c r="N1142" s="7">
        <f t="shared" si="103"/>
        <v>-3739.317212420232</v>
      </c>
      <c r="O1142" s="7">
        <f t="shared" si="104"/>
        <v>3739.317212420232</v>
      </c>
      <c r="P1142" s="7">
        <f t="shared" si="105"/>
        <v>13982493.215102214</v>
      </c>
      <c r="Q1142" s="7">
        <f t="shared" si="106"/>
        <v>-0.41327430703267576</v>
      </c>
      <c r="R1142" s="7">
        <f t="shared" si="107"/>
        <v>0.41327430703267576</v>
      </c>
    </row>
    <row r="1143" spans="1:18" x14ac:dyDescent="0.2">
      <c r="A1143">
        <v>1141.4485337096226</v>
      </c>
      <c r="B1143">
        <v>41</v>
      </c>
      <c r="C1143">
        <v>32.6</v>
      </c>
      <c r="D1143">
        <v>3</v>
      </c>
      <c r="E1143">
        <v>0</v>
      </c>
      <c r="F1143">
        <v>1</v>
      </c>
      <c r="G1143">
        <v>0</v>
      </c>
      <c r="H1143">
        <v>0</v>
      </c>
      <c r="I1143">
        <v>0</v>
      </c>
      <c r="J1143">
        <v>1</v>
      </c>
      <c r="K1143">
        <v>0</v>
      </c>
      <c r="L1143" s="7">
        <v>7954.5169999999998</v>
      </c>
      <c r="M1143" s="7">
        <f t="shared" si="102"/>
        <v>10116.72910972401</v>
      </c>
      <c r="N1143" s="7">
        <f t="shared" si="103"/>
        <v>-2162.2121097240106</v>
      </c>
      <c r="O1143" s="7">
        <f t="shared" si="104"/>
        <v>2162.2121097240106</v>
      </c>
      <c r="P1143" s="7">
        <f t="shared" si="105"/>
        <v>4675161.2074371567</v>
      </c>
      <c r="Q1143" s="7">
        <f t="shared" si="106"/>
        <v>-0.27182192328258403</v>
      </c>
      <c r="R1143" s="7">
        <f t="shared" si="107"/>
        <v>0.27182192328258403</v>
      </c>
    </row>
    <row r="1144" spans="1:18" x14ac:dyDescent="0.2">
      <c r="A1144">
        <v>1142.4485337096226</v>
      </c>
      <c r="B1144">
        <v>52</v>
      </c>
      <c r="C1144">
        <v>24.86</v>
      </c>
      <c r="D1144">
        <v>0</v>
      </c>
      <c r="E1144">
        <v>0</v>
      </c>
      <c r="F1144">
        <v>1</v>
      </c>
      <c r="G1144">
        <v>0</v>
      </c>
      <c r="H1144">
        <v>0</v>
      </c>
      <c r="I1144">
        <v>0</v>
      </c>
      <c r="J1144">
        <v>0</v>
      </c>
      <c r="K1144">
        <v>1</v>
      </c>
      <c r="L1144" s="7">
        <v>27117.993780000001</v>
      </c>
      <c r="M1144" s="7">
        <f t="shared" si="102"/>
        <v>8815.3189631525456</v>
      </c>
      <c r="N1144" s="7">
        <f t="shared" si="103"/>
        <v>18302.674816847455</v>
      </c>
      <c r="O1144" s="7">
        <f t="shared" si="104"/>
        <v>18302.674816847455</v>
      </c>
      <c r="P1144" s="7">
        <f t="shared" si="105"/>
        <v>334987905.451262</v>
      </c>
      <c r="Q1144" s="7">
        <f t="shared" si="106"/>
        <v>0.67492731819807417</v>
      </c>
      <c r="R1144" s="7">
        <f t="shared" si="107"/>
        <v>0.67492731819807417</v>
      </c>
    </row>
    <row r="1145" spans="1:18" x14ac:dyDescent="0.2">
      <c r="A1145">
        <v>1143.4485337096226</v>
      </c>
      <c r="B1145">
        <v>39</v>
      </c>
      <c r="C1145">
        <v>32.340000000000003</v>
      </c>
      <c r="D1145">
        <v>2</v>
      </c>
      <c r="E1145">
        <v>1</v>
      </c>
      <c r="F1145">
        <v>0</v>
      </c>
      <c r="G1145">
        <v>0</v>
      </c>
      <c r="H1145">
        <v>0</v>
      </c>
      <c r="I1145">
        <v>0</v>
      </c>
      <c r="J1145">
        <v>0</v>
      </c>
      <c r="K1145">
        <v>1</v>
      </c>
      <c r="L1145" s="7">
        <v>6338.0756000000001</v>
      </c>
      <c r="M1145" s="7">
        <f t="shared" si="102"/>
        <v>8833.040144079263</v>
      </c>
      <c r="N1145" s="7">
        <f t="shared" si="103"/>
        <v>-2494.9645440792629</v>
      </c>
      <c r="O1145" s="7">
        <f t="shared" si="104"/>
        <v>2494.9645440792629</v>
      </c>
      <c r="P1145" s="7">
        <f t="shared" si="105"/>
        <v>6224848.0762126436</v>
      </c>
      <c r="Q1145" s="7">
        <f t="shared" si="106"/>
        <v>-0.39364701551986264</v>
      </c>
      <c r="R1145" s="7">
        <f t="shared" si="107"/>
        <v>0.39364701551986264</v>
      </c>
    </row>
    <row r="1146" spans="1:18" x14ac:dyDescent="0.2">
      <c r="A1146">
        <v>1144.4485337096226</v>
      </c>
      <c r="B1146">
        <v>50</v>
      </c>
      <c r="C1146">
        <v>32.299999999999997</v>
      </c>
      <c r="D1146">
        <v>2</v>
      </c>
      <c r="E1146">
        <v>1</v>
      </c>
      <c r="F1146">
        <v>0</v>
      </c>
      <c r="G1146">
        <v>0</v>
      </c>
      <c r="H1146">
        <v>0</v>
      </c>
      <c r="I1146">
        <v>0</v>
      </c>
      <c r="J1146">
        <v>1</v>
      </c>
      <c r="K1146">
        <v>0</v>
      </c>
      <c r="L1146" s="7">
        <v>9630.3970000000008</v>
      </c>
      <c r="M1146" s="7">
        <f t="shared" si="102"/>
        <v>11719.863341932647</v>
      </c>
      <c r="N1146" s="7">
        <f t="shared" si="103"/>
        <v>-2089.4663419326462</v>
      </c>
      <c r="O1146" s="7">
        <f t="shared" si="104"/>
        <v>2089.4663419326462</v>
      </c>
      <c r="P1146" s="7">
        <f t="shared" si="105"/>
        <v>4365869.5940693943</v>
      </c>
      <c r="Q1146" s="7">
        <f t="shared" si="106"/>
        <v>-0.21696575353359224</v>
      </c>
      <c r="R1146" s="7">
        <f t="shared" si="107"/>
        <v>0.21696575353359224</v>
      </c>
    </row>
    <row r="1147" spans="1:18" x14ac:dyDescent="0.2">
      <c r="A1147">
        <v>1145.4485337096226</v>
      </c>
      <c r="B1147">
        <v>52</v>
      </c>
      <c r="C1147">
        <v>32.774999999999999</v>
      </c>
      <c r="D1147">
        <v>3</v>
      </c>
      <c r="E1147">
        <v>1</v>
      </c>
      <c r="F1147">
        <v>0</v>
      </c>
      <c r="G1147">
        <v>0</v>
      </c>
      <c r="H1147">
        <v>0</v>
      </c>
      <c r="I1147">
        <v>1</v>
      </c>
      <c r="J1147">
        <v>0</v>
      </c>
      <c r="K1147">
        <v>0</v>
      </c>
      <c r="L1147" s="7">
        <v>11289.10925</v>
      </c>
      <c r="M1147" s="7">
        <f t="shared" si="102"/>
        <v>13477.280574497812</v>
      </c>
      <c r="N1147" s="7">
        <f t="shared" si="103"/>
        <v>-2188.1713244978127</v>
      </c>
      <c r="O1147" s="7">
        <f t="shared" si="104"/>
        <v>2188.1713244978127</v>
      </c>
      <c r="P1147" s="7">
        <f t="shared" si="105"/>
        <v>4788093.7453545118</v>
      </c>
      <c r="Q1147" s="7">
        <f t="shared" si="106"/>
        <v>-0.19383029041886657</v>
      </c>
      <c r="R1147" s="7">
        <f t="shared" si="107"/>
        <v>0.19383029041886657</v>
      </c>
    </row>
    <row r="1148" spans="1:18" x14ac:dyDescent="0.2">
      <c r="A1148">
        <v>1146.4485337096226</v>
      </c>
      <c r="B1148">
        <v>60</v>
      </c>
      <c r="C1148">
        <v>32.799999999999997</v>
      </c>
      <c r="D1148">
        <v>0</v>
      </c>
      <c r="E1148">
        <v>1</v>
      </c>
      <c r="F1148">
        <v>0</v>
      </c>
      <c r="G1148">
        <v>1</v>
      </c>
      <c r="H1148">
        <v>0</v>
      </c>
      <c r="I1148">
        <v>0</v>
      </c>
      <c r="J1148">
        <v>1</v>
      </c>
      <c r="K1148">
        <v>0</v>
      </c>
      <c r="L1148" s="7">
        <v>52590.829389999999</v>
      </c>
      <c r="M1148" s="7">
        <f t="shared" si="102"/>
        <v>37355.557045726106</v>
      </c>
      <c r="N1148" s="7">
        <f t="shared" si="103"/>
        <v>15235.272344273893</v>
      </c>
      <c r="O1148" s="7">
        <f t="shared" si="104"/>
        <v>15235.272344273893</v>
      </c>
      <c r="P1148" s="7">
        <f t="shared" si="105"/>
        <v>232113523.40419695</v>
      </c>
      <c r="Q1148" s="7">
        <f t="shared" si="106"/>
        <v>0.28969446804675869</v>
      </c>
      <c r="R1148" s="7">
        <f t="shared" si="107"/>
        <v>0.28969446804675869</v>
      </c>
    </row>
    <row r="1149" spans="1:18" x14ac:dyDescent="0.2">
      <c r="A1149">
        <v>1147.4485337096226</v>
      </c>
      <c r="B1149">
        <v>20</v>
      </c>
      <c r="C1149">
        <v>31.92</v>
      </c>
      <c r="D1149">
        <v>0</v>
      </c>
      <c r="E1149">
        <v>0</v>
      </c>
      <c r="F1149">
        <v>1</v>
      </c>
      <c r="G1149">
        <v>0</v>
      </c>
      <c r="H1149">
        <v>0</v>
      </c>
      <c r="I1149">
        <v>1</v>
      </c>
      <c r="J1149">
        <v>0</v>
      </c>
      <c r="K1149">
        <v>0</v>
      </c>
      <c r="L1149" s="7">
        <v>2261.5688</v>
      </c>
      <c r="M1149" s="7">
        <f t="shared" si="102"/>
        <v>3672.6796144131208</v>
      </c>
      <c r="N1149" s="7">
        <f t="shared" si="103"/>
        <v>-1411.1108144131208</v>
      </c>
      <c r="O1149" s="7">
        <f t="shared" si="104"/>
        <v>1411.1108144131208</v>
      </c>
      <c r="P1149" s="7">
        <f t="shared" si="105"/>
        <v>1991233.730553661</v>
      </c>
      <c r="Q1149" s="7">
        <f t="shared" si="106"/>
        <v>-0.62395219389881962</v>
      </c>
      <c r="R1149" s="7">
        <f t="shared" si="107"/>
        <v>0.62395219389881962</v>
      </c>
    </row>
    <row r="1150" spans="1:18" x14ac:dyDescent="0.2">
      <c r="A1150">
        <v>1148.4485337096226</v>
      </c>
      <c r="B1150">
        <v>55</v>
      </c>
      <c r="C1150">
        <v>21.5</v>
      </c>
      <c r="D1150">
        <v>1</v>
      </c>
      <c r="E1150">
        <v>1</v>
      </c>
      <c r="F1150">
        <v>0</v>
      </c>
      <c r="G1150">
        <v>0</v>
      </c>
      <c r="H1150">
        <v>0</v>
      </c>
      <c r="I1150">
        <v>0</v>
      </c>
      <c r="J1150">
        <v>1</v>
      </c>
      <c r="K1150">
        <v>0</v>
      </c>
      <c r="L1150" s="7">
        <v>10791.96</v>
      </c>
      <c r="M1150" s="7">
        <f t="shared" si="102"/>
        <v>8865.3552604731831</v>
      </c>
      <c r="N1150" s="7">
        <f t="shared" si="103"/>
        <v>1926.604739526816</v>
      </c>
      <c r="O1150" s="7">
        <f t="shared" si="104"/>
        <v>1926.604739526816</v>
      </c>
      <c r="P1150" s="7">
        <f t="shared" si="105"/>
        <v>3711805.8223671908</v>
      </c>
      <c r="Q1150" s="7">
        <f t="shared" si="106"/>
        <v>0.17852222761452194</v>
      </c>
      <c r="R1150" s="7">
        <f t="shared" si="107"/>
        <v>0.17852222761452194</v>
      </c>
    </row>
    <row r="1151" spans="1:18" x14ac:dyDescent="0.2">
      <c r="A1151">
        <v>1149.4485337096226</v>
      </c>
      <c r="B1151">
        <v>42</v>
      </c>
      <c r="C1151">
        <v>34.1</v>
      </c>
      <c r="D1151">
        <v>0</v>
      </c>
      <c r="E1151">
        <v>1</v>
      </c>
      <c r="F1151">
        <v>0</v>
      </c>
      <c r="G1151">
        <v>0</v>
      </c>
      <c r="H1151">
        <v>0</v>
      </c>
      <c r="I1151">
        <v>0</v>
      </c>
      <c r="J1151">
        <v>1</v>
      </c>
      <c r="K1151">
        <v>0</v>
      </c>
      <c r="L1151" s="7">
        <v>5979.7309999999998</v>
      </c>
      <c r="M1151" s="7">
        <f t="shared" si="102"/>
        <v>9324.5596478351126</v>
      </c>
      <c r="N1151" s="7">
        <f t="shared" si="103"/>
        <v>-3344.8286478351129</v>
      </c>
      <c r="O1151" s="7">
        <f t="shared" si="104"/>
        <v>3344.8286478351129</v>
      </c>
      <c r="P1151" s="7">
        <f t="shared" si="105"/>
        <v>11187878.683378469</v>
      </c>
      <c r="Q1151" s="7">
        <f t="shared" si="106"/>
        <v>-0.55936105618047249</v>
      </c>
      <c r="R1151" s="7">
        <f t="shared" si="107"/>
        <v>0.55936105618047249</v>
      </c>
    </row>
    <row r="1152" spans="1:18" x14ac:dyDescent="0.2">
      <c r="A1152">
        <v>1150.4485337096226</v>
      </c>
      <c r="B1152">
        <v>18</v>
      </c>
      <c r="C1152">
        <v>30.305</v>
      </c>
      <c r="D1152">
        <v>0</v>
      </c>
      <c r="E1152">
        <v>0</v>
      </c>
      <c r="F1152">
        <v>1</v>
      </c>
      <c r="G1152">
        <v>0</v>
      </c>
      <c r="H1152">
        <v>1</v>
      </c>
      <c r="I1152">
        <v>0</v>
      </c>
      <c r="J1152">
        <v>0</v>
      </c>
      <c r="K1152">
        <v>0</v>
      </c>
      <c r="L1152" s="7">
        <v>2203.7359499999998</v>
      </c>
      <c r="M1152" s="7">
        <f t="shared" si="102"/>
        <v>2964.133381181558</v>
      </c>
      <c r="N1152" s="7">
        <f t="shared" si="103"/>
        <v>-760.3974311815582</v>
      </c>
      <c r="O1152" s="7">
        <f t="shared" si="104"/>
        <v>760.3974311815582</v>
      </c>
      <c r="P1152" s="7">
        <f t="shared" si="105"/>
        <v>578204.25334751257</v>
      </c>
      <c r="Q1152" s="7">
        <f t="shared" si="106"/>
        <v>-0.34504924747520604</v>
      </c>
      <c r="R1152" s="7">
        <f t="shared" si="107"/>
        <v>0.34504924747520604</v>
      </c>
    </row>
    <row r="1153" spans="1:18" x14ac:dyDescent="0.2">
      <c r="A1153">
        <v>1151.4485337096226</v>
      </c>
      <c r="B1153">
        <v>58</v>
      </c>
      <c r="C1153">
        <v>36.479999999999997</v>
      </c>
      <c r="D1153">
        <v>0</v>
      </c>
      <c r="E1153">
        <v>0</v>
      </c>
      <c r="F1153">
        <v>1</v>
      </c>
      <c r="G1153">
        <v>0</v>
      </c>
      <c r="H1153">
        <v>0</v>
      </c>
      <c r="I1153">
        <v>1</v>
      </c>
      <c r="J1153">
        <v>0</v>
      </c>
      <c r="K1153">
        <v>0</v>
      </c>
      <c r="L1153" s="7">
        <v>12235.8392</v>
      </c>
      <c r="M1153" s="7">
        <f t="shared" si="102"/>
        <v>14979.943159297773</v>
      </c>
      <c r="N1153" s="7">
        <f t="shared" si="103"/>
        <v>-2744.1039592977722</v>
      </c>
      <c r="O1153" s="7">
        <f t="shared" si="104"/>
        <v>2744.1039592977722</v>
      </c>
      <c r="P1153" s="7">
        <f t="shared" si="105"/>
        <v>7530106.5394337093</v>
      </c>
      <c r="Q1153" s="7">
        <f t="shared" si="106"/>
        <v>-0.22426773631495356</v>
      </c>
      <c r="R1153" s="7">
        <f t="shared" si="107"/>
        <v>0.22426773631495356</v>
      </c>
    </row>
    <row r="1154" spans="1:18" x14ac:dyDescent="0.2">
      <c r="A1154">
        <v>1152.4485337096226</v>
      </c>
      <c r="B1154">
        <v>43</v>
      </c>
      <c r="C1154">
        <v>32.56</v>
      </c>
      <c r="D1154">
        <v>3</v>
      </c>
      <c r="E1154">
        <v>0</v>
      </c>
      <c r="F1154">
        <v>1</v>
      </c>
      <c r="G1154">
        <v>1</v>
      </c>
      <c r="H1154">
        <v>0</v>
      </c>
      <c r="I1154">
        <v>0</v>
      </c>
      <c r="J1154">
        <v>0</v>
      </c>
      <c r="K1154">
        <v>1</v>
      </c>
      <c r="L1154" s="7">
        <v>40941.285400000001</v>
      </c>
      <c r="M1154" s="7">
        <f t="shared" si="102"/>
        <v>34390.437560480103</v>
      </c>
      <c r="N1154" s="7">
        <f t="shared" si="103"/>
        <v>6550.8478395198981</v>
      </c>
      <c r="O1154" s="7">
        <f t="shared" si="104"/>
        <v>6550.8478395198981</v>
      </c>
      <c r="P1154" s="7">
        <f t="shared" si="105"/>
        <v>42913607.416542515</v>
      </c>
      <c r="Q1154" s="7">
        <f t="shared" si="106"/>
        <v>0.16000591519092602</v>
      </c>
      <c r="R1154" s="7">
        <f t="shared" si="107"/>
        <v>0.16000591519092602</v>
      </c>
    </row>
    <row r="1155" spans="1:18" x14ac:dyDescent="0.2">
      <c r="A1155">
        <v>1153.4485337096226</v>
      </c>
      <c r="B1155">
        <v>35</v>
      </c>
      <c r="C1155">
        <v>35.814999999999998</v>
      </c>
      <c r="D1155">
        <v>1</v>
      </c>
      <c r="E1155">
        <v>0</v>
      </c>
      <c r="F1155">
        <v>1</v>
      </c>
      <c r="G1155">
        <v>0</v>
      </c>
      <c r="H1155">
        <v>0</v>
      </c>
      <c r="I1155">
        <v>1</v>
      </c>
      <c r="J1155">
        <v>0</v>
      </c>
      <c r="K1155">
        <v>0</v>
      </c>
      <c r="L1155" s="7">
        <v>5630.4578499999998</v>
      </c>
      <c r="M1155" s="7">
        <f t="shared" ref="M1155:M1218" si="108">$T$21+$T$22*B1155+$T$23*C1155+$T$24*D1155+$T$25*E1155+$T$26*F1155+$T$27*G1155+$T$28*H1155+$T$29*I1155+$T$30*J1155+$T$31*K1155</f>
        <v>9322.1839494366923</v>
      </c>
      <c r="N1155" s="7">
        <f t="shared" ref="N1155:N1218" si="109">L1155-M1155</f>
        <v>-3691.7260994366925</v>
      </c>
      <c r="O1155" s="7">
        <f t="shared" ref="O1155:O1218" si="110">ABS(N1155)</f>
        <v>3691.7260994366925</v>
      </c>
      <c r="P1155" s="7">
        <f t="shared" ref="P1155:P1218" si="111">N1155^2</f>
        <v>13628841.593262056</v>
      </c>
      <c r="Q1155" s="7">
        <f t="shared" ref="Q1155:Q1218" si="112">N1155/L1155</f>
        <v>-0.65567067506538435</v>
      </c>
      <c r="R1155" s="7">
        <f t="shared" ref="R1155:R1218" si="113">ABS(Q1155)</f>
        <v>0.65567067506538435</v>
      </c>
    </row>
    <row r="1156" spans="1:18" x14ac:dyDescent="0.2">
      <c r="A1156">
        <v>1154.4485337096226</v>
      </c>
      <c r="B1156">
        <v>48</v>
      </c>
      <c r="C1156">
        <v>27.93</v>
      </c>
      <c r="D1156">
        <v>4</v>
      </c>
      <c r="E1156">
        <v>0</v>
      </c>
      <c r="F1156">
        <v>1</v>
      </c>
      <c r="G1156">
        <v>0</v>
      </c>
      <c r="H1156">
        <v>0</v>
      </c>
      <c r="I1156">
        <v>1</v>
      </c>
      <c r="J1156">
        <v>0</v>
      </c>
      <c r="K1156">
        <v>0</v>
      </c>
      <c r="L1156" s="7">
        <v>11015.1747</v>
      </c>
      <c r="M1156" s="7">
        <f t="shared" si="108"/>
        <v>11413.277786148141</v>
      </c>
      <c r="N1156" s="7">
        <f t="shared" si="109"/>
        <v>-398.1030861481413</v>
      </c>
      <c r="O1156" s="7">
        <f t="shared" si="110"/>
        <v>398.1030861481413</v>
      </c>
      <c r="P1156" s="7">
        <f t="shared" si="111"/>
        <v>158486.06720067441</v>
      </c>
      <c r="Q1156" s="7">
        <f t="shared" si="112"/>
        <v>-3.6141332025187156E-2</v>
      </c>
      <c r="R1156" s="7">
        <f t="shared" si="113"/>
        <v>3.6141332025187156E-2</v>
      </c>
    </row>
    <row r="1157" spans="1:18" x14ac:dyDescent="0.2">
      <c r="A1157">
        <v>1155.4485337096226</v>
      </c>
      <c r="B1157">
        <v>36</v>
      </c>
      <c r="C1157">
        <v>22.135000000000002</v>
      </c>
      <c r="D1157">
        <v>3</v>
      </c>
      <c r="E1157">
        <v>0</v>
      </c>
      <c r="F1157">
        <v>1</v>
      </c>
      <c r="G1157">
        <v>0</v>
      </c>
      <c r="H1157">
        <v>1</v>
      </c>
      <c r="I1157">
        <v>0</v>
      </c>
      <c r="J1157">
        <v>0</v>
      </c>
      <c r="K1157">
        <v>0</v>
      </c>
      <c r="L1157" s="7">
        <v>7228.2156500000001</v>
      </c>
      <c r="M1157" s="7">
        <f t="shared" si="108"/>
        <v>6242.8388463006568</v>
      </c>
      <c r="N1157" s="7">
        <f t="shared" si="109"/>
        <v>985.37680369934333</v>
      </c>
      <c r="O1157" s="7">
        <f t="shared" si="110"/>
        <v>985.37680369934333</v>
      </c>
      <c r="P1157" s="7">
        <f t="shared" si="111"/>
        <v>970967.44526873424</v>
      </c>
      <c r="Q1157" s="7">
        <f t="shared" si="112"/>
        <v>0.13632365875793195</v>
      </c>
      <c r="R1157" s="7">
        <f t="shared" si="113"/>
        <v>0.13632365875793195</v>
      </c>
    </row>
    <row r="1158" spans="1:18" x14ac:dyDescent="0.2">
      <c r="A1158">
        <v>1156.4485337096226</v>
      </c>
      <c r="B1158">
        <v>19</v>
      </c>
      <c r="C1158">
        <v>44.88</v>
      </c>
      <c r="D1158">
        <v>0</v>
      </c>
      <c r="E1158">
        <v>1</v>
      </c>
      <c r="F1158">
        <v>0</v>
      </c>
      <c r="G1158">
        <v>1</v>
      </c>
      <c r="H1158">
        <v>0</v>
      </c>
      <c r="I1158">
        <v>0</v>
      </c>
      <c r="J1158">
        <v>0</v>
      </c>
      <c r="K1158">
        <v>1</v>
      </c>
      <c r="L1158" s="7">
        <v>39722.746200000001</v>
      </c>
      <c r="M1158" s="7">
        <f t="shared" si="108"/>
        <v>30846.932453226793</v>
      </c>
      <c r="N1158" s="7">
        <f t="shared" si="109"/>
        <v>8875.8137467732085</v>
      </c>
      <c r="O1158" s="7">
        <f t="shared" si="110"/>
        <v>8875.8137467732085</v>
      </c>
      <c r="P1158" s="7">
        <f t="shared" si="111"/>
        <v>78780069.667408258</v>
      </c>
      <c r="Q1158" s="7">
        <f t="shared" si="112"/>
        <v>0.22344411189710767</v>
      </c>
      <c r="R1158" s="7">
        <f t="shared" si="113"/>
        <v>0.22344411189710767</v>
      </c>
    </row>
    <row r="1159" spans="1:18" x14ac:dyDescent="0.2">
      <c r="A1159">
        <v>1157.4485337096226</v>
      </c>
      <c r="B1159">
        <v>23</v>
      </c>
      <c r="C1159">
        <v>23.18</v>
      </c>
      <c r="D1159">
        <v>2</v>
      </c>
      <c r="E1159">
        <v>0</v>
      </c>
      <c r="F1159">
        <v>1</v>
      </c>
      <c r="G1159">
        <v>0</v>
      </c>
      <c r="H1159">
        <v>0</v>
      </c>
      <c r="I1159">
        <v>1</v>
      </c>
      <c r="J1159">
        <v>0</v>
      </c>
      <c r="K1159">
        <v>0</v>
      </c>
      <c r="L1159" s="7">
        <v>14426.073850000001</v>
      </c>
      <c r="M1159" s="7">
        <f t="shared" si="108"/>
        <v>2429.6989777646868</v>
      </c>
      <c r="N1159" s="7">
        <f t="shared" si="109"/>
        <v>11996.374872235314</v>
      </c>
      <c r="O1159" s="7">
        <f t="shared" si="110"/>
        <v>11996.374872235314</v>
      </c>
      <c r="P1159" s="7">
        <f t="shared" si="111"/>
        <v>143913010.07519883</v>
      </c>
      <c r="Q1159" s="7">
        <f t="shared" si="112"/>
        <v>0.83157586720903365</v>
      </c>
      <c r="R1159" s="7">
        <f t="shared" si="113"/>
        <v>0.83157586720903365</v>
      </c>
    </row>
    <row r="1160" spans="1:18" x14ac:dyDescent="0.2">
      <c r="A1160">
        <v>1158.4485337096226</v>
      </c>
      <c r="B1160">
        <v>20</v>
      </c>
      <c r="C1160">
        <v>30.59</v>
      </c>
      <c r="D1160">
        <v>0</v>
      </c>
      <c r="E1160">
        <v>0</v>
      </c>
      <c r="F1160">
        <v>1</v>
      </c>
      <c r="G1160">
        <v>0</v>
      </c>
      <c r="H1160">
        <v>1</v>
      </c>
      <c r="I1160">
        <v>0</v>
      </c>
      <c r="J1160">
        <v>0</v>
      </c>
      <c r="K1160">
        <v>0</v>
      </c>
      <c r="L1160" s="7">
        <v>2459.7201</v>
      </c>
      <c r="M1160" s="7">
        <f t="shared" si="108"/>
        <v>3574.5162205353431</v>
      </c>
      <c r="N1160" s="7">
        <f t="shared" si="109"/>
        <v>-1114.7961205353431</v>
      </c>
      <c r="O1160" s="7">
        <f t="shared" si="110"/>
        <v>1114.7961205353431</v>
      </c>
      <c r="P1160" s="7">
        <f t="shared" si="111"/>
        <v>1242770.3903606513</v>
      </c>
      <c r="Q1160" s="7">
        <f t="shared" si="112"/>
        <v>-0.45322072236403771</v>
      </c>
      <c r="R1160" s="7">
        <f t="shared" si="113"/>
        <v>0.45322072236403771</v>
      </c>
    </row>
    <row r="1161" spans="1:18" x14ac:dyDescent="0.2">
      <c r="A1161">
        <v>1159.4485337096226</v>
      </c>
      <c r="B1161">
        <v>32</v>
      </c>
      <c r="C1161">
        <v>41.1</v>
      </c>
      <c r="D1161">
        <v>0</v>
      </c>
      <c r="E1161">
        <v>0</v>
      </c>
      <c r="F1161">
        <v>1</v>
      </c>
      <c r="G1161">
        <v>0</v>
      </c>
      <c r="H1161">
        <v>0</v>
      </c>
      <c r="I1161">
        <v>0</v>
      </c>
      <c r="J1161">
        <v>1</v>
      </c>
      <c r="K1161">
        <v>0</v>
      </c>
      <c r="L1161" s="7">
        <v>3989.8409999999999</v>
      </c>
      <c r="M1161" s="7">
        <f t="shared" si="108"/>
        <v>9261.6646571326219</v>
      </c>
      <c r="N1161" s="7">
        <f t="shared" si="109"/>
        <v>-5271.8236571326215</v>
      </c>
      <c r="O1161" s="7">
        <f t="shared" si="110"/>
        <v>5271.8236571326215</v>
      </c>
      <c r="P1161" s="7">
        <f t="shared" si="111"/>
        <v>27792124.671903167</v>
      </c>
      <c r="Q1161" s="7">
        <f t="shared" si="112"/>
        <v>-1.3213117157131378</v>
      </c>
      <c r="R1161" s="7">
        <f t="shared" si="113"/>
        <v>1.3213117157131378</v>
      </c>
    </row>
    <row r="1162" spans="1:18" x14ac:dyDescent="0.2">
      <c r="A1162">
        <v>1160.4485337096226</v>
      </c>
      <c r="B1162">
        <v>43</v>
      </c>
      <c r="C1162">
        <v>34.58</v>
      </c>
      <c r="D1162">
        <v>1</v>
      </c>
      <c r="E1162">
        <v>0</v>
      </c>
      <c r="F1162">
        <v>1</v>
      </c>
      <c r="G1162">
        <v>0</v>
      </c>
      <c r="H1162">
        <v>0</v>
      </c>
      <c r="I1162">
        <v>1</v>
      </c>
      <c r="J1162">
        <v>0</v>
      </c>
      <c r="K1162">
        <v>0</v>
      </c>
      <c r="L1162" s="7">
        <v>7727.2532000000001</v>
      </c>
      <c r="M1162" s="7">
        <f t="shared" si="108"/>
        <v>10958.130854526091</v>
      </c>
      <c r="N1162" s="7">
        <f t="shared" si="109"/>
        <v>-3230.8776545260907</v>
      </c>
      <c r="O1162" s="7">
        <f t="shared" si="110"/>
        <v>3230.8776545260907</v>
      </c>
      <c r="P1162" s="7">
        <f t="shared" si="111"/>
        <v>10438570.418516014</v>
      </c>
      <c r="Q1162" s="7">
        <f t="shared" si="112"/>
        <v>-0.41811463542130217</v>
      </c>
      <c r="R1162" s="7">
        <f t="shared" si="113"/>
        <v>0.41811463542130217</v>
      </c>
    </row>
    <row r="1163" spans="1:18" x14ac:dyDescent="0.2">
      <c r="A1163">
        <v>1161.4485337096226</v>
      </c>
      <c r="B1163">
        <v>34</v>
      </c>
      <c r="C1163">
        <v>42.13</v>
      </c>
      <c r="D1163">
        <v>2</v>
      </c>
      <c r="E1163">
        <v>1</v>
      </c>
      <c r="F1163">
        <v>0</v>
      </c>
      <c r="G1163">
        <v>0</v>
      </c>
      <c r="H1163">
        <v>0</v>
      </c>
      <c r="I1163">
        <v>0</v>
      </c>
      <c r="J1163">
        <v>0</v>
      </c>
      <c r="K1163">
        <v>1</v>
      </c>
      <c r="L1163" s="7">
        <v>5124.1886999999997</v>
      </c>
      <c r="M1163" s="7">
        <f t="shared" si="108"/>
        <v>10869.462292242648</v>
      </c>
      <c r="N1163" s="7">
        <f t="shared" si="109"/>
        <v>-5745.2735922426482</v>
      </c>
      <c r="O1163" s="7">
        <f t="shared" si="110"/>
        <v>5745.2735922426482</v>
      </c>
      <c r="P1163" s="7">
        <f t="shared" si="111"/>
        <v>33008168.649720743</v>
      </c>
      <c r="Q1163" s="7">
        <f t="shared" si="112"/>
        <v>-1.1212064833292827</v>
      </c>
      <c r="R1163" s="7">
        <f t="shared" si="113"/>
        <v>1.1212064833292827</v>
      </c>
    </row>
    <row r="1164" spans="1:18" x14ac:dyDescent="0.2">
      <c r="A1164">
        <v>1162.4485337096226</v>
      </c>
      <c r="B1164">
        <v>30</v>
      </c>
      <c r="C1164">
        <v>38.83</v>
      </c>
      <c r="D1164">
        <v>1</v>
      </c>
      <c r="E1164">
        <v>1</v>
      </c>
      <c r="F1164">
        <v>0</v>
      </c>
      <c r="G1164">
        <v>0</v>
      </c>
      <c r="H1164">
        <v>0</v>
      </c>
      <c r="I1164">
        <v>0</v>
      </c>
      <c r="J1164">
        <v>0</v>
      </c>
      <c r="K1164">
        <v>1</v>
      </c>
      <c r="L1164" s="7">
        <v>18963.171920000001</v>
      </c>
      <c r="M1164" s="7">
        <f t="shared" si="108"/>
        <v>8247.197940028349</v>
      </c>
      <c r="N1164" s="7">
        <f t="shared" si="109"/>
        <v>10715.973979971652</v>
      </c>
      <c r="O1164" s="7">
        <f t="shared" si="110"/>
        <v>10715.973979971652</v>
      </c>
      <c r="P1164" s="7">
        <f t="shared" si="111"/>
        <v>114832098.33942948</v>
      </c>
      <c r="Q1164" s="7">
        <f t="shared" si="112"/>
        <v>0.56509396345606988</v>
      </c>
      <c r="R1164" s="7">
        <f t="shared" si="113"/>
        <v>0.56509396345606988</v>
      </c>
    </row>
    <row r="1165" spans="1:18" x14ac:dyDescent="0.2">
      <c r="A1165">
        <v>1163.4485337096226</v>
      </c>
      <c r="B1165">
        <v>18</v>
      </c>
      <c r="C1165">
        <v>28.215</v>
      </c>
      <c r="D1165">
        <v>0</v>
      </c>
      <c r="E1165">
        <v>0</v>
      </c>
      <c r="F1165">
        <v>1</v>
      </c>
      <c r="G1165">
        <v>0</v>
      </c>
      <c r="H1165">
        <v>1</v>
      </c>
      <c r="I1165">
        <v>0</v>
      </c>
      <c r="J1165">
        <v>0</v>
      </c>
      <c r="K1165">
        <v>0</v>
      </c>
      <c r="L1165" s="7">
        <v>2200.8308499999998</v>
      </c>
      <c r="M1165" s="7">
        <f t="shared" si="108"/>
        <v>2255.2190631349035</v>
      </c>
      <c r="N1165" s="7">
        <f t="shared" si="109"/>
        <v>-54.388213134903708</v>
      </c>
      <c r="O1165" s="7">
        <f t="shared" si="110"/>
        <v>54.388213134903708</v>
      </c>
      <c r="P1165" s="7">
        <f t="shared" si="111"/>
        <v>2958.0777280077123</v>
      </c>
      <c r="Q1165" s="7">
        <f t="shared" si="112"/>
        <v>-2.4712582130018632E-2</v>
      </c>
      <c r="R1165" s="7">
        <f t="shared" si="113"/>
        <v>2.4712582130018632E-2</v>
      </c>
    </row>
    <row r="1166" spans="1:18" x14ac:dyDescent="0.2">
      <c r="A1166">
        <v>1164.4485337096226</v>
      </c>
      <c r="B1166">
        <v>41</v>
      </c>
      <c r="C1166">
        <v>28.31</v>
      </c>
      <c r="D1166">
        <v>1</v>
      </c>
      <c r="E1166">
        <v>0</v>
      </c>
      <c r="F1166">
        <v>1</v>
      </c>
      <c r="G1166">
        <v>0</v>
      </c>
      <c r="H1166">
        <v>0</v>
      </c>
      <c r="I1166">
        <v>1</v>
      </c>
      <c r="J1166">
        <v>0</v>
      </c>
      <c r="K1166">
        <v>0</v>
      </c>
      <c r="L1166" s="7">
        <v>7153.5538999999999</v>
      </c>
      <c r="M1166" s="7">
        <f t="shared" si="108"/>
        <v>8317.6751953114272</v>
      </c>
      <c r="N1166" s="7">
        <f t="shared" si="109"/>
        <v>-1164.1212953114273</v>
      </c>
      <c r="O1166" s="7">
        <f t="shared" si="110"/>
        <v>1164.1212953114273</v>
      </c>
      <c r="P1166" s="7">
        <f t="shared" si="111"/>
        <v>1355178.3901975553</v>
      </c>
      <c r="Q1166" s="7">
        <f t="shared" si="112"/>
        <v>-0.16273328076991594</v>
      </c>
      <c r="R1166" s="7">
        <f t="shared" si="113"/>
        <v>0.16273328076991594</v>
      </c>
    </row>
    <row r="1167" spans="1:18" x14ac:dyDescent="0.2">
      <c r="A1167">
        <v>1165.4485337096226</v>
      </c>
      <c r="B1167">
        <v>35</v>
      </c>
      <c r="C1167">
        <v>26.125</v>
      </c>
      <c r="D1167">
        <v>0</v>
      </c>
      <c r="E1167">
        <v>0</v>
      </c>
      <c r="F1167">
        <v>1</v>
      </c>
      <c r="G1167">
        <v>0</v>
      </c>
      <c r="H1167">
        <v>1</v>
      </c>
      <c r="I1167">
        <v>0</v>
      </c>
      <c r="J1167">
        <v>0</v>
      </c>
      <c r="K1167">
        <v>0</v>
      </c>
      <c r="L1167" s="7">
        <v>5227.9887500000004</v>
      </c>
      <c r="M1167" s="7">
        <f t="shared" si="108"/>
        <v>5912.8627382231616</v>
      </c>
      <c r="N1167" s="7">
        <f t="shared" si="109"/>
        <v>-684.87398822316118</v>
      </c>
      <c r="O1167" s="7">
        <f t="shared" si="110"/>
        <v>684.87398822316118</v>
      </c>
      <c r="P1167" s="7">
        <f t="shared" si="111"/>
        <v>469052.3797446987</v>
      </c>
      <c r="Q1167" s="7">
        <f t="shared" si="112"/>
        <v>-0.13100142731239831</v>
      </c>
      <c r="R1167" s="7">
        <f t="shared" si="113"/>
        <v>0.13100142731239831</v>
      </c>
    </row>
    <row r="1168" spans="1:18" x14ac:dyDescent="0.2">
      <c r="A1168">
        <v>1166.4485337096226</v>
      </c>
      <c r="B1168">
        <v>57</v>
      </c>
      <c r="C1168">
        <v>40.369999999999997</v>
      </c>
      <c r="D1168">
        <v>0</v>
      </c>
      <c r="E1168">
        <v>1</v>
      </c>
      <c r="F1168">
        <v>0</v>
      </c>
      <c r="G1168">
        <v>0</v>
      </c>
      <c r="H1168">
        <v>0</v>
      </c>
      <c r="I1168">
        <v>0</v>
      </c>
      <c r="J1168">
        <v>0</v>
      </c>
      <c r="K1168">
        <v>1</v>
      </c>
      <c r="L1168" s="7">
        <v>10982.5013</v>
      </c>
      <c r="M1168" s="7">
        <f t="shared" si="108"/>
        <v>15229.176831948307</v>
      </c>
      <c r="N1168" s="7">
        <f t="shared" si="109"/>
        <v>-4246.6755319483073</v>
      </c>
      <c r="O1168" s="7">
        <f t="shared" si="110"/>
        <v>4246.6755319483073</v>
      </c>
      <c r="P1168" s="7">
        <f t="shared" si="111"/>
        <v>18034253.073648438</v>
      </c>
      <c r="Q1168" s="7">
        <f t="shared" si="112"/>
        <v>-0.38667653350956649</v>
      </c>
      <c r="R1168" s="7">
        <f t="shared" si="113"/>
        <v>0.38667653350956649</v>
      </c>
    </row>
    <row r="1169" spans="1:18" x14ac:dyDescent="0.2">
      <c r="A1169">
        <v>1167.4485337096226</v>
      </c>
      <c r="B1169">
        <v>29</v>
      </c>
      <c r="C1169">
        <v>24.6</v>
      </c>
      <c r="D1169">
        <v>2</v>
      </c>
      <c r="E1169">
        <v>0</v>
      </c>
      <c r="F1169">
        <v>1</v>
      </c>
      <c r="G1169">
        <v>0</v>
      </c>
      <c r="H1169">
        <v>0</v>
      </c>
      <c r="I1169">
        <v>0</v>
      </c>
      <c r="J1169">
        <v>1</v>
      </c>
      <c r="K1169">
        <v>0</v>
      </c>
      <c r="L1169" s="7">
        <v>4529.4769999999999</v>
      </c>
      <c r="M1169" s="7">
        <f t="shared" si="108"/>
        <v>3845.4047052399806</v>
      </c>
      <c r="N1169" s="7">
        <f t="shared" si="109"/>
        <v>684.0722947600193</v>
      </c>
      <c r="O1169" s="7">
        <f t="shared" si="110"/>
        <v>684.0722947600193</v>
      </c>
      <c r="P1169" s="7">
        <f t="shared" si="111"/>
        <v>467954.90445823874</v>
      </c>
      <c r="Q1169" s="7">
        <f t="shared" si="112"/>
        <v>0.15102677301596173</v>
      </c>
      <c r="R1169" s="7">
        <f t="shared" si="113"/>
        <v>0.15102677301596173</v>
      </c>
    </row>
    <row r="1170" spans="1:18" x14ac:dyDescent="0.2">
      <c r="A1170">
        <v>1168.4485337096226</v>
      </c>
      <c r="B1170">
        <v>32</v>
      </c>
      <c r="C1170">
        <v>35.200000000000003</v>
      </c>
      <c r="D1170">
        <v>2</v>
      </c>
      <c r="E1170">
        <v>1</v>
      </c>
      <c r="F1170">
        <v>0</v>
      </c>
      <c r="G1170">
        <v>0</v>
      </c>
      <c r="H1170">
        <v>0</v>
      </c>
      <c r="I1170">
        <v>0</v>
      </c>
      <c r="J1170">
        <v>1</v>
      </c>
      <c r="K1170">
        <v>0</v>
      </c>
      <c r="L1170" s="7">
        <v>4670.6400000000003</v>
      </c>
      <c r="M1170" s="7">
        <f t="shared" si="108"/>
        <v>8080.1100117318219</v>
      </c>
      <c r="N1170" s="7">
        <f t="shared" si="109"/>
        <v>-3409.4700117318216</v>
      </c>
      <c r="O1170" s="7">
        <f t="shared" si="110"/>
        <v>3409.4700117318216</v>
      </c>
      <c r="P1170" s="7">
        <f t="shared" si="111"/>
        <v>11624485.760898588</v>
      </c>
      <c r="Q1170" s="7">
        <f t="shared" si="112"/>
        <v>-0.72997919165934888</v>
      </c>
      <c r="R1170" s="7">
        <f t="shared" si="113"/>
        <v>0.72997919165934888</v>
      </c>
    </row>
    <row r="1171" spans="1:18" x14ac:dyDescent="0.2">
      <c r="A1171">
        <v>1169.4485337096226</v>
      </c>
      <c r="B1171">
        <v>37</v>
      </c>
      <c r="C1171">
        <v>34.104999999999997</v>
      </c>
      <c r="D1171">
        <v>1</v>
      </c>
      <c r="E1171">
        <v>0</v>
      </c>
      <c r="F1171">
        <v>1</v>
      </c>
      <c r="G1171">
        <v>0</v>
      </c>
      <c r="H1171">
        <v>0</v>
      </c>
      <c r="I1171">
        <v>1</v>
      </c>
      <c r="J1171">
        <v>0</v>
      </c>
      <c r="K1171">
        <v>0</v>
      </c>
      <c r="L1171" s="7">
        <v>6112.3529500000004</v>
      </c>
      <c r="M1171" s="7">
        <f t="shared" si="108"/>
        <v>9255.875848836853</v>
      </c>
      <c r="N1171" s="7">
        <f t="shared" si="109"/>
        <v>-3143.5228988368526</v>
      </c>
      <c r="O1171" s="7">
        <f t="shared" si="110"/>
        <v>3143.5228988368526</v>
      </c>
      <c r="P1171" s="7">
        <f t="shared" si="111"/>
        <v>9881736.2155116498</v>
      </c>
      <c r="Q1171" s="7">
        <f t="shared" si="112"/>
        <v>-0.51429014727247591</v>
      </c>
      <c r="R1171" s="7">
        <f t="shared" si="113"/>
        <v>0.51429014727247591</v>
      </c>
    </row>
    <row r="1172" spans="1:18" x14ac:dyDescent="0.2">
      <c r="A1172">
        <v>1170.4485337096226</v>
      </c>
      <c r="B1172">
        <v>18</v>
      </c>
      <c r="C1172">
        <v>27.36</v>
      </c>
      <c r="D1172">
        <v>1</v>
      </c>
      <c r="E1172">
        <v>1</v>
      </c>
      <c r="F1172">
        <v>0</v>
      </c>
      <c r="G1172">
        <v>1</v>
      </c>
      <c r="H1172">
        <v>1</v>
      </c>
      <c r="I1172">
        <v>0</v>
      </c>
      <c r="J1172">
        <v>0</v>
      </c>
      <c r="K1172">
        <v>0</v>
      </c>
      <c r="L1172" s="7">
        <v>17178.682400000002</v>
      </c>
      <c r="M1172" s="7">
        <f t="shared" si="108"/>
        <v>26157.929387964479</v>
      </c>
      <c r="N1172" s="7">
        <f t="shared" si="109"/>
        <v>-8979.2469879644777</v>
      </c>
      <c r="O1172" s="7">
        <f t="shared" si="110"/>
        <v>8979.2469879644777</v>
      </c>
      <c r="P1172" s="7">
        <f t="shared" si="111"/>
        <v>80626876.470869139</v>
      </c>
      <c r="Q1172" s="7">
        <f t="shared" si="112"/>
        <v>-0.52269707180595393</v>
      </c>
      <c r="R1172" s="7">
        <f t="shared" si="113"/>
        <v>0.52269707180595393</v>
      </c>
    </row>
    <row r="1173" spans="1:18" x14ac:dyDescent="0.2">
      <c r="A1173">
        <v>1171.4485337096226</v>
      </c>
      <c r="B1173">
        <v>43</v>
      </c>
      <c r="C1173">
        <v>26.7</v>
      </c>
      <c r="D1173">
        <v>2</v>
      </c>
      <c r="E1173">
        <v>0</v>
      </c>
      <c r="F1173">
        <v>1</v>
      </c>
      <c r="G1173">
        <v>1</v>
      </c>
      <c r="H1173">
        <v>0</v>
      </c>
      <c r="I1173">
        <v>0</v>
      </c>
      <c r="J1173">
        <v>1</v>
      </c>
      <c r="K1173">
        <v>0</v>
      </c>
      <c r="L1173" s="7">
        <v>22478.6</v>
      </c>
      <c r="M1173" s="7">
        <f t="shared" si="108"/>
        <v>32002.234435258437</v>
      </c>
      <c r="N1173" s="7">
        <f t="shared" si="109"/>
        <v>-9523.6344352584383</v>
      </c>
      <c r="O1173" s="7">
        <f t="shared" si="110"/>
        <v>9523.6344352584383</v>
      </c>
      <c r="P1173" s="7">
        <f t="shared" si="111"/>
        <v>90699612.856440321</v>
      </c>
      <c r="Q1173" s="7">
        <f t="shared" si="112"/>
        <v>-0.42367560414164757</v>
      </c>
      <c r="R1173" s="7">
        <f t="shared" si="113"/>
        <v>0.42367560414164757</v>
      </c>
    </row>
    <row r="1174" spans="1:18" x14ac:dyDescent="0.2">
      <c r="A1174">
        <v>1172.4485337096226</v>
      </c>
      <c r="B1174">
        <v>56</v>
      </c>
      <c r="C1174">
        <v>41.91</v>
      </c>
      <c r="D1174">
        <v>0</v>
      </c>
      <c r="E1174">
        <v>0</v>
      </c>
      <c r="F1174">
        <v>1</v>
      </c>
      <c r="G1174">
        <v>0</v>
      </c>
      <c r="H1174">
        <v>0</v>
      </c>
      <c r="I1174">
        <v>0</v>
      </c>
      <c r="J1174">
        <v>0</v>
      </c>
      <c r="K1174">
        <v>1</v>
      </c>
      <c r="L1174" s="7">
        <v>11093.6229</v>
      </c>
      <c r="M1174" s="7">
        <f t="shared" si="108"/>
        <v>15625.992757366759</v>
      </c>
      <c r="N1174" s="7">
        <f t="shared" si="109"/>
        <v>-4532.3698573667589</v>
      </c>
      <c r="O1174" s="7">
        <f t="shared" si="110"/>
        <v>4532.3698573667589</v>
      </c>
      <c r="P1174" s="7">
        <f t="shared" si="111"/>
        <v>20542376.523966774</v>
      </c>
      <c r="Q1174" s="7">
        <f t="shared" si="112"/>
        <v>-0.4085563299043416</v>
      </c>
      <c r="R1174" s="7">
        <f t="shared" si="113"/>
        <v>0.4085563299043416</v>
      </c>
    </row>
    <row r="1175" spans="1:18" x14ac:dyDescent="0.2">
      <c r="A1175">
        <v>1173.4485337096226</v>
      </c>
      <c r="B1175">
        <v>38</v>
      </c>
      <c r="C1175">
        <v>29.26</v>
      </c>
      <c r="D1175">
        <v>2</v>
      </c>
      <c r="E1175">
        <v>1</v>
      </c>
      <c r="F1175">
        <v>0</v>
      </c>
      <c r="G1175">
        <v>0</v>
      </c>
      <c r="H1175">
        <v>0</v>
      </c>
      <c r="I1175">
        <v>1</v>
      </c>
      <c r="J1175">
        <v>0</v>
      </c>
      <c r="K1175">
        <v>0</v>
      </c>
      <c r="L1175" s="7">
        <v>6457.8433999999997</v>
      </c>
      <c r="M1175" s="7">
        <f t="shared" si="108"/>
        <v>8213.5261043837072</v>
      </c>
      <c r="N1175" s="7">
        <f t="shared" si="109"/>
        <v>-1755.6827043837075</v>
      </c>
      <c r="O1175" s="7">
        <f t="shared" si="110"/>
        <v>1755.6827043837075</v>
      </c>
      <c r="P1175" s="7">
        <f t="shared" si="111"/>
        <v>3082421.7584720887</v>
      </c>
      <c r="Q1175" s="7">
        <f t="shared" si="112"/>
        <v>-0.2718682686519942</v>
      </c>
      <c r="R1175" s="7">
        <f t="shared" si="113"/>
        <v>0.2718682686519942</v>
      </c>
    </row>
    <row r="1176" spans="1:18" x14ac:dyDescent="0.2">
      <c r="A1176">
        <v>1174.4485337096226</v>
      </c>
      <c r="B1176">
        <v>29</v>
      </c>
      <c r="C1176">
        <v>32.11</v>
      </c>
      <c r="D1176">
        <v>2</v>
      </c>
      <c r="E1176">
        <v>1</v>
      </c>
      <c r="F1176">
        <v>0</v>
      </c>
      <c r="G1176">
        <v>0</v>
      </c>
      <c r="H1176">
        <v>0</v>
      </c>
      <c r="I1176">
        <v>1</v>
      </c>
      <c r="J1176">
        <v>0</v>
      </c>
      <c r="K1176">
        <v>0</v>
      </c>
      <c r="L1176" s="7">
        <v>4433.9159</v>
      </c>
      <c r="M1176" s="7">
        <f t="shared" si="108"/>
        <v>6868.520274338468</v>
      </c>
      <c r="N1176" s="7">
        <f t="shared" si="109"/>
        <v>-2434.604374338468</v>
      </c>
      <c r="O1176" s="7">
        <f t="shared" si="110"/>
        <v>2434.604374338468</v>
      </c>
      <c r="P1176" s="7">
        <f t="shared" si="111"/>
        <v>5927298.459548003</v>
      </c>
      <c r="Q1176" s="7">
        <f t="shared" si="112"/>
        <v>-0.54908672813087589</v>
      </c>
      <c r="R1176" s="7">
        <f t="shared" si="113"/>
        <v>0.54908672813087589</v>
      </c>
    </row>
    <row r="1177" spans="1:18" x14ac:dyDescent="0.2">
      <c r="A1177">
        <v>1175.4485337096226</v>
      </c>
      <c r="B1177">
        <v>22</v>
      </c>
      <c r="C1177">
        <v>27.1</v>
      </c>
      <c r="D1177">
        <v>0</v>
      </c>
      <c r="E1177">
        <v>0</v>
      </c>
      <c r="F1177">
        <v>1</v>
      </c>
      <c r="G1177">
        <v>0</v>
      </c>
      <c r="H1177">
        <v>0</v>
      </c>
      <c r="I1177">
        <v>0</v>
      </c>
      <c r="J1177">
        <v>1</v>
      </c>
      <c r="K1177">
        <v>0</v>
      </c>
      <c r="L1177" s="7">
        <v>2154.3609999999999</v>
      </c>
      <c r="M1177" s="7">
        <f t="shared" si="108"/>
        <v>1944.3927812073798</v>
      </c>
      <c r="N1177" s="7">
        <f t="shared" si="109"/>
        <v>209.96821879262006</v>
      </c>
      <c r="O1177" s="7">
        <f t="shared" si="110"/>
        <v>209.96821879262006</v>
      </c>
      <c r="P1177" s="7">
        <f t="shared" si="111"/>
        <v>44086.652902945571</v>
      </c>
      <c r="Q1177" s="7">
        <f t="shared" si="112"/>
        <v>9.7461947553181702E-2</v>
      </c>
      <c r="R1177" s="7">
        <f t="shared" si="113"/>
        <v>9.7461947553181702E-2</v>
      </c>
    </row>
    <row r="1178" spans="1:18" x14ac:dyDescent="0.2">
      <c r="A1178">
        <v>1176.4485337096226</v>
      </c>
      <c r="B1178">
        <v>52</v>
      </c>
      <c r="C1178">
        <v>24.13</v>
      </c>
      <c r="D1178">
        <v>1</v>
      </c>
      <c r="E1178">
        <v>0</v>
      </c>
      <c r="F1178">
        <v>1</v>
      </c>
      <c r="G1178">
        <v>1</v>
      </c>
      <c r="H1178">
        <v>0</v>
      </c>
      <c r="I1178">
        <v>1</v>
      </c>
      <c r="J1178">
        <v>0</v>
      </c>
      <c r="K1178">
        <v>0</v>
      </c>
      <c r="L1178" s="7">
        <v>23887.662700000001</v>
      </c>
      <c r="M1178" s="7">
        <f t="shared" si="108"/>
        <v>33573.800979041764</v>
      </c>
      <c r="N1178" s="7">
        <f t="shared" si="109"/>
        <v>-9686.1382790417629</v>
      </c>
      <c r="O1178" s="7">
        <f t="shared" si="110"/>
        <v>9686.1382790417629</v>
      </c>
      <c r="P1178" s="7">
        <f t="shared" si="111"/>
        <v>93821274.760718122</v>
      </c>
      <c r="Q1178" s="7">
        <f t="shared" si="112"/>
        <v>-0.40548706672092127</v>
      </c>
      <c r="R1178" s="7">
        <f t="shared" si="113"/>
        <v>0.40548706672092127</v>
      </c>
    </row>
    <row r="1179" spans="1:18" x14ac:dyDescent="0.2">
      <c r="A1179">
        <v>1177.4485337096226</v>
      </c>
      <c r="B1179">
        <v>40</v>
      </c>
      <c r="C1179">
        <v>27.4</v>
      </c>
      <c r="D1179">
        <v>1</v>
      </c>
      <c r="E1179">
        <v>0</v>
      </c>
      <c r="F1179">
        <v>1</v>
      </c>
      <c r="G1179">
        <v>0</v>
      </c>
      <c r="H1179">
        <v>0</v>
      </c>
      <c r="I1179">
        <v>0</v>
      </c>
      <c r="J1179">
        <v>1</v>
      </c>
      <c r="K1179">
        <v>0</v>
      </c>
      <c r="L1179" s="7">
        <v>6496.8860000000004</v>
      </c>
      <c r="M1179" s="7">
        <f t="shared" si="108"/>
        <v>7145.0657081120262</v>
      </c>
      <c r="N1179" s="7">
        <f t="shared" si="109"/>
        <v>-648.17970811202576</v>
      </c>
      <c r="O1179" s="7">
        <f t="shared" si="110"/>
        <v>648.17970811202576</v>
      </c>
      <c r="P1179" s="7">
        <f t="shared" si="111"/>
        <v>420136.93400819093</v>
      </c>
      <c r="Q1179" s="7">
        <f t="shared" si="112"/>
        <v>-9.9767751521579059E-2</v>
      </c>
      <c r="R1179" s="7">
        <f t="shared" si="113"/>
        <v>9.9767751521579059E-2</v>
      </c>
    </row>
    <row r="1180" spans="1:18" x14ac:dyDescent="0.2">
      <c r="A1180">
        <v>1178.4485337096226</v>
      </c>
      <c r="B1180">
        <v>23</v>
      </c>
      <c r="C1180">
        <v>34.865000000000002</v>
      </c>
      <c r="D1180">
        <v>0</v>
      </c>
      <c r="E1180">
        <v>0</v>
      </c>
      <c r="F1180">
        <v>1</v>
      </c>
      <c r="G1180">
        <v>0</v>
      </c>
      <c r="H1180">
        <v>1</v>
      </c>
      <c r="I1180">
        <v>0</v>
      </c>
      <c r="J1180">
        <v>0</v>
      </c>
      <c r="K1180">
        <v>0</v>
      </c>
      <c r="L1180" s="7">
        <v>2899.4893499999998</v>
      </c>
      <c r="M1180" s="7">
        <f t="shared" si="108"/>
        <v>5795.1372923337303</v>
      </c>
      <c r="N1180" s="7">
        <f t="shared" si="109"/>
        <v>-2895.6479423337305</v>
      </c>
      <c r="O1180" s="7">
        <f t="shared" si="110"/>
        <v>2895.6479423337305</v>
      </c>
      <c r="P1180" s="7">
        <f t="shared" si="111"/>
        <v>8384777.005941567</v>
      </c>
      <c r="Q1180" s="7">
        <f t="shared" si="112"/>
        <v>-0.99867514337782637</v>
      </c>
      <c r="R1180" s="7">
        <f t="shared" si="113"/>
        <v>0.99867514337782637</v>
      </c>
    </row>
    <row r="1181" spans="1:18" x14ac:dyDescent="0.2">
      <c r="A1181">
        <v>1179.4485337096226</v>
      </c>
      <c r="B1181">
        <v>31</v>
      </c>
      <c r="C1181">
        <v>29.81</v>
      </c>
      <c r="D1181">
        <v>0</v>
      </c>
      <c r="E1181">
        <v>1</v>
      </c>
      <c r="F1181">
        <v>0</v>
      </c>
      <c r="G1181">
        <v>1</v>
      </c>
      <c r="H1181">
        <v>0</v>
      </c>
      <c r="I1181">
        <v>0</v>
      </c>
      <c r="J1181">
        <v>0</v>
      </c>
      <c r="K1181">
        <v>1</v>
      </c>
      <c r="L1181" s="7">
        <v>19350.368900000001</v>
      </c>
      <c r="M1181" s="7">
        <f t="shared" si="108"/>
        <v>28817.563337759606</v>
      </c>
      <c r="N1181" s="7">
        <f t="shared" si="109"/>
        <v>-9467.1944377596046</v>
      </c>
      <c r="O1181" s="7">
        <f t="shared" si="110"/>
        <v>9467.1944377596046</v>
      </c>
      <c r="P1181" s="7">
        <f t="shared" si="111"/>
        <v>89627770.522346392</v>
      </c>
      <c r="Q1181" s="7">
        <f t="shared" si="112"/>
        <v>-0.48925136707650074</v>
      </c>
      <c r="R1181" s="7">
        <f t="shared" si="113"/>
        <v>0.48925136707650074</v>
      </c>
    </row>
    <row r="1182" spans="1:18" x14ac:dyDescent="0.2">
      <c r="A1182">
        <v>1180.4485337096226</v>
      </c>
      <c r="B1182">
        <v>42</v>
      </c>
      <c r="C1182">
        <v>41.325000000000003</v>
      </c>
      <c r="D1182">
        <v>1</v>
      </c>
      <c r="E1182">
        <v>0</v>
      </c>
      <c r="F1182">
        <v>1</v>
      </c>
      <c r="G1182">
        <v>0</v>
      </c>
      <c r="H1182">
        <v>1</v>
      </c>
      <c r="I1182">
        <v>0</v>
      </c>
      <c r="J1182">
        <v>0</v>
      </c>
      <c r="K1182">
        <v>0</v>
      </c>
      <c r="L1182" s="7">
        <v>7650.7737500000003</v>
      </c>
      <c r="M1182" s="7">
        <f t="shared" si="108"/>
        <v>13342.098246018502</v>
      </c>
      <c r="N1182" s="7">
        <f t="shared" si="109"/>
        <v>-5691.324496018502</v>
      </c>
      <c r="O1182" s="7">
        <f t="shared" si="110"/>
        <v>5691.324496018502</v>
      </c>
      <c r="P1182" s="7">
        <f t="shared" si="111"/>
        <v>32391174.518980257</v>
      </c>
      <c r="Q1182" s="7">
        <f t="shared" si="112"/>
        <v>-0.74388874667983773</v>
      </c>
      <c r="R1182" s="7">
        <f t="shared" si="113"/>
        <v>0.74388874667983773</v>
      </c>
    </row>
    <row r="1183" spans="1:18" x14ac:dyDescent="0.2">
      <c r="A1183">
        <v>1181.4485337096226</v>
      </c>
      <c r="B1183">
        <v>24</v>
      </c>
      <c r="C1183">
        <v>29.925000000000001</v>
      </c>
      <c r="D1183">
        <v>0</v>
      </c>
      <c r="E1183">
        <v>0</v>
      </c>
      <c r="F1183">
        <v>1</v>
      </c>
      <c r="G1183">
        <v>0</v>
      </c>
      <c r="H1183">
        <v>0</v>
      </c>
      <c r="I1183">
        <v>1</v>
      </c>
      <c r="J1183">
        <v>0</v>
      </c>
      <c r="K1183">
        <v>0</v>
      </c>
      <c r="L1183" s="7">
        <v>2850.6837500000001</v>
      </c>
      <c r="M1183" s="7">
        <f t="shared" si="108"/>
        <v>4023.4140846088862</v>
      </c>
      <c r="N1183" s="7">
        <f t="shared" si="109"/>
        <v>-1172.7303346088861</v>
      </c>
      <c r="O1183" s="7">
        <f t="shared" si="110"/>
        <v>1172.7303346088861</v>
      </c>
      <c r="P1183" s="7">
        <f t="shared" si="111"/>
        <v>1375296.4377118698</v>
      </c>
      <c r="Q1183" s="7">
        <f t="shared" si="112"/>
        <v>-0.41138563146784907</v>
      </c>
      <c r="R1183" s="7">
        <f t="shared" si="113"/>
        <v>0.41138563146784907</v>
      </c>
    </row>
    <row r="1184" spans="1:18" x14ac:dyDescent="0.2">
      <c r="A1184">
        <v>1182.4485337096226</v>
      </c>
      <c r="B1184">
        <v>25</v>
      </c>
      <c r="C1184">
        <v>30.3</v>
      </c>
      <c r="D1184">
        <v>0</v>
      </c>
      <c r="E1184">
        <v>0</v>
      </c>
      <c r="F1184">
        <v>1</v>
      </c>
      <c r="G1184">
        <v>0</v>
      </c>
      <c r="H1184">
        <v>0</v>
      </c>
      <c r="I1184">
        <v>0</v>
      </c>
      <c r="J1184">
        <v>1</v>
      </c>
      <c r="K1184">
        <v>0</v>
      </c>
      <c r="L1184" s="7">
        <v>2632.9920000000002</v>
      </c>
      <c r="M1184" s="7">
        <f t="shared" si="108"/>
        <v>3800.3808903741124</v>
      </c>
      <c r="N1184" s="7">
        <f t="shared" si="109"/>
        <v>-1167.3888903741122</v>
      </c>
      <c r="O1184" s="7">
        <f t="shared" si="110"/>
        <v>1167.3888903741122</v>
      </c>
      <c r="P1184" s="7">
        <f t="shared" si="111"/>
        <v>1362796.8213689008</v>
      </c>
      <c r="Q1184" s="7">
        <f t="shared" si="112"/>
        <v>-0.44336970654453645</v>
      </c>
      <c r="R1184" s="7">
        <f t="shared" si="113"/>
        <v>0.44336970654453645</v>
      </c>
    </row>
    <row r="1185" spans="1:18" x14ac:dyDescent="0.2">
      <c r="A1185">
        <v>1183.4485337096226</v>
      </c>
      <c r="B1185">
        <v>48</v>
      </c>
      <c r="C1185">
        <v>27.36</v>
      </c>
      <c r="D1185">
        <v>1</v>
      </c>
      <c r="E1185">
        <v>0</v>
      </c>
      <c r="F1185">
        <v>1</v>
      </c>
      <c r="G1185">
        <v>0</v>
      </c>
      <c r="H1185">
        <v>1</v>
      </c>
      <c r="I1185">
        <v>0</v>
      </c>
      <c r="J1185">
        <v>0</v>
      </c>
      <c r="K1185">
        <v>0</v>
      </c>
      <c r="L1185" s="7">
        <v>9447.3824000000004</v>
      </c>
      <c r="M1185" s="7">
        <f t="shared" si="108"/>
        <v>10146.399781567206</v>
      </c>
      <c r="N1185" s="7">
        <f t="shared" si="109"/>
        <v>-699.01738156720603</v>
      </c>
      <c r="O1185" s="7">
        <f t="shared" si="110"/>
        <v>699.01738156720603</v>
      </c>
      <c r="P1185" s="7">
        <f t="shared" si="111"/>
        <v>488625.29973307293</v>
      </c>
      <c r="Q1185" s="7">
        <f t="shared" si="112"/>
        <v>-7.3990588289006481E-2</v>
      </c>
      <c r="R1185" s="7">
        <f t="shared" si="113"/>
        <v>7.3990588289006481E-2</v>
      </c>
    </row>
    <row r="1186" spans="1:18" x14ac:dyDescent="0.2">
      <c r="A1186">
        <v>1184.4485337096226</v>
      </c>
      <c r="B1186">
        <v>23</v>
      </c>
      <c r="C1186">
        <v>28.49</v>
      </c>
      <c r="D1186">
        <v>1</v>
      </c>
      <c r="E1186">
        <v>0</v>
      </c>
      <c r="F1186">
        <v>1</v>
      </c>
      <c r="G1186">
        <v>1</v>
      </c>
      <c r="H1186">
        <v>0</v>
      </c>
      <c r="I1186">
        <v>0</v>
      </c>
      <c r="J1186">
        <v>0</v>
      </c>
      <c r="K1186">
        <v>1</v>
      </c>
      <c r="L1186" s="7">
        <v>18328.238099999999</v>
      </c>
      <c r="M1186" s="7">
        <f t="shared" si="108"/>
        <v>26921.792063238754</v>
      </c>
      <c r="N1186" s="7">
        <f t="shared" si="109"/>
        <v>-8593.5539632387554</v>
      </c>
      <c r="O1186" s="7">
        <f t="shared" si="110"/>
        <v>8593.5539632387554</v>
      </c>
      <c r="P1186" s="7">
        <f t="shared" si="111"/>
        <v>73849169.719096527</v>
      </c>
      <c r="Q1186" s="7">
        <f t="shared" si="112"/>
        <v>-0.46886961618196982</v>
      </c>
      <c r="R1186" s="7">
        <f t="shared" si="113"/>
        <v>0.46886961618196982</v>
      </c>
    </row>
    <row r="1187" spans="1:18" x14ac:dyDescent="0.2">
      <c r="A1187">
        <v>1185.4485337096226</v>
      </c>
      <c r="B1187">
        <v>45</v>
      </c>
      <c r="C1187">
        <v>23.56</v>
      </c>
      <c r="D1187">
        <v>2</v>
      </c>
      <c r="E1187">
        <v>1</v>
      </c>
      <c r="F1187">
        <v>0</v>
      </c>
      <c r="G1187">
        <v>0</v>
      </c>
      <c r="H1187">
        <v>1</v>
      </c>
      <c r="I1187">
        <v>0</v>
      </c>
      <c r="J1187">
        <v>0</v>
      </c>
      <c r="K1187">
        <v>0</v>
      </c>
      <c r="L1187" s="7">
        <v>8603.8233999999993</v>
      </c>
      <c r="M1187" s="7">
        <f t="shared" si="108"/>
        <v>8431.0817859879935</v>
      </c>
      <c r="N1187" s="7">
        <f t="shared" si="109"/>
        <v>172.74161401200581</v>
      </c>
      <c r="O1187" s="7">
        <f t="shared" si="110"/>
        <v>172.74161401200581</v>
      </c>
      <c r="P1187" s="7">
        <f t="shared" si="111"/>
        <v>29839.665211472802</v>
      </c>
      <c r="Q1187" s="7">
        <f t="shared" si="112"/>
        <v>2.0077308189752688E-2</v>
      </c>
      <c r="R1187" s="7">
        <f t="shared" si="113"/>
        <v>2.0077308189752688E-2</v>
      </c>
    </row>
    <row r="1188" spans="1:18" x14ac:dyDescent="0.2">
      <c r="A1188">
        <v>1186.4485337096226</v>
      </c>
      <c r="B1188">
        <v>20</v>
      </c>
      <c r="C1188">
        <v>35.625</v>
      </c>
      <c r="D1188">
        <v>3</v>
      </c>
      <c r="E1188">
        <v>1</v>
      </c>
      <c r="F1188">
        <v>0</v>
      </c>
      <c r="G1188">
        <v>1</v>
      </c>
      <c r="H1188">
        <v>0</v>
      </c>
      <c r="I1188">
        <v>1</v>
      </c>
      <c r="J1188">
        <v>0</v>
      </c>
      <c r="K1188">
        <v>0</v>
      </c>
      <c r="L1188" s="7">
        <v>37465.34375</v>
      </c>
      <c r="M1188" s="7">
        <f t="shared" si="108"/>
        <v>30073.113178006395</v>
      </c>
      <c r="N1188" s="7">
        <f t="shared" si="109"/>
        <v>7392.2305719936048</v>
      </c>
      <c r="O1188" s="7">
        <f t="shared" si="110"/>
        <v>7392.2305719936048</v>
      </c>
      <c r="P1188" s="7">
        <f t="shared" si="111"/>
        <v>54645072.829516895</v>
      </c>
      <c r="Q1188" s="7">
        <f t="shared" si="112"/>
        <v>0.19730849452018187</v>
      </c>
      <c r="R1188" s="7">
        <f t="shared" si="113"/>
        <v>0.19730849452018187</v>
      </c>
    </row>
    <row r="1189" spans="1:18" x14ac:dyDescent="0.2">
      <c r="A1189">
        <v>1187.4485337096226</v>
      </c>
      <c r="B1189">
        <v>62</v>
      </c>
      <c r="C1189">
        <v>32.68</v>
      </c>
      <c r="D1189">
        <v>0</v>
      </c>
      <c r="E1189">
        <v>0</v>
      </c>
      <c r="F1189">
        <v>1</v>
      </c>
      <c r="G1189">
        <v>0</v>
      </c>
      <c r="H1189">
        <v>0</v>
      </c>
      <c r="I1189">
        <v>1</v>
      </c>
      <c r="J1189">
        <v>0</v>
      </c>
      <c r="K1189">
        <v>0</v>
      </c>
      <c r="L1189" s="7">
        <v>13844.797200000001</v>
      </c>
      <c r="M1189" s="7">
        <f t="shared" si="108"/>
        <v>14718.433445725972</v>
      </c>
      <c r="N1189" s="7">
        <f t="shared" si="109"/>
        <v>-873.63624572597109</v>
      </c>
      <c r="O1189" s="7">
        <f t="shared" si="110"/>
        <v>873.63624572597109</v>
      </c>
      <c r="P1189" s="7">
        <f t="shared" si="111"/>
        <v>763240.2898461693</v>
      </c>
      <c r="Q1189" s="7">
        <f t="shared" si="112"/>
        <v>-6.3102133827281415E-2</v>
      </c>
      <c r="R1189" s="7">
        <f t="shared" si="113"/>
        <v>6.3102133827281415E-2</v>
      </c>
    </row>
    <row r="1190" spans="1:18" x14ac:dyDescent="0.2">
      <c r="A1190">
        <v>1188.4485337096226</v>
      </c>
      <c r="B1190">
        <v>43</v>
      </c>
      <c r="C1190">
        <v>25.27</v>
      </c>
      <c r="D1190">
        <v>1</v>
      </c>
      <c r="E1190">
        <v>0</v>
      </c>
      <c r="F1190">
        <v>1</v>
      </c>
      <c r="G1190">
        <v>1</v>
      </c>
      <c r="H1190">
        <v>1</v>
      </c>
      <c r="I1190">
        <v>0</v>
      </c>
      <c r="J1190">
        <v>0</v>
      </c>
      <c r="K1190">
        <v>0</v>
      </c>
      <c r="L1190" s="7">
        <v>21771.3423</v>
      </c>
      <c r="M1190" s="7">
        <f t="shared" si="108"/>
        <v>32001.738242746633</v>
      </c>
      <c r="N1190" s="7">
        <f t="shared" si="109"/>
        <v>-10230.395942746632</v>
      </c>
      <c r="O1190" s="7">
        <f t="shared" si="110"/>
        <v>10230.395942746632</v>
      </c>
      <c r="P1190" s="7">
        <f t="shared" si="111"/>
        <v>104661001.14536676</v>
      </c>
      <c r="Q1190" s="7">
        <f t="shared" si="112"/>
        <v>-0.46990193814308973</v>
      </c>
      <c r="R1190" s="7">
        <f t="shared" si="113"/>
        <v>0.46990193814308973</v>
      </c>
    </row>
    <row r="1191" spans="1:18" x14ac:dyDescent="0.2">
      <c r="A1191">
        <v>1189.4485337096226</v>
      </c>
      <c r="B1191">
        <v>23</v>
      </c>
      <c r="C1191">
        <v>28</v>
      </c>
      <c r="D1191">
        <v>0</v>
      </c>
      <c r="E1191">
        <v>0</v>
      </c>
      <c r="F1191">
        <v>1</v>
      </c>
      <c r="G1191">
        <v>0</v>
      </c>
      <c r="H1191">
        <v>0</v>
      </c>
      <c r="I1191">
        <v>0</v>
      </c>
      <c r="J1191">
        <v>1</v>
      </c>
      <c r="K1191">
        <v>0</v>
      </c>
      <c r="L1191" s="7">
        <v>13126.677449999999</v>
      </c>
      <c r="M1191" s="7">
        <f t="shared" si="108"/>
        <v>2506.5232419944841</v>
      </c>
      <c r="N1191" s="7">
        <f t="shared" si="109"/>
        <v>10620.154208005515</v>
      </c>
      <c r="O1191" s="7">
        <f t="shared" si="110"/>
        <v>10620.154208005515</v>
      </c>
      <c r="P1191" s="7">
        <f t="shared" si="111"/>
        <v>112787675.40181725</v>
      </c>
      <c r="Q1191" s="7">
        <f t="shared" si="112"/>
        <v>0.80905120495708649</v>
      </c>
      <c r="R1191" s="7">
        <f t="shared" si="113"/>
        <v>0.80905120495708649</v>
      </c>
    </row>
    <row r="1192" spans="1:18" x14ac:dyDescent="0.2">
      <c r="A1192">
        <v>1190.4485337096226</v>
      </c>
      <c r="B1192">
        <v>31</v>
      </c>
      <c r="C1192">
        <v>32.774999999999999</v>
      </c>
      <c r="D1192">
        <v>2</v>
      </c>
      <c r="E1192">
        <v>0</v>
      </c>
      <c r="F1192">
        <v>1</v>
      </c>
      <c r="G1192">
        <v>0</v>
      </c>
      <c r="H1192">
        <v>0</v>
      </c>
      <c r="I1192">
        <v>1</v>
      </c>
      <c r="J1192">
        <v>0</v>
      </c>
      <c r="K1192">
        <v>0</v>
      </c>
      <c r="L1192" s="7">
        <v>5327.4002499999997</v>
      </c>
      <c r="M1192" s="7">
        <f t="shared" si="108"/>
        <v>7739.1109854594788</v>
      </c>
      <c r="N1192" s="7">
        <f t="shared" si="109"/>
        <v>-2411.7107354594791</v>
      </c>
      <c r="O1192" s="7">
        <f t="shared" si="110"/>
        <v>2411.7107354594791</v>
      </c>
      <c r="P1192" s="7">
        <f t="shared" si="111"/>
        <v>5816348.6715305019</v>
      </c>
      <c r="Q1192" s="7">
        <f t="shared" si="112"/>
        <v>-0.45269936972719088</v>
      </c>
      <c r="R1192" s="7">
        <f t="shared" si="113"/>
        <v>0.45269936972719088</v>
      </c>
    </row>
    <row r="1193" spans="1:18" x14ac:dyDescent="0.2">
      <c r="A1193">
        <v>1191.4485337096226</v>
      </c>
      <c r="B1193">
        <v>41</v>
      </c>
      <c r="C1193">
        <v>21.754999999999999</v>
      </c>
      <c r="D1193">
        <v>1</v>
      </c>
      <c r="E1193">
        <v>0</v>
      </c>
      <c r="F1193">
        <v>1</v>
      </c>
      <c r="G1193">
        <v>0</v>
      </c>
      <c r="H1193">
        <v>1</v>
      </c>
      <c r="I1193">
        <v>0</v>
      </c>
      <c r="J1193">
        <v>0</v>
      </c>
      <c r="K1193">
        <v>0</v>
      </c>
      <c r="L1193" s="7">
        <v>13725.47184</v>
      </c>
      <c r="M1193" s="7">
        <f t="shared" si="108"/>
        <v>6447.2260063170106</v>
      </c>
      <c r="N1193" s="7">
        <f t="shared" si="109"/>
        <v>7278.2458336829895</v>
      </c>
      <c r="O1193" s="7">
        <f t="shared" si="110"/>
        <v>7278.2458336829895</v>
      </c>
      <c r="P1193" s="7">
        <f t="shared" si="111"/>
        <v>52972862.415523797</v>
      </c>
      <c r="Q1193" s="7">
        <f t="shared" si="112"/>
        <v>0.5302729056258797</v>
      </c>
      <c r="R1193" s="7">
        <f t="shared" si="113"/>
        <v>0.5302729056258797</v>
      </c>
    </row>
    <row r="1194" spans="1:18" x14ac:dyDescent="0.2">
      <c r="A1194">
        <v>1192.4485337096226</v>
      </c>
      <c r="B1194">
        <v>58</v>
      </c>
      <c r="C1194">
        <v>32.395000000000003</v>
      </c>
      <c r="D1194">
        <v>1</v>
      </c>
      <c r="E1194">
        <v>0</v>
      </c>
      <c r="F1194">
        <v>1</v>
      </c>
      <c r="G1194">
        <v>0</v>
      </c>
      <c r="H1194">
        <v>1</v>
      </c>
      <c r="I1194">
        <v>0</v>
      </c>
      <c r="J1194">
        <v>0</v>
      </c>
      <c r="K1194">
        <v>0</v>
      </c>
      <c r="L1194" s="7">
        <v>13019.161050000001</v>
      </c>
      <c r="M1194" s="7">
        <f t="shared" si="108"/>
        <v>14422.802345871267</v>
      </c>
      <c r="N1194" s="7">
        <f t="shared" si="109"/>
        <v>-1403.6412958712663</v>
      </c>
      <c r="O1194" s="7">
        <f t="shared" si="110"/>
        <v>1403.6412958712663</v>
      </c>
      <c r="P1194" s="7">
        <f t="shared" si="111"/>
        <v>1970208.8874751676</v>
      </c>
      <c r="Q1194" s="7">
        <f t="shared" si="112"/>
        <v>-0.10781349815710792</v>
      </c>
      <c r="R1194" s="7">
        <f t="shared" si="113"/>
        <v>0.10781349815710792</v>
      </c>
    </row>
    <row r="1195" spans="1:18" x14ac:dyDescent="0.2">
      <c r="A1195">
        <v>1193.4485337096226</v>
      </c>
      <c r="B1195">
        <v>48</v>
      </c>
      <c r="C1195">
        <v>36.575000000000003</v>
      </c>
      <c r="D1195">
        <v>0</v>
      </c>
      <c r="E1195">
        <v>0</v>
      </c>
      <c r="F1195">
        <v>1</v>
      </c>
      <c r="G1195">
        <v>0</v>
      </c>
      <c r="H1195">
        <v>0</v>
      </c>
      <c r="I1195">
        <v>1</v>
      </c>
      <c r="J1195">
        <v>0</v>
      </c>
      <c r="K1195">
        <v>0</v>
      </c>
      <c r="L1195" s="7">
        <v>8671.1912499999999</v>
      </c>
      <c r="M1195" s="7">
        <f t="shared" si="108"/>
        <v>12443.603012017325</v>
      </c>
      <c r="N1195" s="7">
        <f t="shared" si="109"/>
        <v>-3772.4117620173256</v>
      </c>
      <c r="O1195" s="7">
        <f t="shared" si="110"/>
        <v>3772.4117620173256</v>
      </c>
      <c r="P1195" s="7">
        <f t="shared" si="111"/>
        <v>14231090.502206663</v>
      </c>
      <c r="Q1195" s="7">
        <f t="shared" si="112"/>
        <v>-0.4350511542479617</v>
      </c>
      <c r="R1195" s="7">
        <f t="shared" si="113"/>
        <v>0.4350511542479617</v>
      </c>
    </row>
    <row r="1196" spans="1:18" x14ac:dyDescent="0.2">
      <c r="A1196">
        <v>1194.4485337096226</v>
      </c>
      <c r="B1196">
        <v>31</v>
      </c>
      <c r="C1196">
        <v>21.754999999999999</v>
      </c>
      <c r="D1196">
        <v>0</v>
      </c>
      <c r="E1196">
        <v>0</v>
      </c>
      <c r="F1196">
        <v>1</v>
      </c>
      <c r="G1196">
        <v>0</v>
      </c>
      <c r="H1196">
        <v>0</v>
      </c>
      <c r="I1196">
        <v>1</v>
      </c>
      <c r="J1196">
        <v>0</v>
      </c>
      <c r="K1196">
        <v>0</v>
      </c>
      <c r="L1196" s="7">
        <v>4134.0824499999999</v>
      </c>
      <c r="M1196" s="7">
        <f t="shared" si="108"/>
        <v>3050.1980363697571</v>
      </c>
      <c r="N1196" s="7">
        <f t="shared" si="109"/>
        <v>1083.8844136302428</v>
      </c>
      <c r="O1196" s="7">
        <f t="shared" si="110"/>
        <v>1083.8844136302428</v>
      </c>
      <c r="P1196" s="7">
        <f t="shared" si="111"/>
        <v>1174805.4221105753</v>
      </c>
      <c r="Q1196" s="7">
        <f t="shared" si="112"/>
        <v>0.26218258265029104</v>
      </c>
      <c r="R1196" s="7">
        <f t="shared" si="113"/>
        <v>0.26218258265029104</v>
      </c>
    </row>
    <row r="1197" spans="1:18" x14ac:dyDescent="0.2">
      <c r="A1197">
        <v>1195.4485337096226</v>
      </c>
      <c r="B1197">
        <v>19</v>
      </c>
      <c r="C1197">
        <v>27.93</v>
      </c>
      <c r="D1197">
        <v>3</v>
      </c>
      <c r="E1197">
        <v>0</v>
      </c>
      <c r="F1197">
        <v>1</v>
      </c>
      <c r="G1197">
        <v>0</v>
      </c>
      <c r="H1197">
        <v>0</v>
      </c>
      <c r="I1197">
        <v>1</v>
      </c>
      <c r="J1197">
        <v>0</v>
      </c>
      <c r="K1197">
        <v>0</v>
      </c>
      <c r="L1197" s="7">
        <v>18838.703659999999</v>
      </c>
      <c r="M1197" s="7">
        <f t="shared" si="108"/>
        <v>3488.943017415917</v>
      </c>
      <c r="N1197" s="7">
        <f t="shared" si="109"/>
        <v>15349.760642584082</v>
      </c>
      <c r="O1197" s="7">
        <f t="shared" si="110"/>
        <v>15349.760642584082</v>
      </c>
      <c r="P1197" s="7">
        <f t="shared" si="111"/>
        <v>235615151.7846233</v>
      </c>
      <c r="Q1197" s="7">
        <f t="shared" si="112"/>
        <v>0.81479919848073468</v>
      </c>
      <c r="R1197" s="7">
        <f t="shared" si="113"/>
        <v>0.81479919848073468</v>
      </c>
    </row>
    <row r="1198" spans="1:18" x14ac:dyDescent="0.2">
      <c r="A1198">
        <v>1196.4485337096226</v>
      </c>
      <c r="B1198">
        <v>19</v>
      </c>
      <c r="C1198">
        <v>30.02</v>
      </c>
      <c r="D1198">
        <v>0</v>
      </c>
      <c r="E1198">
        <v>0</v>
      </c>
      <c r="F1198">
        <v>1</v>
      </c>
      <c r="G1198">
        <v>1</v>
      </c>
      <c r="H1198">
        <v>0</v>
      </c>
      <c r="I1198">
        <v>1</v>
      </c>
      <c r="J1198">
        <v>0</v>
      </c>
      <c r="K1198">
        <v>0</v>
      </c>
      <c r="L1198" s="7">
        <v>33307.550799999997</v>
      </c>
      <c r="M1198" s="7">
        <f t="shared" si="108"/>
        <v>26619.890241927995</v>
      </c>
      <c r="N1198" s="7">
        <f t="shared" si="109"/>
        <v>6687.6605580720025</v>
      </c>
      <c r="O1198" s="7">
        <f t="shared" si="110"/>
        <v>6687.6605580720025</v>
      </c>
      <c r="P1198" s="7">
        <f t="shared" si="111"/>
        <v>44724803.739991926</v>
      </c>
      <c r="Q1198" s="7">
        <f t="shared" si="112"/>
        <v>0.2007851192130285</v>
      </c>
      <c r="R1198" s="7">
        <f t="shared" si="113"/>
        <v>0.2007851192130285</v>
      </c>
    </row>
    <row r="1199" spans="1:18" x14ac:dyDescent="0.2">
      <c r="A1199">
        <v>1197.4485337096226</v>
      </c>
      <c r="B1199">
        <v>41</v>
      </c>
      <c r="C1199">
        <v>33.549999999999997</v>
      </c>
      <c r="D1199">
        <v>0</v>
      </c>
      <c r="E1199">
        <v>1</v>
      </c>
      <c r="F1199">
        <v>0</v>
      </c>
      <c r="G1199">
        <v>0</v>
      </c>
      <c r="H1199">
        <v>0</v>
      </c>
      <c r="I1199">
        <v>0</v>
      </c>
      <c r="J1199">
        <v>0</v>
      </c>
      <c r="K1199">
        <v>1</v>
      </c>
      <c r="L1199" s="7">
        <v>5699.8374999999996</v>
      </c>
      <c r="M1199" s="7">
        <f t="shared" si="108"/>
        <v>8806.1758377248079</v>
      </c>
      <c r="N1199" s="7">
        <f t="shared" si="109"/>
        <v>-3106.3383377248083</v>
      </c>
      <c r="O1199" s="7">
        <f t="shared" si="110"/>
        <v>3106.3383377248083</v>
      </c>
      <c r="P1199" s="7">
        <f t="shared" si="111"/>
        <v>9649337.8684189245</v>
      </c>
      <c r="Q1199" s="7">
        <f t="shared" si="112"/>
        <v>-0.54498717511241479</v>
      </c>
      <c r="R1199" s="7">
        <f t="shared" si="113"/>
        <v>0.54498717511241479</v>
      </c>
    </row>
    <row r="1200" spans="1:18" x14ac:dyDescent="0.2">
      <c r="A1200">
        <v>1198.4485337096226</v>
      </c>
      <c r="B1200">
        <v>40</v>
      </c>
      <c r="C1200">
        <v>29.355</v>
      </c>
      <c r="D1200">
        <v>1</v>
      </c>
      <c r="E1200">
        <v>1</v>
      </c>
      <c r="F1200">
        <v>0</v>
      </c>
      <c r="G1200">
        <v>0</v>
      </c>
      <c r="H1200">
        <v>0</v>
      </c>
      <c r="I1200">
        <v>1</v>
      </c>
      <c r="J1200">
        <v>0</v>
      </c>
      <c r="K1200">
        <v>0</v>
      </c>
      <c r="L1200" s="7">
        <v>6393.6034499999996</v>
      </c>
      <c r="M1200" s="7">
        <f t="shared" si="108"/>
        <v>8283.9616424022988</v>
      </c>
      <c r="N1200" s="7">
        <f t="shared" si="109"/>
        <v>-1890.3581924022992</v>
      </c>
      <c r="O1200" s="7">
        <f t="shared" si="110"/>
        <v>1890.3581924022992</v>
      </c>
      <c r="P1200" s="7">
        <f t="shared" si="111"/>
        <v>3573454.095582488</v>
      </c>
      <c r="Q1200" s="7">
        <f t="shared" si="112"/>
        <v>-0.29566397215365292</v>
      </c>
      <c r="R1200" s="7">
        <f t="shared" si="113"/>
        <v>0.29566397215365292</v>
      </c>
    </row>
    <row r="1201" spans="1:18" x14ac:dyDescent="0.2">
      <c r="A1201">
        <v>1199.4485337096226</v>
      </c>
      <c r="B1201">
        <v>31</v>
      </c>
      <c r="C1201">
        <v>25.8</v>
      </c>
      <c r="D1201">
        <v>2</v>
      </c>
      <c r="E1201">
        <v>0</v>
      </c>
      <c r="F1201">
        <v>1</v>
      </c>
      <c r="G1201">
        <v>0</v>
      </c>
      <c r="H1201">
        <v>0</v>
      </c>
      <c r="I1201">
        <v>0</v>
      </c>
      <c r="J1201">
        <v>1</v>
      </c>
      <c r="K1201">
        <v>0</v>
      </c>
      <c r="L1201" s="7">
        <v>4934.7049999999999</v>
      </c>
      <c r="M1201" s="7">
        <f t="shared" si="108"/>
        <v>4766.1495546476854</v>
      </c>
      <c r="N1201" s="7">
        <f t="shared" si="109"/>
        <v>168.55544535231456</v>
      </c>
      <c r="O1201" s="7">
        <f t="shared" si="110"/>
        <v>168.55544535231456</v>
      </c>
      <c r="P1201" s="7">
        <f t="shared" si="111"/>
        <v>28410.938157917102</v>
      </c>
      <c r="Q1201" s="7">
        <f t="shared" si="112"/>
        <v>3.4157147256485353E-2</v>
      </c>
      <c r="R1201" s="7">
        <f t="shared" si="113"/>
        <v>3.4157147256485353E-2</v>
      </c>
    </row>
    <row r="1202" spans="1:18" x14ac:dyDescent="0.2">
      <c r="A1202">
        <v>1200.4485337096226</v>
      </c>
      <c r="B1202">
        <v>37</v>
      </c>
      <c r="C1202">
        <v>24.32</v>
      </c>
      <c r="D1202">
        <v>2</v>
      </c>
      <c r="E1202">
        <v>1</v>
      </c>
      <c r="F1202">
        <v>0</v>
      </c>
      <c r="G1202">
        <v>0</v>
      </c>
      <c r="H1202">
        <v>0</v>
      </c>
      <c r="I1202">
        <v>1</v>
      </c>
      <c r="J1202">
        <v>0</v>
      </c>
      <c r="K1202">
        <v>0</v>
      </c>
      <c r="L1202" s="7">
        <v>6198.7518</v>
      </c>
      <c r="M1202" s="7">
        <f t="shared" si="108"/>
        <v>6281.0540910088075</v>
      </c>
      <c r="N1202" s="7">
        <f t="shared" si="109"/>
        <v>-82.302291008807515</v>
      </c>
      <c r="O1202" s="7">
        <f t="shared" si="110"/>
        <v>82.302291008807515</v>
      </c>
      <c r="P1202" s="7">
        <f t="shared" si="111"/>
        <v>6773.6671052984384</v>
      </c>
      <c r="Q1202" s="7">
        <f t="shared" si="112"/>
        <v>-1.3277236073366821E-2</v>
      </c>
      <c r="R1202" s="7">
        <f t="shared" si="113"/>
        <v>1.3277236073366821E-2</v>
      </c>
    </row>
    <row r="1203" spans="1:18" x14ac:dyDescent="0.2">
      <c r="A1203">
        <v>1201.4485337096226</v>
      </c>
      <c r="B1203">
        <v>46</v>
      </c>
      <c r="C1203">
        <v>40.375</v>
      </c>
      <c r="D1203">
        <v>2</v>
      </c>
      <c r="E1203">
        <v>1</v>
      </c>
      <c r="F1203">
        <v>0</v>
      </c>
      <c r="G1203">
        <v>0</v>
      </c>
      <c r="H1203">
        <v>0</v>
      </c>
      <c r="I1203">
        <v>1</v>
      </c>
      <c r="J1203">
        <v>0</v>
      </c>
      <c r="K1203">
        <v>0</v>
      </c>
      <c r="L1203" s="7">
        <v>8733.2292500000003</v>
      </c>
      <c r="M1203" s="7">
        <f t="shared" si="108"/>
        <v>14038.512161566978</v>
      </c>
      <c r="N1203" s="7">
        <f t="shared" si="109"/>
        <v>-5305.2829115669774</v>
      </c>
      <c r="O1203" s="7">
        <f t="shared" si="110"/>
        <v>5305.2829115669774</v>
      </c>
      <c r="P1203" s="7">
        <f t="shared" si="111"/>
        <v>28146026.771764584</v>
      </c>
      <c r="Q1203" s="7">
        <f t="shared" si="112"/>
        <v>-0.6074823824837734</v>
      </c>
      <c r="R1203" s="7">
        <f t="shared" si="113"/>
        <v>0.6074823824837734</v>
      </c>
    </row>
    <row r="1204" spans="1:18" x14ac:dyDescent="0.2">
      <c r="A1204">
        <v>1202.4485337096226</v>
      </c>
      <c r="B1204">
        <v>22</v>
      </c>
      <c r="C1204">
        <v>32.11</v>
      </c>
      <c r="D1204">
        <v>0</v>
      </c>
      <c r="E1204">
        <v>1</v>
      </c>
      <c r="F1204">
        <v>0</v>
      </c>
      <c r="G1204">
        <v>0</v>
      </c>
      <c r="H1204">
        <v>0</v>
      </c>
      <c r="I1204">
        <v>1</v>
      </c>
      <c r="J1204">
        <v>0</v>
      </c>
      <c r="K1204">
        <v>0</v>
      </c>
      <c r="L1204" s="7">
        <v>2055.3249000000001</v>
      </c>
      <c r="M1204" s="7">
        <f t="shared" si="108"/>
        <v>4119.5247162787673</v>
      </c>
      <c r="N1204" s="7">
        <f t="shared" si="109"/>
        <v>-2064.1998162787672</v>
      </c>
      <c r="O1204" s="7">
        <f t="shared" si="110"/>
        <v>2064.1998162787672</v>
      </c>
      <c r="P1204" s="7">
        <f t="shared" si="111"/>
        <v>4260920.8815252967</v>
      </c>
      <c r="Q1204" s="7">
        <f t="shared" si="112"/>
        <v>-1.0043180113658756</v>
      </c>
      <c r="R1204" s="7">
        <f t="shared" si="113"/>
        <v>1.0043180113658756</v>
      </c>
    </row>
    <row r="1205" spans="1:18" x14ac:dyDescent="0.2">
      <c r="A1205">
        <v>1203.4485337096226</v>
      </c>
      <c r="B1205">
        <v>51</v>
      </c>
      <c r="C1205">
        <v>32.299999999999997</v>
      </c>
      <c r="D1205">
        <v>1</v>
      </c>
      <c r="E1205">
        <v>1</v>
      </c>
      <c r="F1205">
        <v>0</v>
      </c>
      <c r="G1205">
        <v>0</v>
      </c>
      <c r="H1205">
        <v>1</v>
      </c>
      <c r="I1205">
        <v>0</v>
      </c>
      <c r="J1205">
        <v>0</v>
      </c>
      <c r="K1205">
        <v>0</v>
      </c>
      <c r="L1205" s="7">
        <v>9964.06</v>
      </c>
      <c r="M1205" s="7">
        <f t="shared" si="108"/>
        <v>12461.270140621691</v>
      </c>
      <c r="N1205" s="7">
        <f t="shared" si="109"/>
        <v>-2497.2101406216916</v>
      </c>
      <c r="O1205" s="7">
        <f t="shared" si="110"/>
        <v>2497.2101406216916</v>
      </c>
      <c r="P1205" s="7">
        <f t="shared" si="111"/>
        <v>6236058.4864238091</v>
      </c>
      <c r="Q1205" s="7">
        <f t="shared" si="112"/>
        <v>-0.25062174862673364</v>
      </c>
      <c r="R1205" s="7">
        <f t="shared" si="113"/>
        <v>0.25062174862673364</v>
      </c>
    </row>
    <row r="1206" spans="1:18" x14ac:dyDescent="0.2">
      <c r="A1206">
        <v>1204.4485337096226</v>
      </c>
      <c r="B1206">
        <v>18</v>
      </c>
      <c r="C1206">
        <v>27.28</v>
      </c>
      <c r="D1206">
        <v>3</v>
      </c>
      <c r="E1206">
        <v>0</v>
      </c>
      <c r="F1206">
        <v>1</v>
      </c>
      <c r="G1206">
        <v>1</v>
      </c>
      <c r="H1206">
        <v>0</v>
      </c>
      <c r="I1206">
        <v>0</v>
      </c>
      <c r="J1206">
        <v>0</v>
      </c>
      <c r="K1206">
        <v>1</v>
      </c>
      <c r="L1206" s="7">
        <v>18223.4512</v>
      </c>
      <c r="M1206" s="7">
        <f t="shared" si="108"/>
        <v>26178.087311981166</v>
      </c>
      <c r="N1206" s="7">
        <f t="shared" si="109"/>
        <v>-7954.6361119811663</v>
      </c>
      <c r="O1206" s="7">
        <f t="shared" si="110"/>
        <v>7954.6361119811663</v>
      </c>
      <c r="P1206" s="7">
        <f t="shared" si="111"/>
        <v>63276235.674034849</v>
      </c>
      <c r="Q1206" s="7">
        <f t="shared" si="112"/>
        <v>-0.43650546895207021</v>
      </c>
      <c r="R1206" s="7">
        <f t="shared" si="113"/>
        <v>0.43650546895207021</v>
      </c>
    </row>
    <row r="1207" spans="1:18" x14ac:dyDescent="0.2">
      <c r="A1207">
        <v>1205.4485337096226</v>
      </c>
      <c r="B1207">
        <v>35</v>
      </c>
      <c r="C1207">
        <v>17.86</v>
      </c>
      <c r="D1207">
        <v>1</v>
      </c>
      <c r="E1207">
        <v>1</v>
      </c>
      <c r="F1207">
        <v>0</v>
      </c>
      <c r="G1207">
        <v>0</v>
      </c>
      <c r="H1207">
        <v>0</v>
      </c>
      <c r="I1207">
        <v>1</v>
      </c>
      <c r="J1207">
        <v>0</v>
      </c>
      <c r="K1207">
        <v>0</v>
      </c>
      <c r="L1207" s="7">
        <v>5116.5003999999999</v>
      </c>
      <c r="M1207" s="7">
        <f t="shared" si="108"/>
        <v>3100.6511304589512</v>
      </c>
      <c r="N1207" s="7">
        <f t="shared" si="109"/>
        <v>2015.8492695410487</v>
      </c>
      <c r="O1207" s="7">
        <f t="shared" si="110"/>
        <v>2015.8492695410487</v>
      </c>
      <c r="P1207" s="7">
        <f t="shared" si="111"/>
        <v>4063648.2775091794</v>
      </c>
      <c r="Q1207" s="7">
        <f t="shared" si="112"/>
        <v>0.39398985868173658</v>
      </c>
      <c r="R1207" s="7">
        <f t="shared" si="113"/>
        <v>0.39398985868173658</v>
      </c>
    </row>
    <row r="1208" spans="1:18" x14ac:dyDescent="0.2">
      <c r="A1208">
        <v>1206.4485337096226</v>
      </c>
      <c r="B1208">
        <v>59</v>
      </c>
      <c r="C1208">
        <v>34.799999999999997</v>
      </c>
      <c r="D1208">
        <v>2</v>
      </c>
      <c r="E1208">
        <v>0</v>
      </c>
      <c r="F1208">
        <v>1</v>
      </c>
      <c r="G1208">
        <v>0</v>
      </c>
      <c r="H1208">
        <v>0</v>
      </c>
      <c r="I1208">
        <v>0</v>
      </c>
      <c r="J1208">
        <v>1</v>
      </c>
      <c r="K1208">
        <v>0</v>
      </c>
      <c r="L1208" s="7">
        <v>36910.608030000003</v>
      </c>
      <c r="M1208" s="7">
        <f t="shared" si="108"/>
        <v>15010.868508190988</v>
      </c>
      <c r="N1208" s="7">
        <f t="shared" si="109"/>
        <v>21899.739521809017</v>
      </c>
      <c r="O1208" s="7">
        <f t="shared" si="110"/>
        <v>21899.739521809017</v>
      </c>
      <c r="P1208" s="7">
        <f t="shared" si="111"/>
        <v>479598591.12308383</v>
      </c>
      <c r="Q1208" s="7">
        <f t="shared" si="112"/>
        <v>0.59331830849303446</v>
      </c>
      <c r="R1208" s="7">
        <f t="shared" si="113"/>
        <v>0.59331830849303446</v>
      </c>
    </row>
    <row r="1209" spans="1:18" x14ac:dyDescent="0.2">
      <c r="A1209">
        <v>1207.4485337096226</v>
      </c>
      <c r="B1209">
        <v>36</v>
      </c>
      <c r="C1209">
        <v>33.4</v>
      </c>
      <c r="D1209">
        <v>2</v>
      </c>
      <c r="E1209">
        <v>1</v>
      </c>
      <c r="F1209">
        <v>0</v>
      </c>
      <c r="G1209">
        <v>1</v>
      </c>
      <c r="H1209">
        <v>0</v>
      </c>
      <c r="I1209">
        <v>0</v>
      </c>
      <c r="J1209">
        <v>1</v>
      </c>
      <c r="K1209">
        <v>0</v>
      </c>
      <c r="L1209" s="7">
        <v>38415.474000000002</v>
      </c>
      <c r="M1209" s="7">
        <f t="shared" si="108"/>
        <v>32345.521747294522</v>
      </c>
      <c r="N1209" s="7">
        <f t="shared" si="109"/>
        <v>6069.9522527054796</v>
      </c>
      <c r="O1209" s="7">
        <f t="shared" si="110"/>
        <v>6069.9522527054796</v>
      </c>
      <c r="P1209" s="7">
        <f t="shared" si="111"/>
        <v>36844320.350124329</v>
      </c>
      <c r="Q1209" s="7">
        <f t="shared" si="112"/>
        <v>0.15800800096090131</v>
      </c>
      <c r="R1209" s="7">
        <f t="shared" si="113"/>
        <v>0.15800800096090131</v>
      </c>
    </row>
    <row r="1210" spans="1:18" x14ac:dyDescent="0.2">
      <c r="A1210">
        <v>1208.4485337096226</v>
      </c>
      <c r="B1210">
        <v>37</v>
      </c>
      <c r="C1210">
        <v>25.555</v>
      </c>
      <c r="D1210">
        <v>1</v>
      </c>
      <c r="E1210">
        <v>0</v>
      </c>
      <c r="F1210">
        <v>1</v>
      </c>
      <c r="G1210">
        <v>1</v>
      </c>
      <c r="H1210">
        <v>1</v>
      </c>
      <c r="I1210">
        <v>0</v>
      </c>
      <c r="J1210">
        <v>0</v>
      </c>
      <c r="K1210">
        <v>0</v>
      </c>
      <c r="L1210" s="7">
        <v>20296.863450000001</v>
      </c>
      <c r="M1210" s="7">
        <f t="shared" si="108"/>
        <v>30557.270261801634</v>
      </c>
      <c r="N1210" s="7">
        <f t="shared" si="109"/>
        <v>-10260.406811801633</v>
      </c>
      <c r="O1210" s="7">
        <f t="shared" si="110"/>
        <v>10260.406811801633</v>
      </c>
      <c r="P1210" s="7">
        <f t="shared" si="111"/>
        <v>105275947.94366536</v>
      </c>
      <c r="Q1210" s="7">
        <f t="shared" si="112"/>
        <v>-0.50551686653839278</v>
      </c>
      <c r="R1210" s="7">
        <f t="shared" si="113"/>
        <v>0.50551686653839278</v>
      </c>
    </row>
    <row r="1211" spans="1:18" x14ac:dyDescent="0.2">
      <c r="A1211">
        <v>1209.4485337096226</v>
      </c>
      <c r="B1211">
        <v>59</v>
      </c>
      <c r="C1211">
        <v>37.1</v>
      </c>
      <c r="D1211">
        <v>1</v>
      </c>
      <c r="E1211">
        <v>1</v>
      </c>
      <c r="F1211">
        <v>0</v>
      </c>
      <c r="G1211">
        <v>0</v>
      </c>
      <c r="H1211">
        <v>0</v>
      </c>
      <c r="I1211">
        <v>0</v>
      </c>
      <c r="J1211">
        <v>1</v>
      </c>
      <c r="K1211">
        <v>0</v>
      </c>
      <c r="L1211" s="7">
        <v>12347.172</v>
      </c>
      <c r="M1211" s="7">
        <f t="shared" si="108"/>
        <v>15184.19854695168</v>
      </c>
      <c r="N1211" s="7">
        <f t="shared" si="109"/>
        <v>-2837.0265469516798</v>
      </c>
      <c r="O1211" s="7">
        <f t="shared" si="110"/>
        <v>2837.0265469516798</v>
      </c>
      <c r="P1211" s="7">
        <f t="shared" si="111"/>
        <v>8048719.6281085722</v>
      </c>
      <c r="Q1211" s="7">
        <f t="shared" si="112"/>
        <v>-0.22977136359254408</v>
      </c>
      <c r="R1211" s="7">
        <f t="shared" si="113"/>
        <v>0.22977136359254408</v>
      </c>
    </row>
    <row r="1212" spans="1:18" x14ac:dyDescent="0.2">
      <c r="A1212">
        <v>1210.4485337096226</v>
      </c>
      <c r="B1212">
        <v>36</v>
      </c>
      <c r="C1212">
        <v>30.875</v>
      </c>
      <c r="D1212">
        <v>1</v>
      </c>
      <c r="E1212">
        <v>1</v>
      </c>
      <c r="F1212">
        <v>0</v>
      </c>
      <c r="G1212">
        <v>0</v>
      </c>
      <c r="H1212">
        <v>0</v>
      </c>
      <c r="I1212">
        <v>1</v>
      </c>
      <c r="J1212">
        <v>0</v>
      </c>
      <c r="K1212">
        <v>0</v>
      </c>
      <c r="L1212" s="7">
        <v>5373.3642499999996</v>
      </c>
      <c r="M1212" s="7">
        <f t="shared" si="108"/>
        <v>7772.110281741383</v>
      </c>
      <c r="N1212" s="7">
        <f t="shared" si="109"/>
        <v>-2398.7460317413834</v>
      </c>
      <c r="O1212" s="7">
        <f t="shared" si="110"/>
        <v>2398.7460317413834</v>
      </c>
      <c r="P1212" s="7">
        <f t="shared" si="111"/>
        <v>5753982.524795034</v>
      </c>
      <c r="Q1212" s="7">
        <f t="shared" si="112"/>
        <v>-0.44641418674369293</v>
      </c>
      <c r="R1212" s="7">
        <f t="shared" si="113"/>
        <v>0.44641418674369293</v>
      </c>
    </row>
    <row r="1213" spans="1:18" x14ac:dyDescent="0.2">
      <c r="A1213">
        <v>1211.4485337096226</v>
      </c>
      <c r="B1213">
        <v>39</v>
      </c>
      <c r="C1213">
        <v>34.1</v>
      </c>
      <c r="D1213">
        <v>2</v>
      </c>
      <c r="E1213">
        <v>1</v>
      </c>
      <c r="F1213">
        <v>0</v>
      </c>
      <c r="G1213">
        <v>0</v>
      </c>
      <c r="H1213">
        <v>0</v>
      </c>
      <c r="I1213">
        <v>0</v>
      </c>
      <c r="J1213">
        <v>0</v>
      </c>
      <c r="K1213">
        <v>1</v>
      </c>
      <c r="L1213" s="7">
        <v>23563.016179999999</v>
      </c>
      <c r="M1213" s="7">
        <f t="shared" si="108"/>
        <v>9430.0206224343401</v>
      </c>
      <c r="N1213" s="7">
        <f t="shared" si="109"/>
        <v>14132.995557565659</v>
      </c>
      <c r="O1213" s="7">
        <f t="shared" si="110"/>
        <v>14132.995557565659</v>
      </c>
      <c r="P1213" s="7">
        <f t="shared" si="111"/>
        <v>199741563.43017066</v>
      </c>
      <c r="Q1213" s="7">
        <f t="shared" si="112"/>
        <v>0.5997956903989895</v>
      </c>
      <c r="R1213" s="7">
        <f t="shared" si="113"/>
        <v>0.5997956903989895</v>
      </c>
    </row>
    <row r="1214" spans="1:18" x14ac:dyDescent="0.2">
      <c r="A1214">
        <v>1212.4485337096226</v>
      </c>
      <c r="B1214">
        <v>18</v>
      </c>
      <c r="C1214">
        <v>21.47</v>
      </c>
      <c r="D1214">
        <v>0</v>
      </c>
      <c r="E1214">
        <v>1</v>
      </c>
      <c r="F1214">
        <v>0</v>
      </c>
      <c r="G1214">
        <v>0</v>
      </c>
      <c r="H1214">
        <v>1</v>
      </c>
      <c r="I1214">
        <v>0</v>
      </c>
      <c r="J1214">
        <v>0</v>
      </c>
      <c r="K1214">
        <v>0</v>
      </c>
      <c r="L1214" s="7">
        <v>1702.4553000000001</v>
      </c>
      <c r="M1214" s="7">
        <f t="shared" si="108"/>
        <v>-163.95514086532148</v>
      </c>
      <c r="N1214" s="7">
        <f t="shared" si="109"/>
        <v>1866.4104408653216</v>
      </c>
      <c r="O1214" s="7">
        <f t="shared" si="110"/>
        <v>1866.4104408653216</v>
      </c>
      <c r="P1214" s="7">
        <f t="shared" si="111"/>
        <v>3483487.9337710841</v>
      </c>
      <c r="Q1214" s="7">
        <f t="shared" si="112"/>
        <v>1.0963051076085941</v>
      </c>
      <c r="R1214" s="7">
        <f t="shared" si="113"/>
        <v>1.0963051076085941</v>
      </c>
    </row>
    <row r="1215" spans="1:18" x14ac:dyDescent="0.2">
      <c r="A1215">
        <v>1213.4485337096226</v>
      </c>
      <c r="B1215">
        <v>52</v>
      </c>
      <c r="C1215">
        <v>33.299999999999997</v>
      </c>
      <c r="D1215">
        <v>2</v>
      </c>
      <c r="E1215">
        <v>0</v>
      </c>
      <c r="F1215">
        <v>1</v>
      </c>
      <c r="G1215">
        <v>0</v>
      </c>
      <c r="H1215">
        <v>0</v>
      </c>
      <c r="I1215">
        <v>0</v>
      </c>
      <c r="J1215">
        <v>1</v>
      </c>
      <c r="K1215">
        <v>0</v>
      </c>
      <c r="L1215" s="7">
        <v>10806.839</v>
      </c>
      <c r="M1215" s="7">
        <f t="shared" si="108"/>
        <v>12704.083860013292</v>
      </c>
      <c r="N1215" s="7">
        <f t="shared" si="109"/>
        <v>-1897.2448600132921</v>
      </c>
      <c r="O1215" s="7">
        <f t="shared" si="110"/>
        <v>1897.2448600132921</v>
      </c>
      <c r="P1215" s="7">
        <f t="shared" si="111"/>
        <v>3599538.058846856</v>
      </c>
      <c r="Q1215" s="7">
        <f t="shared" si="112"/>
        <v>-0.17555964884951947</v>
      </c>
      <c r="R1215" s="7">
        <f t="shared" si="113"/>
        <v>0.17555964884951947</v>
      </c>
    </row>
    <row r="1216" spans="1:18" x14ac:dyDescent="0.2">
      <c r="A1216">
        <v>1214.4485337096226</v>
      </c>
      <c r="B1216">
        <v>27</v>
      </c>
      <c r="C1216">
        <v>31.254999999999999</v>
      </c>
      <c r="D1216">
        <v>1</v>
      </c>
      <c r="E1216">
        <v>0</v>
      </c>
      <c r="F1216">
        <v>1</v>
      </c>
      <c r="G1216">
        <v>0</v>
      </c>
      <c r="H1216">
        <v>0</v>
      </c>
      <c r="I1216">
        <v>1</v>
      </c>
      <c r="J1216">
        <v>0</v>
      </c>
      <c r="K1216">
        <v>0</v>
      </c>
      <c r="L1216" s="7">
        <v>3956.0714499999999</v>
      </c>
      <c r="M1216" s="7">
        <f t="shared" si="108"/>
        <v>5720.6109806724789</v>
      </c>
      <c r="N1216" s="7">
        <f t="shared" si="109"/>
        <v>-1764.539530672479</v>
      </c>
      <c r="O1216" s="7">
        <f t="shared" si="110"/>
        <v>1764.539530672479</v>
      </c>
      <c r="P1216" s="7">
        <f t="shared" si="111"/>
        <v>3113599.7553058527</v>
      </c>
      <c r="Q1216" s="7">
        <f t="shared" si="112"/>
        <v>-0.44603328149507487</v>
      </c>
      <c r="R1216" s="7">
        <f t="shared" si="113"/>
        <v>0.44603328149507487</v>
      </c>
    </row>
    <row r="1217" spans="1:18" x14ac:dyDescent="0.2">
      <c r="A1217">
        <v>1215.4485337096226</v>
      </c>
      <c r="B1217">
        <v>18</v>
      </c>
      <c r="C1217">
        <v>39.14</v>
      </c>
      <c r="D1217">
        <v>0</v>
      </c>
      <c r="E1217">
        <v>1</v>
      </c>
      <c r="F1217">
        <v>0</v>
      </c>
      <c r="G1217">
        <v>0</v>
      </c>
      <c r="H1217">
        <v>1</v>
      </c>
      <c r="I1217">
        <v>0</v>
      </c>
      <c r="J1217">
        <v>0</v>
      </c>
      <c r="K1217">
        <v>0</v>
      </c>
      <c r="L1217" s="7">
        <v>12890.057650000001</v>
      </c>
      <c r="M1217" s="7">
        <f t="shared" si="108"/>
        <v>5829.593184438223</v>
      </c>
      <c r="N1217" s="7">
        <f t="shared" si="109"/>
        <v>7060.4644655617776</v>
      </c>
      <c r="O1217" s="7">
        <f t="shared" si="110"/>
        <v>7060.4644655617776</v>
      </c>
      <c r="P1217" s="7">
        <f t="shared" si="111"/>
        <v>49850158.469460554</v>
      </c>
      <c r="Q1217" s="7">
        <f t="shared" si="112"/>
        <v>0.54774498743702493</v>
      </c>
      <c r="R1217" s="7">
        <f t="shared" si="113"/>
        <v>0.54774498743702493</v>
      </c>
    </row>
    <row r="1218" spans="1:18" x14ac:dyDescent="0.2">
      <c r="A1218">
        <v>1216.4485337096226</v>
      </c>
      <c r="B1218">
        <v>40</v>
      </c>
      <c r="C1218">
        <v>25.08</v>
      </c>
      <c r="D1218">
        <v>0</v>
      </c>
      <c r="E1218">
        <v>1</v>
      </c>
      <c r="F1218">
        <v>0</v>
      </c>
      <c r="G1218">
        <v>0</v>
      </c>
      <c r="H1218">
        <v>0</v>
      </c>
      <c r="I1218">
        <v>0</v>
      </c>
      <c r="J1218">
        <v>0</v>
      </c>
      <c r="K1218">
        <v>1</v>
      </c>
      <c r="L1218" s="7">
        <v>5415.6611999999996</v>
      </c>
      <c r="M1218" s="7">
        <f t="shared" si="108"/>
        <v>5676.3509331036457</v>
      </c>
      <c r="N1218" s="7">
        <f t="shared" si="109"/>
        <v>-260.68973310364618</v>
      </c>
      <c r="O1218" s="7">
        <f t="shared" si="110"/>
        <v>260.68973310364618</v>
      </c>
      <c r="P1218" s="7">
        <f t="shared" si="111"/>
        <v>67959.136945650273</v>
      </c>
      <c r="Q1218" s="7">
        <f t="shared" si="112"/>
        <v>-4.8136270618931297E-2</v>
      </c>
      <c r="R1218" s="7">
        <f t="shared" si="113"/>
        <v>4.8136270618931297E-2</v>
      </c>
    </row>
    <row r="1219" spans="1:18" x14ac:dyDescent="0.2">
      <c r="A1219">
        <v>1217.4485337096226</v>
      </c>
      <c r="B1219">
        <v>29</v>
      </c>
      <c r="C1219">
        <v>37.29</v>
      </c>
      <c r="D1219">
        <v>2</v>
      </c>
      <c r="E1219">
        <v>1</v>
      </c>
      <c r="F1219">
        <v>0</v>
      </c>
      <c r="G1219">
        <v>0</v>
      </c>
      <c r="H1219">
        <v>0</v>
      </c>
      <c r="I1219">
        <v>0</v>
      </c>
      <c r="J1219">
        <v>0</v>
      </c>
      <c r="K1219">
        <v>1</v>
      </c>
      <c r="L1219" s="7">
        <v>4058.1161000000002</v>
      </c>
      <c r="M1219" s="7">
        <f t="shared" ref="M1219:M1282" si="114">$T$21+$T$22*B1219+$T$23*C1219+$T$24*D1219+$T$25*E1219+$T$26*F1219+$T$27*G1219+$T$28*H1219+$T$29*I1219+$T$30*J1219+$T$31*K1219</f>
        <v>7943.4842140794408</v>
      </c>
      <c r="N1219" s="7">
        <f t="shared" ref="N1219:N1282" si="115">L1219-M1219</f>
        <v>-3885.3681140794406</v>
      </c>
      <c r="O1219" s="7">
        <f t="shared" ref="O1219:O1282" si="116">ABS(N1219)</f>
        <v>3885.3681140794406</v>
      </c>
      <c r="P1219" s="7">
        <f t="shared" ref="P1219:P1282" si="117">N1219^2</f>
        <v>15096085.38190523</v>
      </c>
      <c r="Q1219" s="7">
        <f t="shared" ref="Q1219:Q1282" si="118">N1219/L1219</f>
        <v>-0.95743148257375887</v>
      </c>
      <c r="R1219" s="7">
        <f t="shared" ref="R1219:R1282" si="119">ABS(Q1219)</f>
        <v>0.95743148257375887</v>
      </c>
    </row>
    <row r="1220" spans="1:18" x14ac:dyDescent="0.2">
      <c r="A1220">
        <v>1218.4485337096226</v>
      </c>
      <c r="B1220">
        <v>46</v>
      </c>
      <c r="C1220">
        <v>34.6</v>
      </c>
      <c r="D1220">
        <v>1</v>
      </c>
      <c r="E1220">
        <v>0</v>
      </c>
      <c r="F1220">
        <v>1</v>
      </c>
      <c r="G1220">
        <v>1</v>
      </c>
      <c r="H1220">
        <v>0</v>
      </c>
      <c r="I1220">
        <v>0</v>
      </c>
      <c r="J1220">
        <v>1</v>
      </c>
      <c r="K1220">
        <v>0</v>
      </c>
      <c r="L1220" s="7">
        <v>41661.601999999999</v>
      </c>
      <c r="M1220" s="7">
        <f t="shared" si="114"/>
        <v>34976.931231246985</v>
      </c>
      <c r="N1220" s="7">
        <f t="shared" si="115"/>
        <v>6684.6707687530143</v>
      </c>
      <c r="O1220" s="7">
        <f t="shared" si="116"/>
        <v>6684.6707687530143</v>
      </c>
      <c r="P1220" s="7">
        <f t="shared" si="117"/>
        <v>44684823.286621012</v>
      </c>
      <c r="Q1220" s="7">
        <f t="shared" si="118"/>
        <v>0.16045160166315769</v>
      </c>
      <c r="R1220" s="7">
        <f t="shared" si="119"/>
        <v>0.16045160166315769</v>
      </c>
    </row>
    <row r="1221" spans="1:18" x14ac:dyDescent="0.2">
      <c r="A1221">
        <v>1219.4485337096226</v>
      </c>
      <c r="B1221">
        <v>38</v>
      </c>
      <c r="C1221">
        <v>30.21</v>
      </c>
      <c r="D1221">
        <v>3</v>
      </c>
      <c r="E1221">
        <v>0</v>
      </c>
      <c r="F1221">
        <v>1</v>
      </c>
      <c r="G1221">
        <v>0</v>
      </c>
      <c r="H1221">
        <v>0</v>
      </c>
      <c r="I1221">
        <v>1</v>
      </c>
      <c r="J1221">
        <v>0</v>
      </c>
      <c r="K1221">
        <v>0</v>
      </c>
      <c r="L1221" s="7">
        <v>7537.1638999999996</v>
      </c>
      <c r="M1221" s="7">
        <f t="shared" si="114"/>
        <v>9142.5747898582449</v>
      </c>
      <c r="N1221" s="7">
        <f t="shared" si="115"/>
        <v>-1605.4108898582454</v>
      </c>
      <c r="O1221" s="7">
        <f t="shared" si="116"/>
        <v>1605.4108898582454</v>
      </c>
      <c r="P1221" s="7">
        <f t="shared" si="117"/>
        <v>2577344.1252754433</v>
      </c>
      <c r="Q1221" s="7">
        <f t="shared" si="118"/>
        <v>-0.21299933385530403</v>
      </c>
      <c r="R1221" s="7">
        <f t="shared" si="119"/>
        <v>0.21299933385530403</v>
      </c>
    </row>
    <row r="1222" spans="1:18" x14ac:dyDescent="0.2">
      <c r="A1222">
        <v>1220.4485337096226</v>
      </c>
      <c r="B1222">
        <v>30</v>
      </c>
      <c r="C1222">
        <v>21.945</v>
      </c>
      <c r="D1222">
        <v>1</v>
      </c>
      <c r="E1222">
        <v>0</v>
      </c>
      <c r="F1222">
        <v>1</v>
      </c>
      <c r="G1222">
        <v>0</v>
      </c>
      <c r="H1222">
        <v>1</v>
      </c>
      <c r="I1222">
        <v>0</v>
      </c>
      <c r="J1222">
        <v>0</v>
      </c>
      <c r="K1222">
        <v>0</v>
      </c>
      <c r="L1222" s="7">
        <v>4718.2035500000002</v>
      </c>
      <c r="M1222" s="7">
        <f t="shared" si="114"/>
        <v>3686.2528845922438</v>
      </c>
      <c r="N1222" s="7">
        <f t="shared" si="115"/>
        <v>1031.9506654077563</v>
      </c>
      <c r="O1222" s="7">
        <f t="shared" si="116"/>
        <v>1031.9506654077563</v>
      </c>
      <c r="P1222" s="7">
        <f t="shared" si="117"/>
        <v>1064922.1758355109</v>
      </c>
      <c r="Q1222" s="7">
        <f t="shared" si="118"/>
        <v>0.21871686002350541</v>
      </c>
      <c r="R1222" s="7">
        <f t="shared" si="119"/>
        <v>0.21871686002350541</v>
      </c>
    </row>
    <row r="1223" spans="1:18" x14ac:dyDescent="0.2">
      <c r="A1223">
        <v>1221.4485337096226</v>
      </c>
      <c r="B1223">
        <v>40</v>
      </c>
      <c r="C1223">
        <v>24.97</v>
      </c>
      <c r="D1223">
        <v>2</v>
      </c>
      <c r="E1223">
        <v>1</v>
      </c>
      <c r="F1223">
        <v>0</v>
      </c>
      <c r="G1223">
        <v>0</v>
      </c>
      <c r="H1223">
        <v>0</v>
      </c>
      <c r="I1223">
        <v>0</v>
      </c>
      <c r="J1223">
        <v>0</v>
      </c>
      <c r="K1223">
        <v>1</v>
      </c>
      <c r="L1223" s="7">
        <v>6593.5083000000004</v>
      </c>
      <c r="M1223" s="7">
        <f t="shared" si="114"/>
        <v>6590.0407435047182</v>
      </c>
      <c r="N1223" s="7">
        <f t="shared" si="115"/>
        <v>3.4675564952822242</v>
      </c>
      <c r="O1223" s="7">
        <f t="shared" si="116"/>
        <v>3.4675564952822242</v>
      </c>
      <c r="P1223" s="7">
        <f t="shared" si="117"/>
        <v>12.023948047973942</v>
      </c>
      <c r="Q1223" s="7">
        <f t="shared" si="118"/>
        <v>5.2590462277604536E-4</v>
      </c>
      <c r="R1223" s="7">
        <f t="shared" si="119"/>
        <v>5.2590462277604536E-4</v>
      </c>
    </row>
    <row r="1224" spans="1:18" x14ac:dyDescent="0.2">
      <c r="A1224">
        <v>1222.4485337096226</v>
      </c>
      <c r="B1224">
        <v>50</v>
      </c>
      <c r="C1224">
        <v>25.3</v>
      </c>
      <c r="D1224">
        <v>0</v>
      </c>
      <c r="E1224">
        <v>1</v>
      </c>
      <c r="F1224">
        <v>0</v>
      </c>
      <c r="G1224">
        <v>0</v>
      </c>
      <c r="H1224">
        <v>0</v>
      </c>
      <c r="I1224">
        <v>0</v>
      </c>
      <c r="J1224">
        <v>0</v>
      </c>
      <c r="K1224">
        <v>1</v>
      </c>
      <c r="L1224" s="7">
        <v>8442.6669999999995</v>
      </c>
      <c r="M1224" s="7">
        <f t="shared" si="114"/>
        <v>8319.5370182715105</v>
      </c>
      <c r="N1224" s="7">
        <f t="shared" si="115"/>
        <v>123.12998172848893</v>
      </c>
      <c r="O1224" s="7">
        <f t="shared" si="116"/>
        <v>123.12998172848893</v>
      </c>
      <c r="P1224" s="7">
        <f t="shared" si="117"/>
        <v>15160.992400458017</v>
      </c>
      <c r="Q1224" s="7">
        <f t="shared" si="118"/>
        <v>1.4584251839908993E-2</v>
      </c>
      <c r="R1224" s="7">
        <f t="shared" si="119"/>
        <v>1.4584251839908993E-2</v>
      </c>
    </row>
    <row r="1225" spans="1:18" x14ac:dyDescent="0.2">
      <c r="A1225">
        <v>1223.4485337096226</v>
      </c>
      <c r="B1225">
        <v>20</v>
      </c>
      <c r="C1225">
        <v>24.42</v>
      </c>
      <c r="D1225">
        <v>0</v>
      </c>
      <c r="E1225">
        <v>0</v>
      </c>
      <c r="F1225">
        <v>1</v>
      </c>
      <c r="G1225">
        <v>1</v>
      </c>
      <c r="H1225">
        <v>0</v>
      </c>
      <c r="I1225">
        <v>0</v>
      </c>
      <c r="J1225">
        <v>0</v>
      </c>
      <c r="K1225">
        <v>1</v>
      </c>
      <c r="L1225" s="7">
        <v>26125.674770000001</v>
      </c>
      <c r="M1225" s="7">
        <f t="shared" si="114"/>
        <v>24295.20510428146</v>
      </c>
      <c r="N1225" s="7">
        <f t="shared" si="115"/>
        <v>1830.4696657185414</v>
      </c>
      <c r="O1225" s="7">
        <f t="shared" si="116"/>
        <v>1830.4696657185414</v>
      </c>
      <c r="P1225" s="7">
        <f t="shared" si="117"/>
        <v>3350619.1971157487</v>
      </c>
      <c r="Q1225" s="7">
        <f t="shared" si="118"/>
        <v>7.0064014875530101E-2</v>
      </c>
      <c r="R1225" s="7">
        <f t="shared" si="119"/>
        <v>7.0064014875530101E-2</v>
      </c>
    </row>
    <row r="1226" spans="1:18" x14ac:dyDescent="0.2">
      <c r="A1226">
        <v>1224.4485337096226</v>
      </c>
      <c r="B1226">
        <v>41</v>
      </c>
      <c r="C1226">
        <v>23.94</v>
      </c>
      <c r="D1226">
        <v>1</v>
      </c>
      <c r="E1226">
        <v>1</v>
      </c>
      <c r="F1226">
        <v>0</v>
      </c>
      <c r="G1226">
        <v>0</v>
      </c>
      <c r="H1226">
        <v>1</v>
      </c>
      <c r="I1226">
        <v>0</v>
      </c>
      <c r="J1226">
        <v>0</v>
      </c>
      <c r="K1226">
        <v>0</v>
      </c>
      <c r="L1226" s="7">
        <v>6858.4795999999997</v>
      </c>
      <c r="M1226" s="7">
        <f t="shared" si="114"/>
        <v>7057.0493430615898</v>
      </c>
      <c r="N1226" s="7">
        <f t="shared" si="115"/>
        <v>-198.56974306159009</v>
      </c>
      <c r="O1226" s="7">
        <f t="shared" si="116"/>
        <v>198.56974306159009</v>
      </c>
      <c r="P1226" s="7">
        <f t="shared" si="117"/>
        <v>39429.942859545903</v>
      </c>
      <c r="Q1226" s="7">
        <f t="shared" si="118"/>
        <v>-2.8952443492226775E-2</v>
      </c>
      <c r="R1226" s="7">
        <f t="shared" si="119"/>
        <v>2.8952443492226775E-2</v>
      </c>
    </row>
    <row r="1227" spans="1:18" x14ac:dyDescent="0.2">
      <c r="A1227">
        <v>1225.4485337096226</v>
      </c>
      <c r="B1227">
        <v>33</v>
      </c>
      <c r="C1227">
        <v>39.82</v>
      </c>
      <c r="D1227">
        <v>1</v>
      </c>
      <c r="E1227">
        <v>0</v>
      </c>
      <c r="F1227">
        <v>1</v>
      </c>
      <c r="G1227">
        <v>0</v>
      </c>
      <c r="H1227">
        <v>0</v>
      </c>
      <c r="I1227">
        <v>0</v>
      </c>
      <c r="J1227">
        <v>0</v>
      </c>
      <c r="K1227">
        <v>1</v>
      </c>
      <c r="L1227" s="7">
        <v>4795.6567999999997</v>
      </c>
      <c r="M1227" s="7">
        <f t="shared" si="114"/>
        <v>9484.8828761102341</v>
      </c>
      <c r="N1227" s="7">
        <f t="shared" si="115"/>
        <v>-4689.2260761102343</v>
      </c>
      <c r="O1227" s="7">
        <f t="shared" si="116"/>
        <v>4689.2260761102343</v>
      </c>
      <c r="P1227" s="7">
        <f t="shared" si="117"/>
        <v>21988841.192872185</v>
      </c>
      <c r="Q1227" s="7">
        <f t="shared" si="118"/>
        <v>-0.9778068514223609</v>
      </c>
      <c r="R1227" s="7">
        <f t="shared" si="119"/>
        <v>0.9778068514223609</v>
      </c>
    </row>
    <row r="1228" spans="1:18" x14ac:dyDescent="0.2">
      <c r="A1228">
        <v>1226.4485337096226</v>
      </c>
      <c r="B1228">
        <v>38</v>
      </c>
      <c r="C1228">
        <v>16.815000000000001</v>
      </c>
      <c r="D1228">
        <v>2</v>
      </c>
      <c r="E1228">
        <v>1</v>
      </c>
      <c r="F1228">
        <v>0</v>
      </c>
      <c r="G1228">
        <v>0</v>
      </c>
      <c r="H1228">
        <v>1</v>
      </c>
      <c r="I1228">
        <v>0</v>
      </c>
      <c r="J1228">
        <v>0</v>
      </c>
      <c r="K1228">
        <v>0</v>
      </c>
      <c r="L1228" s="7">
        <v>6640.5448500000002</v>
      </c>
      <c r="M1228" s="7">
        <f t="shared" si="114"/>
        <v>4345.227473621444</v>
      </c>
      <c r="N1228" s="7">
        <f t="shared" si="115"/>
        <v>2295.3173763785562</v>
      </c>
      <c r="O1228" s="7">
        <f t="shared" si="116"/>
        <v>2295.3173763785562</v>
      </c>
      <c r="P1228" s="7">
        <f t="shared" si="117"/>
        <v>5268481.8583053388</v>
      </c>
      <c r="Q1228" s="7">
        <f t="shared" si="118"/>
        <v>0.3456519650459941</v>
      </c>
      <c r="R1228" s="7">
        <f t="shared" si="119"/>
        <v>0.3456519650459941</v>
      </c>
    </row>
    <row r="1229" spans="1:18" x14ac:dyDescent="0.2">
      <c r="A1229">
        <v>1227.4485337096226</v>
      </c>
      <c r="B1229">
        <v>42</v>
      </c>
      <c r="C1229">
        <v>37.18</v>
      </c>
      <c r="D1229">
        <v>2</v>
      </c>
      <c r="E1229">
        <v>1</v>
      </c>
      <c r="F1229">
        <v>0</v>
      </c>
      <c r="G1229">
        <v>0</v>
      </c>
      <c r="H1229">
        <v>0</v>
      </c>
      <c r="I1229">
        <v>0</v>
      </c>
      <c r="J1229">
        <v>0</v>
      </c>
      <c r="K1229">
        <v>1</v>
      </c>
      <c r="L1229" s="7">
        <v>7162.0122000000001</v>
      </c>
      <c r="M1229" s="7">
        <f t="shared" si="114"/>
        <v>11245.305517167772</v>
      </c>
      <c r="N1229" s="7">
        <f t="shared" si="115"/>
        <v>-4083.2933171677714</v>
      </c>
      <c r="O1229" s="7">
        <f t="shared" si="116"/>
        <v>4083.2933171677714</v>
      </c>
      <c r="P1229" s="7">
        <f t="shared" si="117"/>
        <v>16673284.314026982</v>
      </c>
      <c r="Q1229" s="7">
        <f t="shared" si="118"/>
        <v>-0.57013213649200034</v>
      </c>
      <c r="R1229" s="7">
        <f t="shared" si="119"/>
        <v>0.57013213649200034</v>
      </c>
    </row>
    <row r="1230" spans="1:18" x14ac:dyDescent="0.2">
      <c r="A1230">
        <v>1228.4485337096226</v>
      </c>
      <c r="B1230">
        <v>56</v>
      </c>
      <c r="C1230">
        <v>34.43</v>
      </c>
      <c r="D1230">
        <v>0</v>
      </c>
      <c r="E1230">
        <v>1</v>
      </c>
      <c r="F1230">
        <v>0</v>
      </c>
      <c r="G1230">
        <v>0</v>
      </c>
      <c r="H1230">
        <v>0</v>
      </c>
      <c r="I1230">
        <v>0</v>
      </c>
      <c r="J1230">
        <v>0</v>
      </c>
      <c r="K1230">
        <v>1</v>
      </c>
      <c r="L1230" s="7">
        <v>10594.225700000001</v>
      </c>
      <c r="M1230" s="7">
        <f t="shared" si="114"/>
        <v>12957.511364962569</v>
      </c>
      <c r="N1230" s="7">
        <f t="shared" si="115"/>
        <v>-2363.2856649625683</v>
      </c>
      <c r="O1230" s="7">
        <f t="shared" si="116"/>
        <v>2363.2856649625683</v>
      </c>
      <c r="P1230" s="7">
        <f t="shared" si="117"/>
        <v>5585119.1342175687</v>
      </c>
      <c r="Q1230" s="7">
        <f t="shared" si="118"/>
        <v>-0.22307299578888223</v>
      </c>
      <c r="R1230" s="7">
        <f t="shared" si="119"/>
        <v>0.22307299578888223</v>
      </c>
    </row>
    <row r="1231" spans="1:18" x14ac:dyDescent="0.2">
      <c r="A1231">
        <v>1229.4485337096226</v>
      </c>
      <c r="B1231">
        <v>58</v>
      </c>
      <c r="C1231">
        <v>30.305</v>
      </c>
      <c r="D1231">
        <v>0</v>
      </c>
      <c r="E1231">
        <v>1</v>
      </c>
      <c r="F1231">
        <v>0</v>
      </c>
      <c r="G1231">
        <v>0</v>
      </c>
      <c r="H1231">
        <v>1</v>
      </c>
      <c r="I1231">
        <v>0</v>
      </c>
      <c r="J1231">
        <v>0</v>
      </c>
      <c r="K1231">
        <v>0</v>
      </c>
      <c r="L1231" s="7">
        <v>11938.255950000001</v>
      </c>
      <c r="M1231" s="7">
        <f t="shared" si="114"/>
        <v>13107.073123280368</v>
      </c>
      <c r="N1231" s="7">
        <f t="shared" si="115"/>
        <v>-1168.8171732803676</v>
      </c>
      <c r="O1231" s="7">
        <f t="shared" si="116"/>
        <v>1168.8171732803676</v>
      </c>
      <c r="P1231" s="7">
        <f t="shared" si="117"/>
        <v>1366133.5845551088</v>
      </c>
      <c r="Q1231" s="7">
        <f t="shared" si="118"/>
        <v>-9.7905186333382938E-2</v>
      </c>
      <c r="R1231" s="7">
        <f t="shared" si="119"/>
        <v>9.7905186333382938E-2</v>
      </c>
    </row>
    <row r="1232" spans="1:18" x14ac:dyDescent="0.2">
      <c r="A1232">
        <v>1230.4485337096226</v>
      </c>
      <c r="B1232">
        <v>52</v>
      </c>
      <c r="C1232">
        <v>34.484999999999999</v>
      </c>
      <c r="D1232">
        <v>3</v>
      </c>
      <c r="E1232">
        <v>1</v>
      </c>
      <c r="F1232">
        <v>0</v>
      </c>
      <c r="G1232">
        <v>1</v>
      </c>
      <c r="H1232">
        <v>0</v>
      </c>
      <c r="I1232">
        <v>1</v>
      </c>
      <c r="J1232">
        <v>0</v>
      </c>
      <c r="K1232">
        <v>0</v>
      </c>
      <c r="L1232" s="7">
        <v>60021.398970000002</v>
      </c>
      <c r="M1232" s="7">
        <f t="shared" si="114"/>
        <v>37905.835922085171</v>
      </c>
      <c r="N1232" s="7">
        <f t="shared" si="115"/>
        <v>22115.563047914831</v>
      </c>
      <c r="O1232" s="7">
        <f t="shared" si="116"/>
        <v>22115.563047914831</v>
      </c>
      <c r="P1232" s="7">
        <f t="shared" si="117"/>
        <v>489098128.92629594</v>
      </c>
      <c r="Q1232" s="7">
        <f t="shared" si="118"/>
        <v>0.36846130592471976</v>
      </c>
      <c r="R1232" s="7">
        <f t="shared" si="119"/>
        <v>0.36846130592471976</v>
      </c>
    </row>
    <row r="1233" spans="1:18" x14ac:dyDescent="0.2">
      <c r="A1233">
        <v>1231.4485337096226</v>
      </c>
      <c r="B1233">
        <v>20</v>
      </c>
      <c r="C1233">
        <v>21.8</v>
      </c>
      <c r="D1233">
        <v>0</v>
      </c>
      <c r="E1233">
        <v>0</v>
      </c>
      <c r="F1233">
        <v>1</v>
      </c>
      <c r="G1233">
        <v>1</v>
      </c>
      <c r="H1233">
        <v>0</v>
      </c>
      <c r="I1233">
        <v>0</v>
      </c>
      <c r="J1233">
        <v>1</v>
      </c>
      <c r="K1233">
        <v>0</v>
      </c>
      <c r="L1233" s="7">
        <v>20167.336029999999</v>
      </c>
      <c r="M1233" s="7">
        <f t="shared" si="114"/>
        <v>23481.489313908052</v>
      </c>
      <c r="N1233" s="7">
        <f t="shared" si="115"/>
        <v>-3314.1532839080537</v>
      </c>
      <c r="O1233" s="7">
        <f t="shared" si="116"/>
        <v>3314.1532839080537</v>
      </c>
      <c r="P1233" s="7">
        <f t="shared" si="117"/>
        <v>10983611.989238536</v>
      </c>
      <c r="Q1233" s="7">
        <f t="shared" si="118"/>
        <v>-0.16433272490615877</v>
      </c>
      <c r="R1233" s="7">
        <f t="shared" si="119"/>
        <v>0.16433272490615877</v>
      </c>
    </row>
    <row r="1234" spans="1:18" x14ac:dyDescent="0.2">
      <c r="A1234">
        <v>1232.4485337096226</v>
      </c>
      <c r="B1234">
        <v>54</v>
      </c>
      <c r="C1234">
        <v>24.605</v>
      </c>
      <c r="D1234">
        <v>3</v>
      </c>
      <c r="E1234">
        <v>0</v>
      </c>
      <c r="F1234">
        <v>1</v>
      </c>
      <c r="G1234">
        <v>0</v>
      </c>
      <c r="H1234">
        <v>0</v>
      </c>
      <c r="I1234">
        <v>1</v>
      </c>
      <c r="J1234">
        <v>0</v>
      </c>
      <c r="K1234">
        <v>0</v>
      </c>
      <c r="L1234" s="7">
        <v>12479.70895</v>
      </c>
      <c r="M1234" s="7">
        <f t="shared" si="114"/>
        <v>11351.097122967052</v>
      </c>
      <c r="N1234" s="7">
        <f t="shared" si="115"/>
        <v>1128.611827032948</v>
      </c>
      <c r="O1234" s="7">
        <f t="shared" si="116"/>
        <v>1128.611827032948</v>
      </c>
      <c r="P1234" s="7">
        <f t="shared" si="117"/>
        <v>1273764.6561186488</v>
      </c>
      <c r="Q1234" s="7">
        <f t="shared" si="118"/>
        <v>9.043574906712451E-2</v>
      </c>
      <c r="R1234" s="7">
        <f t="shared" si="119"/>
        <v>9.043574906712451E-2</v>
      </c>
    </row>
    <row r="1235" spans="1:18" x14ac:dyDescent="0.2">
      <c r="A1235">
        <v>1233.4485337096226</v>
      </c>
      <c r="B1235">
        <v>58</v>
      </c>
      <c r="C1235">
        <v>23.3</v>
      </c>
      <c r="D1235">
        <v>0</v>
      </c>
      <c r="E1235">
        <v>1</v>
      </c>
      <c r="F1235">
        <v>0</v>
      </c>
      <c r="G1235">
        <v>0</v>
      </c>
      <c r="H1235">
        <v>0</v>
      </c>
      <c r="I1235">
        <v>0</v>
      </c>
      <c r="J1235">
        <v>1</v>
      </c>
      <c r="K1235">
        <v>0</v>
      </c>
      <c r="L1235" s="7">
        <v>11345.519</v>
      </c>
      <c r="M1235" s="7">
        <f t="shared" si="114"/>
        <v>9770.9719894356058</v>
      </c>
      <c r="N1235" s="7">
        <f t="shared" si="115"/>
        <v>1574.5470105643944</v>
      </c>
      <c r="O1235" s="7">
        <f t="shared" si="116"/>
        <v>1574.5470105643944</v>
      </c>
      <c r="P1235" s="7">
        <f t="shared" si="117"/>
        <v>2479198.2884772713</v>
      </c>
      <c r="Q1235" s="7">
        <f t="shared" si="118"/>
        <v>0.13878140000156841</v>
      </c>
      <c r="R1235" s="7">
        <f t="shared" si="119"/>
        <v>0.13878140000156841</v>
      </c>
    </row>
    <row r="1236" spans="1:18" x14ac:dyDescent="0.2">
      <c r="A1236">
        <v>1234.4485337096226</v>
      </c>
      <c r="B1236">
        <v>45</v>
      </c>
      <c r="C1236">
        <v>27.83</v>
      </c>
      <c r="D1236">
        <v>2</v>
      </c>
      <c r="E1236">
        <v>0</v>
      </c>
      <c r="F1236">
        <v>1</v>
      </c>
      <c r="G1236">
        <v>0</v>
      </c>
      <c r="H1236">
        <v>0</v>
      </c>
      <c r="I1236">
        <v>0</v>
      </c>
      <c r="J1236">
        <v>0</v>
      </c>
      <c r="K1236">
        <v>1</v>
      </c>
      <c r="L1236" s="7">
        <v>8515.7587000000003</v>
      </c>
      <c r="M1236" s="7">
        <f t="shared" si="114"/>
        <v>8975.7301429135678</v>
      </c>
      <c r="N1236" s="7">
        <f t="shared" si="115"/>
        <v>-459.97144291356744</v>
      </c>
      <c r="O1236" s="7">
        <f t="shared" si="116"/>
        <v>459.97144291356744</v>
      </c>
      <c r="P1236" s="7">
        <f t="shared" si="117"/>
        <v>211573.72829598925</v>
      </c>
      <c r="Q1236" s="7">
        <f t="shared" si="118"/>
        <v>-5.4014147079292821E-2</v>
      </c>
      <c r="R1236" s="7">
        <f t="shared" si="119"/>
        <v>5.4014147079292821E-2</v>
      </c>
    </row>
    <row r="1237" spans="1:18" x14ac:dyDescent="0.2">
      <c r="A1237">
        <v>1235.4485337096226</v>
      </c>
      <c r="B1237">
        <v>26</v>
      </c>
      <c r="C1237">
        <v>31.065000000000001</v>
      </c>
      <c r="D1237">
        <v>0</v>
      </c>
      <c r="E1237">
        <v>1</v>
      </c>
      <c r="F1237">
        <v>0</v>
      </c>
      <c r="G1237">
        <v>0</v>
      </c>
      <c r="H1237">
        <v>0</v>
      </c>
      <c r="I1237">
        <v>1</v>
      </c>
      <c r="J1237">
        <v>0</v>
      </c>
      <c r="K1237">
        <v>0</v>
      </c>
      <c r="L1237" s="7">
        <v>2699.56835</v>
      </c>
      <c r="M1237" s="7">
        <f t="shared" si="114"/>
        <v>4792.4929674048317</v>
      </c>
      <c r="N1237" s="7">
        <f t="shared" si="115"/>
        <v>-2092.9246174048317</v>
      </c>
      <c r="O1237" s="7">
        <f t="shared" si="116"/>
        <v>2092.9246174048317</v>
      </c>
      <c r="P1237" s="7">
        <f t="shared" si="117"/>
        <v>4380333.4541391609</v>
      </c>
      <c r="Q1237" s="7">
        <f t="shared" si="118"/>
        <v>-0.77528121019970908</v>
      </c>
      <c r="R1237" s="7">
        <f t="shared" si="119"/>
        <v>0.77528121019970908</v>
      </c>
    </row>
    <row r="1238" spans="1:18" x14ac:dyDescent="0.2">
      <c r="A1238">
        <v>1236.4485337096226</v>
      </c>
      <c r="B1238">
        <v>63</v>
      </c>
      <c r="C1238">
        <v>21.66</v>
      </c>
      <c r="D1238">
        <v>0</v>
      </c>
      <c r="E1238">
        <v>0</v>
      </c>
      <c r="F1238">
        <v>1</v>
      </c>
      <c r="G1238">
        <v>0</v>
      </c>
      <c r="H1238">
        <v>1</v>
      </c>
      <c r="I1238">
        <v>0</v>
      </c>
      <c r="J1238">
        <v>0</v>
      </c>
      <c r="K1238">
        <v>0</v>
      </c>
      <c r="L1238" s="7">
        <v>14449.8544</v>
      </c>
      <c r="M1238" s="7">
        <f t="shared" si="114"/>
        <v>11590.341838896506</v>
      </c>
      <c r="N1238" s="7">
        <f t="shared" si="115"/>
        <v>2859.5125611034946</v>
      </c>
      <c r="O1238" s="7">
        <f t="shared" si="116"/>
        <v>2859.5125611034946</v>
      </c>
      <c r="P1238" s="7">
        <f t="shared" si="117"/>
        <v>8176812.087108667</v>
      </c>
      <c r="Q1238" s="7">
        <f t="shared" si="118"/>
        <v>0.19789213662273958</v>
      </c>
      <c r="R1238" s="7">
        <f t="shared" si="119"/>
        <v>0.19789213662273958</v>
      </c>
    </row>
    <row r="1239" spans="1:18" x14ac:dyDescent="0.2">
      <c r="A1239">
        <v>1237.4485337096226</v>
      </c>
      <c r="B1239">
        <v>58</v>
      </c>
      <c r="C1239">
        <v>28.215</v>
      </c>
      <c r="D1239">
        <v>0</v>
      </c>
      <c r="E1239">
        <v>0</v>
      </c>
      <c r="F1239">
        <v>1</v>
      </c>
      <c r="G1239">
        <v>0</v>
      </c>
      <c r="H1239">
        <v>0</v>
      </c>
      <c r="I1239">
        <v>1</v>
      </c>
      <c r="J1239">
        <v>0</v>
      </c>
      <c r="K1239">
        <v>0</v>
      </c>
      <c r="L1239" s="7">
        <v>12224.350850000001</v>
      </c>
      <c r="M1239" s="7">
        <f t="shared" si="114"/>
        <v>12176.50926520418</v>
      </c>
      <c r="N1239" s="7">
        <f t="shared" si="115"/>
        <v>47.841584795820381</v>
      </c>
      <c r="O1239" s="7">
        <f t="shared" si="116"/>
        <v>47.841584795820381</v>
      </c>
      <c r="P1239" s="7">
        <f t="shared" si="117"/>
        <v>2288.8172357756721</v>
      </c>
      <c r="Q1239" s="7">
        <f t="shared" si="118"/>
        <v>3.9136298837349204E-3</v>
      </c>
      <c r="R1239" s="7">
        <f t="shared" si="119"/>
        <v>3.9136298837349204E-3</v>
      </c>
    </row>
    <row r="1240" spans="1:18" x14ac:dyDescent="0.2">
      <c r="A1240">
        <v>1238.4485337096226</v>
      </c>
      <c r="B1240">
        <v>37</v>
      </c>
      <c r="C1240">
        <v>22.704999999999998</v>
      </c>
      <c r="D1240">
        <v>3</v>
      </c>
      <c r="E1240">
        <v>1</v>
      </c>
      <c r="F1240">
        <v>0</v>
      </c>
      <c r="G1240">
        <v>0</v>
      </c>
      <c r="H1240">
        <v>1</v>
      </c>
      <c r="I1240">
        <v>0</v>
      </c>
      <c r="J1240">
        <v>0</v>
      </c>
      <c r="K1240">
        <v>0</v>
      </c>
      <c r="L1240" s="7">
        <v>6985.50695</v>
      </c>
      <c r="M1240" s="7">
        <f t="shared" si="114"/>
        <v>6561.7211080010748</v>
      </c>
      <c r="N1240" s="7">
        <f t="shared" si="115"/>
        <v>423.78584199892521</v>
      </c>
      <c r="O1240" s="7">
        <f t="shared" si="116"/>
        <v>423.78584199892521</v>
      </c>
      <c r="P1240" s="7">
        <f t="shared" si="117"/>
        <v>179594.43987873799</v>
      </c>
      <c r="Q1240" s="7">
        <f t="shared" si="118"/>
        <v>6.0666440536420223E-2</v>
      </c>
      <c r="R1240" s="7">
        <f t="shared" si="119"/>
        <v>6.0666440536420223E-2</v>
      </c>
    </row>
    <row r="1241" spans="1:18" x14ac:dyDescent="0.2">
      <c r="A1241">
        <v>1239.4485337096226</v>
      </c>
      <c r="B1241">
        <v>25</v>
      </c>
      <c r="C1241">
        <v>42.13</v>
      </c>
      <c r="D1241">
        <v>1</v>
      </c>
      <c r="E1241">
        <v>0</v>
      </c>
      <c r="F1241">
        <v>1</v>
      </c>
      <c r="G1241">
        <v>0</v>
      </c>
      <c r="H1241">
        <v>0</v>
      </c>
      <c r="I1241">
        <v>0</v>
      </c>
      <c r="J1241">
        <v>0</v>
      </c>
      <c r="K1241">
        <v>1</v>
      </c>
      <c r="L1241" s="7">
        <v>3238.4357</v>
      </c>
      <c r="M1241" s="7">
        <f t="shared" si="114"/>
        <v>8213.5689336524902</v>
      </c>
      <c r="N1241" s="7">
        <f t="shared" si="115"/>
        <v>-4975.1332336524902</v>
      </c>
      <c r="O1241" s="7">
        <f t="shared" si="116"/>
        <v>4975.1332336524902</v>
      </c>
      <c r="P1241" s="7">
        <f t="shared" si="117"/>
        <v>24751950.692593485</v>
      </c>
      <c r="Q1241" s="7">
        <f t="shared" si="118"/>
        <v>-1.5362766763139655</v>
      </c>
      <c r="R1241" s="7">
        <f t="shared" si="119"/>
        <v>1.5362766763139655</v>
      </c>
    </row>
    <row r="1242" spans="1:18" x14ac:dyDescent="0.2">
      <c r="A1242">
        <v>1240.4485337096226</v>
      </c>
      <c r="B1242">
        <v>52</v>
      </c>
      <c r="C1242">
        <v>41.8</v>
      </c>
      <c r="D1242">
        <v>2</v>
      </c>
      <c r="E1242">
        <v>1</v>
      </c>
      <c r="F1242">
        <v>0</v>
      </c>
      <c r="G1242">
        <v>1</v>
      </c>
      <c r="H1242">
        <v>0</v>
      </c>
      <c r="I1242">
        <v>0</v>
      </c>
      <c r="J1242">
        <v>0</v>
      </c>
      <c r="K1242">
        <v>1</v>
      </c>
      <c r="L1242" s="7">
        <v>47269.853999999999</v>
      </c>
      <c r="M1242" s="7">
        <f t="shared" si="114"/>
        <v>39229.477340136153</v>
      </c>
      <c r="N1242" s="7">
        <f t="shared" si="115"/>
        <v>8040.3766598638467</v>
      </c>
      <c r="O1242" s="7">
        <f t="shared" si="116"/>
        <v>8040.3766598638467</v>
      </c>
      <c r="P1242" s="7">
        <f t="shared" si="117"/>
        <v>64647656.832483307</v>
      </c>
      <c r="Q1242" s="7">
        <f t="shared" si="118"/>
        <v>0.17009522940062066</v>
      </c>
      <c r="R1242" s="7">
        <f t="shared" si="119"/>
        <v>0.17009522940062066</v>
      </c>
    </row>
    <row r="1243" spans="1:18" x14ac:dyDescent="0.2">
      <c r="A1243">
        <v>1241.4485337096226</v>
      </c>
      <c r="B1243">
        <v>64</v>
      </c>
      <c r="C1243">
        <v>36.96</v>
      </c>
      <c r="D1243">
        <v>2</v>
      </c>
      <c r="E1243">
        <v>1</v>
      </c>
      <c r="F1243">
        <v>0</v>
      </c>
      <c r="G1243">
        <v>1</v>
      </c>
      <c r="H1243">
        <v>0</v>
      </c>
      <c r="I1243">
        <v>0</v>
      </c>
      <c r="J1243">
        <v>0</v>
      </c>
      <c r="K1243">
        <v>1</v>
      </c>
      <c r="L1243" s="7">
        <v>49577.662400000001</v>
      </c>
      <c r="M1243" s="7">
        <f t="shared" si="114"/>
        <v>40670.057255107866</v>
      </c>
      <c r="N1243" s="7">
        <f t="shared" si="115"/>
        <v>8907.6051448921353</v>
      </c>
      <c r="O1243" s="7">
        <f t="shared" si="116"/>
        <v>8907.6051448921353</v>
      </c>
      <c r="P1243" s="7">
        <f t="shared" si="117"/>
        <v>79345429.417308837</v>
      </c>
      <c r="Q1243" s="7">
        <f t="shared" si="118"/>
        <v>0.17966972853669952</v>
      </c>
      <c r="R1243" s="7">
        <f t="shared" si="119"/>
        <v>0.17966972853669952</v>
      </c>
    </row>
    <row r="1244" spans="1:18" x14ac:dyDescent="0.2">
      <c r="A1244">
        <v>1242.4485337096226</v>
      </c>
      <c r="B1244">
        <v>22</v>
      </c>
      <c r="C1244">
        <v>21.28</v>
      </c>
      <c r="D1244">
        <v>3</v>
      </c>
      <c r="E1244">
        <v>0</v>
      </c>
      <c r="F1244">
        <v>1</v>
      </c>
      <c r="G1244">
        <v>0</v>
      </c>
      <c r="H1244">
        <v>0</v>
      </c>
      <c r="I1244">
        <v>1</v>
      </c>
      <c r="J1244">
        <v>0</v>
      </c>
      <c r="K1244">
        <v>0</v>
      </c>
      <c r="L1244" s="7">
        <v>4296.2712000000001</v>
      </c>
      <c r="M1244" s="7">
        <f t="shared" si="114"/>
        <v>2003.8756085158748</v>
      </c>
      <c r="N1244" s="7">
        <f t="shared" si="115"/>
        <v>2292.3955914841254</v>
      </c>
      <c r="O1244" s="7">
        <f t="shared" si="116"/>
        <v>2292.3955914841254</v>
      </c>
      <c r="P1244" s="7">
        <f t="shared" si="117"/>
        <v>5255077.5478558531</v>
      </c>
      <c r="Q1244" s="7">
        <f t="shared" si="118"/>
        <v>0.533577952780105</v>
      </c>
      <c r="R1244" s="7">
        <f t="shared" si="119"/>
        <v>0.533577952780105</v>
      </c>
    </row>
    <row r="1245" spans="1:18" x14ac:dyDescent="0.2">
      <c r="A1245">
        <v>1243.4485337096226</v>
      </c>
      <c r="B1245">
        <v>28</v>
      </c>
      <c r="C1245">
        <v>33.11</v>
      </c>
      <c r="D1245">
        <v>0</v>
      </c>
      <c r="E1245">
        <v>0</v>
      </c>
      <c r="F1245">
        <v>1</v>
      </c>
      <c r="G1245">
        <v>0</v>
      </c>
      <c r="H1245">
        <v>0</v>
      </c>
      <c r="I1245">
        <v>0</v>
      </c>
      <c r="J1245">
        <v>0</v>
      </c>
      <c r="K1245">
        <v>1</v>
      </c>
      <c r="L1245" s="7">
        <v>3171.6149</v>
      </c>
      <c r="M1245" s="7">
        <f t="shared" si="114"/>
        <v>5449.112494545624</v>
      </c>
      <c r="N1245" s="7">
        <f t="shared" si="115"/>
        <v>-2277.497594545624</v>
      </c>
      <c r="O1245" s="7">
        <f t="shared" si="116"/>
        <v>2277.497594545624</v>
      </c>
      <c r="P1245" s="7">
        <f t="shared" si="117"/>
        <v>5186995.2931611035</v>
      </c>
      <c r="Q1245" s="7">
        <f t="shared" si="118"/>
        <v>-0.71808768288534142</v>
      </c>
      <c r="R1245" s="7">
        <f t="shared" si="119"/>
        <v>0.71808768288534142</v>
      </c>
    </row>
    <row r="1246" spans="1:18" x14ac:dyDescent="0.2">
      <c r="A1246">
        <v>1244.4485337096226</v>
      </c>
      <c r="B1246">
        <v>18</v>
      </c>
      <c r="C1246">
        <v>33.33</v>
      </c>
      <c r="D1246">
        <v>0</v>
      </c>
      <c r="E1246">
        <v>1</v>
      </c>
      <c r="F1246">
        <v>0</v>
      </c>
      <c r="G1246">
        <v>0</v>
      </c>
      <c r="H1246">
        <v>0</v>
      </c>
      <c r="I1246">
        <v>0</v>
      </c>
      <c r="J1246">
        <v>0</v>
      </c>
      <c r="K1246">
        <v>1</v>
      </c>
      <c r="L1246" s="7">
        <v>1135.9407000000001</v>
      </c>
      <c r="M1246" s="7">
        <f t="shared" si="114"/>
        <v>2823.8571695714218</v>
      </c>
      <c r="N1246" s="7">
        <f t="shared" si="115"/>
        <v>-1687.9164695714217</v>
      </c>
      <c r="O1246" s="7">
        <f t="shared" si="116"/>
        <v>1687.9164695714217</v>
      </c>
      <c r="P1246" s="7">
        <f t="shared" si="117"/>
        <v>2849062.0082504521</v>
      </c>
      <c r="Q1246" s="7">
        <f t="shared" si="118"/>
        <v>-1.4859195286967193</v>
      </c>
      <c r="R1246" s="7">
        <f t="shared" si="119"/>
        <v>1.4859195286967193</v>
      </c>
    </row>
    <row r="1247" spans="1:18" x14ac:dyDescent="0.2">
      <c r="A1247">
        <v>1245.4485337096226</v>
      </c>
      <c r="B1247">
        <v>28</v>
      </c>
      <c r="C1247">
        <v>24.3</v>
      </c>
      <c r="D1247">
        <v>5</v>
      </c>
      <c r="E1247">
        <v>1</v>
      </c>
      <c r="F1247">
        <v>0</v>
      </c>
      <c r="G1247">
        <v>0</v>
      </c>
      <c r="H1247">
        <v>0</v>
      </c>
      <c r="I1247">
        <v>0</v>
      </c>
      <c r="J1247">
        <v>1</v>
      </c>
      <c r="K1247">
        <v>0</v>
      </c>
      <c r="L1247" s="7">
        <v>5615.3689999999997</v>
      </c>
      <c r="M1247" s="7">
        <f t="shared" si="114"/>
        <v>4781.977592671672</v>
      </c>
      <c r="N1247" s="7">
        <f t="shared" si="115"/>
        <v>833.39140732832766</v>
      </c>
      <c r="O1247" s="7">
        <f t="shared" si="116"/>
        <v>833.39140732832766</v>
      </c>
      <c r="P1247" s="7">
        <f t="shared" si="117"/>
        <v>694541.23780869052</v>
      </c>
      <c r="Q1247" s="7">
        <f t="shared" si="118"/>
        <v>0.14841258113729083</v>
      </c>
      <c r="R1247" s="7">
        <f t="shared" si="119"/>
        <v>0.14841258113729083</v>
      </c>
    </row>
    <row r="1248" spans="1:18" x14ac:dyDescent="0.2">
      <c r="A1248">
        <v>1246.4485337096226</v>
      </c>
      <c r="B1248">
        <v>45</v>
      </c>
      <c r="C1248">
        <v>25.7</v>
      </c>
      <c r="D1248">
        <v>3</v>
      </c>
      <c r="E1248">
        <v>0</v>
      </c>
      <c r="F1248">
        <v>1</v>
      </c>
      <c r="G1248">
        <v>0</v>
      </c>
      <c r="H1248">
        <v>0</v>
      </c>
      <c r="I1248">
        <v>0</v>
      </c>
      <c r="J1248">
        <v>1</v>
      </c>
      <c r="K1248">
        <v>0</v>
      </c>
      <c r="L1248" s="7">
        <v>9101.7980000000007</v>
      </c>
      <c r="M1248" s="7">
        <f t="shared" si="114"/>
        <v>8803.7196899586033</v>
      </c>
      <c r="N1248" s="7">
        <f t="shared" si="115"/>
        <v>298.07831004139734</v>
      </c>
      <c r="O1248" s="7">
        <f t="shared" si="116"/>
        <v>298.07831004139734</v>
      </c>
      <c r="P1248" s="7">
        <f t="shared" si="117"/>
        <v>88850.678917135403</v>
      </c>
      <c r="Q1248" s="7">
        <f t="shared" si="118"/>
        <v>3.2749387543142279E-2</v>
      </c>
      <c r="R1248" s="7">
        <f t="shared" si="119"/>
        <v>3.2749387543142279E-2</v>
      </c>
    </row>
    <row r="1249" spans="1:18" x14ac:dyDescent="0.2">
      <c r="A1249">
        <v>1247.4485337096226</v>
      </c>
      <c r="B1249">
        <v>33</v>
      </c>
      <c r="C1249">
        <v>29.4</v>
      </c>
      <c r="D1249">
        <v>4</v>
      </c>
      <c r="E1249">
        <v>1</v>
      </c>
      <c r="F1249">
        <v>0</v>
      </c>
      <c r="G1249">
        <v>0</v>
      </c>
      <c r="H1249">
        <v>0</v>
      </c>
      <c r="I1249">
        <v>0</v>
      </c>
      <c r="J1249">
        <v>1</v>
      </c>
      <c r="K1249">
        <v>0</v>
      </c>
      <c r="L1249" s="7">
        <v>6059.1729999999998</v>
      </c>
      <c r="M1249" s="7">
        <f t="shared" si="114"/>
        <v>7320.6454236245627</v>
      </c>
      <c r="N1249" s="7">
        <f t="shared" si="115"/>
        <v>-1261.4724236245629</v>
      </c>
      <c r="O1249" s="7">
        <f t="shared" si="116"/>
        <v>1261.4724236245629</v>
      </c>
      <c r="P1249" s="7">
        <f t="shared" si="117"/>
        <v>1591312.6755652288</v>
      </c>
      <c r="Q1249" s="7">
        <f t="shared" si="118"/>
        <v>-0.20819217797949702</v>
      </c>
      <c r="R1249" s="7">
        <f t="shared" si="119"/>
        <v>0.20819217797949702</v>
      </c>
    </row>
    <row r="1250" spans="1:18" x14ac:dyDescent="0.2">
      <c r="A1250">
        <v>1248.4485337096226</v>
      </c>
      <c r="B1250">
        <v>18</v>
      </c>
      <c r="C1250">
        <v>39.82</v>
      </c>
      <c r="D1250">
        <v>0</v>
      </c>
      <c r="E1250">
        <v>0</v>
      </c>
      <c r="F1250">
        <v>1</v>
      </c>
      <c r="G1250">
        <v>0</v>
      </c>
      <c r="H1250">
        <v>0</v>
      </c>
      <c r="I1250">
        <v>0</v>
      </c>
      <c r="J1250">
        <v>0</v>
      </c>
      <c r="K1250">
        <v>1</v>
      </c>
      <c r="L1250" s="7">
        <v>1633.9618</v>
      </c>
      <c r="M1250" s="7">
        <f t="shared" si="114"/>
        <v>5156.5370429008808</v>
      </c>
      <c r="N1250" s="7">
        <f t="shared" si="115"/>
        <v>-3522.5752429008808</v>
      </c>
      <c r="O1250" s="7">
        <f t="shared" si="116"/>
        <v>3522.5752429008808</v>
      </c>
      <c r="P1250" s="7">
        <f t="shared" si="117"/>
        <v>12408536.341898199</v>
      </c>
      <c r="Q1250" s="7">
        <f t="shared" si="118"/>
        <v>-2.1558492021667095</v>
      </c>
      <c r="R1250" s="7">
        <f t="shared" si="119"/>
        <v>2.1558492021667095</v>
      </c>
    </row>
    <row r="1251" spans="1:18" x14ac:dyDescent="0.2">
      <c r="A1251">
        <v>1249.4485337096226</v>
      </c>
      <c r="B1251">
        <v>32</v>
      </c>
      <c r="C1251">
        <v>33.630000000000003</v>
      </c>
      <c r="D1251">
        <v>1</v>
      </c>
      <c r="E1251">
        <v>1</v>
      </c>
      <c r="F1251">
        <v>0</v>
      </c>
      <c r="G1251">
        <v>1</v>
      </c>
      <c r="H1251">
        <v>1</v>
      </c>
      <c r="I1251">
        <v>0</v>
      </c>
      <c r="J1251">
        <v>0</v>
      </c>
      <c r="K1251">
        <v>0</v>
      </c>
      <c r="L1251" s="7">
        <v>37607.527699999999</v>
      </c>
      <c r="M1251" s="7">
        <f t="shared" si="114"/>
        <v>31880.661277627318</v>
      </c>
      <c r="N1251" s="7">
        <f t="shared" si="115"/>
        <v>5726.866422372681</v>
      </c>
      <c r="O1251" s="7">
        <f t="shared" si="116"/>
        <v>5726.866422372681</v>
      </c>
      <c r="P1251" s="7">
        <f t="shared" si="117"/>
        <v>32796999.01969967</v>
      </c>
      <c r="Q1251" s="7">
        <f t="shared" si="118"/>
        <v>0.15227979004779624</v>
      </c>
      <c r="R1251" s="7">
        <f t="shared" si="119"/>
        <v>0.15227979004779624</v>
      </c>
    </row>
    <row r="1252" spans="1:18" x14ac:dyDescent="0.2">
      <c r="A1252">
        <v>1250.4485337096226</v>
      </c>
      <c r="B1252">
        <v>24</v>
      </c>
      <c r="C1252">
        <v>29.83</v>
      </c>
      <c r="D1252">
        <v>0</v>
      </c>
      <c r="E1252">
        <v>1</v>
      </c>
      <c r="F1252">
        <v>0</v>
      </c>
      <c r="G1252">
        <v>1</v>
      </c>
      <c r="H1252">
        <v>1</v>
      </c>
      <c r="I1252">
        <v>0</v>
      </c>
      <c r="J1252">
        <v>0</v>
      </c>
      <c r="K1252">
        <v>0</v>
      </c>
      <c r="L1252" s="7">
        <v>18648.421699999999</v>
      </c>
      <c r="M1252" s="7">
        <f t="shared" si="114"/>
        <v>28061.374788458212</v>
      </c>
      <c r="N1252" s="7">
        <f t="shared" si="115"/>
        <v>-9412.9530884582127</v>
      </c>
      <c r="O1252" s="7">
        <f t="shared" si="116"/>
        <v>9412.9530884582127</v>
      </c>
      <c r="P1252" s="7">
        <f t="shared" si="117"/>
        <v>88603685.845515013</v>
      </c>
      <c r="Q1252" s="7">
        <f t="shared" si="118"/>
        <v>-0.5047586996843928</v>
      </c>
      <c r="R1252" s="7">
        <f t="shared" si="119"/>
        <v>0.5047586996843928</v>
      </c>
    </row>
    <row r="1253" spans="1:18" x14ac:dyDescent="0.2">
      <c r="A1253">
        <v>1251.4485337096226</v>
      </c>
      <c r="B1253">
        <v>19</v>
      </c>
      <c r="C1253">
        <v>19.8</v>
      </c>
      <c r="D1253">
        <v>0</v>
      </c>
      <c r="E1253">
        <v>1</v>
      </c>
      <c r="F1253">
        <v>0</v>
      </c>
      <c r="G1253">
        <v>0</v>
      </c>
      <c r="H1253">
        <v>0</v>
      </c>
      <c r="I1253">
        <v>0</v>
      </c>
      <c r="J1253">
        <v>1</v>
      </c>
      <c r="K1253">
        <v>0</v>
      </c>
      <c r="L1253" s="7">
        <v>1241.5650000000001</v>
      </c>
      <c r="M1253" s="7">
        <f t="shared" si="114"/>
        <v>-1433.6028471589038</v>
      </c>
      <c r="N1253" s="7">
        <f t="shared" si="115"/>
        <v>2675.1678471589039</v>
      </c>
      <c r="O1253" s="7">
        <f t="shared" si="116"/>
        <v>2675.1678471589039</v>
      </c>
      <c r="P1253" s="7">
        <f t="shared" si="117"/>
        <v>7156523.0104728043</v>
      </c>
      <c r="Q1253" s="7">
        <f t="shared" si="118"/>
        <v>2.1546740180005912</v>
      </c>
      <c r="R1253" s="7">
        <f t="shared" si="119"/>
        <v>2.1546740180005912</v>
      </c>
    </row>
    <row r="1254" spans="1:18" x14ac:dyDescent="0.2">
      <c r="A1254">
        <v>1252.4485337096226</v>
      </c>
      <c r="B1254">
        <v>20</v>
      </c>
      <c r="C1254">
        <v>27.3</v>
      </c>
      <c r="D1254">
        <v>0</v>
      </c>
      <c r="E1254">
        <v>1</v>
      </c>
      <c r="F1254">
        <v>0</v>
      </c>
      <c r="G1254">
        <v>1</v>
      </c>
      <c r="H1254">
        <v>0</v>
      </c>
      <c r="I1254">
        <v>0</v>
      </c>
      <c r="J1254">
        <v>1</v>
      </c>
      <c r="K1254">
        <v>0</v>
      </c>
      <c r="L1254" s="7">
        <v>16232.847</v>
      </c>
      <c r="M1254" s="7">
        <f t="shared" si="114"/>
        <v>25215.738949372564</v>
      </c>
      <c r="N1254" s="7">
        <f t="shared" si="115"/>
        <v>-8982.8919493725643</v>
      </c>
      <c r="O1254" s="7">
        <f t="shared" si="116"/>
        <v>8982.8919493725643</v>
      </c>
      <c r="P1254" s="7">
        <f t="shared" si="117"/>
        <v>80692347.774102435</v>
      </c>
      <c r="Q1254" s="7">
        <f t="shared" si="118"/>
        <v>-0.55337747897042122</v>
      </c>
      <c r="R1254" s="7">
        <f t="shared" si="119"/>
        <v>0.55337747897042122</v>
      </c>
    </row>
    <row r="1255" spans="1:18" x14ac:dyDescent="0.2">
      <c r="A1255">
        <v>1253.4485337096226</v>
      </c>
      <c r="B1255">
        <v>40</v>
      </c>
      <c r="C1255">
        <v>29.3</v>
      </c>
      <c r="D1255">
        <v>4</v>
      </c>
      <c r="E1255">
        <v>0</v>
      </c>
      <c r="F1255">
        <v>1</v>
      </c>
      <c r="G1255">
        <v>0</v>
      </c>
      <c r="H1255">
        <v>0</v>
      </c>
      <c r="I1255">
        <v>0</v>
      </c>
      <c r="J1255">
        <v>1</v>
      </c>
      <c r="K1255">
        <v>0</v>
      </c>
      <c r="L1255" s="7">
        <v>15828.82173</v>
      </c>
      <c r="M1255" s="7">
        <f t="shared" si="114"/>
        <v>9216.0349054200215</v>
      </c>
      <c r="N1255" s="7">
        <f t="shared" si="115"/>
        <v>6612.7868245799782</v>
      </c>
      <c r="O1255" s="7">
        <f t="shared" si="116"/>
        <v>6612.7868245799782</v>
      </c>
      <c r="P1255" s="7">
        <f t="shared" si="117"/>
        <v>43728949.587338552</v>
      </c>
      <c r="Q1255" s="7">
        <f t="shared" si="118"/>
        <v>0.41776873461446068</v>
      </c>
      <c r="R1255" s="7">
        <f t="shared" si="119"/>
        <v>0.41776873461446068</v>
      </c>
    </row>
    <row r="1256" spans="1:18" x14ac:dyDescent="0.2">
      <c r="A1256">
        <v>1254.4485337096226</v>
      </c>
      <c r="B1256">
        <v>34</v>
      </c>
      <c r="C1256">
        <v>27.72</v>
      </c>
      <c r="D1256">
        <v>0</v>
      </c>
      <c r="E1256">
        <v>0</v>
      </c>
      <c r="F1256">
        <v>1</v>
      </c>
      <c r="G1256">
        <v>0</v>
      </c>
      <c r="H1256">
        <v>0</v>
      </c>
      <c r="I1256">
        <v>0</v>
      </c>
      <c r="J1256">
        <v>0</v>
      </c>
      <c r="K1256">
        <v>1</v>
      </c>
      <c r="L1256" s="7">
        <v>4415.1588000000002</v>
      </c>
      <c r="M1256" s="7">
        <f t="shared" si="114"/>
        <v>5161.997894807283</v>
      </c>
      <c r="N1256" s="7">
        <f t="shared" si="115"/>
        <v>-746.83909480728289</v>
      </c>
      <c r="O1256" s="7">
        <f t="shared" si="116"/>
        <v>746.83909480728289</v>
      </c>
      <c r="P1256" s="7">
        <f t="shared" si="117"/>
        <v>557768.63353256171</v>
      </c>
      <c r="Q1256" s="7">
        <f t="shared" si="118"/>
        <v>-0.16915339371423807</v>
      </c>
      <c r="R1256" s="7">
        <f t="shared" si="119"/>
        <v>0.16915339371423807</v>
      </c>
    </row>
    <row r="1257" spans="1:18" x14ac:dyDescent="0.2">
      <c r="A1257">
        <v>1255.4485337096226</v>
      </c>
      <c r="B1257">
        <v>42</v>
      </c>
      <c r="C1257">
        <v>37.9</v>
      </c>
      <c r="D1257">
        <v>0</v>
      </c>
      <c r="E1257">
        <v>0</v>
      </c>
      <c r="F1257">
        <v>1</v>
      </c>
      <c r="G1257">
        <v>0</v>
      </c>
      <c r="H1257">
        <v>0</v>
      </c>
      <c r="I1257">
        <v>0</v>
      </c>
      <c r="J1257">
        <v>1</v>
      </c>
      <c r="K1257">
        <v>0</v>
      </c>
      <c r="L1257" s="7">
        <v>6474.0129999999999</v>
      </c>
      <c r="M1257" s="7">
        <f t="shared" si="114"/>
        <v>10744.809130951413</v>
      </c>
      <c r="N1257" s="7">
        <f t="shared" si="115"/>
        <v>-4270.796130951413</v>
      </c>
      <c r="O1257" s="7">
        <f t="shared" si="116"/>
        <v>4270.796130951413</v>
      </c>
      <c r="P1257" s="7">
        <f t="shared" si="117"/>
        <v>18239699.592149559</v>
      </c>
      <c r="Q1257" s="7">
        <f t="shared" si="118"/>
        <v>-0.65968297112647334</v>
      </c>
      <c r="R1257" s="7">
        <f t="shared" si="119"/>
        <v>0.65968297112647334</v>
      </c>
    </row>
    <row r="1258" spans="1:18" x14ac:dyDescent="0.2">
      <c r="A1258">
        <v>1256.4485337096226</v>
      </c>
      <c r="B1258">
        <v>51</v>
      </c>
      <c r="C1258">
        <v>36.384999999999998</v>
      </c>
      <c r="D1258">
        <v>3</v>
      </c>
      <c r="E1258">
        <v>0</v>
      </c>
      <c r="F1258">
        <v>1</v>
      </c>
      <c r="G1258">
        <v>0</v>
      </c>
      <c r="H1258">
        <v>0</v>
      </c>
      <c r="I1258">
        <v>1</v>
      </c>
      <c r="J1258">
        <v>0</v>
      </c>
      <c r="K1258">
        <v>0</v>
      </c>
      <c r="L1258" s="7">
        <v>11436.738149999999</v>
      </c>
      <c r="M1258" s="7">
        <f t="shared" si="114"/>
        <v>14576.226948890704</v>
      </c>
      <c r="N1258" s="7">
        <f t="shared" si="115"/>
        <v>-3139.4887988907049</v>
      </c>
      <c r="O1258" s="7">
        <f t="shared" si="116"/>
        <v>3139.4887988907049</v>
      </c>
      <c r="P1258" s="7">
        <f t="shared" si="117"/>
        <v>9856389.9183601998</v>
      </c>
      <c r="Q1258" s="7">
        <f t="shared" si="118"/>
        <v>-0.27450910895347419</v>
      </c>
      <c r="R1258" s="7">
        <f t="shared" si="119"/>
        <v>0.27450910895347419</v>
      </c>
    </row>
    <row r="1259" spans="1:18" x14ac:dyDescent="0.2">
      <c r="A1259">
        <v>1257.4485337096226</v>
      </c>
      <c r="B1259">
        <v>54</v>
      </c>
      <c r="C1259">
        <v>27.645</v>
      </c>
      <c r="D1259">
        <v>1</v>
      </c>
      <c r="E1259">
        <v>0</v>
      </c>
      <c r="F1259">
        <v>1</v>
      </c>
      <c r="G1259">
        <v>0</v>
      </c>
      <c r="H1259">
        <v>0</v>
      </c>
      <c r="I1259">
        <v>1</v>
      </c>
      <c r="J1259">
        <v>0</v>
      </c>
      <c r="K1259">
        <v>0</v>
      </c>
      <c r="L1259" s="7">
        <v>11305.93455</v>
      </c>
      <c r="M1259" s="7">
        <f t="shared" si="114"/>
        <v>11431.244131645741</v>
      </c>
      <c r="N1259" s="7">
        <f t="shared" si="115"/>
        <v>-125.30958164574076</v>
      </c>
      <c r="O1259" s="7">
        <f t="shared" si="116"/>
        <v>125.30958164574076</v>
      </c>
      <c r="P1259" s="7">
        <f t="shared" si="117"/>
        <v>15702.491252230571</v>
      </c>
      <c r="Q1259" s="7">
        <f t="shared" si="118"/>
        <v>-1.1083522648354688E-2</v>
      </c>
      <c r="R1259" s="7">
        <f t="shared" si="119"/>
        <v>1.1083522648354688E-2</v>
      </c>
    </row>
    <row r="1260" spans="1:18" x14ac:dyDescent="0.2">
      <c r="A1260">
        <v>1258.4485337096226</v>
      </c>
      <c r="B1260">
        <v>55</v>
      </c>
      <c r="C1260">
        <v>37.715000000000003</v>
      </c>
      <c r="D1260">
        <v>3</v>
      </c>
      <c r="E1260">
        <v>1</v>
      </c>
      <c r="F1260">
        <v>0</v>
      </c>
      <c r="G1260">
        <v>0</v>
      </c>
      <c r="H1260">
        <v>0</v>
      </c>
      <c r="I1260">
        <v>1</v>
      </c>
      <c r="J1260">
        <v>0</v>
      </c>
      <c r="K1260">
        <v>0</v>
      </c>
      <c r="L1260" s="7">
        <v>30063.580549999999</v>
      </c>
      <c r="M1260" s="7">
        <f t="shared" si="114"/>
        <v>15923.465292947407</v>
      </c>
      <c r="N1260" s="7">
        <f t="shared" si="115"/>
        <v>14140.115257052592</v>
      </c>
      <c r="O1260" s="7">
        <f t="shared" si="116"/>
        <v>14140.115257052592</v>
      </c>
      <c r="P1260" s="7">
        <f t="shared" si="117"/>
        <v>199942859.48273149</v>
      </c>
      <c r="Q1260" s="7">
        <f t="shared" si="118"/>
        <v>0.47034035861216111</v>
      </c>
      <c r="R1260" s="7">
        <f t="shared" si="119"/>
        <v>0.47034035861216111</v>
      </c>
    </row>
    <row r="1261" spans="1:18" x14ac:dyDescent="0.2">
      <c r="A1261">
        <v>1259.4485337096226</v>
      </c>
      <c r="B1261">
        <v>52</v>
      </c>
      <c r="C1261">
        <v>23.18</v>
      </c>
      <c r="D1261">
        <v>0</v>
      </c>
      <c r="E1261">
        <v>0</v>
      </c>
      <c r="F1261">
        <v>1</v>
      </c>
      <c r="G1261">
        <v>0</v>
      </c>
      <c r="H1261">
        <v>1</v>
      </c>
      <c r="I1261">
        <v>0</v>
      </c>
      <c r="J1261">
        <v>0</v>
      </c>
      <c r="K1261">
        <v>0</v>
      </c>
      <c r="L1261" s="7">
        <v>10197.772199999999</v>
      </c>
      <c r="M1261" s="7">
        <f t="shared" si="114"/>
        <v>9280.4960104741549</v>
      </c>
      <c r="N1261" s="7">
        <f t="shared" si="115"/>
        <v>917.27618952584453</v>
      </c>
      <c r="O1261" s="7">
        <f t="shared" si="116"/>
        <v>917.27618952584453</v>
      </c>
      <c r="P1261" s="7">
        <f t="shared" si="117"/>
        <v>841395.60787105304</v>
      </c>
      <c r="Q1261" s="7">
        <f t="shared" si="118"/>
        <v>8.9948684039622362E-2</v>
      </c>
      <c r="R1261" s="7">
        <f t="shared" si="119"/>
        <v>8.9948684039622362E-2</v>
      </c>
    </row>
    <row r="1262" spans="1:18" x14ac:dyDescent="0.2">
      <c r="A1262">
        <v>1260.4485337096226</v>
      </c>
      <c r="B1262">
        <v>32</v>
      </c>
      <c r="C1262">
        <v>20.52</v>
      </c>
      <c r="D1262">
        <v>0</v>
      </c>
      <c r="E1262">
        <v>0</v>
      </c>
      <c r="F1262">
        <v>1</v>
      </c>
      <c r="G1262">
        <v>0</v>
      </c>
      <c r="H1262">
        <v>1</v>
      </c>
      <c r="I1262">
        <v>0</v>
      </c>
      <c r="J1262">
        <v>0</v>
      </c>
      <c r="K1262">
        <v>0</v>
      </c>
      <c r="L1262" s="7">
        <v>4544.2348000000002</v>
      </c>
      <c r="M1262" s="7">
        <f t="shared" si="114"/>
        <v>3241.1143731223597</v>
      </c>
      <c r="N1262" s="7">
        <f t="shared" si="115"/>
        <v>1303.1204268776405</v>
      </c>
      <c r="O1262" s="7">
        <f t="shared" si="116"/>
        <v>1303.1204268776405</v>
      </c>
      <c r="P1262" s="7">
        <f t="shared" si="117"/>
        <v>1698122.846945764</v>
      </c>
      <c r="Q1262" s="7">
        <f t="shared" si="118"/>
        <v>0.28676344516300972</v>
      </c>
      <c r="R1262" s="7">
        <f t="shared" si="119"/>
        <v>0.28676344516300972</v>
      </c>
    </row>
    <row r="1263" spans="1:18" x14ac:dyDescent="0.2">
      <c r="A1263">
        <v>1261.4485337096226</v>
      </c>
      <c r="B1263">
        <v>28</v>
      </c>
      <c r="C1263">
        <v>37.1</v>
      </c>
      <c r="D1263">
        <v>1</v>
      </c>
      <c r="E1263">
        <v>1</v>
      </c>
      <c r="F1263">
        <v>0</v>
      </c>
      <c r="G1263">
        <v>0</v>
      </c>
      <c r="H1263">
        <v>0</v>
      </c>
      <c r="I1263">
        <v>0</v>
      </c>
      <c r="J1263">
        <v>1</v>
      </c>
      <c r="K1263">
        <v>0</v>
      </c>
      <c r="L1263" s="7">
        <v>3277.1610000000001</v>
      </c>
      <c r="M1263" s="7">
        <f t="shared" si="114"/>
        <v>7221.651618293894</v>
      </c>
      <c r="N1263" s="7">
        <f t="shared" si="115"/>
        <v>-3944.4906182938939</v>
      </c>
      <c r="O1263" s="7">
        <f t="shared" si="116"/>
        <v>3944.4906182938939</v>
      </c>
      <c r="P1263" s="7">
        <f t="shared" si="117"/>
        <v>15559006.237808546</v>
      </c>
      <c r="Q1263" s="7">
        <f t="shared" si="118"/>
        <v>-1.2036304039666936</v>
      </c>
      <c r="R1263" s="7">
        <f t="shared" si="119"/>
        <v>1.2036304039666936</v>
      </c>
    </row>
    <row r="1264" spans="1:18" x14ac:dyDescent="0.2">
      <c r="A1264">
        <v>1262.4485337096226</v>
      </c>
      <c r="B1264">
        <v>41</v>
      </c>
      <c r="C1264">
        <v>28.05</v>
      </c>
      <c r="D1264">
        <v>1</v>
      </c>
      <c r="E1264">
        <v>0</v>
      </c>
      <c r="F1264">
        <v>1</v>
      </c>
      <c r="G1264">
        <v>0</v>
      </c>
      <c r="H1264">
        <v>0</v>
      </c>
      <c r="I1264">
        <v>0</v>
      </c>
      <c r="J1264">
        <v>0</v>
      </c>
      <c r="K1264">
        <v>1</v>
      </c>
      <c r="L1264" s="7">
        <v>6770.1925000000001</v>
      </c>
      <c r="M1264" s="7">
        <f t="shared" si="114"/>
        <v>7547.4267474094304</v>
      </c>
      <c r="N1264" s="7">
        <f t="shared" si="115"/>
        <v>-777.23424740943028</v>
      </c>
      <c r="O1264" s="7">
        <f t="shared" si="116"/>
        <v>777.23424740943028</v>
      </c>
      <c r="P1264" s="7">
        <f t="shared" si="117"/>
        <v>604093.07534610352</v>
      </c>
      <c r="Q1264" s="7">
        <f t="shared" si="118"/>
        <v>-0.11480238522160637</v>
      </c>
      <c r="R1264" s="7">
        <f t="shared" si="119"/>
        <v>0.11480238522160637</v>
      </c>
    </row>
    <row r="1265" spans="1:18" x14ac:dyDescent="0.2">
      <c r="A1265">
        <v>1263.4485337096226</v>
      </c>
      <c r="B1265">
        <v>43</v>
      </c>
      <c r="C1265">
        <v>29.9</v>
      </c>
      <c r="D1265">
        <v>1</v>
      </c>
      <c r="E1265">
        <v>0</v>
      </c>
      <c r="F1265">
        <v>1</v>
      </c>
      <c r="G1265">
        <v>0</v>
      </c>
      <c r="H1265">
        <v>0</v>
      </c>
      <c r="I1265">
        <v>0</v>
      </c>
      <c r="J1265">
        <v>1</v>
      </c>
      <c r="K1265">
        <v>0</v>
      </c>
      <c r="L1265" s="7">
        <v>7337.7479999999996</v>
      </c>
      <c r="M1265" s="7">
        <f t="shared" si="114"/>
        <v>8763.6183997511725</v>
      </c>
      <c r="N1265" s="7">
        <f t="shared" si="115"/>
        <v>-1425.870399751173</v>
      </c>
      <c r="O1265" s="7">
        <f t="shared" si="116"/>
        <v>1425.870399751173</v>
      </c>
      <c r="P1265" s="7">
        <f t="shared" si="117"/>
        <v>2033106.3968865697</v>
      </c>
      <c r="Q1265" s="7">
        <f t="shared" si="118"/>
        <v>-0.19431989211828657</v>
      </c>
      <c r="R1265" s="7">
        <f t="shared" si="119"/>
        <v>0.19431989211828657</v>
      </c>
    </row>
    <row r="1266" spans="1:18" x14ac:dyDescent="0.2">
      <c r="A1266">
        <v>1264.4485337096226</v>
      </c>
      <c r="B1266">
        <v>49</v>
      </c>
      <c r="C1266">
        <v>33.344999999999999</v>
      </c>
      <c r="D1266">
        <v>2</v>
      </c>
      <c r="E1266">
        <v>0</v>
      </c>
      <c r="F1266">
        <v>1</v>
      </c>
      <c r="G1266">
        <v>0</v>
      </c>
      <c r="H1266">
        <v>1</v>
      </c>
      <c r="I1266">
        <v>0</v>
      </c>
      <c r="J1266">
        <v>0</v>
      </c>
      <c r="K1266">
        <v>0</v>
      </c>
      <c r="L1266" s="7">
        <v>10370.912549999999</v>
      </c>
      <c r="M1266" s="7">
        <f t="shared" si="114"/>
        <v>12908.829499114563</v>
      </c>
      <c r="N1266" s="7">
        <f t="shared" si="115"/>
        <v>-2537.916949114564</v>
      </c>
      <c r="O1266" s="7">
        <f t="shared" si="116"/>
        <v>2537.916949114564</v>
      </c>
      <c r="P1266" s="7">
        <f t="shared" si="117"/>
        <v>6441022.4406029759</v>
      </c>
      <c r="Q1266" s="7">
        <f t="shared" si="118"/>
        <v>-0.24471491171859935</v>
      </c>
      <c r="R1266" s="7">
        <f t="shared" si="119"/>
        <v>0.24471491171859935</v>
      </c>
    </row>
    <row r="1267" spans="1:18" x14ac:dyDescent="0.2">
      <c r="A1267">
        <v>1265.4485337096226</v>
      </c>
      <c r="B1267">
        <v>64</v>
      </c>
      <c r="C1267">
        <v>23.76</v>
      </c>
      <c r="D1267">
        <v>0</v>
      </c>
      <c r="E1267">
        <v>1</v>
      </c>
      <c r="F1267">
        <v>0</v>
      </c>
      <c r="G1267">
        <v>1</v>
      </c>
      <c r="H1267">
        <v>0</v>
      </c>
      <c r="I1267">
        <v>0</v>
      </c>
      <c r="J1267">
        <v>0</v>
      </c>
      <c r="K1267">
        <v>1</v>
      </c>
      <c r="L1267" s="7">
        <v>26926.5144</v>
      </c>
      <c r="M1267" s="7">
        <f t="shared" si="114"/>
        <v>35241.702577146512</v>
      </c>
      <c r="N1267" s="7">
        <f t="shared" si="115"/>
        <v>-8315.1881771465123</v>
      </c>
      <c r="O1267" s="7">
        <f t="shared" si="116"/>
        <v>8315.1881771465123</v>
      </c>
      <c r="P1267" s="7">
        <f t="shared" si="117"/>
        <v>69142354.42135714</v>
      </c>
      <c r="Q1267" s="7">
        <f t="shared" si="118"/>
        <v>-0.30881041837136231</v>
      </c>
      <c r="R1267" s="7">
        <f t="shared" si="119"/>
        <v>0.30881041837136231</v>
      </c>
    </row>
    <row r="1268" spans="1:18" x14ac:dyDescent="0.2">
      <c r="A1268">
        <v>1266.4485337096226</v>
      </c>
      <c r="B1268">
        <v>55</v>
      </c>
      <c r="C1268">
        <v>30.5</v>
      </c>
      <c r="D1268">
        <v>0</v>
      </c>
      <c r="E1268">
        <v>0</v>
      </c>
      <c r="F1268">
        <v>1</v>
      </c>
      <c r="G1268">
        <v>0</v>
      </c>
      <c r="H1268">
        <v>0</v>
      </c>
      <c r="I1268">
        <v>0</v>
      </c>
      <c r="J1268">
        <v>1</v>
      </c>
      <c r="K1268">
        <v>0</v>
      </c>
      <c r="L1268" s="7">
        <v>10704.47</v>
      </c>
      <c r="M1268" s="7">
        <f t="shared" si="114"/>
        <v>11573.91015721672</v>
      </c>
      <c r="N1268" s="7">
        <f t="shared" si="115"/>
        <v>-869.44015721672076</v>
      </c>
      <c r="O1268" s="7">
        <f t="shared" si="116"/>
        <v>869.44015721672076</v>
      </c>
      <c r="P1268" s="7">
        <f t="shared" si="117"/>
        <v>755926.18698103609</v>
      </c>
      <c r="Q1268" s="7">
        <f t="shared" si="118"/>
        <v>-8.122215833354858E-2</v>
      </c>
      <c r="R1268" s="7">
        <f t="shared" si="119"/>
        <v>8.122215833354858E-2</v>
      </c>
    </row>
    <row r="1269" spans="1:18" x14ac:dyDescent="0.2">
      <c r="A1269">
        <v>1267.4485337096226</v>
      </c>
      <c r="B1269">
        <v>24</v>
      </c>
      <c r="C1269">
        <v>31.065000000000001</v>
      </c>
      <c r="D1269">
        <v>0</v>
      </c>
      <c r="E1269">
        <v>1</v>
      </c>
      <c r="F1269">
        <v>0</v>
      </c>
      <c r="G1269">
        <v>1</v>
      </c>
      <c r="H1269">
        <v>1</v>
      </c>
      <c r="I1269">
        <v>0</v>
      </c>
      <c r="J1269">
        <v>0</v>
      </c>
      <c r="K1269">
        <v>0</v>
      </c>
      <c r="L1269" s="7">
        <v>34254.053350000002</v>
      </c>
      <c r="M1269" s="7">
        <f t="shared" si="114"/>
        <v>28480.278703667598</v>
      </c>
      <c r="N1269" s="7">
        <f t="shared" si="115"/>
        <v>5773.7746463324038</v>
      </c>
      <c r="O1269" s="7">
        <f t="shared" si="116"/>
        <v>5773.7746463324038</v>
      </c>
      <c r="P1269" s="7">
        <f t="shared" si="117"/>
        <v>33336473.666630875</v>
      </c>
      <c r="Q1269" s="7">
        <f t="shared" si="118"/>
        <v>0.16855741384347447</v>
      </c>
      <c r="R1269" s="7">
        <f t="shared" si="119"/>
        <v>0.16855741384347447</v>
      </c>
    </row>
    <row r="1270" spans="1:18" x14ac:dyDescent="0.2">
      <c r="A1270">
        <v>1268.4485337096226</v>
      </c>
      <c r="B1270">
        <v>20</v>
      </c>
      <c r="C1270">
        <v>33.299999999999997</v>
      </c>
      <c r="D1270">
        <v>0</v>
      </c>
      <c r="E1270">
        <v>0</v>
      </c>
      <c r="F1270">
        <v>1</v>
      </c>
      <c r="G1270">
        <v>0</v>
      </c>
      <c r="H1270">
        <v>0</v>
      </c>
      <c r="I1270">
        <v>0</v>
      </c>
      <c r="J1270">
        <v>1</v>
      </c>
      <c r="K1270">
        <v>0</v>
      </c>
      <c r="L1270" s="7">
        <v>1880.4870000000001</v>
      </c>
      <c r="M1270" s="7">
        <f t="shared" si="114"/>
        <v>3533.679488519891</v>
      </c>
      <c r="N1270" s="7">
        <f t="shared" si="115"/>
        <v>-1653.192488519891</v>
      </c>
      <c r="O1270" s="7">
        <f t="shared" si="116"/>
        <v>1653.192488519891</v>
      </c>
      <c r="P1270" s="7">
        <f t="shared" si="117"/>
        <v>2733045.4040985899</v>
      </c>
      <c r="Q1270" s="7">
        <f t="shared" si="118"/>
        <v>-0.87912997458631237</v>
      </c>
      <c r="R1270" s="7">
        <f t="shared" si="119"/>
        <v>0.87912997458631237</v>
      </c>
    </row>
    <row r="1271" spans="1:18" x14ac:dyDescent="0.2">
      <c r="A1271">
        <v>1269.4485337096226</v>
      </c>
      <c r="B1271">
        <v>45</v>
      </c>
      <c r="C1271">
        <v>27.5</v>
      </c>
      <c r="D1271">
        <v>3</v>
      </c>
      <c r="E1271">
        <v>1</v>
      </c>
      <c r="F1271">
        <v>0</v>
      </c>
      <c r="G1271">
        <v>0</v>
      </c>
      <c r="H1271">
        <v>0</v>
      </c>
      <c r="I1271">
        <v>0</v>
      </c>
      <c r="J1271">
        <v>1</v>
      </c>
      <c r="K1271">
        <v>0</v>
      </c>
      <c r="L1271" s="7">
        <v>8615.2999999999993</v>
      </c>
      <c r="M1271" s="7">
        <f t="shared" si="114"/>
        <v>9282.953547063009</v>
      </c>
      <c r="N1271" s="7">
        <f t="shared" si="115"/>
        <v>-667.65354706300968</v>
      </c>
      <c r="O1271" s="7">
        <f t="shared" si="116"/>
        <v>667.65354706300968</v>
      </c>
      <c r="P1271" s="7">
        <f t="shared" si="117"/>
        <v>445761.25890581851</v>
      </c>
      <c r="Q1271" s="7">
        <f t="shared" si="118"/>
        <v>-7.749626212238804E-2</v>
      </c>
      <c r="R1271" s="7">
        <f t="shared" si="119"/>
        <v>7.749626212238804E-2</v>
      </c>
    </row>
    <row r="1272" spans="1:18" x14ac:dyDescent="0.2">
      <c r="A1272">
        <v>1270.4485337096226</v>
      </c>
      <c r="B1272">
        <v>26</v>
      </c>
      <c r="C1272">
        <v>33.914999999999999</v>
      </c>
      <c r="D1272">
        <v>1</v>
      </c>
      <c r="E1272">
        <v>1</v>
      </c>
      <c r="F1272">
        <v>0</v>
      </c>
      <c r="G1272">
        <v>0</v>
      </c>
      <c r="H1272">
        <v>0</v>
      </c>
      <c r="I1272">
        <v>1</v>
      </c>
      <c r="J1272">
        <v>0</v>
      </c>
      <c r="K1272">
        <v>0</v>
      </c>
      <c r="L1272" s="7">
        <v>3292.5298499999999</v>
      </c>
      <c r="M1272" s="7">
        <f t="shared" si="114"/>
        <v>6234.6948553448592</v>
      </c>
      <c r="N1272" s="7">
        <f t="shared" si="115"/>
        <v>-2942.1650053448593</v>
      </c>
      <c r="O1272" s="7">
        <f t="shared" si="116"/>
        <v>2942.1650053448593</v>
      </c>
      <c r="P1272" s="7">
        <f t="shared" si="117"/>
        <v>8656334.9186759163</v>
      </c>
      <c r="Q1272" s="7">
        <f t="shared" si="118"/>
        <v>-0.89358795193454643</v>
      </c>
      <c r="R1272" s="7">
        <f t="shared" si="119"/>
        <v>0.89358795193454643</v>
      </c>
    </row>
    <row r="1273" spans="1:18" x14ac:dyDescent="0.2">
      <c r="A1273">
        <v>1271.4485337096226</v>
      </c>
      <c r="B1273">
        <v>25</v>
      </c>
      <c r="C1273">
        <v>34.484999999999999</v>
      </c>
      <c r="D1273">
        <v>0</v>
      </c>
      <c r="E1273">
        <v>0</v>
      </c>
      <c r="F1273">
        <v>1</v>
      </c>
      <c r="G1273">
        <v>0</v>
      </c>
      <c r="H1273">
        <v>0</v>
      </c>
      <c r="I1273">
        <v>1</v>
      </c>
      <c r="J1273">
        <v>0</v>
      </c>
      <c r="K1273">
        <v>0</v>
      </c>
      <c r="L1273" s="7">
        <v>3021.80915</v>
      </c>
      <c r="M1273" s="7">
        <f t="shared" si="114"/>
        <v>5826.9925856116643</v>
      </c>
      <c r="N1273" s="7">
        <f t="shared" si="115"/>
        <v>-2805.1834356116642</v>
      </c>
      <c r="O1273" s="7">
        <f t="shared" si="116"/>
        <v>2805.1834356116642</v>
      </c>
      <c r="P1273" s="7">
        <f t="shared" si="117"/>
        <v>7869054.1074300595</v>
      </c>
      <c r="Q1273" s="7">
        <f t="shared" si="118"/>
        <v>-0.9283125757997206</v>
      </c>
      <c r="R1273" s="7">
        <f t="shared" si="119"/>
        <v>0.9283125757997206</v>
      </c>
    </row>
    <row r="1274" spans="1:18" x14ac:dyDescent="0.2">
      <c r="A1274">
        <v>1272.4485337096226</v>
      </c>
      <c r="B1274">
        <v>43</v>
      </c>
      <c r="C1274">
        <v>25.52</v>
      </c>
      <c r="D1274">
        <v>5</v>
      </c>
      <c r="E1274">
        <v>1</v>
      </c>
      <c r="F1274">
        <v>0</v>
      </c>
      <c r="G1274">
        <v>0</v>
      </c>
      <c r="H1274">
        <v>0</v>
      </c>
      <c r="I1274">
        <v>0</v>
      </c>
      <c r="J1274">
        <v>0</v>
      </c>
      <c r="K1274">
        <v>1</v>
      </c>
      <c r="L1274" s="7">
        <v>14478.33015</v>
      </c>
      <c r="M1274" s="7">
        <f t="shared" si="114"/>
        <v>8973.6678360501228</v>
      </c>
      <c r="N1274" s="7">
        <f t="shared" si="115"/>
        <v>5504.662313949877</v>
      </c>
      <c r="O1274" s="7">
        <f t="shared" si="116"/>
        <v>5504.662313949877</v>
      </c>
      <c r="P1274" s="7">
        <f t="shared" si="117"/>
        <v>30301307.190620013</v>
      </c>
      <c r="Q1274" s="7">
        <f t="shared" si="118"/>
        <v>0.38020008225533364</v>
      </c>
      <c r="R1274" s="7">
        <f t="shared" si="119"/>
        <v>0.38020008225533364</v>
      </c>
    </row>
    <row r="1275" spans="1:18" x14ac:dyDescent="0.2">
      <c r="A1275">
        <v>1273.4485337096226</v>
      </c>
      <c r="B1275">
        <v>35</v>
      </c>
      <c r="C1275">
        <v>27.61</v>
      </c>
      <c r="D1275">
        <v>1</v>
      </c>
      <c r="E1275">
        <v>1</v>
      </c>
      <c r="F1275">
        <v>0</v>
      </c>
      <c r="G1275">
        <v>0</v>
      </c>
      <c r="H1275">
        <v>0</v>
      </c>
      <c r="I1275">
        <v>0</v>
      </c>
      <c r="J1275">
        <v>0</v>
      </c>
      <c r="K1275">
        <v>1</v>
      </c>
      <c r="L1275" s="7">
        <v>4747.0528999999997</v>
      </c>
      <c r="M1275" s="7">
        <f t="shared" si="114"/>
        <v>5725.7291532014642</v>
      </c>
      <c r="N1275" s="7">
        <f t="shared" si="115"/>
        <v>-978.67625320146453</v>
      </c>
      <c r="O1275" s="7">
        <f t="shared" si="116"/>
        <v>978.67625320146453</v>
      </c>
      <c r="P1275" s="7">
        <f t="shared" si="117"/>
        <v>957807.20858045714</v>
      </c>
      <c r="Q1275" s="7">
        <f t="shared" si="118"/>
        <v>-0.206165019395816</v>
      </c>
      <c r="R1275" s="7">
        <f t="shared" si="119"/>
        <v>0.206165019395816</v>
      </c>
    </row>
    <row r="1276" spans="1:18" x14ac:dyDescent="0.2">
      <c r="A1276">
        <v>1274.4485337096226</v>
      </c>
      <c r="B1276">
        <v>26</v>
      </c>
      <c r="C1276">
        <v>27.06</v>
      </c>
      <c r="D1276">
        <v>0</v>
      </c>
      <c r="E1276">
        <v>1</v>
      </c>
      <c r="F1276">
        <v>0</v>
      </c>
      <c r="G1276">
        <v>1</v>
      </c>
      <c r="H1276">
        <v>0</v>
      </c>
      <c r="I1276">
        <v>0</v>
      </c>
      <c r="J1276">
        <v>0</v>
      </c>
      <c r="K1276">
        <v>1</v>
      </c>
      <c r="L1276" s="7">
        <v>17043.341400000001</v>
      </c>
      <c r="M1276" s="7">
        <f t="shared" si="114"/>
        <v>26600.499577643055</v>
      </c>
      <c r="N1276" s="7">
        <f t="shared" si="115"/>
        <v>-9557.1581776430539</v>
      </c>
      <c r="O1276" s="7">
        <f t="shared" si="116"/>
        <v>9557.1581776430539</v>
      </c>
      <c r="P1276" s="7">
        <f t="shared" si="117"/>
        <v>91339272.432489499</v>
      </c>
      <c r="Q1276" s="7">
        <f t="shared" si="118"/>
        <v>-0.56075613069882257</v>
      </c>
      <c r="R1276" s="7">
        <f t="shared" si="119"/>
        <v>0.56075613069882257</v>
      </c>
    </row>
    <row r="1277" spans="1:18" x14ac:dyDescent="0.2">
      <c r="A1277">
        <v>1275.4485337096226</v>
      </c>
      <c r="B1277">
        <v>57</v>
      </c>
      <c r="C1277">
        <v>23.7</v>
      </c>
      <c r="D1277">
        <v>0</v>
      </c>
      <c r="E1277">
        <v>1</v>
      </c>
      <c r="F1277">
        <v>0</v>
      </c>
      <c r="G1277">
        <v>0</v>
      </c>
      <c r="H1277">
        <v>0</v>
      </c>
      <c r="I1277">
        <v>0</v>
      </c>
      <c r="J1277">
        <v>1</v>
      </c>
      <c r="K1277">
        <v>0</v>
      </c>
      <c r="L1277" s="7">
        <v>10959.33</v>
      </c>
      <c r="M1277" s="7">
        <f t="shared" si="114"/>
        <v>9649.793018342596</v>
      </c>
      <c r="N1277" s="7">
        <f t="shared" si="115"/>
        <v>1309.5369816574039</v>
      </c>
      <c r="O1277" s="7">
        <f t="shared" si="116"/>
        <v>1309.5369816574039</v>
      </c>
      <c r="P1277" s="7">
        <f t="shared" si="117"/>
        <v>1714887.1063283838</v>
      </c>
      <c r="Q1277" s="7">
        <f t="shared" si="118"/>
        <v>0.11949060587256738</v>
      </c>
      <c r="R1277" s="7">
        <f t="shared" si="119"/>
        <v>0.11949060587256738</v>
      </c>
    </row>
    <row r="1278" spans="1:18" x14ac:dyDescent="0.2">
      <c r="A1278">
        <v>1276.4485337096226</v>
      </c>
      <c r="B1278">
        <v>22</v>
      </c>
      <c r="C1278">
        <v>30.4</v>
      </c>
      <c r="D1278">
        <v>0</v>
      </c>
      <c r="E1278">
        <v>0</v>
      </c>
      <c r="F1278">
        <v>1</v>
      </c>
      <c r="G1278">
        <v>0</v>
      </c>
      <c r="H1278">
        <v>1</v>
      </c>
      <c r="I1278">
        <v>0</v>
      </c>
      <c r="J1278">
        <v>0</v>
      </c>
      <c r="K1278">
        <v>0</v>
      </c>
      <c r="L1278" s="7">
        <v>2741.9479999999999</v>
      </c>
      <c r="M1278" s="7">
        <f t="shared" si="114"/>
        <v>4023.7821694239788</v>
      </c>
      <c r="N1278" s="7">
        <f t="shared" si="115"/>
        <v>-1281.8341694239789</v>
      </c>
      <c r="O1278" s="7">
        <f t="shared" si="116"/>
        <v>1281.8341694239789</v>
      </c>
      <c r="P1278" s="7">
        <f t="shared" si="117"/>
        <v>1643098.8379028619</v>
      </c>
      <c r="Q1278" s="7">
        <f t="shared" si="118"/>
        <v>-0.46749032783407235</v>
      </c>
      <c r="R1278" s="7">
        <f t="shared" si="119"/>
        <v>0.46749032783407235</v>
      </c>
    </row>
    <row r="1279" spans="1:18" x14ac:dyDescent="0.2">
      <c r="A1279">
        <v>1277.4485337096226</v>
      </c>
      <c r="B1279">
        <v>32</v>
      </c>
      <c r="C1279">
        <v>29.734999999999999</v>
      </c>
      <c r="D1279">
        <v>0</v>
      </c>
      <c r="E1279">
        <v>0</v>
      </c>
      <c r="F1279">
        <v>1</v>
      </c>
      <c r="G1279">
        <v>0</v>
      </c>
      <c r="H1279">
        <v>0</v>
      </c>
      <c r="I1279">
        <v>1</v>
      </c>
      <c r="J1279">
        <v>0</v>
      </c>
      <c r="K1279">
        <v>0</v>
      </c>
      <c r="L1279" s="7">
        <v>4357.0436499999996</v>
      </c>
      <c r="M1279" s="7">
        <f t="shared" si="114"/>
        <v>6013.8181487216088</v>
      </c>
      <c r="N1279" s="7">
        <f t="shared" si="115"/>
        <v>-1656.7744987216092</v>
      </c>
      <c r="O1279" s="7">
        <f t="shared" si="116"/>
        <v>1656.7744987216092</v>
      </c>
      <c r="P1279" s="7">
        <f t="shared" si="117"/>
        <v>2744901.7396142394</v>
      </c>
      <c r="Q1279" s="7">
        <f t="shared" si="118"/>
        <v>-0.38025198547680589</v>
      </c>
      <c r="R1279" s="7">
        <f t="shared" si="119"/>
        <v>0.38025198547680589</v>
      </c>
    </row>
    <row r="1280" spans="1:18" x14ac:dyDescent="0.2">
      <c r="A1280">
        <v>1278.4485337096226</v>
      </c>
      <c r="B1280">
        <v>39</v>
      </c>
      <c r="C1280">
        <v>29.925000000000001</v>
      </c>
      <c r="D1280">
        <v>1</v>
      </c>
      <c r="E1280">
        <v>1</v>
      </c>
      <c r="F1280">
        <v>0</v>
      </c>
      <c r="G1280">
        <v>1</v>
      </c>
      <c r="H1280">
        <v>1</v>
      </c>
      <c r="I1280">
        <v>0</v>
      </c>
      <c r="J1280">
        <v>0</v>
      </c>
      <c r="K1280">
        <v>0</v>
      </c>
      <c r="L1280" s="7">
        <v>22462.043750000001</v>
      </c>
      <c r="M1280" s="7">
        <f t="shared" si="114"/>
        <v>32421.943999760591</v>
      </c>
      <c r="N1280" s="7">
        <f t="shared" si="115"/>
        <v>-9959.9002497605907</v>
      </c>
      <c r="O1280" s="7">
        <f t="shared" si="116"/>
        <v>9959.9002497605907</v>
      </c>
      <c r="P1280" s="7">
        <f t="shared" si="117"/>
        <v>99199612.985181078</v>
      </c>
      <c r="Q1280" s="7">
        <f t="shared" si="118"/>
        <v>-0.44341024176665095</v>
      </c>
      <c r="R1280" s="7">
        <f t="shared" si="119"/>
        <v>0.44341024176665095</v>
      </c>
    </row>
    <row r="1281" spans="1:18" x14ac:dyDescent="0.2">
      <c r="A1281">
        <v>1279.4485337096226</v>
      </c>
      <c r="B1281">
        <v>25</v>
      </c>
      <c r="C1281">
        <v>26.79</v>
      </c>
      <c r="D1281">
        <v>2</v>
      </c>
      <c r="E1281">
        <v>0</v>
      </c>
      <c r="F1281">
        <v>1</v>
      </c>
      <c r="G1281">
        <v>0</v>
      </c>
      <c r="H1281">
        <v>0</v>
      </c>
      <c r="I1281">
        <v>1</v>
      </c>
      <c r="J1281">
        <v>0</v>
      </c>
      <c r="K1281">
        <v>0</v>
      </c>
      <c r="L1281" s="7">
        <v>4189.1130999999996</v>
      </c>
      <c r="M1281" s="7">
        <f t="shared" si="114"/>
        <v>4167.9000503745146</v>
      </c>
      <c r="N1281" s="7">
        <f t="shared" si="115"/>
        <v>21.213049625484928</v>
      </c>
      <c r="O1281" s="7">
        <f t="shared" si="116"/>
        <v>21.213049625484928</v>
      </c>
      <c r="P1281" s="7">
        <f t="shared" si="117"/>
        <v>449.99347441328621</v>
      </c>
      <c r="Q1281" s="7">
        <f t="shared" si="118"/>
        <v>5.0638522090713971E-3</v>
      </c>
      <c r="R1281" s="7">
        <f t="shared" si="119"/>
        <v>5.0638522090713971E-3</v>
      </c>
    </row>
    <row r="1282" spans="1:18" x14ac:dyDescent="0.2">
      <c r="A1282">
        <v>1280.4485337096226</v>
      </c>
      <c r="B1282">
        <v>48</v>
      </c>
      <c r="C1282">
        <v>33.33</v>
      </c>
      <c r="D1282">
        <v>0</v>
      </c>
      <c r="E1282">
        <v>0</v>
      </c>
      <c r="F1282">
        <v>1</v>
      </c>
      <c r="G1282">
        <v>0</v>
      </c>
      <c r="H1282">
        <v>0</v>
      </c>
      <c r="I1282">
        <v>0</v>
      </c>
      <c r="J1282">
        <v>0</v>
      </c>
      <c r="K1282">
        <v>1</v>
      </c>
      <c r="L1282" s="7">
        <v>8283.6807000000008</v>
      </c>
      <c r="M1282" s="7">
        <f t="shared" si="114"/>
        <v>10660.86210508697</v>
      </c>
      <c r="N1282" s="7">
        <f t="shared" si="115"/>
        <v>-2377.1814050869689</v>
      </c>
      <c r="O1282" s="7">
        <f t="shared" si="116"/>
        <v>2377.1814050869689</v>
      </c>
      <c r="P1282" s="7">
        <f t="shared" si="117"/>
        <v>5650991.4326912556</v>
      </c>
      <c r="Q1282" s="7">
        <f t="shared" si="118"/>
        <v>-0.286971636302564</v>
      </c>
      <c r="R1282" s="7">
        <f t="shared" si="119"/>
        <v>0.286971636302564</v>
      </c>
    </row>
    <row r="1283" spans="1:18" x14ac:dyDescent="0.2">
      <c r="A1283">
        <v>1281.4485337096226</v>
      </c>
      <c r="B1283">
        <v>47</v>
      </c>
      <c r="C1283">
        <v>27.645</v>
      </c>
      <c r="D1283">
        <v>2</v>
      </c>
      <c r="E1283">
        <v>0</v>
      </c>
      <c r="F1283">
        <v>1</v>
      </c>
      <c r="G1283">
        <v>1</v>
      </c>
      <c r="H1283">
        <v>0</v>
      </c>
      <c r="I1283">
        <v>1</v>
      </c>
      <c r="J1283">
        <v>0</v>
      </c>
      <c r="K1283">
        <v>0</v>
      </c>
      <c r="L1283" s="7">
        <v>24535.698550000001</v>
      </c>
      <c r="M1283" s="7">
        <f t="shared" ref="M1283:M1339" si="120">$T$21+$T$22*B1283+$T$23*C1283+$T$24*D1283+$T$25*E1283+$T$26*F1283+$T$27*G1283+$T$28*H1283+$T$29*I1283+$T$30*J1283+$T$31*K1283</f>
        <v>33957.284750946259</v>
      </c>
      <c r="N1283" s="7">
        <f t="shared" ref="N1283:N1339" si="121">L1283-M1283</f>
        <v>-9421.586200946258</v>
      </c>
      <c r="O1283" s="7">
        <f t="shared" ref="O1283:O1339" si="122">ABS(N1283)</f>
        <v>9421.586200946258</v>
      </c>
      <c r="P1283" s="7">
        <f t="shared" ref="P1283:P1339" si="123">N1283^2</f>
        <v>88766286.541860938</v>
      </c>
      <c r="Q1283" s="7">
        <f t="shared" ref="Q1283:Q1339" si="124">N1283/L1283</f>
        <v>-0.3839950259311552</v>
      </c>
      <c r="R1283" s="7">
        <f t="shared" ref="R1283:R1339" si="125">ABS(Q1283)</f>
        <v>0.3839950259311552</v>
      </c>
    </row>
    <row r="1284" spans="1:18" x14ac:dyDescent="0.2">
      <c r="A1284">
        <v>1282.4485337096226</v>
      </c>
      <c r="B1284">
        <v>18</v>
      </c>
      <c r="C1284">
        <v>21.66</v>
      </c>
      <c r="D1284">
        <v>0</v>
      </c>
      <c r="E1284">
        <v>0</v>
      </c>
      <c r="F1284">
        <v>1</v>
      </c>
      <c r="G1284">
        <v>1</v>
      </c>
      <c r="H1284">
        <v>1</v>
      </c>
      <c r="I1284">
        <v>0</v>
      </c>
      <c r="J1284">
        <v>0</v>
      </c>
      <c r="K1284">
        <v>0</v>
      </c>
      <c r="L1284" s="7">
        <v>14283.4594</v>
      </c>
      <c r="M1284" s="7">
        <f t="shared" si="120"/>
        <v>23880.340516628668</v>
      </c>
      <c r="N1284" s="7">
        <f t="shared" si="121"/>
        <v>-9596.8811166286687</v>
      </c>
      <c r="O1284" s="7">
        <f t="shared" si="122"/>
        <v>9596.8811166286687</v>
      </c>
      <c r="P1284" s="7">
        <f t="shared" si="123"/>
        <v>92100127.166703925</v>
      </c>
      <c r="Q1284" s="7">
        <f t="shared" si="124"/>
        <v>-0.67188773026712767</v>
      </c>
      <c r="R1284" s="7">
        <f t="shared" si="125"/>
        <v>0.67188773026712767</v>
      </c>
    </row>
    <row r="1285" spans="1:18" x14ac:dyDescent="0.2">
      <c r="A1285">
        <v>1283.4485337096226</v>
      </c>
      <c r="B1285">
        <v>18</v>
      </c>
      <c r="C1285">
        <v>30.03</v>
      </c>
      <c r="D1285">
        <v>1</v>
      </c>
      <c r="E1285">
        <v>1</v>
      </c>
      <c r="F1285">
        <v>0</v>
      </c>
      <c r="G1285">
        <v>0</v>
      </c>
      <c r="H1285">
        <v>0</v>
      </c>
      <c r="I1285">
        <v>0</v>
      </c>
      <c r="J1285">
        <v>0</v>
      </c>
      <c r="K1285">
        <v>1</v>
      </c>
      <c r="L1285" s="7">
        <v>1720.3536999999999</v>
      </c>
      <c r="M1285" s="7">
        <f t="shared" si="120"/>
        <v>2180.019317804783</v>
      </c>
      <c r="N1285" s="7">
        <f t="shared" si="121"/>
        <v>-459.6656178047831</v>
      </c>
      <c r="O1285" s="7">
        <f t="shared" si="122"/>
        <v>459.6656178047831</v>
      </c>
      <c r="P1285" s="7">
        <f t="shared" si="123"/>
        <v>211292.48019185293</v>
      </c>
      <c r="Q1285" s="7">
        <f t="shared" si="124"/>
        <v>-0.26719250686924623</v>
      </c>
      <c r="R1285" s="7">
        <f t="shared" si="125"/>
        <v>0.26719250686924623</v>
      </c>
    </row>
    <row r="1286" spans="1:18" x14ac:dyDescent="0.2">
      <c r="A1286">
        <v>1284.4485337096226</v>
      </c>
      <c r="B1286">
        <v>61</v>
      </c>
      <c r="C1286">
        <v>36.299999999999997</v>
      </c>
      <c r="D1286">
        <v>1</v>
      </c>
      <c r="E1286">
        <v>1</v>
      </c>
      <c r="F1286">
        <v>0</v>
      </c>
      <c r="G1286">
        <v>1</v>
      </c>
      <c r="H1286">
        <v>0</v>
      </c>
      <c r="I1286">
        <v>0</v>
      </c>
      <c r="J1286">
        <v>1</v>
      </c>
      <c r="K1286">
        <v>0</v>
      </c>
      <c r="L1286" s="7">
        <v>47403.88</v>
      </c>
      <c r="M1286" s="7">
        <f t="shared" si="120"/>
        <v>39275.091031050521</v>
      </c>
      <c r="N1286" s="7">
        <f t="shared" si="121"/>
        <v>8128.7889689494768</v>
      </c>
      <c r="O1286" s="7">
        <f t="shared" si="122"/>
        <v>8128.7889689494768</v>
      </c>
      <c r="P1286" s="7">
        <f t="shared" si="123"/>
        <v>66077210.1017147</v>
      </c>
      <c r="Q1286" s="7">
        <f t="shared" si="124"/>
        <v>0.1714794014529924</v>
      </c>
      <c r="R1286" s="7">
        <f t="shared" si="125"/>
        <v>0.1714794014529924</v>
      </c>
    </row>
    <row r="1287" spans="1:18" x14ac:dyDescent="0.2">
      <c r="A1287">
        <v>1285.4485337096226</v>
      </c>
      <c r="B1287">
        <v>47</v>
      </c>
      <c r="C1287">
        <v>24.32</v>
      </c>
      <c r="D1287">
        <v>0</v>
      </c>
      <c r="E1287">
        <v>0</v>
      </c>
      <c r="F1287">
        <v>1</v>
      </c>
      <c r="G1287">
        <v>0</v>
      </c>
      <c r="H1287">
        <v>1</v>
      </c>
      <c r="I1287">
        <v>0</v>
      </c>
      <c r="J1287">
        <v>0</v>
      </c>
      <c r="K1287">
        <v>0</v>
      </c>
      <c r="L1287" s="7">
        <v>8534.6718000000001</v>
      </c>
      <c r="M1287" s="7">
        <f t="shared" si="120"/>
        <v>8382.8947849037722</v>
      </c>
      <c r="N1287" s="7">
        <f t="shared" si="121"/>
        <v>151.77701509622784</v>
      </c>
      <c r="O1287" s="7">
        <f t="shared" si="122"/>
        <v>151.77701509622784</v>
      </c>
      <c r="P1287" s="7">
        <f t="shared" si="123"/>
        <v>23036.262311520575</v>
      </c>
      <c r="Q1287" s="7">
        <f t="shared" si="124"/>
        <v>1.778357957434612E-2</v>
      </c>
      <c r="R1287" s="7">
        <f t="shared" si="125"/>
        <v>1.778357957434612E-2</v>
      </c>
    </row>
    <row r="1288" spans="1:18" x14ac:dyDescent="0.2">
      <c r="A1288">
        <v>1286.4485337096226</v>
      </c>
      <c r="B1288">
        <v>28</v>
      </c>
      <c r="C1288">
        <v>17.29</v>
      </c>
      <c r="D1288">
        <v>0</v>
      </c>
      <c r="E1288">
        <v>0</v>
      </c>
      <c r="F1288">
        <v>1</v>
      </c>
      <c r="G1288">
        <v>0</v>
      </c>
      <c r="H1288">
        <v>1</v>
      </c>
      <c r="I1288">
        <v>0</v>
      </c>
      <c r="J1288">
        <v>0</v>
      </c>
      <c r="K1288">
        <v>0</v>
      </c>
      <c r="L1288" s="7">
        <v>3732.6251000000002</v>
      </c>
      <c r="M1288" s="7">
        <f t="shared" si="120"/>
        <v>1118.0941078099545</v>
      </c>
      <c r="N1288" s="7">
        <f t="shared" si="121"/>
        <v>2614.5309921900457</v>
      </c>
      <c r="O1288" s="7">
        <f t="shared" si="122"/>
        <v>2614.5309921900457</v>
      </c>
      <c r="P1288" s="7">
        <f t="shared" si="123"/>
        <v>6835772.3091222653</v>
      </c>
      <c r="Q1288" s="7">
        <f t="shared" si="124"/>
        <v>0.70045368129524865</v>
      </c>
      <c r="R1288" s="7">
        <f t="shared" si="125"/>
        <v>0.70045368129524865</v>
      </c>
    </row>
    <row r="1289" spans="1:18" x14ac:dyDescent="0.2">
      <c r="A1289">
        <v>1287.4485337096226</v>
      </c>
      <c r="B1289">
        <v>36</v>
      </c>
      <c r="C1289">
        <v>25.9</v>
      </c>
      <c r="D1289">
        <v>1</v>
      </c>
      <c r="E1289">
        <v>0</v>
      </c>
      <c r="F1289">
        <v>1</v>
      </c>
      <c r="G1289">
        <v>0</v>
      </c>
      <c r="H1289">
        <v>0</v>
      </c>
      <c r="I1289">
        <v>0</v>
      </c>
      <c r="J1289">
        <v>1</v>
      </c>
      <c r="K1289">
        <v>0</v>
      </c>
      <c r="L1289" s="7">
        <v>5472.4489999999996</v>
      </c>
      <c r="M1289" s="7">
        <f t="shared" si="120"/>
        <v>5608.8501175463753</v>
      </c>
      <c r="N1289" s="7">
        <f t="shared" si="121"/>
        <v>-136.40111754637564</v>
      </c>
      <c r="O1289" s="7">
        <f t="shared" si="122"/>
        <v>136.40111754637564</v>
      </c>
      <c r="P1289" s="7">
        <f t="shared" si="123"/>
        <v>18605.264867900187</v>
      </c>
      <c r="Q1289" s="7">
        <f t="shared" si="124"/>
        <v>-2.4925059611588096E-2</v>
      </c>
      <c r="R1289" s="7">
        <f t="shared" si="125"/>
        <v>2.4925059611588096E-2</v>
      </c>
    </row>
    <row r="1290" spans="1:18" x14ac:dyDescent="0.2">
      <c r="A1290">
        <v>1288.4485337096226</v>
      </c>
      <c r="B1290">
        <v>20</v>
      </c>
      <c r="C1290">
        <v>39.4</v>
      </c>
      <c r="D1290">
        <v>2</v>
      </c>
      <c r="E1290">
        <v>1</v>
      </c>
      <c r="F1290">
        <v>0</v>
      </c>
      <c r="G1290">
        <v>1</v>
      </c>
      <c r="H1290">
        <v>0</v>
      </c>
      <c r="I1290">
        <v>0</v>
      </c>
      <c r="J1290">
        <v>1</v>
      </c>
      <c r="K1290">
        <v>0</v>
      </c>
      <c r="L1290" s="7">
        <v>38344.565999999999</v>
      </c>
      <c r="M1290" s="7">
        <f t="shared" si="120"/>
        <v>30270.980828361993</v>
      </c>
      <c r="N1290" s="7">
        <f t="shared" si="121"/>
        <v>8073.5851716380057</v>
      </c>
      <c r="O1290" s="7">
        <f t="shared" si="122"/>
        <v>8073.5851716380057</v>
      </c>
      <c r="P1290" s="7">
        <f t="shared" si="123"/>
        <v>65182777.523693085</v>
      </c>
      <c r="Q1290" s="7">
        <f t="shared" si="124"/>
        <v>0.21055356765905256</v>
      </c>
      <c r="R1290" s="7">
        <f t="shared" si="125"/>
        <v>0.21055356765905256</v>
      </c>
    </row>
    <row r="1291" spans="1:18" x14ac:dyDescent="0.2">
      <c r="A1291">
        <v>1289.4485337096226</v>
      </c>
      <c r="B1291">
        <v>44</v>
      </c>
      <c r="C1291">
        <v>34.32</v>
      </c>
      <c r="D1291">
        <v>1</v>
      </c>
      <c r="E1291">
        <v>1</v>
      </c>
      <c r="F1291">
        <v>0</v>
      </c>
      <c r="G1291">
        <v>0</v>
      </c>
      <c r="H1291">
        <v>0</v>
      </c>
      <c r="I1291">
        <v>0</v>
      </c>
      <c r="J1291">
        <v>0</v>
      </c>
      <c r="K1291">
        <v>1</v>
      </c>
      <c r="L1291" s="7">
        <v>7147.4727999999996</v>
      </c>
      <c r="M1291" s="7">
        <f t="shared" si="120"/>
        <v>10313.424399766332</v>
      </c>
      <c r="N1291" s="7">
        <f t="shared" si="121"/>
        <v>-3165.9515997663329</v>
      </c>
      <c r="O1291" s="7">
        <f t="shared" si="122"/>
        <v>3165.9515997663329</v>
      </c>
      <c r="P1291" s="7">
        <f t="shared" si="123"/>
        <v>10023249.532063004</v>
      </c>
      <c r="Q1291" s="7">
        <f t="shared" si="124"/>
        <v>-0.44294699516258856</v>
      </c>
      <c r="R1291" s="7">
        <f t="shared" si="125"/>
        <v>0.44294699516258856</v>
      </c>
    </row>
    <row r="1292" spans="1:18" x14ac:dyDescent="0.2">
      <c r="A1292">
        <v>1290.4485337096226</v>
      </c>
      <c r="B1292">
        <v>38</v>
      </c>
      <c r="C1292">
        <v>19.95</v>
      </c>
      <c r="D1292">
        <v>2</v>
      </c>
      <c r="E1292">
        <v>0</v>
      </c>
      <c r="F1292">
        <v>1</v>
      </c>
      <c r="G1292">
        <v>0</v>
      </c>
      <c r="H1292">
        <v>1</v>
      </c>
      <c r="I1292">
        <v>0</v>
      </c>
      <c r="J1292">
        <v>0</v>
      </c>
      <c r="K1292">
        <v>0</v>
      </c>
      <c r="L1292" s="7">
        <v>7133.9025000000001</v>
      </c>
      <c r="M1292" s="7">
        <f t="shared" si="120"/>
        <v>5539.9133100865338</v>
      </c>
      <c r="N1292" s="7">
        <f t="shared" si="121"/>
        <v>1593.9891899134664</v>
      </c>
      <c r="O1292" s="7">
        <f t="shared" si="122"/>
        <v>1593.9891899134664</v>
      </c>
      <c r="P1292" s="7">
        <f t="shared" si="123"/>
        <v>2540801.5375609887</v>
      </c>
      <c r="Q1292" s="7">
        <f t="shared" si="124"/>
        <v>0.22343860038926328</v>
      </c>
      <c r="R1292" s="7">
        <f t="shared" si="125"/>
        <v>0.22343860038926328</v>
      </c>
    </row>
    <row r="1293" spans="1:18" x14ac:dyDescent="0.2">
      <c r="A1293">
        <v>1291.4485337096226</v>
      </c>
      <c r="B1293">
        <v>19</v>
      </c>
      <c r="C1293">
        <v>34.9</v>
      </c>
      <c r="D1293">
        <v>0</v>
      </c>
      <c r="E1293">
        <v>1</v>
      </c>
      <c r="F1293">
        <v>0</v>
      </c>
      <c r="G1293">
        <v>1</v>
      </c>
      <c r="H1293">
        <v>0</v>
      </c>
      <c r="I1293">
        <v>0</v>
      </c>
      <c r="J1293">
        <v>1</v>
      </c>
      <c r="K1293">
        <v>0</v>
      </c>
      <c r="L1293" s="7">
        <v>34828.654000000002</v>
      </c>
      <c r="M1293" s="7">
        <f t="shared" si="120"/>
        <v>27536.752844277602</v>
      </c>
      <c r="N1293" s="7">
        <f t="shared" si="121"/>
        <v>7291.9011557224003</v>
      </c>
      <c r="O1293" s="7">
        <f t="shared" si="122"/>
        <v>7291.9011557224003</v>
      </c>
      <c r="P1293" s="7">
        <f t="shared" si="123"/>
        <v>53171822.464825675</v>
      </c>
      <c r="Q1293" s="7">
        <f t="shared" si="124"/>
        <v>0.20936500031618793</v>
      </c>
      <c r="R1293" s="7">
        <f t="shared" si="125"/>
        <v>0.20936500031618793</v>
      </c>
    </row>
    <row r="1294" spans="1:18" x14ac:dyDescent="0.2">
      <c r="A1294">
        <v>1292.4485337096226</v>
      </c>
      <c r="B1294">
        <v>21</v>
      </c>
      <c r="C1294">
        <v>23.21</v>
      </c>
      <c r="D1294">
        <v>0</v>
      </c>
      <c r="E1294">
        <v>1</v>
      </c>
      <c r="F1294">
        <v>0</v>
      </c>
      <c r="G1294">
        <v>0</v>
      </c>
      <c r="H1294">
        <v>0</v>
      </c>
      <c r="I1294">
        <v>0</v>
      </c>
      <c r="J1294">
        <v>0</v>
      </c>
      <c r="K1294">
        <v>1</v>
      </c>
      <c r="L1294" s="7">
        <v>1515.3449000000001</v>
      </c>
      <c r="M1294" s="7">
        <f t="shared" si="120"/>
        <v>161.78847664176442</v>
      </c>
      <c r="N1294" s="7">
        <f t="shared" si="121"/>
        <v>1353.5564233582356</v>
      </c>
      <c r="O1294" s="7">
        <f t="shared" si="122"/>
        <v>1353.5564233582356</v>
      </c>
      <c r="P1294" s="7">
        <f t="shared" si="123"/>
        <v>1832114.9912143392</v>
      </c>
      <c r="Q1294" s="7">
        <f t="shared" si="124"/>
        <v>0.89323323248604036</v>
      </c>
      <c r="R1294" s="7">
        <f t="shared" si="125"/>
        <v>0.89323323248604036</v>
      </c>
    </row>
    <row r="1295" spans="1:18" x14ac:dyDescent="0.2">
      <c r="A1295">
        <v>1293.4485337096226</v>
      </c>
      <c r="B1295">
        <v>46</v>
      </c>
      <c r="C1295">
        <v>25.745000000000001</v>
      </c>
      <c r="D1295">
        <v>3</v>
      </c>
      <c r="E1295">
        <v>1</v>
      </c>
      <c r="F1295">
        <v>0</v>
      </c>
      <c r="G1295">
        <v>0</v>
      </c>
      <c r="H1295">
        <v>0</v>
      </c>
      <c r="I1295">
        <v>1</v>
      </c>
      <c r="J1295">
        <v>0</v>
      </c>
      <c r="K1295">
        <v>0</v>
      </c>
      <c r="L1295" s="7">
        <v>9301.8935500000007</v>
      </c>
      <c r="M1295" s="7">
        <f t="shared" si="120"/>
        <v>9551.61248038952</v>
      </c>
      <c r="N1295" s="7">
        <f t="shared" si="121"/>
        <v>-249.7189303895193</v>
      </c>
      <c r="O1295" s="7">
        <f t="shared" si="122"/>
        <v>249.7189303895193</v>
      </c>
      <c r="P1295" s="7">
        <f t="shared" si="123"/>
        <v>62359.544194885588</v>
      </c>
      <c r="Q1295" s="7">
        <f t="shared" si="124"/>
        <v>-2.68460318371972E-2</v>
      </c>
      <c r="R1295" s="7">
        <f t="shared" si="125"/>
        <v>2.68460318371972E-2</v>
      </c>
    </row>
    <row r="1296" spans="1:18" x14ac:dyDescent="0.2">
      <c r="A1296">
        <v>1294.4485337096226</v>
      </c>
      <c r="B1296">
        <v>58</v>
      </c>
      <c r="C1296">
        <v>25.175000000000001</v>
      </c>
      <c r="D1296">
        <v>0</v>
      </c>
      <c r="E1296">
        <v>1</v>
      </c>
      <c r="F1296">
        <v>0</v>
      </c>
      <c r="G1296">
        <v>0</v>
      </c>
      <c r="H1296">
        <v>1</v>
      </c>
      <c r="I1296">
        <v>0</v>
      </c>
      <c r="J1296">
        <v>0</v>
      </c>
      <c r="K1296">
        <v>0</v>
      </c>
      <c r="L1296" s="7">
        <v>11931.125249999999</v>
      </c>
      <c r="M1296" s="7">
        <f t="shared" si="120"/>
        <v>11367.010706256759</v>
      </c>
      <c r="N1296" s="7">
        <f t="shared" si="121"/>
        <v>564.11454374324057</v>
      </c>
      <c r="O1296" s="7">
        <f t="shared" si="122"/>
        <v>564.11454374324057</v>
      </c>
      <c r="P1296" s="7">
        <f t="shared" si="123"/>
        <v>318225.21846264449</v>
      </c>
      <c r="Q1296" s="7">
        <f t="shared" si="124"/>
        <v>4.7280917090635741E-2</v>
      </c>
      <c r="R1296" s="7">
        <f t="shared" si="125"/>
        <v>4.7280917090635741E-2</v>
      </c>
    </row>
    <row r="1297" spans="1:18" x14ac:dyDescent="0.2">
      <c r="A1297">
        <v>1295.4485337096226</v>
      </c>
      <c r="B1297">
        <v>20</v>
      </c>
      <c r="C1297">
        <v>22</v>
      </c>
      <c r="D1297">
        <v>1</v>
      </c>
      <c r="E1297">
        <v>1</v>
      </c>
      <c r="F1297">
        <v>0</v>
      </c>
      <c r="G1297">
        <v>0</v>
      </c>
      <c r="H1297">
        <v>0</v>
      </c>
      <c r="I1297">
        <v>0</v>
      </c>
      <c r="J1297">
        <v>1</v>
      </c>
      <c r="K1297">
        <v>0</v>
      </c>
      <c r="L1297" s="7">
        <v>1964.78</v>
      </c>
      <c r="M1297" s="7">
        <f t="shared" si="120"/>
        <v>44.97964847142498</v>
      </c>
      <c r="N1297" s="7">
        <f t="shared" si="121"/>
        <v>1919.800351528575</v>
      </c>
      <c r="O1297" s="7">
        <f t="shared" si="122"/>
        <v>1919.800351528575</v>
      </c>
      <c r="P1297" s="7">
        <f t="shared" si="123"/>
        <v>3685633.38972924</v>
      </c>
      <c r="Q1297" s="7">
        <f t="shared" si="124"/>
        <v>0.97710703057267223</v>
      </c>
      <c r="R1297" s="7">
        <f t="shared" si="125"/>
        <v>0.97710703057267223</v>
      </c>
    </row>
    <row r="1298" spans="1:18" x14ac:dyDescent="0.2">
      <c r="A1298">
        <v>1296.4485337096226</v>
      </c>
      <c r="B1298">
        <v>18</v>
      </c>
      <c r="C1298">
        <v>26.125</v>
      </c>
      <c r="D1298">
        <v>0</v>
      </c>
      <c r="E1298">
        <v>1</v>
      </c>
      <c r="F1298">
        <v>0</v>
      </c>
      <c r="G1298">
        <v>0</v>
      </c>
      <c r="H1298">
        <v>1</v>
      </c>
      <c r="I1298">
        <v>0</v>
      </c>
      <c r="J1298">
        <v>0</v>
      </c>
      <c r="K1298">
        <v>0</v>
      </c>
      <c r="L1298" s="7">
        <v>1708.9257500000001</v>
      </c>
      <c r="M1298" s="7">
        <f t="shared" si="120"/>
        <v>1414.9903856931396</v>
      </c>
      <c r="N1298" s="7">
        <f t="shared" si="121"/>
        <v>293.93536430686049</v>
      </c>
      <c r="O1298" s="7">
        <f t="shared" si="122"/>
        <v>293.93536430686049</v>
      </c>
      <c r="P1298" s="7">
        <f t="shared" si="123"/>
        <v>86397.998390206791</v>
      </c>
      <c r="Q1298" s="7">
        <f t="shared" si="124"/>
        <v>0.17200007917655899</v>
      </c>
      <c r="R1298" s="7">
        <f t="shared" si="125"/>
        <v>0.17200007917655899</v>
      </c>
    </row>
    <row r="1299" spans="1:18" x14ac:dyDescent="0.2">
      <c r="A1299">
        <v>1297.4485337096226</v>
      </c>
      <c r="B1299">
        <v>28</v>
      </c>
      <c r="C1299">
        <v>26.51</v>
      </c>
      <c r="D1299">
        <v>2</v>
      </c>
      <c r="E1299">
        <v>0</v>
      </c>
      <c r="F1299">
        <v>1</v>
      </c>
      <c r="G1299">
        <v>0</v>
      </c>
      <c r="H1299">
        <v>0</v>
      </c>
      <c r="I1299">
        <v>0</v>
      </c>
      <c r="J1299">
        <v>0</v>
      </c>
      <c r="K1299">
        <v>1</v>
      </c>
      <c r="L1299" s="7">
        <v>4340.4408999999996</v>
      </c>
      <c r="M1299" s="7">
        <f t="shared" si="120"/>
        <v>4161.4367910123447</v>
      </c>
      <c r="N1299" s="7">
        <f t="shared" si="121"/>
        <v>179.00410898765494</v>
      </c>
      <c r="O1299" s="7">
        <f t="shared" si="122"/>
        <v>179.00410898765494</v>
      </c>
      <c r="P1299" s="7">
        <f t="shared" si="123"/>
        <v>32042.471034464248</v>
      </c>
      <c r="Q1299" s="7">
        <f t="shared" si="124"/>
        <v>4.1240996735528633E-2</v>
      </c>
      <c r="R1299" s="7">
        <f t="shared" si="125"/>
        <v>4.1240996735528633E-2</v>
      </c>
    </row>
    <row r="1300" spans="1:18" x14ac:dyDescent="0.2">
      <c r="A1300">
        <v>1298.4485337096226</v>
      </c>
      <c r="B1300">
        <v>33</v>
      </c>
      <c r="C1300">
        <v>27.454999999999998</v>
      </c>
      <c r="D1300">
        <v>2</v>
      </c>
      <c r="E1300">
        <v>1</v>
      </c>
      <c r="F1300">
        <v>0</v>
      </c>
      <c r="G1300">
        <v>0</v>
      </c>
      <c r="H1300">
        <v>0</v>
      </c>
      <c r="I1300">
        <v>1</v>
      </c>
      <c r="J1300">
        <v>0</v>
      </c>
      <c r="K1300">
        <v>0</v>
      </c>
      <c r="L1300" s="7">
        <v>5261.4694499999996</v>
      </c>
      <c r="M1300" s="7">
        <f t="shared" si="120"/>
        <v>6317.0001579293985</v>
      </c>
      <c r="N1300" s="7">
        <f t="shared" si="121"/>
        <v>-1055.5307079293989</v>
      </c>
      <c r="O1300" s="7">
        <f t="shared" si="122"/>
        <v>1055.5307079293989</v>
      </c>
      <c r="P1300" s="7">
        <f t="shared" si="123"/>
        <v>1114145.0753819379</v>
      </c>
      <c r="Q1300" s="7">
        <f t="shared" si="124"/>
        <v>-0.20061519276319259</v>
      </c>
      <c r="R1300" s="7">
        <f t="shared" si="125"/>
        <v>0.20061519276319259</v>
      </c>
    </row>
    <row r="1301" spans="1:18" x14ac:dyDescent="0.2">
      <c r="A1301">
        <v>1299.4485337096226</v>
      </c>
      <c r="B1301">
        <v>19</v>
      </c>
      <c r="C1301">
        <v>25.745000000000001</v>
      </c>
      <c r="D1301">
        <v>1</v>
      </c>
      <c r="E1301">
        <v>0</v>
      </c>
      <c r="F1301">
        <v>1</v>
      </c>
      <c r="G1301">
        <v>0</v>
      </c>
      <c r="H1301">
        <v>0</v>
      </c>
      <c r="I1301">
        <v>1</v>
      </c>
      <c r="J1301">
        <v>0</v>
      </c>
      <c r="K1301">
        <v>0</v>
      </c>
      <c r="L1301" s="7">
        <v>2710.8285500000002</v>
      </c>
      <c r="M1301" s="7">
        <f t="shared" si="120"/>
        <v>1796.8042309779682</v>
      </c>
      <c r="N1301" s="7">
        <f t="shared" si="121"/>
        <v>914.02431902203193</v>
      </c>
      <c r="O1301" s="7">
        <f t="shared" si="122"/>
        <v>914.02431902203193</v>
      </c>
      <c r="P1301" s="7">
        <f t="shared" si="123"/>
        <v>835440.45576368924</v>
      </c>
      <c r="Q1301" s="7">
        <f t="shared" si="124"/>
        <v>0.33717525921070585</v>
      </c>
      <c r="R1301" s="7">
        <f t="shared" si="125"/>
        <v>0.33717525921070585</v>
      </c>
    </row>
    <row r="1302" spans="1:18" x14ac:dyDescent="0.2">
      <c r="A1302">
        <v>1300.4485337096226</v>
      </c>
      <c r="B1302">
        <v>45</v>
      </c>
      <c r="C1302">
        <v>30.36</v>
      </c>
      <c r="D1302">
        <v>0</v>
      </c>
      <c r="E1302">
        <v>1</v>
      </c>
      <c r="F1302">
        <v>0</v>
      </c>
      <c r="G1302">
        <v>1</v>
      </c>
      <c r="H1302">
        <v>0</v>
      </c>
      <c r="I1302">
        <v>0</v>
      </c>
      <c r="J1302">
        <v>0</v>
      </c>
      <c r="K1302">
        <v>1</v>
      </c>
      <c r="L1302" s="7">
        <v>62592.873090000001</v>
      </c>
      <c r="M1302" s="7">
        <f t="shared" si="120"/>
        <v>32600.108672768438</v>
      </c>
      <c r="N1302" s="7">
        <f t="shared" si="121"/>
        <v>29992.764417231563</v>
      </c>
      <c r="O1302" s="7">
        <f t="shared" si="122"/>
        <v>29992.764417231563</v>
      </c>
      <c r="P1302" s="7">
        <f t="shared" si="123"/>
        <v>899565917.38755178</v>
      </c>
      <c r="Q1302" s="7">
        <f t="shared" si="124"/>
        <v>0.47917219543678824</v>
      </c>
      <c r="R1302" s="7">
        <f t="shared" si="125"/>
        <v>0.47917219543678824</v>
      </c>
    </row>
    <row r="1303" spans="1:18" x14ac:dyDescent="0.2">
      <c r="A1303">
        <v>1301.4485337096226</v>
      </c>
      <c r="B1303">
        <v>62</v>
      </c>
      <c r="C1303">
        <v>30.875</v>
      </c>
      <c r="D1303">
        <v>3</v>
      </c>
      <c r="E1303">
        <v>1</v>
      </c>
      <c r="F1303">
        <v>0</v>
      </c>
      <c r="G1303">
        <v>1</v>
      </c>
      <c r="H1303">
        <v>0</v>
      </c>
      <c r="I1303">
        <v>1</v>
      </c>
      <c r="J1303">
        <v>0</v>
      </c>
      <c r="K1303">
        <v>0</v>
      </c>
      <c r="L1303" s="7">
        <v>46718.163249999998</v>
      </c>
      <c r="M1303" s="7">
        <f t="shared" si="120"/>
        <v>39249.911079923513</v>
      </c>
      <c r="N1303" s="7">
        <f t="shared" si="121"/>
        <v>7468.2521700764846</v>
      </c>
      <c r="O1303" s="7">
        <f t="shared" si="122"/>
        <v>7468.2521700764846</v>
      </c>
      <c r="P1303" s="7">
        <f t="shared" si="123"/>
        <v>55774790.475852124</v>
      </c>
      <c r="Q1303" s="7">
        <f t="shared" si="124"/>
        <v>0.15985757252724367</v>
      </c>
      <c r="R1303" s="7">
        <f t="shared" si="125"/>
        <v>0.15985757252724367</v>
      </c>
    </row>
    <row r="1304" spans="1:18" x14ac:dyDescent="0.2">
      <c r="A1304">
        <v>1302.4485337096226</v>
      </c>
      <c r="B1304">
        <v>25</v>
      </c>
      <c r="C1304">
        <v>20.8</v>
      </c>
      <c r="D1304">
        <v>1</v>
      </c>
      <c r="E1304">
        <v>0</v>
      </c>
      <c r="F1304">
        <v>1</v>
      </c>
      <c r="G1304">
        <v>0</v>
      </c>
      <c r="H1304">
        <v>0</v>
      </c>
      <c r="I1304">
        <v>0</v>
      </c>
      <c r="J1304">
        <v>1</v>
      </c>
      <c r="K1304">
        <v>0</v>
      </c>
      <c r="L1304" s="7">
        <v>3208.7869999999998</v>
      </c>
      <c r="M1304" s="7">
        <f t="shared" si="120"/>
        <v>1053.5436262202641</v>
      </c>
      <c r="N1304" s="7">
        <f t="shared" si="121"/>
        <v>2155.2433737797355</v>
      </c>
      <c r="O1304" s="7">
        <f t="shared" si="122"/>
        <v>2155.2433737797355</v>
      </c>
      <c r="P1304" s="7">
        <f t="shared" si="123"/>
        <v>4645074.0002214564</v>
      </c>
      <c r="Q1304" s="7">
        <f t="shared" si="124"/>
        <v>0.67166919268238612</v>
      </c>
      <c r="R1304" s="7">
        <f t="shared" si="125"/>
        <v>0.67166919268238612</v>
      </c>
    </row>
    <row r="1305" spans="1:18" x14ac:dyDescent="0.2">
      <c r="A1305">
        <v>1303.4485337096226</v>
      </c>
      <c r="B1305">
        <v>43</v>
      </c>
      <c r="C1305">
        <v>27.8</v>
      </c>
      <c r="D1305">
        <v>0</v>
      </c>
      <c r="E1305">
        <v>1</v>
      </c>
      <c r="F1305">
        <v>0</v>
      </c>
      <c r="G1305">
        <v>1</v>
      </c>
      <c r="H1305">
        <v>0</v>
      </c>
      <c r="I1305">
        <v>0</v>
      </c>
      <c r="J1305">
        <v>1</v>
      </c>
      <c r="K1305">
        <v>0</v>
      </c>
      <c r="L1305" s="7">
        <v>37829.724199999997</v>
      </c>
      <c r="M1305" s="7">
        <f t="shared" si="120"/>
        <v>31293.031784536986</v>
      </c>
      <c r="N1305" s="7">
        <f t="shared" si="121"/>
        <v>6536.6924154630105</v>
      </c>
      <c r="O1305" s="7">
        <f t="shared" si="122"/>
        <v>6536.6924154630105</v>
      </c>
      <c r="P1305" s="7">
        <f t="shared" si="123"/>
        <v>42728347.734371647</v>
      </c>
      <c r="Q1305" s="7">
        <f t="shared" si="124"/>
        <v>0.17279249462418791</v>
      </c>
      <c r="R1305" s="7">
        <f t="shared" si="125"/>
        <v>0.17279249462418791</v>
      </c>
    </row>
    <row r="1306" spans="1:18" x14ac:dyDescent="0.2">
      <c r="A1306">
        <v>1304.4485337096226</v>
      </c>
      <c r="B1306">
        <v>42</v>
      </c>
      <c r="C1306">
        <v>24.605</v>
      </c>
      <c r="D1306">
        <v>2</v>
      </c>
      <c r="E1306">
        <v>1</v>
      </c>
      <c r="F1306">
        <v>0</v>
      </c>
      <c r="G1306">
        <v>1</v>
      </c>
      <c r="H1306">
        <v>1</v>
      </c>
      <c r="I1306">
        <v>0</v>
      </c>
      <c r="J1306">
        <v>0</v>
      </c>
      <c r="K1306">
        <v>0</v>
      </c>
      <c r="L1306" s="7">
        <v>21259.377949999998</v>
      </c>
      <c r="M1306" s="7">
        <f t="shared" si="120"/>
        <v>31863.504429312099</v>
      </c>
      <c r="N1306" s="7">
        <f t="shared" si="121"/>
        <v>-10604.126479312101</v>
      </c>
      <c r="O1306" s="7">
        <f t="shared" si="122"/>
        <v>10604.126479312101</v>
      </c>
      <c r="P1306" s="7">
        <f t="shared" si="123"/>
        <v>112447498.38924806</v>
      </c>
      <c r="Q1306" s="7">
        <f t="shared" si="124"/>
        <v>-0.49879758966852095</v>
      </c>
      <c r="R1306" s="7">
        <f t="shared" si="125"/>
        <v>0.49879758966852095</v>
      </c>
    </row>
    <row r="1307" spans="1:18" x14ac:dyDescent="0.2">
      <c r="A1307">
        <v>1305.4485337096226</v>
      </c>
      <c r="B1307">
        <v>24</v>
      </c>
      <c r="C1307">
        <v>27.72</v>
      </c>
      <c r="D1307">
        <v>0</v>
      </c>
      <c r="E1307">
        <v>0</v>
      </c>
      <c r="F1307">
        <v>1</v>
      </c>
      <c r="G1307">
        <v>0</v>
      </c>
      <c r="H1307">
        <v>0</v>
      </c>
      <c r="I1307">
        <v>0</v>
      </c>
      <c r="J1307">
        <v>0</v>
      </c>
      <c r="K1307">
        <v>1</v>
      </c>
      <c r="L1307" s="7">
        <v>2464.6188000000002</v>
      </c>
      <c r="M1307" s="7">
        <f t="shared" si="120"/>
        <v>2593.4343694338031</v>
      </c>
      <c r="N1307" s="7">
        <f t="shared" si="121"/>
        <v>-128.81556943380292</v>
      </c>
      <c r="O1307" s="7">
        <f t="shared" si="122"/>
        <v>128.81556943380292</v>
      </c>
      <c r="P1307" s="7">
        <f t="shared" si="123"/>
        <v>16593.450928554903</v>
      </c>
      <c r="Q1307" s="7">
        <f t="shared" si="124"/>
        <v>-5.2265920163314064E-2</v>
      </c>
      <c r="R1307" s="7">
        <f t="shared" si="125"/>
        <v>5.2265920163314064E-2</v>
      </c>
    </row>
    <row r="1308" spans="1:18" x14ac:dyDescent="0.2">
      <c r="A1308">
        <v>1306.4485337096226</v>
      </c>
      <c r="B1308">
        <v>29</v>
      </c>
      <c r="C1308">
        <v>21.85</v>
      </c>
      <c r="D1308">
        <v>0</v>
      </c>
      <c r="E1308">
        <v>0</v>
      </c>
      <c r="F1308">
        <v>1</v>
      </c>
      <c r="G1308">
        <v>1</v>
      </c>
      <c r="H1308">
        <v>1</v>
      </c>
      <c r="I1308">
        <v>0</v>
      </c>
      <c r="J1308">
        <v>0</v>
      </c>
      <c r="K1308">
        <v>0</v>
      </c>
      <c r="L1308" s="7">
        <v>16115.3045</v>
      </c>
      <c r="M1308" s="7">
        <f t="shared" si="120"/>
        <v>26770.207150725553</v>
      </c>
      <c r="N1308" s="7">
        <f t="shared" si="121"/>
        <v>-10654.902650725553</v>
      </c>
      <c r="O1308" s="7">
        <f t="shared" si="122"/>
        <v>10654.902650725553</v>
      </c>
      <c r="P1308" s="7">
        <f t="shared" si="123"/>
        <v>113526950.49643841</v>
      </c>
      <c r="Q1308" s="7">
        <f t="shared" si="124"/>
        <v>-0.66116669720547649</v>
      </c>
      <c r="R1308" s="7">
        <f t="shared" si="125"/>
        <v>0.66116669720547649</v>
      </c>
    </row>
    <row r="1309" spans="1:18" x14ac:dyDescent="0.2">
      <c r="A1309">
        <v>1307.4485337096226</v>
      </c>
      <c r="B1309">
        <v>32</v>
      </c>
      <c r="C1309">
        <v>28.12</v>
      </c>
      <c r="D1309">
        <v>4</v>
      </c>
      <c r="E1309">
        <v>1</v>
      </c>
      <c r="F1309">
        <v>0</v>
      </c>
      <c r="G1309">
        <v>1</v>
      </c>
      <c r="H1309">
        <v>0</v>
      </c>
      <c r="I1309">
        <v>1</v>
      </c>
      <c r="J1309">
        <v>0</v>
      </c>
      <c r="K1309">
        <v>0</v>
      </c>
      <c r="L1309" s="7">
        <v>21472.478800000001</v>
      </c>
      <c r="M1309" s="7">
        <f t="shared" si="120"/>
        <v>31085.243084254347</v>
      </c>
      <c r="N1309" s="7">
        <f t="shared" si="121"/>
        <v>-9612.7642842543464</v>
      </c>
      <c r="O1309" s="7">
        <f t="shared" si="122"/>
        <v>9612.7642842543464</v>
      </c>
      <c r="P1309" s="7">
        <f t="shared" si="123"/>
        <v>92405237.184635982</v>
      </c>
      <c r="Q1309" s="7">
        <f t="shared" si="124"/>
        <v>-0.44767836884553569</v>
      </c>
      <c r="R1309" s="7">
        <f t="shared" si="125"/>
        <v>0.44767836884553569</v>
      </c>
    </row>
    <row r="1310" spans="1:18" x14ac:dyDescent="0.2">
      <c r="A1310">
        <v>1308.4485337096226</v>
      </c>
      <c r="B1310">
        <v>25</v>
      </c>
      <c r="C1310">
        <v>30.2</v>
      </c>
      <c r="D1310">
        <v>0</v>
      </c>
      <c r="E1310">
        <v>0</v>
      </c>
      <c r="F1310">
        <v>1</v>
      </c>
      <c r="G1310">
        <v>1</v>
      </c>
      <c r="H1310">
        <v>0</v>
      </c>
      <c r="I1310">
        <v>0</v>
      </c>
      <c r="J1310">
        <v>1</v>
      </c>
      <c r="K1310">
        <v>0</v>
      </c>
      <c r="L1310" s="7">
        <v>33900.652999999998</v>
      </c>
      <c r="M1310" s="7">
        <f t="shared" si="120"/>
        <v>27614.99608692585</v>
      </c>
      <c r="N1310" s="7">
        <f t="shared" si="121"/>
        <v>6285.6569130741482</v>
      </c>
      <c r="O1310" s="7">
        <f t="shared" si="122"/>
        <v>6285.6569130741482</v>
      </c>
      <c r="P1310" s="7">
        <f t="shared" si="123"/>
        <v>39509482.828876831</v>
      </c>
      <c r="Q1310" s="7">
        <f t="shared" si="124"/>
        <v>0.18541403651056954</v>
      </c>
      <c r="R1310" s="7">
        <f t="shared" si="125"/>
        <v>0.18541403651056954</v>
      </c>
    </row>
    <row r="1311" spans="1:18" x14ac:dyDescent="0.2">
      <c r="A1311">
        <v>1309.4485337096226</v>
      </c>
      <c r="B1311">
        <v>41</v>
      </c>
      <c r="C1311">
        <v>32.200000000000003</v>
      </c>
      <c r="D1311">
        <v>2</v>
      </c>
      <c r="E1311">
        <v>1</v>
      </c>
      <c r="F1311">
        <v>0</v>
      </c>
      <c r="G1311">
        <v>0</v>
      </c>
      <c r="H1311">
        <v>0</v>
      </c>
      <c r="I1311">
        <v>0</v>
      </c>
      <c r="J1311">
        <v>1</v>
      </c>
      <c r="K1311">
        <v>0</v>
      </c>
      <c r="L1311" s="7">
        <v>6875.9610000000002</v>
      </c>
      <c r="M1311" s="7">
        <f t="shared" si="120"/>
        <v>9374.2368237354331</v>
      </c>
      <c r="N1311" s="7">
        <f t="shared" si="121"/>
        <v>-2498.2758237354328</v>
      </c>
      <c r="O1311" s="7">
        <f t="shared" si="122"/>
        <v>2498.2758237354328</v>
      </c>
      <c r="P1311" s="7">
        <f t="shared" si="123"/>
        <v>6241382.0914609553</v>
      </c>
      <c r="Q1311" s="7">
        <f t="shared" si="124"/>
        <v>-0.36333478676441483</v>
      </c>
      <c r="R1311" s="7">
        <f t="shared" si="125"/>
        <v>0.36333478676441483</v>
      </c>
    </row>
    <row r="1312" spans="1:18" x14ac:dyDescent="0.2">
      <c r="A1312">
        <v>1310.4485337096226</v>
      </c>
      <c r="B1312">
        <v>42</v>
      </c>
      <c r="C1312">
        <v>26.315000000000001</v>
      </c>
      <c r="D1312">
        <v>1</v>
      </c>
      <c r="E1312">
        <v>1</v>
      </c>
      <c r="F1312">
        <v>0</v>
      </c>
      <c r="G1312">
        <v>0</v>
      </c>
      <c r="H1312">
        <v>0</v>
      </c>
      <c r="I1312">
        <v>1</v>
      </c>
      <c r="J1312">
        <v>0</v>
      </c>
      <c r="K1312">
        <v>0</v>
      </c>
      <c r="L1312" s="7">
        <v>6940.90985</v>
      </c>
      <c r="M1312" s="7">
        <f t="shared" si="120"/>
        <v>7766.5262485000421</v>
      </c>
      <c r="N1312" s="7">
        <f t="shared" si="121"/>
        <v>-825.61639850004212</v>
      </c>
      <c r="O1312" s="7">
        <f t="shared" si="122"/>
        <v>825.61639850004212</v>
      </c>
      <c r="P1312" s="7">
        <f t="shared" si="123"/>
        <v>681642.43747218035</v>
      </c>
      <c r="Q1312" s="7">
        <f t="shared" si="124"/>
        <v>-0.11894930439127402</v>
      </c>
      <c r="R1312" s="7">
        <f t="shared" si="125"/>
        <v>0.11894930439127402</v>
      </c>
    </row>
    <row r="1313" spans="1:18" x14ac:dyDescent="0.2">
      <c r="A1313">
        <v>1311.4485337096226</v>
      </c>
      <c r="B1313">
        <v>33</v>
      </c>
      <c r="C1313">
        <v>26.695</v>
      </c>
      <c r="D1313">
        <v>0</v>
      </c>
      <c r="E1313">
        <v>0</v>
      </c>
      <c r="F1313">
        <v>1</v>
      </c>
      <c r="G1313">
        <v>0</v>
      </c>
      <c r="H1313">
        <v>0</v>
      </c>
      <c r="I1313">
        <v>1</v>
      </c>
      <c r="J1313">
        <v>0</v>
      </c>
      <c r="K1313">
        <v>0</v>
      </c>
      <c r="L1313" s="7">
        <v>4571.4130500000001</v>
      </c>
      <c r="M1313" s="7">
        <f t="shared" si="120"/>
        <v>5239.5264022820038</v>
      </c>
      <c r="N1313" s="7">
        <f t="shared" si="121"/>
        <v>-668.11335228200369</v>
      </c>
      <c r="O1313" s="7">
        <f t="shared" si="122"/>
        <v>668.11335228200369</v>
      </c>
      <c r="P1313" s="7">
        <f t="shared" si="123"/>
        <v>446375.45149749675</v>
      </c>
      <c r="Q1313" s="7">
        <f t="shared" si="124"/>
        <v>-0.14615029203760174</v>
      </c>
      <c r="R1313" s="7">
        <f t="shared" si="125"/>
        <v>0.14615029203760174</v>
      </c>
    </row>
    <row r="1314" spans="1:18" x14ac:dyDescent="0.2">
      <c r="A1314">
        <v>1312.4485337096226</v>
      </c>
      <c r="B1314">
        <v>34</v>
      </c>
      <c r="C1314">
        <v>42.9</v>
      </c>
      <c r="D1314">
        <v>1</v>
      </c>
      <c r="E1314">
        <v>1</v>
      </c>
      <c r="F1314">
        <v>0</v>
      </c>
      <c r="G1314">
        <v>0</v>
      </c>
      <c r="H1314">
        <v>0</v>
      </c>
      <c r="I1314">
        <v>0</v>
      </c>
      <c r="J1314">
        <v>1</v>
      </c>
      <c r="K1314">
        <v>0</v>
      </c>
      <c r="L1314" s="7">
        <v>4536.259</v>
      </c>
      <c r="M1314" s="7">
        <f t="shared" si="120"/>
        <v>10730.111764460853</v>
      </c>
      <c r="N1314" s="7">
        <f t="shared" si="121"/>
        <v>-6193.852764460853</v>
      </c>
      <c r="O1314" s="7">
        <f t="shared" si="122"/>
        <v>6193.852764460853</v>
      </c>
      <c r="P1314" s="7">
        <f t="shared" si="123"/>
        <v>38363812.067819349</v>
      </c>
      <c r="Q1314" s="7">
        <f t="shared" si="124"/>
        <v>-1.3654098596356277</v>
      </c>
      <c r="R1314" s="7">
        <f t="shared" si="125"/>
        <v>1.3654098596356277</v>
      </c>
    </row>
    <row r="1315" spans="1:18" x14ac:dyDescent="0.2">
      <c r="A1315">
        <v>1313.4485337096226</v>
      </c>
      <c r="B1315">
        <v>19</v>
      </c>
      <c r="C1315">
        <v>34.700000000000003</v>
      </c>
      <c r="D1315">
        <v>2</v>
      </c>
      <c r="E1315">
        <v>0</v>
      </c>
      <c r="F1315">
        <v>1</v>
      </c>
      <c r="G1315">
        <v>1</v>
      </c>
      <c r="H1315">
        <v>0</v>
      </c>
      <c r="I1315">
        <v>0</v>
      </c>
      <c r="J1315">
        <v>1</v>
      </c>
      <c r="K1315">
        <v>0</v>
      </c>
      <c r="L1315" s="7">
        <v>36397.576000000001</v>
      </c>
      <c r="M1315" s="7">
        <f t="shared" si="120"/>
        <v>28551.229603248808</v>
      </c>
      <c r="N1315" s="7">
        <f t="shared" si="121"/>
        <v>7846.3463967511925</v>
      </c>
      <c r="O1315" s="7">
        <f t="shared" si="122"/>
        <v>7846.3463967511925</v>
      </c>
      <c r="P1315" s="7">
        <f t="shared" si="123"/>
        <v>61565151.777810425</v>
      </c>
      <c r="Q1315" s="7">
        <f t="shared" si="124"/>
        <v>0.21557332270564369</v>
      </c>
      <c r="R1315" s="7">
        <f t="shared" si="125"/>
        <v>0.21557332270564369</v>
      </c>
    </row>
    <row r="1316" spans="1:18" x14ac:dyDescent="0.2">
      <c r="A1316">
        <v>1314.4485337096226</v>
      </c>
      <c r="B1316">
        <v>30</v>
      </c>
      <c r="C1316">
        <v>23.655000000000001</v>
      </c>
      <c r="D1316">
        <v>3</v>
      </c>
      <c r="E1316">
        <v>0</v>
      </c>
      <c r="F1316">
        <v>1</v>
      </c>
      <c r="G1316">
        <v>1</v>
      </c>
      <c r="H1316">
        <v>0</v>
      </c>
      <c r="I1316">
        <v>1</v>
      </c>
      <c r="J1316">
        <v>0</v>
      </c>
      <c r="K1316">
        <v>0</v>
      </c>
      <c r="L1316" s="7">
        <v>18765.87545</v>
      </c>
      <c r="M1316" s="7">
        <f t="shared" si="120"/>
        <v>28712.845423053226</v>
      </c>
      <c r="N1316" s="7">
        <f t="shared" si="121"/>
        <v>-9946.9699730532266</v>
      </c>
      <c r="O1316" s="7">
        <f t="shared" si="122"/>
        <v>9946.9699730532266</v>
      </c>
      <c r="P1316" s="7">
        <f t="shared" si="123"/>
        <v>98942211.644822508</v>
      </c>
      <c r="Q1316" s="7">
        <f t="shared" si="124"/>
        <v>-0.53005627153159152</v>
      </c>
      <c r="R1316" s="7">
        <f t="shared" si="125"/>
        <v>0.53005627153159152</v>
      </c>
    </row>
    <row r="1317" spans="1:18" x14ac:dyDescent="0.2">
      <c r="A1317">
        <v>1315.4485337096226</v>
      </c>
      <c r="B1317">
        <v>18</v>
      </c>
      <c r="C1317">
        <v>28.31</v>
      </c>
      <c r="D1317">
        <v>1</v>
      </c>
      <c r="E1317">
        <v>1</v>
      </c>
      <c r="F1317">
        <v>0</v>
      </c>
      <c r="G1317">
        <v>0</v>
      </c>
      <c r="H1317">
        <v>1</v>
      </c>
      <c r="I1317">
        <v>0</v>
      </c>
      <c r="J1317">
        <v>0</v>
      </c>
      <c r="K1317">
        <v>0</v>
      </c>
      <c r="L1317" s="7">
        <v>11272.331389999999</v>
      </c>
      <c r="M1317" s="7">
        <f t="shared" si="120"/>
        <v>2631.6286269819575</v>
      </c>
      <c r="N1317" s="7">
        <f t="shared" si="121"/>
        <v>8640.7027630180419</v>
      </c>
      <c r="O1317" s="7">
        <f t="shared" si="122"/>
        <v>8640.7027630180419</v>
      </c>
      <c r="P1317" s="7">
        <f t="shared" si="123"/>
        <v>74661744.238827616</v>
      </c>
      <c r="Q1317" s="7">
        <f t="shared" si="124"/>
        <v>0.76654087464847342</v>
      </c>
      <c r="R1317" s="7">
        <f t="shared" si="125"/>
        <v>0.76654087464847342</v>
      </c>
    </row>
    <row r="1318" spans="1:18" x14ac:dyDescent="0.2">
      <c r="A1318">
        <v>1316.4485337096226</v>
      </c>
      <c r="B1318">
        <v>19</v>
      </c>
      <c r="C1318">
        <v>20.6</v>
      </c>
      <c r="D1318">
        <v>0</v>
      </c>
      <c r="E1318">
        <v>0</v>
      </c>
      <c r="F1318">
        <v>1</v>
      </c>
      <c r="G1318">
        <v>0</v>
      </c>
      <c r="H1318">
        <v>0</v>
      </c>
      <c r="I1318">
        <v>0</v>
      </c>
      <c r="J1318">
        <v>1</v>
      </c>
      <c r="K1318">
        <v>0</v>
      </c>
      <c r="L1318" s="7">
        <v>1731.6769999999999</v>
      </c>
      <c r="M1318" s="7">
        <f t="shared" si="120"/>
        <v>-1030.9337248751235</v>
      </c>
      <c r="N1318" s="7">
        <f t="shared" si="121"/>
        <v>2762.6107248751232</v>
      </c>
      <c r="O1318" s="7">
        <f t="shared" si="122"/>
        <v>2762.6107248751232</v>
      </c>
      <c r="P1318" s="7">
        <f t="shared" si="123"/>
        <v>7632018.0171950534</v>
      </c>
      <c r="Q1318" s="7">
        <f t="shared" si="124"/>
        <v>1.5953383482457313</v>
      </c>
      <c r="R1318" s="7">
        <f t="shared" si="125"/>
        <v>1.5953383482457313</v>
      </c>
    </row>
    <row r="1319" spans="1:18" x14ac:dyDescent="0.2">
      <c r="A1319">
        <v>1317.4485337096226</v>
      </c>
      <c r="B1319">
        <v>18</v>
      </c>
      <c r="C1319">
        <v>53.13</v>
      </c>
      <c r="D1319">
        <v>0</v>
      </c>
      <c r="E1319">
        <v>1</v>
      </c>
      <c r="F1319">
        <v>0</v>
      </c>
      <c r="G1319">
        <v>0</v>
      </c>
      <c r="H1319">
        <v>0</v>
      </c>
      <c r="I1319">
        <v>0</v>
      </c>
      <c r="J1319">
        <v>0</v>
      </c>
      <c r="K1319">
        <v>1</v>
      </c>
      <c r="L1319" s="7">
        <v>1163.4627</v>
      </c>
      <c r="M1319" s="7">
        <f t="shared" si="120"/>
        <v>9539.8875510660564</v>
      </c>
      <c r="N1319" s="7">
        <f t="shared" si="121"/>
        <v>-8376.4248510660564</v>
      </c>
      <c r="O1319" s="7">
        <f t="shared" si="122"/>
        <v>8376.4248510660564</v>
      </c>
      <c r="P1319" s="7">
        <f t="shared" si="123"/>
        <v>70164493.285557002</v>
      </c>
      <c r="Q1319" s="7">
        <f t="shared" si="124"/>
        <v>-7.1995645851526273</v>
      </c>
      <c r="R1319" s="7">
        <f t="shared" si="125"/>
        <v>7.1995645851526273</v>
      </c>
    </row>
    <row r="1320" spans="1:18" x14ac:dyDescent="0.2">
      <c r="A1320">
        <v>1318.4485337096226</v>
      </c>
      <c r="B1320">
        <v>35</v>
      </c>
      <c r="C1320">
        <v>39.71</v>
      </c>
      <c r="D1320">
        <v>4</v>
      </c>
      <c r="E1320">
        <v>1</v>
      </c>
      <c r="F1320">
        <v>0</v>
      </c>
      <c r="G1320">
        <v>0</v>
      </c>
      <c r="H1320">
        <v>1</v>
      </c>
      <c r="I1320">
        <v>0</v>
      </c>
      <c r="J1320">
        <v>0</v>
      </c>
      <c r="K1320">
        <v>0</v>
      </c>
      <c r="L1320" s="7">
        <v>19496.71917</v>
      </c>
      <c r="M1320" s="7">
        <f t="shared" si="120"/>
        <v>12291.493626727846</v>
      </c>
      <c r="N1320" s="7">
        <f t="shared" si="121"/>
        <v>7205.225543272154</v>
      </c>
      <c r="O1320" s="7">
        <f t="shared" si="122"/>
        <v>7205.225543272154</v>
      </c>
      <c r="P1320" s="7">
        <f t="shared" si="123"/>
        <v>51915275.12942151</v>
      </c>
      <c r="Q1320" s="7">
        <f t="shared" si="124"/>
        <v>0.36956092358138809</v>
      </c>
      <c r="R1320" s="7">
        <f t="shared" si="125"/>
        <v>0.36956092358138809</v>
      </c>
    </row>
    <row r="1321" spans="1:18" x14ac:dyDescent="0.2">
      <c r="A1321">
        <v>1319.4485337096226</v>
      </c>
      <c r="B1321">
        <v>39</v>
      </c>
      <c r="C1321">
        <v>26.315000000000001</v>
      </c>
      <c r="D1321">
        <v>2</v>
      </c>
      <c r="E1321">
        <v>0</v>
      </c>
      <c r="F1321">
        <v>1</v>
      </c>
      <c r="G1321">
        <v>0</v>
      </c>
      <c r="H1321">
        <v>0</v>
      </c>
      <c r="I1321">
        <v>1</v>
      </c>
      <c r="J1321">
        <v>0</v>
      </c>
      <c r="K1321">
        <v>0</v>
      </c>
      <c r="L1321" s="7">
        <v>7201.7008500000002</v>
      </c>
      <c r="M1321" s="7">
        <f t="shared" si="120"/>
        <v>7602.7720954322367</v>
      </c>
      <c r="N1321" s="7">
        <f t="shared" si="121"/>
        <v>-401.07124543223654</v>
      </c>
      <c r="O1321" s="7">
        <f t="shared" si="122"/>
        <v>401.07124543223654</v>
      </c>
      <c r="P1321" s="7">
        <f t="shared" si="123"/>
        <v>160858.14391256531</v>
      </c>
      <c r="Q1321" s="7">
        <f t="shared" si="124"/>
        <v>-5.5691183761435538E-2</v>
      </c>
      <c r="R1321" s="7">
        <f t="shared" si="125"/>
        <v>5.5691183761435538E-2</v>
      </c>
    </row>
    <row r="1322" spans="1:18" x14ac:dyDescent="0.2">
      <c r="A1322">
        <v>1320.4485337096226</v>
      </c>
      <c r="B1322">
        <v>31</v>
      </c>
      <c r="C1322">
        <v>31.065000000000001</v>
      </c>
      <c r="D1322">
        <v>3</v>
      </c>
      <c r="E1322">
        <v>1</v>
      </c>
      <c r="F1322">
        <v>0</v>
      </c>
      <c r="G1322">
        <v>0</v>
      </c>
      <c r="H1322">
        <v>0</v>
      </c>
      <c r="I1322">
        <v>1</v>
      </c>
      <c r="J1322">
        <v>0</v>
      </c>
      <c r="K1322">
        <v>0</v>
      </c>
      <c r="L1322" s="7">
        <v>5425.0233500000004</v>
      </c>
      <c r="M1322" s="7">
        <f t="shared" si="120"/>
        <v>7503.2763655389681</v>
      </c>
      <c r="N1322" s="7">
        <f t="shared" si="121"/>
        <v>-2078.2530155389677</v>
      </c>
      <c r="O1322" s="7">
        <f t="shared" si="122"/>
        <v>2078.2530155389677</v>
      </c>
      <c r="P1322" s="7">
        <f t="shared" si="123"/>
        <v>4319135.5965968128</v>
      </c>
      <c r="Q1322" s="7">
        <f t="shared" si="124"/>
        <v>-0.38308646460276852</v>
      </c>
      <c r="R1322" s="7">
        <f t="shared" si="125"/>
        <v>0.38308646460276852</v>
      </c>
    </row>
    <row r="1323" spans="1:18" x14ac:dyDescent="0.2">
      <c r="A1323">
        <v>1321.4485337096226</v>
      </c>
      <c r="B1323">
        <v>62</v>
      </c>
      <c r="C1323">
        <v>26.695</v>
      </c>
      <c r="D1323">
        <v>0</v>
      </c>
      <c r="E1323">
        <v>1</v>
      </c>
      <c r="F1323">
        <v>0</v>
      </c>
      <c r="G1323">
        <v>1</v>
      </c>
      <c r="H1323">
        <v>1</v>
      </c>
      <c r="I1323">
        <v>0</v>
      </c>
      <c r="J1323">
        <v>0</v>
      </c>
      <c r="K1323">
        <v>0</v>
      </c>
      <c r="L1323" s="7">
        <v>28101.333050000001</v>
      </c>
      <c r="M1323" s="7">
        <f t="shared" si="120"/>
        <v>36758.54470780745</v>
      </c>
      <c r="N1323" s="7">
        <f t="shared" si="121"/>
        <v>-8657.2116578074492</v>
      </c>
      <c r="O1323" s="7">
        <f t="shared" si="122"/>
        <v>8657.2116578074492</v>
      </c>
      <c r="P1323" s="7">
        <f t="shared" si="123"/>
        <v>74947313.688077196</v>
      </c>
      <c r="Q1323" s="7">
        <f t="shared" si="124"/>
        <v>-0.30807120937657612</v>
      </c>
      <c r="R1323" s="7">
        <f t="shared" si="125"/>
        <v>0.30807120937657612</v>
      </c>
    </row>
    <row r="1324" spans="1:18" x14ac:dyDescent="0.2">
      <c r="A1324">
        <v>1322.4485337096226</v>
      </c>
      <c r="B1324">
        <v>62</v>
      </c>
      <c r="C1324">
        <v>38.83</v>
      </c>
      <c r="D1324">
        <v>0</v>
      </c>
      <c r="E1324">
        <v>1</v>
      </c>
      <c r="F1324">
        <v>0</v>
      </c>
      <c r="G1324">
        <v>0</v>
      </c>
      <c r="H1324">
        <v>0</v>
      </c>
      <c r="I1324">
        <v>0</v>
      </c>
      <c r="J1324">
        <v>0</v>
      </c>
      <c r="K1324">
        <v>1</v>
      </c>
      <c r="L1324" s="7">
        <v>12981.3457</v>
      </c>
      <c r="M1324" s="7">
        <f t="shared" si="120"/>
        <v>15991.100676074349</v>
      </c>
      <c r="N1324" s="7">
        <f t="shared" si="121"/>
        <v>-3009.7549760743495</v>
      </c>
      <c r="O1324" s="7">
        <f t="shared" si="122"/>
        <v>3009.7549760743495</v>
      </c>
      <c r="P1324" s="7">
        <f t="shared" si="123"/>
        <v>9058625.0160043091</v>
      </c>
      <c r="Q1324" s="7">
        <f t="shared" si="124"/>
        <v>-0.23185230912341773</v>
      </c>
      <c r="R1324" s="7">
        <f t="shared" si="125"/>
        <v>0.23185230912341773</v>
      </c>
    </row>
    <row r="1325" spans="1:18" x14ac:dyDescent="0.2">
      <c r="A1325">
        <v>1323.4485337096226</v>
      </c>
      <c r="B1325">
        <v>42</v>
      </c>
      <c r="C1325">
        <v>40.369999999999997</v>
      </c>
      <c r="D1325">
        <v>2</v>
      </c>
      <c r="E1325">
        <v>0</v>
      </c>
      <c r="F1325">
        <v>1</v>
      </c>
      <c r="G1325">
        <v>1</v>
      </c>
      <c r="H1325">
        <v>0</v>
      </c>
      <c r="I1325">
        <v>0</v>
      </c>
      <c r="J1325">
        <v>0</v>
      </c>
      <c r="K1325">
        <v>1</v>
      </c>
      <c r="L1325" s="7">
        <v>43896.376300000004</v>
      </c>
      <c r="M1325" s="7">
        <f t="shared" si="120"/>
        <v>36307.181535494281</v>
      </c>
      <c r="N1325" s="7">
        <f t="shared" si="121"/>
        <v>7589.1947645057226</v>
      </c>
      <c r="O1325" s="7">
        <f t="shared" si="122"/>
        <v>7589.1947645057226</v>
      </c>
      <c r="P1325" s="7">
        <f t="shared" si="123"/>
        <v>57595877.173601069</v>
      </c>
      <c r="Q1325" s="7">
        <f t="shared" si="124"/>
        <v>0.17288886701351067</v>
      </c>
      <c r="R1325" s="7">
        <f t="shared" si="125"/>
        <v>0.17288886701351067</v>
      </c>
    </row>
    <row r="1326" spans="1:18" x14ac:dyDescent="0.2">
      <c r="A1326">
        <v>1324.4485337096226</v>
      </c>
      <c r="B1326">
        <v>31</v>
      </c>
      <c r="C1326">
        <v>25.934999999999999</v>
      </c>
      <c r="D1326">
        <v>1</v>
      </c>
      <c r="E1326">
        <v>1</v>
      </c>
      <c r="F1326">
        <v>0</v>
      </c>
      <c r="G1326">
        <v>0</v>
      </c>
      <c r="H1326">
        <v>0</v>
      </c>
      <c r="I1326">
        <v>1</v>
      </c>
      <c r="J1326">
        <v>0</v>
      </c>
      <c r="K1326">
        <v>0</v>
      </c>
      <c r="L1326" s="7">
        <v>4239.8926499999998</v>
      </c>
      <c r="M1326" s="7">
        <f t="shared" si="120"/>
        <v>4812.2128582170935</v>
      </c>
      <c r="N1326" s="7">
        <f t="shared" si="121"/>
        <v>-572.32020821709375</v>
      </c>
      <c r="O1326" s="7">
        <f t="shared" si="122"/>
        <v>572.32020821709375</v>
      </c>
      <c r="P1326" s="7">
        <f t="shared" si="123"/>
        <v>327550.42073365755</v>
      </c>
      <c r="Q1326" s="7">
        <f t="shared" si="124"/>
        <v>-0.13498459877683314</v>
      </c>
      <c r="R1326" s="7">
        <f t="shared" si="125"/>
        <v>0.13498459877683314</v>
      </c>
    </row>
    <row r="1327" spans="1:18" x14ac:dyDescent="0.2">
      <c r="A1327">
        <v>1325.4485337096226</v>
      </c>
      <c r="B1327">
        <v>61</v>
      </c>
      <c r="C1327">
        <v>33.534999999999997</v>
      </c>
      <c r="D1327">
        <v>0</v>
      </c>
      <c r="E1327">
        <v>1</v>
      </c>
      <c r="F1327">
        <v>0</v>
      </c>
      <c r="G1327">
        <v>0</v>
      </c>
      <c r="H1327">
        <v>1</v>
      </c>
      <c r="I1327">
        <v>0</v>
      </c>
      <c r="J1327">
        <v>0</v>
      </c>
      <c r="K1327">
        <v>0</v>
      </c>
      <c r="L1327" s="7">
        <v>13143.336649999999</v>
      </c>
      <c r="M1327" s="7">
        <f t="shared" si="120"/>
        <v>14973.237036055427</v>
      </c>
      <c r="N1327" s="7">
        <f t="shared" si="121"/>
        <v>-1829.9003860554276</v>
      </c>
      <c r="O1327" s="7">
        <f t="shared" si="122"/>
        <v>1829.9003860554276</v>
      </c>
      <c r="P1327" s="7">
        <f t="shared" si="123"/>
        <v>3348535.422885803</v>
      </c>
      <c r="Q1327" s="7">
        <f t="shared" si="124"/>
        <v>-0.13922647154103199</v>
      </c>
      <c r="R1327" s="7">
        <f t="shared" si="125"/>
        <v>0.13922647154103199</v>
      </c>
    </row>
    <row r="1328" spans="1:18" x14ac:dyDescent="0.2">
      <c r="A1328">
        <v>1326.4485337096226</v>
      </c>
      <c r="B1328">
        <v>42</v>
      </c>
      <c r="C1328">
        <v>32.869999999999997</v>
      </c>
      <c r="D1328">
        <v>0</v>
      </c>
      <c r="E1328">
        <v>0</v>
      </c>
      <c r="F1328">
        <v>1</v>
      </c>
      <c r="G1328">
        <v>0</v>
      </c>
      <c r="H1328">
        <v>1</v>
      </c>
      <c r="I1328">
        <v>0</v>
      </c>
      <c r="J1328">
        <v>0</v>
      </c>
      <c r="K1328">
        <v>0</v>
      </c>
      <c r="L1328" s="7">
        <v>7050.0213000000003</v>
      </c>
      <c r="M1328" s="7">
        <f t="shared" si="120"/>
        <v>9998.7170505897138</v>
      </c>
      <c r="N1328" s="7">
        <f t="shared" si="121"/>
        <v>-2948.6957505897135</v>
      </c>
      <c r="O1328" s="7">
        <f t="shared" si="122"/>
        <v>2948.6957505897135</v>
      </c>
      <c r="P1328" s="7">
        <f t="shared" si="123"/>
        <v>8694806.6295458339</v>
      </c>
      <c r="Q1328" s="7">
        <f t="shared" si="124"/>
        <v>-0.41825345273633618</v>
      </c>
      <c r="R1328" s="7">
        <f t="shared" si="125"/>
        <v>0.41825345273633618</v>
      </c>
    </row>
    <row r="1329" spans="1:18" x14ac:dyDescent="0.2">
      <c r="A1329">
        <v>1327.4485337096226</v>
      </c>
      <c r="B1329">
        <v>51</v>
      </c>
      <c r="C1329">
        <v>30.03</v>
      </c>
      <c r="D1329">
        <v>1</v>
      </c>
      <c r="E1329">
        <v>1</v>
      </c>
      <c r="F1329">
        <v>0</v>
      </c>
      <c r="G1329">
        <v>0</v>
      </c>
      <c r="H1329">
        <v>0</v>
      </c>
      <c r="I1329">
        <v>0</v>
      </c>
      <c r="J1329">
        <v>0</v>
      </c>
      <c r="K1329">
        <v>1</v>
      </c>
      <c r="L1329" s="7">
        <v>9377.9046999999991</v>
      </c>
      <c r="M1329" s="7">
        <f t="shared" si="120"/>
        <v>10656.278951537266</v>
      </c>
      <c r="N1329" s="7">
        <f t="shared" si="121"/>
        <v>-1278.3742515372669</v>
      </c>
      <c r="O1329" s="7">
        <f t="shared" si="122"/>
        <v>1278.3742515372669</v>
      </c>
      <c r="P1329" s="7">
        <f t="shared" si="123"/>
        <v>1634240.7269934674</v>
      </c>
      <c r="Q1329" s="7">
        <f t="shared" si="124"/>
        <v>-0.13631768421972415</v>
      </c>
      <c r="R1329" s="7">
        <f t="shared" si="125"/>
        <v>0.13631768421972415</v>
      </c>
    </row>
    <row r="1330" spans="1:18" x14ac:dyDescent="0.2">
      <c r="A1330">
        <v>1328.4485337096226</v>
      </c>
      <c r="B1330">
        <v>23</v>
      </c>
      <c r="C1330">
        <v>24.225000000000001</v>
      </c>
      <c r="D1330">
        <v>2</v>
      </c>
      <c r="E1330">
        <v>0</v>
      </c>
      <c r="F1330">
        <v>1</v>
      </c>
      <c r="G1330">
        <v>0</v>
      </c>
      <c r="H1330">
        <v>1</v>
      </c>
      <c r="I1330">
        <v>0</v>
      </c>
      <c r="J1330">
        <v>0</v>
      </c>
      <c r="K1330">
        <v>0</v>
      </c>
      <c r="L1330" s="7">
        <v>22395.74424</v>
      </c>
      <c r="M1330" s="7">
        <f t="shared" si="120"/>
        <v>3137.1200362126565</v>
      </c>
      <c r="N1330" s="7">
        <f t="shared" si="121"/>
        <v>19258.624203787345</v>
      </c>
      <c r="O1330" s="7">
        <f t="shared" si="122"/>
        <v>19258.624203787345</v>
      </c>
      <c r="P1330" s="7">
        <f t="shared" si="123"/>
        <v>370894606.22270375</v>
      </c>
      <c r="Q1330" s="7">
        <f t="shared" si="124"/>
        <v>0.85992338532739676</v>
      </c>
      <c r="R1330" s="7">
        <f t="shared" si="125"/>
        <v>0.85992338532739676</v>
      </c>
    </row>
    <row r="1331" spans="1:18" x14ac:dyDescent="0.2">
      <c r="A1331">
        <v>1329.4485337096226</v>
      </c>
      <c r="B1331">
        <v>52</v>
      </c>
      <c r="C1331">
        <v>38.6</v>
      </c>
      <c r="D1331">
        <v>2</v>
      </c>
      <c r="E1331">
        <v>1</v>
      </c>
      <c r="F1331">
        <v>0</v>
      </c>
      <c r="G1331">
        <v>0</v>
      </c>
      <c r="H1331">
        <v>0</v>
      </c>
      <c r="I1331">
        <v>0</v>
      </c>
      <c r="J1331">
        <v>1</v>
      </c>
      <c r="K1331">
        <v>0</v>
      </c>
      <c r="L1331" s="7">
        <v>10325.206</v>
      </c>
      <c r="M1331" s="7">
        <f t="shared" si="120"/>
        <v>14370.494804755637</v>
      </c>
      <c r="N1331" s="7">
        <f t="shared" si="121"/>
        <v>-4045.2888047556371</v>
      </c>
      <c r="O1331" s="7">
        <f t="shared" si="122"/>
        <v>4045.2888047556371</v>
      </c>
      <c r="P1331" s="7">
        <f t="shared" si="123"/>
        <v>16364361.51388129</v>
      </c>
      <c r="Q1331" s="7">
        <f t="shared" si="124"/>
        <v>-0.39178770910291155</v>
      </c>
      <c r="R1331" s="7">
        <f t="shared" si="125"/>
        <v>0.39178770910291155</v>
      </c>
    </row>
    <row r="1332" spans="1:18" x14ac:dyDescent="0.2">
      <c r="A1332">
        <v>1330.4485337096226</v>
      </c>
      <c r="B1332">
        <v>57</v>
      </c>
      <c r="C1332">
        <v>25.74</v>
      </c>
      <c r="D1332">
        <v>2</v>
      </c>
      <c r="E1332">
        <v>0</v>
      </c>
      <c r="F1332">
        <v>1</v>
      </c>
      <c r="G1332">
        <v>0</v>
      </c>
      <c r="H1332">
        <v>0</v>
      </c>
      <c r="I1332">
        <v>0</v>
      </c>
      <c r="J1332">
        <v>0</v>
      </c>
      <c r="K1332">
        <v>1</v>
      </c>
      <c r="L1332" s="7">
        <v>12629.1656</v>
      </c>
      <c r="M1332" s="7">
        <f t="shared" si="120"/>
        <v>11349.09205531509</v>
      </c>
      <c r="N1332" s="7">
        <f t="shared" si="121"/>
        <v>1280.0735446849103</v>
      </c>
      <c r="O1332" s="7">
        <f t="shared" si="122"/>
        <v>1280.0735446849103</v>
      </c>
      <c r="P1332" s="7">
        <f t="shared" si="123"/>
        <v>1638588.2798021911</v>
      </c>
      <c r="Q1332" s="7">
        <f t="shared" si="124"/>
        <v>0.10135852084201907</v>
      </c>
      <c r="R1332" s="7">
        <f t="shared" si="125"/>
        <v>0.10135852084201907</v>
      </c>
    </row>
    <row r="1333" spans="1:18" x14ac:dyDescent="0.2">
      <c r="A1333">
        <v>1331.4485337096226</v>
      </c>
      <c r="B1333">
        <v>23</v>
      </c>
      <c r="C1333">
        <v>33.4</v>
      </c>
      <c r="D1333">
        <v>0</v>
      </c>
      <c r="E1333">
        <v>0</v>
      </c>
      <c r="F1333">
        <v>1</v>
      </c>
      <c r="G1333">
        <v>0</v>
      </c>
      <c r="H1333">
        <v>0</v>
      </c>
      <c r="I1333">
        <v>0</v>
      </c>
      <c r="J1333">
        <v>1</v>
      </c>
      <c r="K1333">
        <v>0</v>
      </c>
      <c r="L1333" s="7">
        <v>10795.937330000001</v>
      </c>
      <c r="M1333" s="7">
        <f t="shared" si="120"/>
        <v>4338.1678914930199</v>
      </c>
      <c r="N1333" s="7">
        <f t="shared" si="121"/>
        <v>6457.7694385069808</v>
      </c>
      <c r="O1333" s="7">
        <f t="shared" si="122"/>
        <v>6457.7694385069808</v>
      </c>
      <c r="P1333" s="7">
        <f t="shared" si="123"/>
        <v>41702786.120914765</v>
      </c>
      <c r="Q1333" s="7">
        <f t="shared" si="124"/>
        <v>0.59816662890048289</v>
      </c>
      <c r="R1333" s="7">
        <f t="shared" si="125"/>
        <v>0.59816662890048289</v>
      </c>
    </row>
    <row r="1334" spans="1:18" x14ac:dyDescent="0.2">
      <c r="A1334">
        <v>1332.4485337096226</v>
      </c>
      <c r="B1334">
        <v>52</v>
      </c>
      <c r="C1334">
        <v>44.7</v>
      </c>
      <c r="D1334">
        <v>3</v>
      </c>
      <c r="E1334">
        <v>0</v>
      </c>
      <c r="F1334">
        <v>1</v>
      </c>
      <c r="G1334">
        <v>0</v>
      </c>
      <c r="H1334">
        <v>0</v>
      </c>
      <c r="I1334">
        <v>0</v>
      </c>
      <c r="J1334">
        <v>1</v>
      </c>
      <c r="K1334">
        <v>0</v>
      </c>
      <c r="L1334" s="7">
        <v>11411.684999999999</v>
      </c>
      <c r="M1334" s="7">
        <f t="shared" si="120"/>
        <v>17046.389776326003</v>
      </c>
      <c r="N1334" s="7">
        <f t="shared" si="121"/>
        <v>-5634.7047763260034</v>
      </c>
      <c r="O1334" s="7">
        <f t="shared" si="122"/>
        <v>5634.7047763260034</v>
      </c>
      <c r="P1334" s="7">
        <f t="shared" si="123"/>
        <v>31749897.916351076</v>
      </c>
      <c r="Q1334" s="7">
        <f t="shared" si="124"/>
        <v>-0.4937662384061603</v>
      </c>
      <c r="R1334" s="7">
        <f t="shared" si="125"/>
        <v>0.4937662384061603</v>
      </c>
    </row>
    <row r="1335" spans="1:18" x14ac:dyDescent="0.2">
      <c r="A1335">
        <v>1333.4485337096226</v>
      </c>
      <c r="B1335">
        <v>50</v>
      </c>
      <c r="C1335">
        <v>30.97</v>
      </c>
      <c r="D1335">
        <v>3</v>
      </c>
      <c r="E1335">
        <v>1</v>
      </c>
      <c r="F1335">
        <v>0</v>
      </c>
      <c r="G1335">
        <v>0</v>
      </c>
      <c r="H1335">
        <v>0</v>
      </c>
      <c r="I1335">
        <v>1</v>
      </c>
      <c r="J1335">
        <v>0</v>
      </c>
      <c r="K1335">
        <v>0</v>
      </c>
      <c r="L1335" s="7">
        <v>10600.5483</v>
      </c>
      <c r="M1335" s="7">
        <f t="shared" si="120"/>
        <v>12351.32368565555</v>
      </c>
      <c r="N1335" s="7">
        <f t="shared" si="121"/>
        <v>-1750.7753856555501</v>
      </c>
      <c r="O1335" s="7">
        <f t="shared" si="122"/>
        <v>1750.7753856555501</v>
      </c>
      <c r="P1335" s="7">
        <f t="shared" si="123"/>
        <v>3065214.4510173402</v>
      </c>
      <c r="Q1335" s="7">
        <f t="shared" si="124"/>
        <v>-0.16515894613258353</v>
      </c>
      <c r="R1335" s="7">
        <f t="shared" si="125"/>
        <v>0.16515894613258353</v>
      </c>
    </row>
    <row r="1336" spans="1:18" x14ac:dyDescent="0.2">
      <c r="A1336">
        <v>1334.4485337096226</v>
      </c>
      <c r="B1336">
        <v>18</v>
      </c>
      <c r="C1336">
        <v>31.92</v>
      </c>
      <c r="D1336">
        <v>0</v>
      </c>
      <c r="E1336">
        <v>0</v>
      </c>
      <c r="F1336">
        <v>1</v>
      </c>
      <c r="G1336">
        <v>0</v>
      </c>
      <c r="H1336">
        <v>1</v>
      </c>
      <c r="I1336">
        <v>0</v>
      </c>
      <c r="J1336">
        <v>0</v>
      </c>
      <c r="K1336">
        <v>0</v>
      </c>
      <c r="L1336" s="7">
        <v>2205.9807999999998</v>
      </c>
      <c r="M1336" s="7">
        <f t="shared" si="120"/>
        <v>3511.9308087630666</v>
      </c>
      <c r="N1336" s="7">
        <f t="shared" si="121"/>
        <v>-1305.9500087630668</v>
      </c>
      <c r="O1336" s="7">
        <f t="shared" si="122"/>
        <v>1305.9500087630668</v>
      </c>
      <c r="P1336" s="7">
        <f t="shared" si="123"/>
        <v>1705505.4253882542</v>
      </c>
      <c r="Q1336" s="7">
        <f t="shared" si="124"/>
        <v>-0.59200424988425415</v>
      </c>
      <c r="R1336" s="7">
        <f t="shared" si="125"/>
        <v>0.59200424988425415</v>
      </c>
    </row>
    <row r="1337" spans="1:18" x14ac:dyDescent="0.2">
      <c r="A1337">
        <v>1335.4485337096226</v>
      </c>
      <c r="B1337">
        <v>18</v>
      </c>
      <c r="C1337">
        <v>36.85</v>
      </c>
      <c r="D1337">
        <v>0</v>
      </c>
      <c r="E1337">
        <v>0</v>
      </c>
      <c r="F1337">
        <v>1</v>
      </c>
      <c r="G1337">
        <v>0</v>
      </c>
      <c r="H1337">
        <v>0</v>
      </c>
      <c r="I1337">
        <v>0</v>
      </c>
      <c r="J1337">
        <v>0</v>
      </c>
      <c r="K1337">
        <v>1</v>
      </c>
      <c r="L1337" s="7">
        <v>1629.8335</v>
      </c>
      <c r="M1337" s="7">
        <f t="shared" si="120"/>
        <v>4149.1324856766869</v>
      </c>
      <c r="N1337" s="7">
        <f t="shared" si="121"/>
        <v>-2519.2989856766872</v>
      </c>
      <c r="O1337" s="7">
        <f t="shared" si="122"/>
        <v>2519.2989856766872</v>
      </c>
      <c r="P1337" s="7">
        <f t="shared" si="123"/>
        <v>6346867.3792315852</v>
      </c>
      <c r="Q1337" s="7">
        <f t="shared" si="124"/>
        <v>-1.5457400928847562</v>
      </c>
      <c r="R1337" s="7">
        <f t="shared" si="125"/>
        <v>1.5457400928847562</v>
      </c>
    </row>
    <row r="1338" spans="1:18" x14ac:dyDescent="0.2">
      <c r="A1338">
        <v>1336.4485337096226</v>
      </c>
      <c r="B1338">
        <v>21</v>
      </c>
      <c r="C1338">
        <v>25.8</v>
      </c>
      <c r="D1338">
        <v>0</v>
      </c>
      <c r="E1338">
        <v>0</v>
      </c>
      <c r="F1338">
        <v>1</v>
      </c>
      <c r="G1338">
        <v>0</v>
      </c>
      <c r="H1338">
        <v>0</v>
      </c>
      <c r="I1338">
        <v>0</v>
      </c>
      <c r="J1338">
        <v>1</v>
      </c>
      <c r="K1338">
        <v>0</v>
      </c>
      <c r="L1338" s="7">
        <v>2007.9449999999999</v>
      </c>
      <c r="M1338" s="7">
        <f t="shared" si="120"/>
        <v>1246.5849389759414</v>
      </c>
      <c r="N1338" s="7">
        <f t="shared" si="121"/>
        <v>761.3600610240585</v>
      </c>
      <c r="O1338" s="7">
        <f t="shared" si="122"/>
        <v>761.3600610240585</v>
      </c>
      <c r="P1338" s="7">
        <f t="shared" si="123"/>
        <v>579669.1425225581</v>
      </c>
      <c r="Q1338" s="7">
        <f t="shared" si="124"/>
        <v>0.37917376273954639</v>
      </c>
      <c r="R1338" s="7">
        <f t="shared" si="125"/>
        <v>0.37917376273954639</v>
      </c>
    </row>
    <row r="1339" spans="1:18" x14ac:dyDescent="0.2">
      <c r="A1339">
        <v>1337.4485337096226</v>
      </c>
      <c r="B1339">
        <v>61</v>
      </c>
      <c r="C1339">
        <v>29.07</v>
      </c>
      <c r="D1339">
        <v>0</v>
      </c>
      <c r="E1339">
        <v>0</v>
      </c>
      <c r="F1339">
        <v>1</v>
      </c>
      <c r="G1339">
        <v>1</v>
      </c>
      <c r="H1339">
        <v>0</v>
      </c>
      <c r="I1339">
        <v>1</v>
      </c>
      <c r="J1339">
        <v>0</v>
      </c>
      <c r="K1339">
        <v>0</v>
      </c>
      <c r="L1339" s="7">
        <v>29141.3603</v>
      </c>
      <c r="M1339" s="7">
        <f t="shared" si="120"/>
        <v>37085.623267566312</v>
      </c>
      <c r="N1339" s="7">
        <f t="shared" si="121"/>
        <v>-7944.262967566312</v>
      </c>
      <c r="O1339" s="7">
        <f t="shared" si="122"/>
        <v>7944.262967566312</v>
      </c>
      <c r="P1339" s="7">
        <f t="shared" si="123"/>
        <v>63111314.09784551</v>
      </c>
      <c r="Q1339" s="7">
        <f t="shared" si="124"/>
        <v>-0.27261126062005803</v>
      </c>
      <c r="R1339" s="7">
        <f t="shared" si="125"/>
        <v>0.27261126062005803</v>
      </c>
    </row>
    <row r="1340" spans="1:18" x14ac:dyDescent="0.2">
      <c r="O1340" s="8">
        <f>SUM(O2:O1339)/COUNT($L$2:$L$1339)</f>
        <v>4170.8868941635919</v>
      </c>
      <c r="P1340" s="8">
        <f>SUM(P2:P1339)/COUNT($L$2:$L$1339)</f>
        <v>36501893.007415481</v>
      </c>
      <c r="Q1340" s="8"/>
      <c r="R1340" s="8">
        <f>SUM(R2:R1339)/COUNT($L$2:$L$1339)</f>
        <v>0.42035268473727305</v>
      </c>
    </row>
    <row r="1341" spans="1:18" ht="16" thickBot="1" x14ac:dyDescent="0.25"/>
    <row r="1342" spans="1:18" ht="16" thickBot="1" x14ac:dyDescent="0.25">
      <c r="B1342" s="15" t="s">
        <v>92</v>
      </c>
      <c r="C1342" s="16">
        <f>R1340</f>
        <v>0.42035268473727305</v>
      </c>
      <c r="F1342" s="15" t="s">
        <v>95</v>
      </c>
      <c r="G1342" s="17">
        <f>SQRT(P1340)</f>
        <v>6041.6796511744551</v>
      </c>
    </row>
    <row r="1344" spans="1:18" ht="16" thickBot="1" x14ac:dyDescent="0.25">
      <c r="G1344" t="s">
        <v>96</v>
      </c>
    </row>
    <row r="1345" spans="2:3" x14ac:dyDescent="0.2">
      <c r="B1345" s="9" t="s">
        <v>97</v>
      </c>
      <c r="C1345" s="10">
        <f>O1340</f>
        <v>4170.8868941635919</v>
      </c>
    </row>
    <row r="1346" spans="2:3" x14ac:dyDescent="0.2">
      <c r="B1346" s="18" t="s">
        <v>89</v>
      </c>
      <c r="C1346" s="25">
        <f>P1340</f>
        <v>36501893.007415481</v>
      </c>
    </row>
    <row r="1347" spans="2:3" x14ac:dyDescent="0.2">
      <c r="B1347" s="18" t="s">
        <v>98</v>
      </c>
      <c r="C1347" s="25">
        <f>R1340</f>
        <v>0.42035268473727305</v>
      </c>
    </row>
    <row r="1348" spans="2:3" ht="16" thickBot="1" x14ac:dyDescent="0.25">
      <c r="B1348" s="11" t="s">
        <v>95</v>
      </c>
      <c r="C1348" s="12">
        <f>SQRT(C1346)</f>
        <v>6041.6796511744551</v>
      </c>
    </row>
  </sheetData>
  <autoFilter ref="A1:R1340" xr:uid="{ABB0B0E5-6A9D-4360-AA41-BFBE1D72AE37}"/>
  <conditionalFormatting sqref="A3:A1072">
    <cfRule type="duplicateValues" dxfId="2" priority="1"/>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39"/>
  <sheetViews>
    <sheetView zoomScaleNormal="100" workbookViewId="0">
      <pane ySplit="1" topLeftCell="A17" activePane="bottomLeft" state="frozen"/>
      <selection pane="bottomLeft" activeCell="M109" sqref="M109"/>
    </sheetView>
  </sheetViews>
  <sheetFormatPr baseColWidth="10" defaultColWidth="8.83203125" defaultRowHeight="15" x14ac:dyDescent="0.2"/>
  <cols>
    <col min="13" max="13" width="47" bestFit="1" customWidth="1"/>
    <col min="15" max="15" width="11.33203125" bestFit="1" customWidth="1"/>
    <col min="16" max="16" width="9.5" bestFit="1" customWidth="1"/>
    <col min="17" max="17" width="41.1640625" customWidth="1"/>
    <col min="18" max="18" width="9.33203125" bestFit="1" customWidth="1"/>
    <col min="19" max="22" width="11.33203125" bestFit="1" customWidth="1"/>
  </cols>
  <sheetData>
    <row r="1" spans="1:29" x14ac:dyDescent="0.2">
      <c r="A1" t="s">
        <v>0</v>
      </c>
      <c r="B1" t="s">
        <v>1</v>
      </c>
      <c r="C1" t="s">
        <v>2</v>
      </c>
      <c r="D1" t="s">
        <v>15</v>
      </c>
      <c r="E1" t="s">
        <v>16</v>
      </c>
      <c r="F1" t="s">
        <v>17</v>
      </c>
      <c r="G1" t="s">
        <v>7</v>
      </c>
      <c r="H1" t="s">
        <v>6</v>
      </c>
      <c r="I1" t="s">
        <v>4</v>
      </c>
      <c r="J1" t="s">
        <v>5</v>
      </c>
      <c r="K1" t="s">
        <v>3</v>
      </c>
    </row>
    <row r="2" spans="1:29" ht="16" thickBot="1" x14ac:dyDescent="0.25">
      <c r="A2">
        <v>19</v>
      </c>
      <c r="B2">
        <v>27.9</v>
      </c>
      <c r="C2">
        <v>0</v>
      </c>
      <c r="D2">
        <v>0</v>
      </c>
      <c r="E2">
        <v>1</v>
      </c>
      <c r="F2">
        <v>1</v>
      </c>
      <c r="G2">
        <v>0</v>
      </c>
      <c r="H2">
        <v>0</v>
      </c>
      <c r="I2">
        <v>1</v>
      </c>
      <c r="J2">
        <v>0</v>
      </c>
      <c r="K2">
        <v>16884.923999999999</v>
      </c>
      <c r="M2" t="s">
        <v>51</v>
      </c>
    </row>
    <row r="3" spans="1:29" x14ac:dyDescent="0.2">
      <c r="A3">
        <v>18</v>
      </c>
      <c r="B3">
        <v>33.770000000000003</v>
      </c>
      <c r="C3">
        <v>1</v>
      </c>
      <c r="D3">
        <v>1</v>
      </c>
      <c r="E3">
        <v>0</v>
      </c>
      <c r="F3">
        <v>0</v>
      </c>
      <c r="G3">
        <v>0</v>
      </c>
      <c r="H3">
        <v>0</v>
      </c>
      <c r="I3">
        <v>0</v>
      </c>
      <c r="J3">
        <v>1</v>
      </c>
      <c r="K3">
        <v>1725.5523000000001</v>
      </c>
      <c r="R3" s="3"/>
      <c r="S3" s="3" t="s">
        <v>1</v>
      </c>
      <c r="T3" s="3" t="s">
        <v>2</v>
      </c>
      <c r="U3" s="3" t="s">
        <v>15</v>
      </c>
      <c r="V3" s="3" t="s">
        <v>16</v>
      </c>
      <c r="W3" s="3" t="s">
        <v>17</v>
      </c>
      <c r="X3" s="3" t="s">
        <v>7</v>
      </c>
      <c r="Y3" s="3" t="s">
        <v>6</v>
      </c>
      <c r="Z3" s="3" t="s">
        <v>4</v>
      </c>
      <c r="AA3" s="3" t="s">
        <v>5</v>
      </c>
      <c r="AB3" s="3" t="s">
        <v>3</v>
      </c>
      <c r="AC3" s="3"/>
    </row>
    <row r="4" spans="1:29" x14ac:dyDescent="0.2">
      <c r="A4">
        <v>28</v>
      </c>
      <c r="B4">
        <v>33</v>
      </c>
      <c r="C4">
        <v>3</v>
      </c>
      <c r="D4">
        <v>1</v>
      </c>
      <c r="E4">
        <v>0</v>
      </c>
      <c r="F4">
        <v>0</v>
      </c>
      <c r="G4">
        <v>0</v>
      </c>
      <c r="H4">
        <v>0</v>
      </c>
      <c r="I4">
        <v>0</v>
      </c>
      <c r="J4">
        <v>1</v>
      </c>
      <c r="K4">
        <v>4449.4620000000004</v>
      </c>
      <c r="R4" t="s">
        <v>1</v>
      </c>
      <c r="S4">
        <v>1</v>
      </c>
    </row>
    <row r="5" spans="1:29" x14ac:dyDescent="0.2">
      <c r="A5">
        <v>33</v>
      </c>
      <c r="B5">
        <v>22.704999999999998</v>
      </c>
      <c r="C5">
        <v>0</v>
      </c>
      <c r="D5">
        <v>1</v>
      </c>
      <c r="E5">
        <v>0</v>
      </c>
      <c r="F5">
        <v>0</v>
      </c>
      <c r="G5">
        <v>0</v>
      </c>
      <c r="H5">
        <v>1</v>
      </c>
      <c r="I5">
        <v>0</v>
      </c>
      <c r="J5">
        <v>0</v>
      </c>
      <c r="K5">
        <v>21984.47061</v>
      </c>
      <c r="N5" s="13" t="s">
        <v>8</v>
      </c>
      <c r="R5" t="s">
        <v>2</v>
      </c>
      <c r="S5" s="35">
        <v>1.6501015004048113E-2</v>
      </c>
      <c r="T5">
        <v>1</v>
      </c>
    </row>
    <row r="6" spans="1:29" x14ac:dyDescent="0.2">
      <c r="A6">
        <v>32</v>
      </c>
      <c r="B6">
        <v>28.88</v>
      </c>
      <c r="C6">
        <v>0</v>
      </c>
      <c r="D6">
        <v>1</v>
      </c>
      <c r="E6">
        <v>0</v>
      </c>
      <c r="F6">
        <v>0</v>
      </c>
      <c r="G6">
        <v>0</v>
      </c>
      <c r="H6">
        <v>1</v>
      </c>
      <c r="I6">
        <v>0</v>
      </c>
      <c r="J6">
        <v>0</v>
      </c>
      <c r="K6">
        <v>3866.8552</v>
      </c>
      <c r="M6" t="s">
        <v>43</v>
      </c>
      <c r="N6" t="s">
        <v>9</v>
      </c>
      <c r="R6" t="s">
        <v>15</v>
      </c>
      <c r="S6" s="35">
        <v>2.9750626506000136E-2</v>
      </c>
      <c r="T6" s="35">
        <v>-3.8060639411793585E-5</v>
      </c>
      <c r="U6">
        <v>1</v>
      </c>
    </row>
    <row r="7" spans="1:29" x14ac:dyDescent="0.2">
      <c r="A7">
        <v>31</v>
      </c>
      <c r="B7">
        <v>25.74</v>
      </c>
      <c r="C7">
        <v>0</v>
      </c>
      <c r="D7">
        <v>0</v>
      </c>
      <c r="E7">
        <v>1</v>
      </c>
      <c r="F7">
        <v>0</v>
      </c>
      <c r="G7">
        <v>0</v>
      </c>
      <c r="H7">
        <v>0</v>
      </c>
      <c r="I7">
        <v>0</v>
      </c>
      <c r="J7">
        <v>1</v>
      </c>
      <c r="K7">
        <v>3756.6215999999999</v>
      </c>
      <c r="M7" t="s">
        <v>44</v>
      </c>
      <c r="N7" t="s">
        <v>10</v>
      </c>
      <c r="R7" t="s">
        <v>16</v>
      </c>
      <c r="S7" s="35">
        <v>-2.9750626506000126E-2</v>
      </c>
      <c r="T7" s="35">
        <v>3.8060639411779903E-5</v>
      </c>
      <c r="U7" s="35">
        <v>-1</v>
      </c>
      <c r="V7">
        <v>1</v>
      </c>
    </row>
    <row r="8" spans="1:29" x14ac:dyDescent="0.2">
      <c r="A8">
        <v>46</v>
      </c>
      <c r="B8">
        <v>33.44</v>
      </c>
      <c r="C8">
        <v>1</v>
      </c>
      <c r="D8">
        <v>0</v>
      </c>
      <c r="E8">
        <v>1</v>
      </c>
      <c r="F8">
        <v>0</v>
      </c>
      <c r="G8">
        <v>0</v>
      </c>
      <c r="H8">
        <v>0</v>
      </c>
      <c r="I8">
        <v>0</v>
      </c>
      <c r="J8">
        <v>1</v>
      </c>
      <c r="K8">
        <v>8240.5895999999993</v>
      </c>
      <c r="M8" t="s">
        <v>45</v>
      </c>
      <c r="N8" t="s">
        <v>11</v>
      </c>
      <c r="R8" t="s">
        <v>17</v>
      </c>
      <c r="S8" s="35">
        <v>4.1840686377314718E-3</v>
      </c>
      <c r="T8" s="35">
        <v>9.8996392362424579E-3</v>
      </c>
      <c r="U8" s="35">
        <v>7.283978251384321E-2</v>
      </c>
      <c r="V8" s="35">
        <v>-7.2839782513843584E-2</v>
      </c>
      <c r="W8">
        <v>1</v>
      </c>
    </row>
    <row r="9" spans="1:29" x14ac:dyDescent="0.2">
      <c r="A9">
        <v>37</v>
      </c>
      <c r="B9">
        <v>27.74</v>
      </c>
      <c r="C9">
        <v>3</v>
      </c>
      <c r="D9">
        <v>0</v>
      </c>
      <c r="E9">
        <v>1</v>
      </c>
      <c r="F9">
        <v>0</v>
      </c>
      <c r="G9">
        <v>0</v>
      </c>
      <c r="H9">
        <v>1</v>
      </c>
      <c r="I9">
        <v>0</v>
      </c>
      <c r="J9">
        <v>0</v>
      </c>
      <c r="K9">
        <v>7281.5056000000004</v>
      </c>
      <c r="M9" t="s">
        <v>46</v>
      </c>
      <c r="N9" t="s">
        <v>12</v>
      </c>
      <c r="R9" t="s">
        <v>7</v>
      </c>
      <c r="S9" s="35">
        <v>-0.11877228469283027</v>
      </c>
      <c r="T9" s="35">
        <v>2.0133986456028394E-3</v>
      </c>
      <c r="U9" s="35">
        <v>4.9073152192379435E-3</v>
      </c>
      <c r="V9" s="35">
        <v>-4.9073152192379114E-3</v>
      </c>
      <c r="W9" s="35">
        <v>3.0260712834632249E-4</v>
      </c>
      <c r="X9">
        <v>1</v>
      </c>
    </row>
    <row r="10" spans="1:29" x14ac:dyDescent="0.2">
      <c r="A10">
        <v>37</v>
      </c>
      <c r="B10">
        <v>29.83</v>
      </c>
      <c r="C10">
        <v>2</v>
      </c>
      <c r="D10">
        <v>1</v>
      </c>
      <c r="E10">
        <v>0</v>
      </c>
      <c r="F10">
        <v>0</v>
      </c>
      <c r="G10">
        <v>1</v>
      </c>
      <c r="H10">
        <v>0</v>
      </c>
      <c r="I10">
        <v>0</v>
      </c>
      <c r="J10">
        <v>0</v>
      </c>
      <c r="K10">
        <v>6406.4107000000004</v>
      </c>
      <c r="M10" t="s">
        <v>47</v>
      </c>
      <c r="N10" t="s">
        <v>13</v>
      </c>
      <c r="R10" t="s">
        <v>6</v>
      </c>
      <c r="S10" s="35">
        <v>-0.15219226410529751</v>
      </c>
      <c r="T10" s="35">
        <v>-1.0539906765208608E-2</v>
      </c>
      <c r="U10" s="35">
        <v>3.1825928754130048E-3</v>
      </c>
      <c r="V10" s="35">
        <v>-3.1825928754130048E-3</v>
      </c>
      <c r="W10" s="35">
        <v>-2.8384482922676167E-2</v>
      </c>
      <c r="X10" s="35">
        <v>-0.31603904966673013</v>
      </c>
      <c r="Y10">
        <v>1</v>
      </c>
    </row>
    <row r="11" spans="1:29" x14ac:dyDescent="0.2">
      <c r="A11">
        <v>60</v>
      </c>
      <c r="B11">
        <v>25.84</v>
      </c>
      <c r="C11">
        <v>0</v>
      </c>
      <c r="D11">
        <v>0</v>
      </c>
      <c r="E11">
        <v>1</v>
      </c>
      <c r="F11">
        <v>0</v>
      </c>
      <c r="G11">
        <v>0</v>
      </c>
      <c r="H11">
        <v>1</v>
      </c>
      <c r="I11">
        <v>0</v>
      </c>
      <c r="J11">
        <v>0</v>
      </c>
      <c r="K11">
        <v>28923.136920000001</v>
      </c>
      <c r="N11" t="s">
        <v>14</v>
      </c>
      <c r="R11" t="s">
        <v>4</v>
      </c>
      <c r="S11" s="35">
        <v>-1.1957933274022807E-2</v>
      </c>
      <c r="T11" s="35">
        <v>2.2646402497503187E-2</v>
      </c>
      <c r="U11" s="35">
        <v>-3.1770246548807851E-3</v>
      </c>
      <c r="V11" s="35">
        <v>3.1770246548807829E-3</v>
      </c>
      <c r="W11" s="35">
        <v>-4.8634312513971587E-2</v>
      </c>
      <c r="X11" s="35">
        <v>-0.31985956075802469</v>
      </c>
      <c r="Y11" s="35">
        <v>-0.31453675014962862</v>
      </c>
      <c r="Z11">
        <v>1</v>
      </c>
    </row>
    <row r="12" spans="1:29" x14ac:dyDescent="0.2">
      <c r="A12">
        <v>25</v>
      </c>
      <c r="B12">
        <v>26.22</v>
      </c>
      <c r="C12">
        <v>0</v>
      </c>
      <c r="D12">
        <v>1</v>
      </c>
      <c r="E12">
        <v>0</v>
      </c>
      <c r="F12">
        <v>0</v>
      </c>
      <c r="G12">
        <v>1</v>
      </c>
      <c r="H12">
        <v>0</v>
      </c>
      <c r="I12">
        <v>0</v>
      </c>
      <c r="J12">
        <v>0</v>
      </c>
      <c r="K12">
        <v>2721.3208</v>
      </c>
      <c r="N12" t="s">
        <v>42</v>
      </c>
      <c r="R12" t="s">
        <v>5</v>
      </c>
      <c r="S12" s="35">
        <v>0.26957450286315199</v>
      </c>
      <c r="T12" s="35">
        <v>-1.3552727910937808E-2</v>
      </c>
      <c r="U12" s="35">
        <v>-4.6845581000498912E-3</v>
      </c>
      <c r="V12" s="35">
        <v>4.6845581000499225E-3</v>
      </c>
      <c r="W12" s="35">
        <v>7.3097329376346568E-2</v>
      </c>
      <c r="X12" s="35">
        <v>-0.35196617618031339</v>
      </c>
      <c r="Y12" s="35">
        <v>-0.34610907660845519</v>
      </c>
      <c r="Z12" s="35">
        <v>-0.35029309616987908</v>
      </c>
      <c r="AA12">
        <v>1</v>
      </c>
    </row>
    <row r="13" spans="1:29" ht="16" thickBot="1" x14ac:dyDescent="0.25">
      <c r="A13">
        <v>62</v>
      </c>
      <c r="B13">
        <v>26.29</v>
      </c>
      <c r="C13">
        <v>0</v>
      </c>
      <c r="D13">
        <v>0</v>
      </c>
      <c r="E13">
        <v>1</v>
      </c>
      <c r="F13">
        <v>1</v>
      </c>
      <c r="G13">
        <v>0</v>
      </c>
      <c r="H13">
        <v>0</v>
      </c>
      <c r="I13">
        <v>0</v>
      </c>
      <c r="J13">
        <v>1</v>
      </c>
      <c r="K13">
        <v>27808.7251</v>
      </c>
      <c r="R13" s="2" t="s">
        <v>3</v>
      </c>
      <c r="S13" s="36">
        <v>0.20048401393444273</v>
      </c>
      <c r="T13" s="36">
        <v>5.4382286040114816E-2</v>
      </c>
      <c r="U13" s="36">
        <v>3.7633862805470861E-2</v>
      </c>
      <c r="V13" s="36">
        <v>-3.7633862805470888E-2</v>
      </c>
      <c r="W13" s="36">
        <v>0.7864868651165503</v>
      </c>
      <c r="X13" s="36">
        <v>1.7304018834376048E-2</v>
      </c>
      <c r="Y13" s="36">
        <v>-3.6201839885168133E-2</v>
      </c>
      <c r="Z13" s="36">
        <v>-6.2596621524691184E-2</v>
      </c>
      <c r="AA13" s="36">
        <v>7.7574223173019458E-2</v>
      </c>
      <c r="AB13" s="2">
        <v>1</v>
      </c>
    </row>
    <row r="14" spans="1:29" x14ac:dyDescent="0.2">
      <c r="A14">
        <v>23</v>
      </c>
      <c r="B14">
        <v>34.4</v>
      </c>
      <c r="C14">
        <v>0</v>
      </c>
      <c r="D14">
        <v>1</v>
      </c>
      <c r="E14">
        <v>0</v>
      </c>
      <c r="F14">
        <v>0</v>
      </c>
      <c r="G14">
        <v>0</v>
      </c>
      <c r="H14">
        <v>0</v>
      </c>
      <c r="I14">
        <v>1</v>
      </c>
      <c r="J14">
        <v>0</v>
      </c>
      <c r="K14">
        <v>1826.8430000000001</v>
      </c>
      <c r="M14">
        <f>MAX(C2:C1339)</f>
        <v>5</v>
      </c>
      <c r="N14" t="s">
        <v>18</v>
      </c>
    </row>
    <row r="15" spans="1:29" ht="16" thickBot="1" x14ac:dyDescent="0.25">
      <c r="A15">
        <v>56</v>
      </c>
      <c r="B15">
        <v>39.82</v>
      </c>
      <c r="C15">
        <v>0</v>
      </c>
      <c r="D15">
        <v>0</v>
      </c>
      <c r="E15">
        <v>1</v>
      </c>
      <c r="F15">
        <v>0</v>
      </c>
      <c r="G15">
        <v>0</v>
      </c>
      <c r="H15">
        <v>0</v>
      </c>
      <c r="I15">
        <v>0</v>
      </c>
      <c r="J15">
        <v>1</v>
      </c>
      <c r="K15">
        <v>11090.7178</v>
      </c>
      <c r="M15">
        <f>MIN(C2:C1339)</f>
        <v>0</v>
      </c>
    </row>
    <row r="16" spans="1:29" x14ac:dyDescent="0.2">
      <c r="A16">
        <v>27</v>
      </c>
      <c r="B16">
        <v>42.13</v>
      </c>
      <c r="C16">
        <v>0</v>
      </c>
      <c r="D16">
        <v>1</v>
      </c>
      <c r="E16">
        <v>0</v>
      </c>
      <c r="F16">
        <v>1</v>
      </c>
      <c r="G16">
        <v>0</v>
      </c>
      <c r="H16">
        <v>0</v>
      </c>
      <c r="I16">
        <v>0</v>
      </c>
      <c r="J16">
        <v>1</v>
      </c>
      <c r="K16">
        <v>39611.757700000002</v>
      </c>
      <c r="N16" s="4" t="s">
        <v>19</v>
      </c>
      <c r="O16" s="4"/>
      <c r="X16" t="s">
        <v>87</v>
      </c>
    </row>
    <row r="17" spans="1:25" x14ac:dyDescent="0.2">
      <c r="A17">
        <v>19</v>
      </c>
      <c r="B17">
        <v>24.6</v>
      </c>
      <c r="C17">
        <v>1</v>
      </c>
      <c r="D17">
        <v>1</v>
      </c>
      <c r="E17">
        <v>0</v>
      </c>
      <c r="F17">
        <v>0</v>
      </c>
      <c r="G17">
        <v>0</v>
      </c>
      <c r="H17">
        <v>0</v>
      </c>
      <c r="I17">
        <v>1</v>
      </c>
      <c r="J17">
        <v>0</v>
      </c>
      <c r="K17">
        <v>1837.2370000000001</v>
      </c>
      <c r="N17" t="s">
        <v>20</v>
      </c>
      <c r="O17">
        <v>0.86655238422066583</v>
      </c>
    </row>
    <row r="18" spans="1:25" x14ac:dyDescent="0.2">
      <c r="A18">
        <v>52</v>
      </c>
      <c r="B18">
        <v>30.78</v>
      </c>
      <c r="C18">
        <v>1</v>
      </c>
      <c r="D18">
        <v>0</v>
      </c>
      <c r="E18">
        <v>1</v>
      </c>
      <c r="F18">
        <v>0</v>
      </c>
      <c r="G18">
        <v>1</v>
      </c>
      <c r="H18">
        <v>0</v>
      </c>
      <c r="I18">
        <v>0</v>
      </c>
      <c r="J18">
        <v>0</v>
      </c>
      <c r="K18">
        <v>10797.3362</v>
      </c>
      <c r="N18" t="s">
        <v>21</v>
      </c>
      <c r="O18">
        <v>0.75091303459852043</v>
      </c>
    </row>
    <row r="19" spans="1:25" x14ac:dyDescent="0.2">
      <c r="A19">
        <v>23</v>
      </c>
      <c r="B19">
        <v>23.844999999999999</v>
      </c>
      <c r="C19">
        <v>0</v>
      </c>
      <c r="D19">
        <v>1</v>
      </c>
      <c r="E19">
        <v>0</v>
      </c>
      <c r="F19">
        <v>0</v>
      </c>
      <c r="G19">
        <v>1</v>
      </c>
      <c r="H19">
        <v>0</v>
      </c>
      <c r="I19">
        <v>0</v>
      </c>
      <c r="J19">
        <v>0</v>
      </c>
      <c r="K19">
        <v>2395.17155</v>
      </c>
      <c r="N19" t="s">
        <v>22</v>
      </c>
      <c r="O19">
        <v>0.74790874887751835</v>
      </c>
    </row>
    <row r="20" spans="1:25" x14ac:dyDescent="0.2">
      <c r="A20">
        <v>56</v>
      </c>
      <c r="B20">
        <v>40.299999999999997</v>
      </c>
      <c r="C20">
        <v>0</v>
      </c>
      <c r="D20">
        <v>1</v>
      </c>
      <c r="E20">
        <v>0</v>
      </c>
      <c r="F20">
        <v>0</v>
      </c>
      <c r="G20">
        <v>0</v>
      </c>
      <c r="H20">
        <v>0</v>
      </c>
      <c r="I20">
        <v>1</v>
      </c>
      <c r="J20">
        <v>0</v>
      </c>
      <c r="K20">
        <v>10602.385</v>
      </c>
      <c r="N20" t="s">
        <v>23</v>
      </c>
      <c r="O20">
        <v>6062.1022885175607</v>
      </c>
      <c r="Y20" s="13" t="s">
        <v>52</v>
      </c>
    </row>
    <row r="21" spans="1:25" ht="16" thickBot="1" x14ac:dyDescent="0.25">
      <c r="A21">
        <v>30</v>
      </c>
      <c r="B21">
        <v>35.299999999999997</v>
      </c>
      <c r="C21">
        <v>0</v>
      </c>
      <c r="D21">
        <v>1</v>
      </c>
      <c r="E21">
        <v>0</v>
      </c>
      <c r="F21">
        <v>1</v>
      </c>
      <c r="G21">
        <v>0</v>
      </c>
      <c r="H21">
        <v>0</v>
      </c>
      <c r="I21">
        <v>1</v>
      </c>
      <c r="J21">
        <v>0</v>
      </c>
      <c r="K21">
        <v>36837.466999999997</v>
      </c>
      <c r="N21" s="2" t="s">
        <v>24</v>
      </c>
      <c r="O21" s="2">
        <v>1338</v>
      </c>
      <c r="Y21" t="s">
        <v>53</v>
      </c>
    </row>
    <row r="22" spans="1:25" x14ac:dyDescent="0.2">
      <c r="A22">
        <v>60</v>
      </c>
      <c r="B22">
        <v>36.005000000000003</v>
      </c>
      <c r="C22">
        <v>0</v>
      </c>
      <c r="D22">
        <v>0</v>
      </c>
      <c r="E22">
        <v>1</v>
      </c>
      <c r="F22">
        <v>0</v>
      </c>
      <c r="G22">
        <v>1</v>
      </c>
      <c r="H22">
        <v>0</v>
      </c>
      <c r="I22">
        <v>0</v>
      </c>
      <c r="J22">
        <v>0</v>
      </c>
      <c r="K22">
        <v>13228.846949999999</v>
      </c>
    </row>
    <row r="23" spans="1:25" ht="16" thickBot="1" x14ac:dyDescent="0.25">
      <c r="A23">
        <v>30</v>
      </c>
      <c r="B23">
        <v>32.4</v>
      </c>
      <c r="C23">
        <v>1</v>
      </c>
      <c r="D23">
        <v>0</v>
      </c>
      <c r="E23">
        <v>1</v>
      </c>
      <c r="F23">
        <v>0</v>
      </c>
      <c r="G23">
        <v>0</v>
      </c>
      <c r="H23">
        <v>0</v>
      </c>
      <c r="I23">
        <v>1</v>
      </c>
      <c r="J23">
        <v>0</v>
      </c>
      <c r="K23">
        <v>4149.7359999999999</v>
      </c>
      <c r="N23" t="s">
        <v>25</v>
      </c>
      <c r="Y23" s="1" t="s">
        <v>54</v>
      </c>
    </row>
    <row r="24" spans="1:25" x14ac:dyDescent="0.2">
      <c r="A24">
        <v>18</v>
      </c>
      <c r="B24">
        <v>34.1</v>
      </c>
      <c r="C24">
        <v>0</v>
      </c>
      <c r="D24">
        <v>1</v>
      </c>
      <c r="E24">
        <v>0</v>
      </c>
      <c r="F24">
        <v>0</v>
      </c>
      <c r="G24">
        <v>0</v>
      </c>
      <c r="H24">
        <v>0</v>
      </c>
      <c r="I24">
        <v>0</v>
      </c>
      <c r="J24">
        <v>1</v>
      </c>
      <c r="K24">
        <v>1137.011</v>
      </c>
      <c r="N24" s="3"/>
      <c r="O24" s="3" t="s">
        <v>30</v>
      </c>
      <c r="P24" s="3" t="s">
        <v>31</v>
      </c>
      <c r="Q24" s="3" t="s">
        <v>32</v>
      </c>
      <c r="R24" s="3" t="s">
        <v>33</v>
      </c>
      <c r="S24" s="3" t="s">
        <v>34</v>
      </c>
    </row>
    <row r="25" spans="1:25" x14ac:dyDescent="0.2">
      <c r="A25">
        <v>34</v>
      </c>
      <c r="B25">
        <v>31.92</v>
      </c>
      <c r="C25">
        <v>1</v>
      </c>
      <c r="D25">
        <v>0</v>
      </c>
      <c r="E25">
        <v>1</v>
      </c>
      <c r="F25">
        <v>1</v>
      </c>
      <c r="G25">
        <v>1</v>
      </c>
      <c r="H25">
        <v>0</v>
      </c>
      <c r="I25">
        <v>0</v>
      </c>
      <c r="J25">
        <v>0</v>
      </c>
      <c r="K25">
        <v>37701.876799999998</v>
      </c>
      <c r="N25" t="s">
        <v>26</v>
      </c>
      <c r="O25">
        <v>10</v>
      </c>
      <c r="P25">
        <v>147234688724.44504</v>
      </c>
      <c r="Q25">
        <v>14723468872.444504</v>
      </c>
      <c r="R25">
        <v>500.81074162838632</v>
      </c>
      <c r="S25">
        <v>0</v>
      </c>
      <c r="Y25" t="s">
        <v>55</v>
      </c>
    </row>
    <row r="26" spans="1:25" x14ac:dyDescent="0.2">
      <c r="A26">
        <v>37</v>
      </c>
      <c r="B26">
        <v>28.024999999999999</v>
      </c>
      <c r="C26">
        <v>2</v>
      </c>
      <c r="D26">
        <v>1</v>
      </c>
      <c r="E26">
        <v>0</v>
      </c>
      <c r="F26">
        <v>0</v>
      </c>
      <c r="G26">
        <v>0</v>
      </c>
      <c r="H26">
        <v>1</v>
      </c>
      <c r="I26">
        <v>0</v>
      </c>
      <c r="J26">
        <v>0</v>
      </c>
      <c r="K26">
        <v>6203.90175</v>
      </c>
      <c r="N26" t="s">
        <v>27</v>
      </c>
      <c r="O26">
        <v>1329</v>
      </c>
      <c r="P26">
        <v>48839532843.921844</v>
      </c>
      <c r="Q26">
        <v>36749084.156449847</v>
      </c>
    </row>
    <row r="27" spans="1:25" ht="16" thickBot="1" x14ac:dyDescent="0.25">
      <c r="A27">
        <v>59</v>
      </c>
      <c r="B27">
        <v>27.72</v>
      </c>
      <c r="C27">
        <v>3</v>
      </c>
      <c r="D27">
        <v>0</v>
      </c>
      <c r="E27">
        <v>1</v>
      </c>
      <c r="F27">
        <v>0</v>
      </c>
      <c r="G27">
        <v>0</v>
      </c>
      <c r="H27">
        <v>0</v>
      </c>
      <c r="I27">
        <v>0</v>
      </c>
      <c r="J27">
        <v>1</v>
      </c>
      <c r="K27">
        <v>14001.1338</v>
      </c>
      <c r="N27" s="2" t="s">
        <v>28</v>
      </c>
      <c r="O27" s="2">
        <v>1339</v>
      </c>
      <c r="P27" s="2">
        <v>196074221568.36688</v>
      </c>
      <c r="Q27" s="2"/>
      <c r="R27" s="2"/>
      <c r="S27" s="2"/>
    </row>
    <row r="28" spans="1:25" x14ac:dyDescent="0.2">
      <c r="A28">
        <v>63</v>
      </c>
      <c r="B28">
        <v>23.085000000000001</v>
      </c>
      <c r="C28">
        <v>0</v>
      </c>
      <c r="D28">
        <v>0</v>
      </c>
      <c r="E28">
        <v>1</v>
      </c>
      <c r="F28">
        <v>0</v>
      </c>
      <c r="G28">
        <v>1</v>
      </c>
      <c r="H28">
        <v>0</v>
      </c>
      <c r="I28">
        <v>0</v>
      </c>
      <c r="J28">
        <v>0</v>
      </c>
      <c r="K28">
        <v>14451.835150000001</v>
      </c>
    </row>
    <row r="29" spans="1:25" x14ac:dyDescent="0.2">
      <c r="A29">
        <v>55</v>
      </c>
      <c r="B29">
        <v>32.774999999999999</v>
      </c>
      <c r="C29">
        <v>2</v>
      </c>
      <c r="D29">
        <v>0</v>
      </c>
      <c r="E29">
        <v>1</v>
      </c>
      <c r="F29">
        <v>0</v>
      </c>
      <c r="G29">
        <v>0</v>
      </c>
      <c r="H29">
        <v>1</v>
      </c>
      <c r="I29">
        <v>0</v>
      </c>
      <c r="J29">
        <v>0</v>
      </c>
      <c r="K29">
        <v>12268.632250000001</v>
      </c>
      <c r="O29" t="s">
        <v>35</v>
      </c>
      <c r="P29" t="s">
        <v>23</v>
      </c>
      <c r="Q29" t="s">
        <v>36</v>
      </c>
      <c r="R29" t="s">
        <v>37</v>
      </c>
      <c r="S29" t="s">
        <v>38</v>
      </c>
      <c r="T29" t="s">
        <v>39</v>
      </c>
      <c r="U29" t="s">
        <v>40</v>
      </c>
      <c r="V29" t="s">
        <v>41</v>
      </c>
    </row>
    <row r="30" spans="1:25" x14ac:dyDescent="0.2">
      <c r="A30">
        <v>23</v>
      </c>
      <c r="B30">
        <v>17.385000000000002</v>
      </c>
      <c r="C30">
        <v>1</v>
      </c>
      <c r="D30">
        <v>1</v>
      </c>
      <c r="E30">
        <v>0</v>
      </c>
      <c r="F30">
        <v>0</v>
      </c>
      <c r="G30">
        <v>0</v>
      </c>
      <c r="H30">
        <v>1</v>
      </c>
      <c r="I30">
        <v>0</v>
      </c>
      <c r="J30">
        <v>0</v>
      </c>
      <c r="K30">
        <v>2775.1921499999999</v>
      </c>
      <c r="N30" t="s">
        <v>29</v>
      </c>
      <c r="O30" s="7">
        <v>-12422.816834986963</v>
      </c>
      <c r="P30" s="7">
        <v>1000.6812178630506</v>
      </c>
      <c r="Q30" s="7">
        <v>-12.414359951229844</v>
      </c>
      <c r="R30" s="7">
        <v>1.4635488905106888E-33</v>
      </c>
      <c r="S30" s="7">
        <v>-14385.903802873676</v>
      </c>
      <c r="T30" s="7">
        <v>-10459.72986710025</v>
      </c>
      <c r="U30" s="7">
        <v>-14385.903802873676</v>
      </c>
      <c r="V30" s="7">
        <v>-10459.72986710025</v>
      </c>
    </row>
    <row r="31" spans="1:25" x14ac:dyDescent="0.2">
      <c r="A31">
        <v>31</v>
      </c>
      <c r="B31">
        <v>36.299999999999997</v>
      </c>
      <c r="C31">
        <v>2</v>
      </c>
      <c r="D31">
        <v>1</v>
      </c>
      <c r="E31">
        <v>0</v>
      </c>
      <c r="F31">
        <v>1</v>
      </c>
      <c r="G31">
        <v>0</v>
      </c>
      <c r="H31">
        <v>0</v>
      </c>
      <c r="I31">
        <v>1</v>
      </c>
      <c r="J31">
        <v>0</v>
      </c>
      <c r="K31">
        <v>38711</v>
      </c>
      <c r="N31" t="s">
        <v>0</v>
      </c>
      <c r="O31" s="7">
        <v>256.85635253734796</v>
      </c>
      <c r="P31" s="7">
        <v>11.898849070910652</v>
      </c>
      <c r="Q31" s="7">
        <v>21.586655230823098</v>
      </c>
      <c r="R31" s="7">
        <v>7.7832174364981841E-89</v>
      </c>
      <c r="S31" s="7">
        <v>233.51377837188343</v>
      </c>
      <c r="T31" s="7">
        <v>280.19892670281246</v>
      </c>
      <c r="U31" s="7">
        <v>233.51377837188343</v>
      </c>
      <c r="V31" s="7">
        <v>280.19892670281246</v>
      </c>
    </row>
    <row r="32" spans="1:25" x14ac:dyDescent="0.2">
      <c r="A32">
        <v>22</v>
      </c>
      <c r="B32">
        <v>35.6</v>
      </c>
      <c r="C32">
        <v>0</v>
      </c>
      <c r="D32">
        <v>1</v>
      </c>
      <c r="E32">
        <v>0</v>
      </c>
      <c r="F32">
        <v>1</v>
      </c>
      <c r="G32">
        <v>0</v>
      </c>
      <c r="H32">
        <v>0</v>
      </c>
      <c r="I32">
        <v>1</v>
      </c>
      <c r="J32">
        <v>0</v>
      </c>
      <c r="K32">
        <v>35585.576000000001</v>
      </c>
      <c r="N32" t="s">
        <v>1</v>
      </c>
      <c r="O32" s="39">
        <v>339.19345361084009</v>
      </c>
      <c r="P32" s="7">
        <v>28.599470479168062</v>
      </c>
      <c r="Q32" s="7">
        <v>11.860130552343954</v>
      </c>
      <c r="R32" s="7">
        <v>6.4981939262582519E-31</v>
      </c>
      <c r="S32" s="7">
        <v>283.0884255720315</v>
      </c>
      <c r="T32" s="7">
        <v>395.29848164964869</v>
      </c>
      <c r="U32" s="7">
        <v>283.0884255720315</v>
      </c>
      <c r="V32" s="7">
        <v>395.29848164964869</v>
      </c>
    </row>
    <row r="33" spans="1:22" x14ac:dyDescent="0.2">
      <c r="A33">
        <v>18</v>
      </c>
      <c r="B33">
        <v>26.315000000000001</v>
      </c>
      <c r="C33">
        <v>0</v>
      </c>
      <c r="D33">
        <v>0</v>
      </c>
      <c r="E33">
        <v>1</v>
      </c>
      <c r="F33">
        <v>0</v>
      </c>
      <c r="G33">
        <v>1</v>
      </c>
      <c r="H33">
        <v>0</v>
      </c>
      <c r="I33">
        <v>0</v>
      </c>
      <c r="J33">
        <v>0</v>
      </c>
      <c r="K33">
        <v>2198.1898500000002</v>
      </c>
      <c r="N33" t="s">
        <v>2</v>
      </c>
      <c r="O33" s="40">
        <v>475.50054514913262</v>
      </c>
      <c r="P33" s="7">
        <v>137.80409251438991</v>
      </c>
      <c r="Q33" s="7">
        <v>3.4505545987284774</v>
      </c>
      <c r="R33" s="7">
        <v>5.7696824232805158E-4</v>
      </c>
      <c r="S33" s="7">
        <v>205.16328558294362</v>
      </c>
      <c r="T33" s="7">
        <v>745.83780471532168</v>
      </c>
      <c r="U33" s="7">
        <v>205.16328558294362</v>
      </c>
      <c r="V33" s="7">
        <v>745.83780471532168</v>
      </c>
    </row>
    <row r="34" spans="1:22" x14ac:dyDescent="0.2">
      <c r="A34">
        <v>19</v>
      </c>
      <c r="B34">
        <v>28.6</v>
      </c>
      <c r="C34">
        <v>5</v>
      </c>
      <c r="D34">
        <v>0</v>
      </c>
      <c r="E34">
        <v>1</v>
      </c>
      <c r="F34">
        <v>0</v>
      </c>
      <c r="G34">
        <v>0</v>
      </c>
      <c r="H34">
        <v>0</v>
      </c>
      <c r="I34">
        <v>1</v>
      </c>
      <c r="J34">
        <v>0</v>
      </c>
      <c r="K34">
        <v>4687.7969999999996</v>
      </c>
      <c r="N34" t="s">
        <v>15</v>
      </c>
      <c r="O34" s="7">
        <v>0</v>
      </c>
      <c r="P34" s="7">
        <v>0</v>
      </c>
      <c r="Q34" s="7">
        <v>65535</v>
      </c>
      <c r="R34" s="7" t="e">
        <v>#NUM!</v>
      </c>
      <c r="S34" s="7">
        <v>0</v>
      </c>
      <c r="T34" s="7">
        <v>0</v>
      </c>
      <c r="U34" s="7">
        <v>0</v>
      </c>
      <c r="V34" s="7">
        <v>0</v>
      </c>
    </row>
    <row r="35" spans="1:22" x14ac:dyDescent="0.2">
      <c r="A35">
        <v>63</v>
      </c>
      <c r="B35">
        <v>28.31</v>
      </c>
      <c r="C35">
        <v>0</v>
      </c>
      <c r="D35">
        <v>1</v>
      </c>
      <c r="E35">
        <v>0</v>
      </c>
      <c r="F35">
        <v>0</v>
      </c>
      <c r="G35">
        <v>0</v>
      </c>
      <c r="H35">
        <v>1</v>
      </c>
      <c r="I35">
        <v>0</v>
      </c>
      <c r="J35">
        <v>0</v>
      </c>
      <c r="K35">
        <v>13770.097900000001</v>
      </c>
      <c r="N35" t="s">
        <v>16</v>
      </c>
      <c r="O35" s="7">
        <v>131.31435939510757</v>
      </c>
      <c r="P35" s="7">
        <v>332.94543913187579</v>
      </c>
      <c r="Q35" s="7">
        <v>0.39440203697487952</v>
      </c>
      <c r="R35" s="7" t="e">
        <v>#NUM!</v>
      </c>
      <c r="S35" s="7">
        <v>-521.84155170799579</v>
      </c>
      <c r="T35" s="7">
        <v>784.47027049821088</v>
      </c>
      <c r="U35" s="7">
        <v>-521.84155170799579</v>
      </c>
      <c r="V35" s="7">
        <v>784.47027049821088</v>
      </c>
    </row>
    <row r="36" spans="1:22" x14ac:dyDescent="0.2">
      <c r="A36">
        <v>28</v>
      </c>
      <c r="B36">
        <v>36.4</v>
      </c>
      <c r="C36">
        <v>1</v>
      </c>
      <c r="D36">
        <v>1</v>
      </c>
      <c r="E36">
        <v>0</v>
      </c>
      <c r="F36">
        <v>1</v>
      </c>
      <c r="G36">
        <v>0</v>
      </c>
      <c r="H36">
        <v>0</v>
      </c>
      <c r="I36">
        <v>1</v>
      </c>
      <c r="J36">
        <v>0</v>
      </c>
      <c r="K36">
        <v>51194.559139999998</v>
      </c>
      <c r="N36" t="s">
        <v>17</v>
      </c>
      <c r="O36" s="41">
        <v>23848.534541912821</v>
      </c>
      <c r="P36" s="7">
        <v>413.15335481829578</v>
      </c>
      <c r="Q36" s="7">
        <v>57.72320196310973</v>
      </c>
      <c r="R36" s="7">
        <v>0</v>
      </c>
      <c r="S36" s="7">
        <v>23038.030705022109</v>
      </c>
      <c r="T36" s="7">
        <v>24659.038378803532</v>
      </c>
      <c r="U36" s="7">
        <v>23038.030705022109</v>
      </c>
      <c r="V36" s="7">
        <v>24659.038378803532</v>
      </c>
    </row>
    <row r="37" spans="1:22" x14ac:dyDescent="0.2">
      <c r="A37">
        <v>19</v>
      </c>
      <c r="B37">
        <v>20.425000000000001</v>
      </c>
      <c r="C37">
        <v>0</v>
      </c>
      <c r="D37">
        <v>1</v>
      </c>
      <c r="E37">
        <v>0</v>
      </c>
      <c r="F37">
        <v>0</v>
      </c>
      <c r="G37">
        <v>0</v>
      </c>
      <c r="H37">
        <v>1</v>
      </c>
      <c r="I37">
        <v>0</v>
      </c>
      <c r="J37">
        <v>0</v>
      </c>
      <c r="K37">
        <v>1625.4337499999999</v>
      </c>
      <c r="N37" t="s">
        <v>7</v>
      </c>
      <c r="O37" s="42">
        <v>352.96389942464157</v>
      </c>
      <c r="P37" s="7">
        <v>476.27578588527894</v>
      </c>
      <c r="Q37" s="7">
        <v>0.74109142199738109</v>
      </c>
      <c r="R37" s="43">
        <v>0.45876893258605922</v>
      </c>
      <c r="S37" s="7">
        <v>-581.37040374936851</v>
      </c>
      <c r="T37" s="7">
        <v>1287.2982025986516</v>
      </c>
      <c r="U37" s="7">
        <v>-581.37040374936851</v>
      </c>
      <c r="V37" s="7">
        <v>1287.2982025986516</v>
      </c>
    </row>
    <row r="38" spans="1:22" x14ac:dyDescent="0.2">
      <c r="A38">
        <v>62</v>
      </c>
      <c r="B38">
        <v>32.965000000000003</v>
      </c>
      <c r="C38">
        <v>3</v>
      </c>
      <c r="D38">
        <v>0</v>
      </c>
      <c r="E38">
        <v>1</v>
      </c>
      <c r="F38">
        <v>0</v>
      </c>
      <c r="G38">
        <v>0</v>
      </c>
      <c r="H38">
        <v>1</v>
      </c>
      <c r="I38">
        <v>0</v>
      </c>
      <c r="J38">
        <v>0</v>
      </c>
      <c r="K38">
        <v>15612.19335</v>
      </c>
      <c r="N38" t="s">
        <v>6</v>
      </c>
      <c r="O38" s="42">
        <v>0</v>
      </c>
      <c r="P38" s="7">
        <v>0</v>
      </c>
      <c r="Q38" s="7">
        <v>65535</v>
      </c>
      <c r="R38" s="7" t="e">
        <v>#NUM!</v>
      </c>
      <c r="S38" s="7">
        <v>0</v>
      </c>
      <c r="T38" s="7">
        <v>0</v>
      </c>
      <c r="U38" s="7">
        <v>0</v>
      </c>
      <c r="V38" s="7">
        <v>0</v>
      </c>
    </row>
    <row r="39" spans="1:22" x14ac:dyDescent="0.2">
      <c r="A39">
        <v>26</v>
      </c>
      <c r="B39">
        <v>20.8</v>
      </c>
      <c r="C39">
        <v>0</v>
      </c>
      <c r="D39">
        <v>1</v>
      </c>
      <c r="E39">
        <v>0</v>
      </c>
      <c r="F39">
        <v>0</v>
      </c>
      <c r="G39">
        <v>0</v>
      </c>
      <c r="H39">
        <v>0</v>
      </c>
      <c r="I39">
        <v>1</v>
      </c>
      <c r="J39">
        <v>0</v>
      </c>
      <c r="K39">
        <v>2302.3000000000002</v>
      </c>
      <c r="N39" t="s">
        <v>4</v>
      </c>
      <c r="O39" s="42">
        <v>-607.08709187618615</v>
      </c>
      <c r="P39" s="7">
        <v>477.20391188566487</v>
      </c>
      <c r="Q39" s="7">
        <v>-1.2721754301579165</v>
      </c>
      <c r="R39" s="7" t="e">
        <v>#NUM!</v>
      </c>
      <c r="S39" s="7">
        <v>-1543.2421467775098</v>
      </c>
      <c r="T39" s="7">
        <v>329.06796302513749</v>
      </c>
      <c r="U39" s="7">
        <v>-1543.2421467775098</v>
      </c>
      <c r="V39" s="7">
        <v>329.06796302513749</v>
      </c>
    </row>
    <row r="40" spans="1:22" x14ac:dyDescent="0.2">
      <c r="A40">
        <v>35</v>
      </c>
      <c r="B40">
        <v>36.67</v>
      </c>
      <c r="C40">
        <v>1</v>
      </c>
      <c r="D40">
        <v>1</v>
      </c>
      <c r="E40">
        <v>0</v>
      </c>
      <c r="F40">
        <v>1</v>
      </c>
      <c r="G40">
        <v>1</v>
      </c>
      <c r="H40">
        <v>0</v>
      </c>
      <c r="I40">
        <v>0</v>
      </c>
      <c r="J40">
        <v>0</v>
      </c>
      <c r="K40">
        <v>39774.276299999998</v>
      </c>
      <c r="N40" t="s">
        <v>5</v>
      </c>
      <c r="O40" s="42">
        <v>-682.05814996317918</v>
      </c>
      <c r="P40" s="7">
        <v>478.95915843084077</v>
      </c>
      <c r="Q40" s="7">
        <v>-1.424042401021683</v>
      </c>
      <c r="R40" s="7">
        <v>0.15466894033014233</v>
      </c>
      <c r="S40" s="7">
        <v>-1621.6565608071887</v>
      </c>
      <c r="T40" s="7">
        <v>257.54026088083049</v>
      </c>
      <c r="U40" s="7">
        <v>-1621.6565608071887</v>
      </c>
      <c r="V40" s="7">
        <v>257.54026088083049</v>
      </c>
    </row>
    <row r="41" spans="1:22" x14ac:dyDescent="0.2">
      <c r="A41">
        <v>60</v>
      </c>
      <c r="B41">
        <v>39.9</v>
      </c>
      <c r="C41">
        <v>0</v>
      </c>
      <c r="D41">
        <v>1</v>
      </c>
      <c r="E41">
        <v>0</v>
      </c>
      <c r="F41">
        <v>1</v>
      </c>
      <c r="G41">
        <v>0</v>
      </c>
      <c r="H41">
        <v>0</v>
      </c>
      <c r="I41">
        <v>1</v>
      </c>
      <c r="J41">
        <v>0</v>
      </c>
      <c r="K41">
        <v>48173.360999999997</v>
      </c>
    </row>
    <row r="42" spans="1:22" x14ac:dyDescent="0.2">
      <c r="A42">
        <v>24</v>
      </c>
      <c r="B42">
        <v>26.6</v>
      </c>
      <c r="C42">
        <v>0</v>
      </c>
      <c r="D42">
        <v>0</v>
      </c>
      <c r="E42">
        <v>1</v>
      </c>
      <c r="F42">
        <v>0</v>
      </c>
      <c r="G42">
        <v>1</v>
      </c>
      <c r="H42">
        <v>0</v>
      </c>
      <c r="I42">
        <v>0</v>
      </c>
      <c r="J42">
        <v>0</v>
      </c>
      <c r="K42">
        <v>3046.0619999999999</v>
      </c>
    </row>
    <row r="43" spans="1:22" x14ac:dyDescent="0.2">
      <c r="A43">
        <v>31</v>
      </c>
      <c r="B43">
        <v>36.630000000000003</v>
      </c>
      <c r="C43">
        <v>2</v>
      </c>
      <c r="D43">
        <v>0</v>
      </c>
      <c r="E43">
        <v>1</v>
      </c>
      <c r="F43">
        <v>0</v>
      </c>
      <c r="G43">
        <v>0</v>
      </c>
      <c r="H43">
        <v>0</v>
      </c>
      <c r="I43">
        <v>0</v>
      </c>
      <c r="J43">
        <v>1</v>
      </c>
      <c r="K43">
        <v>4949.7587000000003</v>
      </c>
    </row>
    <row r="44" spans="1:22" x14ac:dyDescent="0.2">
      <c r="A44">
        <v>41</v>
      </c>
      <c r="B44">
        <v>21.78</v>
      </c>
      <c r="C44">
        <v>1</v>
      </c>
      <c r="D44">
        <v>1</v>
      </c>
      <c r="E44">
        <v>0</v>
      </c>
      <c r="F44">
        <v>0</v>
      </c>
      <c r="G44">
        <v>0</v>
      </c>
      <c r="H44">
        <v>0</v>
      </c>
      <c r="I44">
        <v>0</v>
      </c>
      <c r="J44">
        <v>1</v>
      </c>
      <c r="K44">
        <v>6272.4772000000003</v>
      </c>
    </row>
    <row r="45" spans="1:22" x14ac:dyDescent="0.2">
      <c r="A45">
        <v>37</v>
      </c>
      <c r="B45">
        <v>30.8</v>
      </c>
      <c r="C45">
        <v>2</v>
      </c>
      <c r="D45">
        <v>0</v>
      </c>
      <c r="E45">
        <v>1</v>
      </c>
      <c r="F45">
        <v>0</v>
      </c>
      <c r="G45">
        <v>0</v>
      </c>
      <c r="H45">
        <v>0</v>
      </c>
      <c r="I45">
        <v>0</v>
      </c>
      <c r="J45">
        <v>1</v>
      </c>
      <c r="K45">
        <v>6313.759</v>
      </c>
    </row>
    <row r="46" spans="1:22" x14ac:dyDescent="0.2">
      <c r="A46">
        <v>38</v>
      </c>
      <c r="B46">
        <v>37.049999999999997</v>
      </c>
      <c r="C46">
        <v>1</v>
      </c>
      <c r="D46">
        <v>1</v>
      </c>
      <c r="E46">
        <v>0</v>
      </c>
      <c r="F46">
        <v>0</v>
      </c>
      <c r="G46">
        <v>1</v>
      </c>
      <c r="H46">
        <v>0</v>
      </c>
      <c r="I46">
        <v>0</v>
      </c>
      <c r="J46">
        <v>0</v>
      </c>
      <c r="K46">
        <v>6079.6715000000004</v>
      </c>
    </row>
    <row r="47" spans="1:22" x14ac:dyDescent="0.2">
      <c r="A47">
        <v>55</v>
      </c>
      <c r="B47">
        <v>37.299999999999997</v>
      </c>
      <c r="C47">
        <v>0</v>
      </c>
      <c r="D47">
        <v>1</v>
      </c>
      <c r="E47">
        <v>0</v>
      </c>
      <c r="F47">
        <v>0</v>
      </c>
      <c r="G47">
        <v>0</v>
      </c>
      <c r="H47">
        <v>0</v>
      </c>
      <c r="I47">
        <v>1</v>
      </c>
      <c r="J47">
        <v>0</v>
      </c>
      <c r="K47">
        <v>20630.283510000001</v>
      </c>
    </row>
    <row r="48" spans="1:22" x14ac:dyDescent="0.2">
      <c r="A48">
        <v>18</v>
      </c>
      <c r="B48">
        <v>38.664999999999999</v>
      </c>
      <c r="C48">
        <v>2</v>
      </c>
      <c r="D48">
        <v>0</v>
      </c>
      <c r="E48">
        <v>1</v>
      </c>
      <c r="F48">
        <v>0</v>
      </c>
      <c r="G48">
        <v>1</v>
      </c>
      <c r="H48">
        <v>0</v>
      </c>
      <c r="I48">
        <v>0</v>
      </c>
      <c r="J48">
        <v>0</v>
      </c>
      <c r="K48">
        <v>3393.35635</v>
      </c>
    </row>
    <row r="49" spans="1:11" x14ac:dyDescent="0.2">
      <c r="A49">
        <v>28</v>
      </c>
      <c r="B49">
        <v>34.770000000000003</v>
      </c>
      <c r="C49">
        <v>0</v>
      </c>
      <c r="D49">
        <v>0</v>
      </c>
      <c r="E49">
        <v>1</v>
      </c>
      <c r="F49">
        <v>0</v>
      </c>
      <c r="G49">
        <v>0</v>
      </c>
      <c r="H49">
        <v>1</v>
      </c>
      <c r="I49">
        <v>0</v>
      </c>
      <c r="J49">
        <v>0</v>
      </c>
      <c r="K49">
        <v>3556.9223000000002</v>
      </c>
    </row>
    <row r="50" spans="1:11" x14ac:dyDescent="0.2">
      <c r="A50">
        <v>60</v>
      </c>
      <c r="B50">
        <v>24.53</v>
      </c>
      <c r="C50">
        <v>0</v>
      </c>
      <c r="D50">
        <v>0</v>
      </c>
      <c r="E50">
        <v>1</v>
      </c>
      <c r="F50">
        <v>0</v>
      </c>
      <c r="G50">
        <v>0</v>
      </c>
      <c r="H50">
        <v>0</v>
      </c>
      <c r="I50">
        <v>0</v>
      </c>
      <c r="J50">
        <v>1</v>
      </c>
      <c r="K50">
        <v>12629.896699999999</v>
      </c>
    </row>
    <row r="51" spans="1:11" x14ac:dyDescent="0.2">
      <c r="A51">
        <v>36</v>
      </c>
      <c r="B51">
        <v>35.200000000000003</v>
      </c>
      <c r="C51">
        <v>1</v>
      </c>
      <c r="D51">
        <v>1</v>
      </c>
      <c r="E51">
        <v>0</v>
      </c>
      <c r="F51">
        <v>1</v>
      </c>
      <c r="G51">
        <v>0</v>
      </c>
      <c r="H51">
        <v>0</v>
      </c>
      <c r="I51">
        <v>0</v>
      </c>
      <c r="J51">
        <v>1</v>
      </c>
      <c r="K51">
        <v>38709.175999999999</v>
      </c>
    </row>
    <row r="52" spans="1:11" x14ac:dyDescent="0.2">
      <c r="A52">
        <v>18</v>
      </c>
      <c r="B52">
        <v>35.625</v>
      </c>
      <c r="C52">
        <v>0</v>
      </c>
      <c r="D52">
        <v>0</v>
      </c>
      <c r="E52">
        <v>1</v>
      </c>
      <c r="F52">
        <v>0</v>
      </c>
      <c r="G52">
        <v>1</v>
      </c>
      <c r="H52">
        <v>0</v>
      </c>
      <c r="I52">
        <v>0</v>
      </c>
      <c r="J52">
        <v>0</v>
      </c>
      <c r="K52">
        <v>2211.1307499999998</v>
      </c>
    </row>
    <row r="53" spans="1:11" x14ac:dyDescent="0.2">
      <c r="A53">
        <v>21</v>
      </c>
      <c r="B53">
        <v>33.630000000000003</v>
      </c>
      <c r="C53">
        <v>2</v>
      </c>
      <c r="D53">
        <v>0</v>
      </c>
      <c r="E53">
        <v>1</v>
      </c>
      <c r="F53">
        <v>0</v>
      </c>
      <c r="G53">
        <v>0</v>
      </c>
      <c r="H53">
        <v>1</v>
      </c>
      <c r="I53">
        <v>0</v>
      </c>
      <c r="J53">
        <v>0</v>
      </c>
      <c r="K53">
        <v>3579.8287</v>
      </c>
    </row>
    <row r="54" spans="1:11" x14ac:dyDescent="0.2">
      <c r="A54">
        <v>48</v>
      </c>
      <c r="B54">
        <v>28</v>
      </c>
      <c r="C54">
        <v>1</v>
      </c>
      <c r="D54">
        <v>1</v>
      </c>
      <c r="E54">
        <v>0</v>
      </c>
      <c r="F54">
        <v>1</v>
      </c>
      <c r="G54">
        <v>0</v>
      </c>
      <c r="H54">
        <v>0</v>
      </c>
      <c r="I54">
        <v>1</v>
      </c>
      <c r="J54">
        <v>0</v>
      </c>
      <c r="K54">
        <v>23568.272000000001</v>
      </c>
    </row>
    <row r="55" spans="1:11" x14ac:dyDescent="0.2">
      <c r="A55">
        <v>36</v>
      </c>
      <c r="B55">
        <v>34.43</v>
      </c>
      <c r="C55">
        <v>0</v>
      </c>
      <c r="D55">
        <v>1</v>
      </c>
      <c r="E55">
        <v>0</v>
      </c>
      <c r="F55">
        <v>1</v>
      </c>
      <c r="G55">
        <v>0</v>
      </c>
      <c r="H55">
        <v>0</v>
      </c>
      <c r="I55">
        <v>0</v>
      </c>
      <c r="J55">
        <v>1</v>
      </c>
      <c r="K55">
        <v>37742.575700000001</v>
      </c>
    </row>
    <row r="56" spans="1:11" x14ac:dyDescent="0.2">
      <c r="A56">
        <v>40</v>
      </c>
      <c r="B56">
        <v>28.69</v>
      </c>
      <c r="C56">
        <v>3</v>
      </c>
      <c r="D56">
        <v>0</v>
      </c>
      <c r="E56">
        <v>1</v>
      </c>
      <c r="F56">
        <v>0</v>
      </c>
      <c r="G56">
        <v>0</v>
      </c>
      <c r="H56">
        <v>1</v>
      </c>
      <c r="I56">
        <v>0</v>
      </c>
      <c r="J56">
        <v>0</v>
      </c>
      <c r="K56">
        <v>8059.6791000000003</v>
      </c>
    </row>
    <row r="57" spans="1:11" x14ac:dyDescent="0.2">
      <c r="A57">
        <v>58</v>
      </c>
      <c r="B57">
        <v>36.954999999999998</v>
      </c>
      <c r="C57">
        <v>2</v>
      </c>
      <c r="D57">
        <v>1</v>
      </c>
      <c r="E57">
        <v>0</v>
      </c>
      <c r="F57">
        <v>1</v>
      </c>
      <c r="G57">
        <v>0</v>
      </c>
      <c r="H57">
        <v>1</v>
      </c>
      <c r="I57">
        <v>0</v>
      </c>
      <c r="J57">
        <v>0</v>
      </c>
      <c r="K57">
        <v>47496.494449999998</v>
      </c>
    </row>
    <row r="58" spans="1:11" x14ac:dyDescent="0.2">
      <c r="A58">
        <v>58</v>
      </c>
      <c r="B58">
        <v>31.824999999999999</v>
      </c>
      <c r="C58">
        <v>2</v>
      </c>
      <c r="D58">
        <v>0</v>
      </c>
      <c r="E58">
        <v>1</v>
      </c>
      <c r="F58">
        <v>0</v>
      </c>
      <c r="G58">
        <v>1</v>
      </c>
      <c r="H58">
        <v>0</v>
      </c>
      <c r="I58">
        <v>0</v>
      </c>
      <c r="J58">
        <v>0</v>
      </c>
      <c r="K58">
        <v>13607.36875</v>
      </c>
    </row>
    <row r="59" spans="1:11" x14ac:dyDescent="0.2">
      <c r="A59">
        <v>18</v>
      </c>
      <c r="B59">
        <v>31.68</v>
      </c>
      <c r="C59">
        <v>2</v>
      </c>
      <c r="D59">
        <v>1</v>
      </c>
      <c r="E59">
        <v>0</v>
      </c>
      <c r="F59">
        <v>1</v>
      </c>
      <c r="G59">
        <v>0</v>
      </c>
      <c r="H59">
        <v>0</v>
      </c>
      <c r="I59">
        <v>0</v>
      </c>
      <c r="J59">
        <v>1</v>
      </c>
      <c r="K59">
        <v>34303.167200000004</v>
      </c>
    </row>
    <row r="60" spans="1:11" x14ac:dyDescent="0.2">
      <c r="A60">
        <v>53</v>
      </c>
      <c r="B60">
        <v>22.88</v>
      </c>
      <c r="C60">
        <v>1</v>
      </c>
      <c r="D60">
        <v>0</v>
      </c>
      <c r="E60">
        <v>1</v>
      </c>
      <c r="F60">
        <v>1</v>
      </c>
      <c r="G60">
        <v>0</v>
      </c>
      <c r="H60">
        <v>0</v>
      </c>
      <c r="I60">
        <v>0</v>
      </c>
      <c r="J60">
        <v>1</v>
      </c>
      <c r="K60">
        <v>23244.790199999999</v>
      </c>
    </row>
    <row r="61" spans="1:11" x14ac:dyDescent="0.2">
      <c r="A61">
        <v>34</v>
      </c>
      <c r="B61">
        <v>37.335000000000001</v>
      </c>
      <c r="C61">
        <v>2</v>
      </c>
      <c r="D61">
        <v>0</v>
      </c>
      <c r="E61">
        <v>1</v>
      </c>
      <c r="F61">
        <v>0</v>
      </c>
      <c r="G61">
        <v>0</v>
      </c>
      <c r="H61">
        <v>1</v>
      </c>
      <c r="I61">
        <v>0</v>
      </c>
      <c r="J61">
        <v>0</v>
      </c>
      <c r="K61">
        <v>5989.5236500000001</v>
      </c>
    </row>
    <row r="62" spans="1:11" x14ac:dyDescent="0.2">
      <c r="A62">
        <v>43</v>
      </c>
      <c r="B62">
        <v>27.36</v>
      </c>
      <c r="C62">
        <v>3</v>
      </c>
      <c r="D62">
        <v>1</v>
      </c>
      <c r="E62">
        <v>0</v>
      </c>
      <c r="F62">
        <v>0</v>
      </c>
      <c r="G62">
        <v>1</v>
      </c>
      <c r="H62">
        <v>0</v>
      </c>
      <c r="I62">
        <v>0</v>
      </c>
      <c r="J62">
        <v>0</v>
      </c>
      <c r="K62">
        <v>8606.2173999999995</v>
      </c>
    </row>
    <row r="63" spans="1:11" x14ac:dyDescent="0.2">
      <c r="A63">
        <v>25</v>
      </c>
      <c r="B63">
        <v>33.659999999999997</v>
      </c>
      <c r="C63">
        <v>4</v>
      </c>
      <c r="D63">
        <v>1</v>
      </c>
      <c r="E63">
        <v>0</v>
      </c>
      <c r="F63">
        <v>0</v>
      </c>
      <c r="G63">
        <v>0</v>
      </c>
      <c r="H63">
        <v>0</v>
      </c>
      <c r="I63">
        <v>0</v>
      </c>
      <c r="J63">
        <v>1</v>
      </c>
      <c r="K63">
        <v>4504.6624000000002</v>
      </c>
    </row>
    <row r="64" spans="1:11" x14ac:dyDescent="0.2">
      <c r="A64">
        <v>64</v>
      </c>
      <c r="B64">
        <v>24.7</v>
      </c>
      <c r="C64">
        <v>1</v>
      </c>
      <c r="D64">
        <v>1</v>
      </c>
      <c r="E64">
        <v>0</v>
      </c>
      <c r="F64">
        <v>0</v>
      </c>
      <c r="G64">
        <v>0</v>
      </c>
      <c r="H64">
        <v>1</v>
      </c>
      <c r="I64">
        <v>0</v>
      </c>
      <c r="J64">
        <v>0</v>
      </c>
      <c r="K64">
        <v>30166.618170000002</v>
      </c>
    </row>
    <row r="65" spans="1:11" x14ac:dyDescent="0.2">
      <c r="A65">
        <v>28</v>
      </c>
      <c r="B65">
        <v>25.934999999999999</v>
      </c>
      <c r="C65">
        <v>1</v>
      </c>
      <c r="D65">
        <v>0</v>
      </c>
      <c r="E65">
        <v>1</v>
      </c>
      <c r="F65">
        <v>0</v>
      </c>
      <c r="G65">
        <v>0</v>
      </c>
      <c r="H65">
        <v>1</v>
      </c>
      <c r="I65">
        <v>0</v>
      </c>
      <c r="J65">
        <v>0</v>
      </c>
      <c r="K65">
        <v>4133.6416499999996</v>
      </c>
    </row>
    <row r="66" spans="1:11" x14ac:dyDescent="0.2">
      <c r="A66">
        <v>20</v>
      </c>
      <c r="B66">
        <v>22.42</v>
      </c>
      <c r="C66">
        <v>0</v>
      </c>
      <c r="D66">
        <v>0</v>
      </c>
      <c r="E66">
        <v>1</v>
      </c>
      <c r="F66">
        <v>1</v>
      </c>
      <c r="G66">
        <v>0</v>
      </c>
      <c r="H66">
        <v>1</v>
      </c>
      <c r="I66">
        <v>0</v>
      </c>
      <c r="J66">
        <v>0</v>
      </c>
      <c r="K66">
        <v>14711.7438</v>
      </c>
    </row>
    <row r="67" spans="1:11" x14ac:dyDescent="0.2">
      <c r="A67">
        <v>19</v>
      </c>
      <c r="B67">
        <v>28.9</v>
      </c>
      <c r="C67">
        <v>0</v>
      </c>
      <c r="D67">
        <v>0</v>
      </c>
      <c r="E67">
        <v>1</v>
      </c>
      <c r="F67">
        <v>0</v>
      </c>
      <c r="G67">
        <v>0</v>
      </c>
      <c r="H67">
        <v>0</v>
      </c>
      <c r="I67">
        <v>1</v>
      </c>
      <c r="J67">
        <v>0</v>
      </c>
      <c r="K67">
        <v>1743.2139999999999</v>
      </c>
    </row>
    <row r="68" spans="1:11" x14ac:dyDescent="0.2">
      <c r="A68">
        <v>61</v>
      </c>
      <c r="B68">
        <v>39.1</v>
      </c>
      <c r="C68">
        <v>2</v>
      </c>
      <c r="D68">
        <v>0</v>
      </c>
      <c r="E68">
        <v>1</v>
      </c>
      <c r="F68">
        <v>0</v>
      </c>
      <c r="G68">
        <v>0</v>
      </c>
      <c r="H68">
        <v>0</v>
      </c>
      <c r="I68">
        <v>1</v>
      </c>
      <c r="J68">
        <v>0</v>
      </c>
      <c r="K68">
        <v>14235.072</v>
      </c>
    </row>
    <row r="69" spans="1:11" x14ac:dyDescent="0.2">
      <c r="A69">
        <v>40</v>
      </c>
      <c r="B69">
        <v>26.315000000000001</v>
      </c>
      <c r="C69">
        <v>1</v>
      </c>
      <c r="D69">
        <v>1</v>
      </c>
      <c r="E69">
        <v>0</v>
      </c>
      <c r="F69">
        <v>0</v>
      </c>
      <c r="G69">
        <v>0</v>
      </c>
      <c r="H69">
        <v>1</v>
      </c>
      <c r="I69">
        <v>0</v>
      </c>
      <c r="J69">
        <v>0</v>
      </c>
      <c r="K69">
        <v>6389.3778499999999</v>
      </c>
    </row>
    <row r="70" spans="1:11" x14ac:dyDescent="0.2">
      <c r="A70">
        <v>40</v>
      </c>
      <c r="B70">
        <v>36.19</v>
      </c>
      <c r="C70">
        <v>0</v>
      </c>
      <c r="D70">
        <v>0</v>
      </c>
      <c r="E70">
        <v>1</v>
      </c>
      <c r="F70">
        <v>0</v>
      </c>
      <c r="G70">
        <v>0</v>
      </c>
      <c r="H70">
        <v>0</v>
      </c>
      <c r="I70">
        <v>0</v>
      </c>
      <c r="J70">
        <v>1</v>
      </c>
      <c r="K70">
        <v>5920.1040999999996</v>
      </c>
    </row>
    <row r="71" spans="1:11" x14ac:dyDescent="0.2">
      <c r="A71">
        <v>28</v>
      </c>
      <c r="B71">
        <v>23.98</v>
      </c>
      <c r="C71">
        <v>3</v>
      </c>
      <c r="D71">
        <v>1</v>
      </c>
      <c r="E71">
        <v>0</v>
      </c>
      <c r="F71">
        <v>1</v>
      </c>
      <c r="G71">
        <v>0</v>
      </c>
      <c r="H71">
        <v>0</v>
      </c>
      <c r="I71">
        <v>0</v>
      </c>
      <c r="J71">
        <v>1</v>
      </c>
      <c r="K71">
        <v>17663.144199999999</v>
      </c>
    </row>
    <row r="72" spans="1:11" x14ac:dyDescent="0.2">
      <c r="A72">
        <v>27</v>
      </c>
      <c r="B72">
        <v>24.75</v>
      </c>
      <c r="C72">
        <v>0</v>
      </c>
      <c r="D72">
        <v>0</v>
      </c>
      <c r="E72">
        <v>1</v>
      </c>
      <c r="F72">
        <v>1</v>
      </c>
      <c r="G72">
        <v>0</v>
      </c>
      <c r="H72">
        <v>0</v>
      </c>
      <c r="I72">
        <v>0</v>
      </c>
      <c r="J72">
        <v>1</v>
      </c>
      <c r="K72">
        <v>16577.779500000001</v>
      </c>
    </row>
    <row r="73" spans="1:11" x14ac:dyDescent="0.2">
      <c r="A73">
        <v>31</v>
      </c>
      <c r="B73">
        <v>28.5</v>
      </c>
      <c r="C73">
        <v>5</v>
      </c>
      <c r="D73">
        <v>1</v>
      </c>
      <c r="E73">
        <v>0</v>
      </c>
      <c r="F73">
        <v>0</v>
      </c>
      <c r="G73">
        <v>1</v>
      </c>
      <c r="H73">
        <v>0</v>
      </c>
      <c r="I73">
        <v>0</v>
      </c>
      <c r="J73">
        <v>0</v>
      </c>
      <c r="K73">
        <v>6799.4579999999996</v>
      </c>
    </row>
    <row r="74" spans="1:11" x14ac:dyDescent="0.2">
      <c r="A74">
        <v>53</v>
      </c>
      <c r="B74">
        <v>28.1</v>
      </c>
      <c r="C74">
        <v>3</v>
      </c>
      <c r="D74">
        <v>0</v>
      </c>
      <c r="E74">
        <v>1</v>
      </c>
      <c r="F74">
        <v>0</v>
      </c>
      <c r="G74">
        <v>0</v>
      </c>
      <c r="H74">
        <v>0</v>
      </c>
      <c r="I74">
        <v>1</v>
      </c>
      <c r="J74">
        <v>0</v>
      </c>
      <c r="K74">
        <v>11741.726000000001</v>
      </c>
    </row>
    <row r="75" spans="1:11" x14ac:dyDescent="0.2">
      <c r="A75">
        <v>58</v>
      </c>
      <c r="B75">
        <v>32.01</v>
      </c>
      <c r="C75">
        <v>1</v>
      </c>
      <c r="D75">
        <v>1</v>
      </c>
      <c r="E75">
        <v>0</v>
      </c>
      <c r="F75">
        <v>0</v>
      </c>
      <c r="G75">
        <v>0</v>
      </c>
      <c r="H75">
        <v>0</v>
      </c>
      <c r="I75">
        <v>0</v>
      </c>
      <c r="J75">
        <v>1</v>
      </c>
      <c r="K75">
        <v>11946.625899999999</v>
      </c>
    </row>
    <row r="76" spans="1:11" x14ac:dyDescent="0.2">
      <c r="A76">
        <v>44</v>
      </c>
      <c r="B76">
        <v>27.4</v>
      </c>
      <c r="C76">
        <v>2</v>
      </c>
      <c r="D76">
        <v>1</v>
      </c>
      <c r="E76">
        <v>0</v>
      </c>
      <c r="F76">
        <v>0</v>
      </c>
      <c r="G76">
        <v>0</v>
      </c>
      <c r="H76">
        <v>0</v>
      </c>
      <c r="I76">
        <v>1</v>
      </c>
      <c r="J76">
        <v>0</v>
      </c>
      <c r="K76">
        <v>7726.8540000000003</v>
      </c>
    </row>
    <row r="77" spans="1:11" x14ac:dyDescent="0.2">
      <c r="A77">
        <v>57</v>
      </c>
      <c r="B77">
        <v>34.01</v>
      </c>
      <c r="C77">
        <v>0</v>
      </c>
      <c r="D77">
        <v>1</v>
      </c>
      <c r="E77">
        <v>0</v>
      </c>
      <c r="F77">
        <v>0</v>
      </c>
      <c r="G77">
        <v>0</v>
      </c>
      <c r="H77">
        <v>1</v>
      </c>
      <c r="I77">
        <v>0</v>
      </c>
      <c r="J77">
        <v>0</v>
      </c>
      <c r="K77">
        <v>11356.660900000001</v>
      </c>
    </row>
    <row r="78" spans="1:11" x14ac:dyDescent="0.2">
      <c r="A78">
        <v>29</v>
      </c>
      <c r="B78">
        <v>29.59</v>
      </c>
      <c r="C78">
        <v>1</v>
      </c>
      <c r="D78">
        <v>0</v>
      </c>
      <c r="E78">
        <v>1</v>
      </c>
      <c r="F78">
        <v>0</v>
      </c>
      <c r="G78">
        <v>0</v>
      </c>
      <c r="H78">
        <v>0</v>
      </c>
      <c r="I78">
        <v>0</v>
      </c>
      <c r="J78">
        <v>1</v>
      </c>
      <c r="K78">
        <v>3947.4131000000002</v>
      </c>
    </row>
    <row r="79" spans="1:11" x14ac:dyDescent="0.2">
      <c r="A79">
        <v>21</v>
      </c>
      <c r="B79">
        <v>35.53</v>
      </c>
      <c r="C79">
        <v>0</v>
      </c>
      <c r="D79">
        <v>1</v>
      </c>
      <c r="E79">
        <v>0</v>
      </c>
      <c r="F79">
        <v>0</v>
      </c>
      <c r="G79">
        <v>0</v>
      </c>
      <c r="H79">
        <v>0</v>
      </c>
      <c r="I79">
        <v>0</v>
      </c>
      <c r="J79">
        <v>1</v>
      </c>
      <c r="K79">
        <v>1532.4697000000001</v>
      </c>
    </row>
    <row r="80" spans="1:11" x14ac:dyDescent="0.2">
      <c r="A80">
        <v>22</v>
      </c>
      <c r="B80">
        <v>39.805</v>
      </c>
      <c r="C80">
        <v>0</v>
      </c>
      <c r="D80">
        <v>0</v>
      </c>
      <c r="E80">
        <v>1</v>
      </c>
      <c r="F80">
        <v>0</v>
      </c>
      <c r="G80">
        <v>1</v>
      </c>
      <c r="H80">
        <v>0</v>
      </c>
      <c r="I80">
        <v>0</v>
      </c>
      <c r="J80">
        <v>0</v>
      </c>
      <c r="K80">
        <v>2755.0209500000001</v>
      </c>
    </row>
    <row r="81" spans="1:11" x14ac:dyDescent="0.2">
      <c r="A81">
        <v>41</v>
      </c>
      <c r="B81">
        <v>32.965000000000003</v>
      </c>
      <c r="C81">
        <v>0</v>
      </c>
      <c r="D81">
        <v>0</v>
      </c>
      <c r="E81">
        <v>1</v>
      </c>
      <c r="F81">
        <v>0</v>
      </c>
      <c r="G81">
        <v>0</v>
      </c>
      <c r="H81">
        <v>1</v>
      </c>
      <c r="I81">
        <v>0</v>
      </c>
      <c r="J81">
        <v>0</v>
      </c>
      <c r="K81">
        <v>6571.0243499999997</v>
      </c>
    </row>
    <row r="82" spans="1:11" x14ac:dyDescent="0.2">
      <c r="A82">
        <v>31</v>
      </c>
      <c r="B82">
        <v>26.885000000000002</v>
      </c>
      <c r="C82">
        <v>1</v>
      </c>
      <c r="D82">
        <v>1</v>
      </c>
      <c r="E82">
        <v>0</v>
      </c>
      <c r="F82">
        <v>0</v>
      </c>
      <c r="G82">
        <v>1</v>
      </c>
      <c r="H82">
        <v>0</v>
      </c>
      <c r="I82">
        <v>0</v>
      </c>
      <c r="J82">
        <v>0</v>
      </c>
      <c r="K82">
        <v>4441.2131499999996</v>
      </c>
    </row>
    <row r="83" spans="1:11" x14ac:dyDescent="0.2">
      <c r="A83">
        <v>45</v>
      </c>
      <c r="B83">
        <v>38.284999999999997</v>
      </c>
      <c r="C83">
        <v>0</v>
      </c>
      <c r="D83">
        <v>0</v>
      </c>
      <c r="E83">
        <v>1</v>
      </c>
      <c r="F83">
        <v>0</v>
      </c>
      <c r="G83">
        <v>1</v>
      </c>
      <c r="H83">
        <v>0</v>
      </c>
      <c r="I83">
        <v>0</v>
      </c>
      <c r="J83">
        <v>0</v>
      </c>
      <c r="K83">
        <v>7935.29115</v>
      </c>
    </row>
    <row r="84" spans="1:11" x14ac:dyDescent="0.2">
      <c r="A84">
        <v>22</v>
      </c>
      <c r="B84">
        <v>37.619999999999997</v>
      </c>
      <c r="C84">
        <v>1</v>
      </c>
      <c r="D84">
        <v>1</v>
      </c>
      <c r="E84">
        <v>0</v>
      </c>
      <c r="F84">
        <v>1</v>
      </c>
      <c r="G84">
        <v>0</v>
      </c>
      <c r="H84">
        <v>0</v>
      </c>
      <c r="I84">
        <v>0</v>
      </c>
      <c r="J84">
        <v>1</v>
      </c>
      <c r="K84">
        <v>37165.163800000002</v>
      </c>
    </row>
    <row r="85" spans="1:11" x14ac:dyDescent="0.2">
      <c r="A85">
        <v>48</v>
      </c>
      <c r="B85">
        <v>41.23</v>
      </c>
      <c r="C85">
        <v>4</v>
      </c>
      <c r="D85">
        <v>0</v>
      </c>
      <c r="E85">
        <v>1</v>
      </c>
      <c r="F85">
        <v>0</v>
      </c>
      <c r="G85">
        <v>0</v>
      </c>
      <c r="H85">
        <v>1</v>
      </c>
      <c r="I85">
        <v>0</v>
      </c>
      <c r="J85">
        <v>0</v>
      </c>
      <c r="K85">
        <v>11033.661700000001</v>
      </c>
    </row>
    <row r="86" spans="1:11" x14ac:dyDescent="0.2">
      <c r="A86">
        <v>37</v>
      </c>
      <c r="B86">
        <v>34.799999999999997</v>
      </c>
      <c r="C86">
        <v>2</v>
      </c>
      <c r="D86">
        <v>0</v>
      </c>
      <c r="E86">
        <v>1</v>
      </c>
      <c r="F86">
        <v>1</v>
      </c>
      <c r="G86">
        <v>0</v>
      </c>
      <c r="H86">
        <v>0</v>
      </c>
      <c r="I86">
        <v>1</v>
      </c>
      <c r="J86">
        <v>0</v>
      </c>
      <c r="K86">
        <v>39836.519</v>
      </c>
    </row>
    <row r="87" spans="1:11" x14ac:dyDescent="0.2">
      <c r="A87">
        <v>45</v>
      </c>
      <c r="B87">
        <v>22.895</v>
      </c>
      <c r="C87">
        <v>2</v>
      </c>
      <c r="D87">
        <v>1</v>
      </c>
      <c r="E87">
        <v>0</v>
      </c>
      <c r="F87">
        <v>1</v>
      </c>
      <c r="G87">
        <v>0</v>
      </c>
      <c r="H87">
        <v>1</v>
      </c>
      <c r="I87">
        <v>0</v>
      </c>
      <c r="J87">
        <v>0</v>
      </c>
      <c r="K87">
        <v>21098.554049999999</v>
      </c>
    </row>
    <row r="88" spans="1:11" x14ac:dyDescent="0.2">
      <c r="A88">
        <v>57</v>
      </c>
      <c r="B88">
        <v>31.16</v>
      </c>
      <c r="C88">
        <v>0</v>
      </c>
      <c r="D88">
        <v>0</v>
      </c>
      <c r="E88">
        <v>1</v>
      </c>
      <c r="F88">
        <v>1</v>
      </c>
      <c r="G88">
        <v>0</v>
      </c>
      <c r="H88">
        <v>1</v>
      </c>
      <c r="I88">
        <v>0</v>
      </c>
      <c r="J88">
        <v>0</v>
      </c>
      <c r="K88">
        <v>43578.939400000003</v>
      </c>
    </row>
    <row r="89" spans="1:11" x14ac:dyDescent="0.2">
      <c r="A89">
        <v>56</v>
      </c>
      <c r="B89">
        <v>27.2</v>
      </c>
      <c r="C89">
        <v>0</v>
      </c>
      <c r="D89">
        <v>0</v>
      </c>
      <c r="E89">
        <v>1</v>
      </c>
      <c r="F89">
        <v>0</v>
      </c>
      <c r="G89">
        <v>0</v>
      </c>
      <c r="H89">
        <v>0</v>
      </c>
      <c r="I89">
        <v>1</v>
      </c>
      <c r="J89">
        <v>0</v>
      </c>
      <c r="K89">
        <v>11073.175999999999</v>
      </c>
    </row>
    <row r="90" spans="1:11" x14ac:dyDescent="0.2">
      <c r="A90">
        <v>46</v>
      </c>
      <c r="B90">
        <v>27.74</v>
      </c>
      <c r="C90">
        <v>0</v>
      </c>
      <c r="D90">
        <v>0</v>
      </c>
      <c r="E90">
        <v>1</v>
      </c>
      <c r="F90">
        <v>0</v>
      </c>
      <c r="G90">
        <v>0</v>
      </c>
      <c r="H90">
        <v>1</v>
      </c>
      <c r="I90">
        <v>0</v>
      </c>
      <c r="J90">
        <v>0</v>
      </c>
      <c r="K90">
        <v>8026.6665999999996</v>
      </c>
    </row>
    <row r="91" spans="1:11" x14ac:dyDescent="0.2">
      <c r="A91">
        <v>55</v>
      </c>
      <c r="B91">
        <v>26.98</v>
      </c>
      <c r="C91">
        <v>0</v>
      </c>
      <c r="D91">
        <v>0</v>
      </c>
      <c r="E91">
        <v>1</v>
      </c>
      <c r="F91">
        <v>0</v>
      </c>
      <c r="G91">
        <v>0</v>
      </c>
      <c r="H91">
        <v>1</v>
      </c>
      <c r="I91">
        <v>0</v>
      </c>
      <c r="J91">
        <v>0</v>
      </c>
      <c r="K91">
        <v>11082.5772</v>
      </c>
    </row>
    <row r="92" spans="1:11" x14ac:dyDescent="0.2">
      <c r="A92">
        <v>21</v>
      </c>
      <c r="B92">
        <v>39.49</v>
      </c>
      <c r="C92">
        <v>0</v>
      </c>
      <c r="D92">
        <v>0</v>
      </c>
      <c r="E92">
        <v>1</v>
      </c>
      <c r="F92">
        <v>0</v>
      </c>
      <c r="G92">
        <v>0</v>
      </c>
      <c r="H92">
        <v>0</v>
      </c>
      <c r="I92">
        <v>0</v>
      </c>
      <c r="J92">
        <v>1</v>
      </c>
      <c r="K92">
        <v>2026.9740999999999</v>
      </c>
    </row>
    <row r="93" spans="1:11" x14ac:dyDescent="0.2">
      <c r="A93">
        <v>53</v>
      </c>
      <c r="B93">
        <v>24.795000000000002</v>
      </c>
      <c r="C93">
        <v>1</v>
      </c>
      <c r="D93">
        <v>0</v>
      </c>
      <c r="E93">
        <v>1</v>
      </c>
      <c r="F93">
        <v>0</v>
      </c>
      <c r="G93">
        <v>0</v>
      </c>
      <c r="H93">
        <v>1</v>
      </c>
      <c r="I93">
        <v>0</v>
      </c>
      <c r="J93">
        <v>0</v>
      </c>
      <c r="K93">
        <v>10942.13205</v>
      </c>
    </row>
    <row r="94" spans="1:11" x14ac:dyDescent="0.2">
      <c r="A94">
        <v>59</v>
      </c>
      <c r="B94">
        <v>29.83</v>
      </c>
      <c r="C94">
        <v>3</v>
      </c>
      <c r="D94">
        <v>1</v>
      </c>
      <c r="E94">
        <v>0</v>
      </c>
      <c r="F94">
        <v>1</v>
      </c>
      <c r="G94">
        <v>1</v>
      </c>
      <c r="H94">
        <v>0</v>
      </c>
      <c r="I94">
        <v>0</v>
      </c>
      <c r="J94">
        <v>0</v>
      </c>
      <c r="K94">
        <v>30184.936699999998</v>
      </c>
    </row>
    <row r="95" spans="1:11" x14ac:dyDescent="0.2">
      <c r="A95">
        <v>35</v>
      </c>
      <c r="B95">
        <v>34.770000000000003</v>
      </c>
      <c r="C95">
        <v>2</v>
      </c>
      <c r="D95">
        <v>1</v>
      </c>
      <c r="E95">
        <v>0</v>
      </c>
      <c r="F95">
        <v>0</v>
      </c>
      <c r="G95">
        <v>0</v>
      </c>
      <c r="H95">
        <v>1</v>
      </c>
      <c r="I95">
        <v>0</v>
      </c>
      <c r="J95">
        <v>0</v>
      </c>
      <c r="K95">
        <v>5729.0052999999998</v>
      </c>
    </row>
    <row r="96" spans="1:11" x14ac:dyDescent="0.2">
      <c r="A96">
        <v>64</v>
      </c>
      <c r="B96">
        <v>31.3</v>
      </c>
      <c r="C96">
        <v>2</v>
      </c>
      <c r="D96">
        <v>0</v>
      </c>
      <c r="E96">
        <v>1</v>
      </c>
      <c r="F96">
        <v>1</v>
      </c>
      <c r="G96">
        <v>0</v>
      </c>
      <c r="H96">
        <v>0</v>
      </c>
      <c r="I96">
        <v>1</v>
      </c>
      <c r="J96">
        <v>0</v>
      </c>
      <c r="K96">
        <v>47291.055</v>
      </c>
    </row>
    <row r="97" spans="1:11" x14ac:dyDescent="0.2">
      <c r="A97">
        <v>28</v>
      </c>
      <c r="B97">
        <v>37.619999999999997</v>
      </c>
      <c r="C97">
        <v>1</v>
      </c>
      <c r="D97">
        <v>0</v>
      </c>
      <c r="E97">
        <v>1</v>
      </c>
      <c r="F97">
        <v>0</v>
      </c>
      <c r="G97">
        <v>0</v>
      </c>
      <c r="H97">
        <v>0</v>
      </c>
      <c r="I97">
        <v>0</v>
      </c>
      <c r="J97">
        <v>1</v>
      </c>
      <c r="K97">
        <v>3766.8838000000001</v>
      </c>
    </row>
    <row r="98" spans="1:11" x14ac:dyDescent="0.2">
      <c r="A98">
        <v>54</v>
      </c>
      <c r="B98">
        <v>30.8</v>
      </c>
      <c r="C98">
        <v>3</v>
      </c>
      <c r="D98">
        <v>0</v>
      </c>
      <c r="E98">
        <v>1</v>
      </c>
      <c r="F98">
        <v>0</v>
      </c>
      <c r="G98">
        <v>0</v>
      </c>
      <c r="H98">
        <v>0</v>
      </c>
      <c r="I98">
        <v>1</v>
      </c>
      <c r="J98">
        <v>0</v>
      </c>
      <c r="K98">
        <v>12105.32</v>
      </c>
    </row>
    <row r="99" spans="1:11" x14ac:dyDescent="0.2">
      <c r="A99">
        <v>55</v>
      </c>
      <c r="B99">
        <v>38.28</v>
      </c>
      <c r="C99">
        <v>0</v>
      </c>
      <c r="D99">
        <v>1</v>
      </c>
      <c r="E99">
        <v>0</v>
      </c>
      <c r="F99">
        <v>0</v>
      </c>
      <c r="G99">
        <v>0</v>
      </c>
      <c r="H99">
        <v>0</v>
      </c>
      <c r="I99">
        <v>0</v>
      </c>
      <c r="J99">
        <v>1</v>
      </c>
      <c r="K99">
        <v>10226.2842</v>
      </c>
    </row>
    <row r="100" spans="1:11" x14ac:dyDescent="0.2">
      <c r="A100">
        <v>56</v>
      </c>
      <c r="B100">
        <v>19.95</v>
      </c>
      <c r="C100">
        <v>0</v>
      </c>
      <c r="D100">
        <v>1</v>
      </c>
      <c r="E100">
        <v>0</v>
      </c>
      <c r="F100">
        <v>1</v>
      </c>
      <c r="G100">
        <v>1</v>
      </c>
      <c r="H100">
        <v>0</v>
      </c>
      <c r="I100">
        <v>0</v>
      </c>
      <c r="J100">
        <v>0</v>
      </c>
      <c r="K100">
        <v>22412.648499999999</v>
      </c>
    </row>
    <row r="101" spans="1:11" x14ac:dyDescent="0.2">
      <c r="A101">
        <v>38</v>
      </c>
      <c r="B101">
        <v>19.3</v>
      </c>
      <c r="C101">
        <v>0</v>
      </c>
      <c r="D101">
        <v>1</v>
      </c>
      <c r="E101">
        <v>0</v>
      </c>
      <c r="F101">
        <v>1</v>
      </c>
      <c r="G101">
        <v>0</v>
      </c>
      <c r="H101">
        <v>0</v>
      </c>
      <c r="I101">
        <v>1</v>
      </c>
      <c r="J101">
        <v>0</v>
      </c>
      <c r="K101">
        <v>15820.699000000001</v>
      </c>
    </row>
    <row r="102" spans="1:11" x14ac:dyDescent="0.2">
      <c r="A102">
        <v>41</v>
      </c>
      <c r="B102">
        <v>31.6</v>
      </c>
      <c r="C102">
        <v>0</v>
      </c>
      <c r="D102">
        <v>0</v>
      </c>
      <c r="E102">
        <v>1</v>
      </c>
      <c r="F102">
        <v>0</v>
      </c>
      <c r="G102">
        <v>0</v>
      </c>
      <c r="H102">
        <v>0</v>
      </c>
      <c r="I102">
        <v>1</v>
      </c>
      <c r="J102">
        <v>0</v>
      </c>
      <c r="K102">
        <v>6186.1270000000004</v>
      </c>
    </row>
    <row r="103" spans="1:11" x14ac:dyDescent="0.2">
      <c r="A103">
        <v>30</v>
      </c>
      <c r="B103">
        <v>25.46</v>
      </c>
      <c r="C103">
        <v>0</v>
      </c>
      <c r="D103">
        <v>1</v>
      </c>
      <c r="E103">
        <v>0</v>
      </c>
      <c r="F103">
        <v>0</v>
      </c>
      <c r="G103">
        <v>1</v>
      </c>
      <c r="H103">
        <v>0</v>
      </c>
      <c r="I103">
        <v>0</v>
      </c>
      <c r="J103">
        <v>0</v>
      </c>
      <c r="K103">
        <v>3645.0893999999998</v>
      </c>
    </row>
    <row r="104" spans="1:11" x14ac:dyDescent="0.2">
      <c r="A104">
        <v>18</v>
      </c>
      <c r="B104">
        <v>30.114999999999998</v>
      </c>
      <c r="C104">
        <v>0</v>
      </c>
      <c r="D104">
        <v>0</v>
      </c>
      <c r="E104">
        <v>1</v>
      </c>
      <c r="F104">
        <v>0</v>
      </c>
      <c r="G104">
        <v>1</v>
      </c>
      <c r="H104">
        <v>0</v>
      </c>
      <c r="I104">
        <v>0</v>
      </c>
      <c r="J104">
        <v>0</v>
      </c>
      <c r="K104">
        <v>21344.846699999998</v>
      </c>
    </row>
    <row r="105" spans="1:11" x14ac:dyDescent="0.2">
      <c r="A105">
        <v>61</v>
      </c>
      <c r="B105">
        <v>29.92</v>
      </c>
      <c r="C105">
        <v>3</v>
      </c>
      <c r="D105">
        <v>0</v>
      </c>
      <c r="E105">
        <v>1</v>
      </c>
      <c r="F105">
        <v>1</v>
      </c>
      <c r="G105">
        <v>0</v>
      </c>
      <c r="H105">
        <v>0</v>
      </c>
      <c r="I105">
        <v>0</v>
      </c>
      <c r="J105">
        <v>1</v>
      </c>
      <c r="K105">
        <v>30942.191800000001</v>
      </c>
    </row>
    <row r="106" spans="1:11" x14ac:dyDescent="0.2">
      <c r="A106">
        <v>34</v>
      </c>
      <c r="B106">
        <v>27.5</v>
      </c>
      <c r="C106">
        <v>1</v>
      </c>
      <c r="D106">
        <v>0</v>
      </c>
      <c r="E106">
        <v>1</v>
      </c>
      <c r="F106">
        <v>0</v>
      </c>
      <c r="G106">
        <v>0</v>
      </c>
      <c r="H106">
        <v>0</v>
      </c>
      <c r="I106">
        <v>1</v>
      </c>
      <c r="J106">
        <v>0</v>
      </c>
      <c r="K106">
        <v>5003.8530000000001</v>
      </c>
    </row>
    <row r="107" spans="1:11" x14ac:dyDescent="0.2">
      <c r="A107">
        <v>20</v>
      </c>
      <c r="B107">
        <v>28.024999999999999</v>
      </c>
      <c r="C107">
        <v>1</v>
      </c>
      <c r="D107">
        <v>1</v>
      </c>
      <c r="E107">
        <v>0</v>
      </c>
      <c r="F107">
        <v>1</v>
      </c>
      <c r="G107">
        <v>0</v>
      </c>
      <c r="H107">
        <v>1</v>
      </c>
      <c r="I107">
        <v>0</v>
      </c>
      <c r="J107">
        <v>0</v>
      </c>
      <c r="K107">
        <v>17560.37975</v>
      </c>
    </row>
    <row r="108" spans="1:11" x14ac:dyDescent="0.2">
      <c r="A108">
        <v>19</v>
      </c>
      <c r="B108">
        <v>28.4</v>
      </c>
      <c r="C108">
        <v>1</v>
      </c>
      <c r="D108">
        <v>0</v>
      </c>
      <c r="E108">
        <v>1</v>
      </c>
      <c r="F108">
        <v>0</v>
      </c>
      <c r="G108">
        <v>0</v>
      </c>
      <c r="H108">
        <v>0</v>
      </c>
      <c r="I108">
        <v>1</v>
      </c>
      <c r="J108">
        <v>0</v>
      </c>
      <c r="K108">
        <v>2331.5189999999998</v>
      </c>
    </row>
    <row r="109" spans="1:11" x14ac:dyDescent="0.2">
      <c r="A109">
        <v>26</v>
      </c>
      <c r="B109">
        <v>30.875</v>
      </c>
      <c r="C109">
        <v>2</v>
      </c>
      <c r="D109">
        <v>1</v>
      </c>
      <c r="E109">
        <v>0</v>
      </c>
      <c r="F109">
        <v>0</v>
      </c>
      <c r="G109">
        <v>0</v>
      </c>
      <c r="H109">
        <v>1</v>
      </c>
      <c r="I109">
        <v>0</v>
      </c>
      <c r="J109">
        <v>0</v>
      </c>
      <c r="K109">
        <v>3877.3042500000001</v>
      </c>
    </row>
    <row r="110" spans="1:11" x14ac:dyDescent="0.2">
      <c r="A110">
        <v>29</v>
      </c>
      <c r="B110">
        <v>27.94</v>
      </c>
      <c r="C110">
        <v>0</v>
      </c>
      <c r="D110">
        <v>1</v>
      </c>
      <c r="E110">
        <v>0</v>
      </c>
      <c r="F110">
        <v>0</v>
      </c>
      <c r="G110">
        <v>0</v>
      </c>
      <c r="H110">
        <v>0</v>
      </c>
      <c r="I110">
        <v>0</v>
      </c>
      <c r="J110">
        <v>1</v>
      </c>
      <c r="K110">
        <v>2867.1196</v>
      </c>
    </row>
    <row r="111" spans="1:11" x14ac:dyDescent="0.2">
      <c r="A111">
        <v>63</v>
      </c>
      <c r="B111">
        <v>35.090000000000003</v>
      </c>
      <c r="C111">
        <v>0</v>
      </c>
      <c r="D111">
        <v>1</v>
      </c>
      <c r="E111">
        <v>0</v>
      </c>
      <c r="F111">
        <v>1</v>
      </c>
      <c r="G111">
        <v>0</v>
      </c>
      <c r="H111">
        <v>0</v>
      </c>
      <c r="I111">
        <v>0</v>
      </c>
      <c r="J111">
        <v>1</v>
      </c>
      <c r="K111">
        <v>47055.532099999997</v>
      </c>
    </row>
    <row r="112" spans="1:11" x14ac:dyDescent="0.2">
      <c r="A112">
        <v>54</v>
      </c>
      <c r="B112">
        <v>33.630000000000003</v>
      </c>
      <c r="C112">
        <v>1</v>
      </c>
      <c r="D112">
        <v>1</v>
      </c>
      <c r="E112">
        <v>0</v>
      </c>
      <c r="F112">
        <v>0</v>
      </c>
      <c r="G112">
        <v>0</v>
      </c>
      <c r="H112">
        <v>1</v>
      </c>
      <c r="I112">
        <v>0</v>
      </c>
      <c r="J112">
        <v>0</v>
      </c>
      <c r="K112">
        <v>10825.253699999999</v>
      </c>
    </row>
    <row r="113" spans="1:11" x14ac:dyDescent="0.2">
      <c r="A113">
        <v>55</v>
      </c>
      <c r="B113">
        <v>29.7</v>
      </c>
      <c r="C113">
        <v>2</v>
      </c>
      <c r="D113">
        <v>0</v>
      </c>
      <c r="E113">
        <v>1</v>
      </c>
      <c r="F113">
        <v>0</v>
      </c>
      <c r="G113">
        <v>0</v>
      </c>
      <c r="H113">
        <v>0</v>
      </c>
      <c r="I113">
        <v>1</v>
      </c>
      <c r="J113">
        <v>0</v>
      </c>
      <c r="K113">
        <v>11881.358</v>
      </c>
    </row>
    <row r="114" spans="1:11" x14ac:dyDescent="0.2">
      <c r="A114">
        <v>37</v>
      </c>
      <c r="B114">
        <v>30.8</v>
      </c>
      <c r="C114">
        <v>0</v>
      </c>
      <c r="D114">
        <v>1</v>
      </c>
      <c r="E114">
        <v>0</v>
      </c>
      <c r="F114">
        <v>0</v>
      </c>
      <c r="G114">
        <v>0</v>
      </c>
      <c r="H114">
        <v>0</v>
      </c>
      <c r="I114">
        <v>1</v>
      </c>
      <c r="J114">
        <v>0</v>
      </c>
      <c r="K114">
        <v>4646.759</v>
      </c>
    </row>
    <row r="115" spans="1:11" x14ac:dyDescent="0.2">
      <c r="A115">
        <v>21</v>
      </c>
      <c r="B115">
        <v>35.72</v>
      </c>
      <c r="C115">
        <v>0</v>
      </c>
      <c r="D115">
        <v>0</v>
      </c>
      <c r="E115">
        <v>1</v>
      </c>
      <c r="F115">
        <v>0</v>
      </c>
      <c r="G115">
        <v>0</v>
      </c>
      <c r="H115">
        <v>1</v>
      </c>
      <c r="I115">
        <v>0</v>
      </c>
      <c r="J115">
        <v>0</v>
      </c>
      <c r="K115">
        <v>2404.7338</v>
      </c>
    </row>
    <row r="116" spans="1:11" x14ac:dyDescent="0.2">
      <c r="A116">
        <v>52</v>
      </c>
      <c r="B116">
        <v>32.204999999999998</v>
      </c>
      <c r="C116">
        <v>3</v>
      </c>
      <c r="D116">
        <v>1</v>
      </c>
      <c r="E116">
        <v>0</v>
      </c>
      <c r="F116">
        <v>0</v>
      </c>
      <c r="G116">
        <v>1</v>
      </c>
      <c r="H116">
        <v>0</v>
      </c>
      <c r="I116">
        <v>0</v>
      </c>
      <c r="J116">
        <v>0</v>
      </c>
      <c r="K116">
        <v>11488.31695</v>
      </c>
    </row>
    <row r="117" spans="1:11" x14ac:dyDescent="0.2">
      <c r="A117">
        <v>60</v>
      </c>
      <c r="B117">
        <v>28.594999999999999</v>
      </c>
      <c r="C117">
        <v>0</v>
      </c>
      <c r="D117">
        <v>1</v>
      </c>
      <c r="E117">
        <v>0</v>
      </c>
      <c r="F117">
        <v>0</v>
      </c>
      <c r="G117">
        <v>1</v>
      </c>
      <c r="H117">
        <v>0</v>
      </c>
      <c r="I117">
        <v>0</v>
      </c>
      <c r="J117">
        <v>0</v>
      </c>
      <c r="K117">
        <v>30259.995559999999</v>
      </c>
    </row>
    <row r="118" spans="1:11" x14ac:dyDescent="0.2">
      <c r="A118">
        <v>58</v>
      </c>
      <c r="B118">
        <v>49.06</v>
      </c>
      <c r="C118">
        <v>0</v>
      </c>
      <c r="D118">
        <v>1</v>
      </c>
      <c r="E118">
        <v>0</v>
      </c>
      <c r="F118">
        <v>0</v>
      </c>
      <c r="G118">
        <v>0</v>
      </c>
      <c r="H118">
        <v>0</v>
      </c>
      <c r="I118">
        <v>0</v>
      </c>
      <c r="J118">
        <v>1</v>
      </c>
      <c r="K118">
        <v>11381.3254</v>
      </c>
    </row>
    <row r="119" spans="1:11" x14ac:dyDescent="0.2">
      <c r="A119">
        <v>29</v>
      </c>
      <c r="B119">
        <v>27.94</v>
      </c>
      <c r="C119">
        <v>1</v>
      </c>
      <c r="D119">
        <v>0</v>
      </c>
      <c r="E119">
        <v>1</v>
      </c>
      <c r="F119">
        <v>1</v>
      </c>
      <c r="G119">
        <v>0</v>
      </c>
      <c r="H119">
        <v>0</v>
      </c>
      <c r="I119">
        <v>0</v>
      </c>
      <c r="J119">
        <v>1</v>
      </c>
      <c r="K119">
        <v>19107.779600000002</v>
      </c>
    </row>
    <row r="120" spans="1:11" x14ac:dyDescent="0.2">
      <c r="A120">
        <v>49</v>
      </c>
      <c r="B120">
        <v>27.17</v>
      </c>
      <c r="C120">
        <v>0</v>
      </c>
      <c r="D120">
        <v>0</v>
      </c>
      <c r="E120">
        <v>1</v>
      </c>
      <c r="F120">
        <v>0</v>
      </c>
      <c r="G120">
        <v>0</v>
      </c>
      <c r="H120">
        <v>0</v>
      </c>
      <c r="I120">
        <v>0</v>
      </c>
      <c r="J120">
        <v>1</v>
      </c>
      <c r="K120">
        <v>8601.3292999999994</v>
      </c>
    </row>
    <row r="121" spans="1:11" x14ac:dyDescent="0.2">
      <c r="A121">
        <v>37</v>
      </c>
      <c r="B121">
        <v>23.37</v>
      </c>
      <c r="C121">
        <v>2</v>
      </c>
      <c r="D121">
        <v>0</v>
      </c>
      <c r="E121">
        <v>1</v>
      </c>
      <c r="F121">
        <v>0</v>
      </c>
      <c r="G121">
        <v>0</v>
      </c>
      <c r="H121">
        <v>1</v>
      </c>
      <c r="I121">
        <v>0</v>
      </c>
      <c r="J121">
        <v>0</v>
      </c>
      <c r="K121">
        <v>6686.4313000000002</v>
      </c>
    </row>
    <row r="122" spans="1:11" x14ac:dyDescent="0.2">
      <c r="A122">
        <v>44</v>
      </c>
      <c r="B122">
        <v>37.1</v>
      </c>
      <c r="C122">
        <v>2</v>
      </c>
      <c r="D122">
        <v>1</v>
      </c>
      <c r="E122">
        <v>0</v>
      </c>
      <c r="F122">
        <v>0</v>
      </c>
      <c r="G122">
        <v>0</v>
      </c>
      <c r="H122">
        <v>0</v>
      </c>
      <c r="I122">
        <v>1</v>
      </c>
      <c r="J122">
        <v>0</v>
      </c>
      <c r="K122">
        <v>7740.3370000000004</v>
      </c>
    </row>
    <row r="123" spans="1:11" x14ac:dyDescent="0.2">
      <c r="A123">
        <v>18</v>
      </c>
      <c r="B123">
        <v>23.75</v>
      </c>
      <c r="C123">
        <v>0</v>
      </c>
      <c r="D123">
        <v>1</v>
      </c>
      <c r="E123">
        <v>0</v>
      </c>
      <c r="F123">
        <v>0</v>
      </c>
      <c r="G123">
        <v>1</v>
      </c>
      <c r="H123">
        <v>0</v>
      </c>
      <c r="I123">
        <v>0</v>
      </c>
      <c r="J123">
        <v>0</v>
      </c>
      <c r="K123">
        <v>1705.6244999999999</v>
      </c>
    </row>
    <row r="124" spans="1:11" x14ac:dyDescent="0.2">
      <c r="A124">
        <v>20</v>
      </c>
      <c r="B124">
        <v>28.975000000000001</v>
      </c>
      <c r="C124">
        <v>0</v>
      </c>
      <c r="D124">
        <v>0</v>
      </c>
      <c r="E124">
        <v>1</v>
      </c>
      <c r="F124">
        <v>0</v>
      </c>
      <c r="G124">
        <v>0</v>
      </c>
      <c r="H124">
        <v>1</v>
      </c>
      <c r="I124">
        <v>0</v>
      </c>
      <c r="J124">
        <v>0</v>
      </c>
      <c r="K124">
        <v>2257.47525</v>
      </c>
    </row>
    <row r="125" spans="1:11" x14ac:dyDescent="0.2">
      <c r="A125">
        <v>44</v>
      </c>
      <c r="B125">
        <v>31.35</v>
      </c>
      <c r="C125">
        <v>1</v>
      </c>
      <c r="D125">
        <v>1</v>
      </c>
      <c r="E125">
        <v>0</v>
      </c>
      <c r="F125">
        <v>1</v>
      </c>
      <c r="G125">
        <v>1</v>
      </c>
      <c r="H125">
        <v>0</v>
      </c>
      <c r="I125">
        <v>0</v>
      </c>
      <c r="J125">
        <v>0</v>
      </c>
      <c r="K125">
        <v>39556.494500000001</v>
      </c>
    </row>
    <row r="126" spans="1:11" x14ac:dyDescent="0.2">
      <c r="A126">
        <v>47</v>
      </c>
      <c r="B126">
        <v>33.914999999999999</v>
      </c>
      <c r="C126">
        <v>3</v>
      </c>
      <c r="D126">
        <v>0</v>
      </c>
      <c r="E126">
        <v>1</v>
      </c>
      <c r="F126">
        <v>0</v>
      </c>
      <c r="G126">
        <v>0</v>
      </c>
      <c r="H126">
        <v>1</v>
      </c>
      <c r="I126">
        <v>0</v>
      </c>
      <c r="J126">
        <v>0</v>
      </c>
      <c r="K126">
        <v>10115.00885</v>
      </c>
    </row>
    <row r="127" spans="1:11" x14ac:dyDescent="0.2">
      <c r="A127">
        <v>26</v>
      </c>
      <c r="B127">
        <v>28.785</v>
      </c>
      <c r="C127">
        <v>0</v>
      </c>
      <c r="D127">
        <v>0</v>
      </c>
      <c r="E127">
        <v>1</v>
      </c>
      <c r="F127">
        <v>0</v>
      </c>
      <c r="G127">
        <v>1</v>
      </c>
      <c r="H127">
        <v>0</v>
      </c>
      <c r="I127">
        <v>0</v>
      </c>
      <c r="J127">
        <v>0</v>
      </c>
      <c r="K127">
        <v>3385.3991500000002</v>
      </c>
    </row>
    <row r="128" spans="1:11" x14ac:dyDescent="0.2">
      <c r="A128">
        <v>19</v>
      </c>
      <c r="B128">
        <v>28.3</v>
      </c>
      <c r="C128">
        <v>0</v>
      </c>
      <c r="D128">
        <v>0</v>
      </c>
      <c r="E128">
        <v>1</v>
      </c>
      <c r="F128">
        <v>1</v>
      </c>
      <c r="G128">
        <v>0</v>
      </c>
      <c r="H128">
        <v>0</v>
      </c>
      <c r="I128">
        <v>1</v>
      </c>
      <c r="J128">
        <v>0</v>
      </c>
      <c r="K128">
        <v>17081.080000000002</v>
      </c>
    </row>
    <row r="129" spans="1:11" x14ac:dyDescent="0.2">
      <c r="A129">
        <v>52</v>
      </c>
      <c r="B129">
        <v>37.4</v>
      </c>
      <c r="C129">
        <v>0</v>
      </c>
      <c r="D129">
        <v>0</v>
      </c>
      <c r="E129">
        <v>1</v>
      </c>
      <c r="F129">
        <v>0</v>
      </c>
      <c r="G129">
        <v>0</v>
      </c>
      <c r="H129">
        <v>0</v>
      </c>
      <c r="I129">
        <v>1</v>
      </c>
      <c r="J129">
        <v>0</v>
      </c>
      <c r="K129">
        <v>9634.5380000000005</v>
      </c>
    </row>
    <row r="130" spans="1:11" x14ac:dyDescent="0.2">
      <c r="A130">
        <v>32</v>
      </c>
      <c r="B130">
        <v>17.765000000000001</v>
      </c>
      <c r="C130">
        <v>2</v>
      </c>
      <c r="D130">
        <v>0</v>
      </c>
      <c r="E130">
        <v>1</v>
      </c>
      <c r="F130">
        <v>1</v>
      </c>
      <c r="G130">
        <v>0</v>
      </c>
      <c r="H130">
        <v>1</v>
      </c>
      <c r="I130">
        <v>0</v>
      </c>
      <c r="J130">
        <v>0</v>
      </c>
      <c r="K130">
        <v>32734.186300000001</v>
      </c>
    </row>
    <row r="131" spans="1:11" x14ac:dyDescent="0.2">
      <c r="A131">
        <v>38</v>
      </c>
      <c r="B131">
        <v>34.700000000000003</v>
      </c>
      <c r="C131">
        <v>2</v>
      </c>
      <c r="D131">
        <v>1</v>
      </c>
      <c r="E131">
        <v>0</v>
      </c>
      <c r="F131">
        <v>0</v>
      </c>
      <c r="G131">
        <v>0</v>
      </c>
      <c r="H131">
        <v>0</v>
      </c>
      <c r="I131">
        <v>1</v>
      </c>
      <c r="J131">
        <v>0</v>
      </c>
      <c r="K131">
        <v>6082.4049999999997</v>
      </c>
    </row>
    <row r="132" spans="1:11" x14ac:dyDescent="0.2">
      <c r="A132">
        <v>59</v>
      </c>
      <c r="B132">
        <v>26.504999999999999</v>
      </c>
      <c r="C132">
        <v>0</v>
      </c>
      <c r="D132">
        <v>0</v>
      </c>
      <c r="E132">
        <v>1</v>
      </c>
      <c r="F132">
        <v>0</v>
      </c>
      <c r="G132">
        <v>1</v>
      </c>
      <c r="H132">
        <v>0</v>
      </c>
      <c r="I132">
        <v>0</v>
      </c>
      <c r="J132">
        <v>0</v>
      </c>
      <c r="K132">
        <v>12815.444949999999</v>
      </c>
    </row>
    <row r="133" spans="1:11" x14ac:dyDescent="0.2">
      <c r="A133">
        <v>61</v>
      </c>
      <c r="B133">
        <v>22.04</v>
      </c>
      <c r="C133">
        <v>0</v>
      </c>
      <c r="D133">
        <v>0</v>
      </c>
      <c r="E133">
        <v>1</v>
      </c>
      <c r="F133">
        <v>0</v>
      </c>
      <c r="G133">
        <v>1</v>
      </c>
      <c r="H133">
        <v>0</v>
      </c>
      <c r="I133">
        <v>0</v>
      </c>
      <c r="J133">
        <v>0</v>
      </c>
      <c r="K133">
        <v>13616.3586</v>
      </c>
    </row>
    <row r="134" spans="1:11" x14ac:dyDescent="0.2">
      <c r="A134">
        <v>53</v>
      </c>
      <c r="B134">
        <v>35.9</v>
      </c>
      <c r="C134">
        <v>2</v>
      </c>
      <c r="D134">
        <v>0</v>
      </c>
      <c r="E134">
        <v>1</v>
      </c>
      <c r="F134">
        <v>0</v>
      </c>
      <c r="G134">
        <v>0</v>
      </c>
      <c r="H134">
        <v>0</v>
      </c>
      <c r="I134">
        <v>1</v>
      </c>
      <c r="J134">
        <v>0</v>
      </c>
      <c r="K134">
        <v>11163.567999999999</v>
      </c>
    </row>
    <row r="135" spans="1:11" x14ac:dyDescent="0.2">
      <c r="A135">
        <v>19</v>
      </c>
      <c r="B135">
        <v>25.555</v>
      </c>
      <c r="C135">
        <v>0</v>
      </c>
      <c r="D135">
        <v>1</v>
      </c>
      <c r="E135">
        <v>0</v>
      </c>
      <c r="F135">
        <v>0</v>
      </c>
      <c r="G135">
        <v>0</v>
      </c>
      <c r="H135">
        <v>1</v>
      </c>
      <c r="I135">
        <v>0</v>
      </c>
      <c r="J135">
        <v>0</v>
      </c>
      <c r="K135">
        <v>1632.5644500000001</v>
      </c>
    </row>
    <row r="136" spans="1:11" x14ac:dyDescent="0.2">
      <c r="A136">
        <v>20</v>
      </c>
      <c r="B136">
        <v>28.785</v>
      </c>
      <c r="C136">
        <v>0</v>
      </c>
      <c r="D136">
        <v>0</v>
      </c>
      <c r="E136">
        <v>1</v>
      </c>
      <c r="F136">
        <v>0</v>
      </c>
      <c r="G136">
        <v>1</v>
      </c>
      <c r="H136">
        <v>0</v>
      </c>
      <c r="I136">
        <v>0</v>
      </c>
      <c r="J136">
        <v>0</v>
      </c>
      <c r="K136">
        <v>2457.2111500000001</v>
      </c>
    </row>
    <row r="137" spans="1:11" x14ac:dyDescent="0.2">
      <c r="A137">
        <v>22</v>
      </c>
      <c r="B137">
        <v>28.05</v>
      </c>
      <c r="C137">
        <v>0</v>
      </c>
      <c r="D137">
        <v>0</v>
      </c>
      <c r="E137">
        <v>1</v>
      </c>
      <c r="F137">
        <v>0</v>
      </c>
      <c r="G137">
        <v>0</v>
      </c>
      <c r="H137">
        <v>0</v>
      </c>
      <c r="I137">
        <v>0</v>
      </c>
      <c r="J137">
        <v>1</v>
      </c>
      <c r="K137">
        <v>2155.6815000000001</v>
      </c>
    </row>
    <row r="138" spans="1:11" x14ac:dyDescent="0.2">
      <c r="A138">
        <v>19</v>
      </c>
      <c r="B138">
        <v>34.1</v>
      </c>
      <c r="C138">
        <v>0</v>
      </c>
      <c r="D138">
        <v>1</v>
      </c>
      <c r="E138">
        <v>0</v>
      </c>
      <c r="F138">
        <v>0</v>
      </c>
      <c r="G138">
        <v>0</v>
      </c>
      <c r="H138">
        <v>0</v>
      </c>
      <c r="I138">
        <v>1</v>
      </c>
      <c r="J138">
        <v>0</v>
      </c>
      <c r="K138">
        <v>1261.442</v>
      </c>
    </row>
    <row r="139" spans="1:11" x14ac:dyDescent="0.2">
      <c r="A139">
        <v>22</v>
      </c>
      <c r="B139">
        <v>25.175000000000001</v>
      </c>
      <c r="C139">
        <v>0</v>
      </c>
      <c r="D139">
        <v>1</v>
      </c>
      <c r="E139">
        <v>0</v>
      </c>
      <c r="F139">
        <v>0</v>
      </c>
      <c r="G139">
        <v>0</v>
      </c>
      <c r="H139">
        <v>1</v>
      </c>
      <c r="I139">
        <v>0</v>
      </c>
      <c r="J139">
        <v>0</v>
      </c>
      <c r="K139">
        <v>2045.68525</v>
      </c>
    </row>
    <row r="140" spans="1:11" x14ac:dyDescent="0.2">
      <c r="A140">
        <v>54</v>
      </c>
      <c r="B140">
        <v>31.9</v>
      </c>
      <c r="C140">
        <v>3</v>
      </c>
      <c r="D140">
        <v>0</v>
      </c>
      <c r="E140">
        <v>1</v>
      </c>
      <c r="F140">
        <v>0</v>
      </c>
      <c r="G140">
        <v>0</v>
      </c>
      <c r="H140">
        <v>0</v>
      </c>
      <c r="I140">
        <v>0</v>
      </c>
      <c r="J140">
        <v>1</v>
      </c>
      <c r="K140">
        <v>27322.73386</v>
      </c>
    </row>
    <row r="141" spans="1:11" x14ac:dyDescent="0.2">
      <c r="A141">
        <v>22</v>
      </c>
      <c r="B141">
        <v>36</v>
      </c>
      <c r="C141">
        <v>0</v>
      </c>
      <c r="D141">
        <v>0</v>
      </c>
      <c r="E141">
        <v>1</v>
      </c>
      <c r="F141">
        <v>0</v>
      </c>
      <c r="G141">
        <v>0</v>
      </c>
      <c r="H141">
        <v>0</v>
      </c>
      <c r="I141">
        <v>1</v>
      </c>
      <c r="J141">
        <v>0</v>
      </c>
      <c r="K141">
        <v>2166.732</v>
      </c>
    </row>
    <row r="142" spans="1:11" x14ac:dyDescent="0.2">
      <c r="A142">
        <v>34</v>
      </c>
      <c r="B142">
        <v>22.42</v>
      </c>
      <c r="C142">
        <v>2</v>
      </c>
      <c r="D142">
        <v>1</v>
      </c>
      <c r="E142">
        <v>0</v>
      </c>
      <c r="F142">
        <v>0</v>
      </c>
      <c r="G142">
        <v>1</v>
      </c>
      <c r="H142">
        <v>0</v>
      </c>
      <c r="I142">
        <v>0</v>
      </c>
      <c r="J142">
        <v>0</v>
      </c>
      <c r="K142">
        <v>27375.904780000001</v>
      </c>
    </row>
    <row r="143" spans="1:11" x14ac:dyDescent="0.2">
      <c r="A143">
        <v>26</v>
      </c>
      <c r="B143">
        <v>32.49</v>
      </c>
      <c r="C143">
        <v>1</v>
      </c>
      <c r="D143">
        <v>1</v>
      </c>
      <c r="E143">
        <v>0</v>
      </c>
      <c r="F143">
        <v>0</v>
      </c>
      <c r="G143">
        <v>1</v>
      </c>
      <c r="H143">
        <v>0</v>
      </c>
      <c r="I143">
        <v>0</v>
      </c>
      <c r="J143">
        <v>0</v>
      </c>
      <c r="K143">
        <v>3490.5491000000002</v>
      </c>
    </row>
    <row r="144" spans="1:11" x14ac:dyDescent="0.2">
      <c r="A144">
        <v>34</v>
      </c>
      <c r="B144">
        <v>25.3</v>
      </c>
      <c r="C144">
        <v>2</v>
      </c>
      <c r="D144">
        <v>1</v>
      </c>
      <c r="E144">
        <v>0</v>
      </c>
      <c r="F144">
        <v>1</v>
      </c>
      <c r="G144">
        <v>0</v>
      </c>
      <c r="H144">
        <v>0</v>
      </c>
      <c r="I144">
        <v>0</v>
      </c>
      <c r="J144">
        <v>1</v>
      </c>
      <c r="K144">
        <v>18972.494999999999</v>
      </c>
    </row>
    <row r="145" spans="1:11" x14ac:dyDescent="0.2">
      <c r="A145">
        <v>29</v>
      </c>
      <c r="B145">
        <v>29.734999999999999</v>
      </c>
      <c r="C145">
        <v>2</v>
      </c>
      <c r="D145">
        <v>1</v>
      </c>
      <c r="E145">
        <v>0</v>
      </c>
      <c r="F145">
        <v>0</v>
      </c>
      <c r="G145">
        <v>0</v>
      </c>
      <c r="H145">
        <v>1</v>
      </c>
      <c r="I145">
        <v>0</v>
      </c>
      <c r="J145">
        <v>0</v>
      </c>
      <c r="K145">
        <v>18157.876</v>
      </c>
    </row>
    <row r="146" spans="1:11" x14ac:dyDescent="0.2">
      <c r="A146">
        <v>30</v>
      </c>
      <c r="B146">
        <v>28.69</v>
      </c>
      <c r="C146">
        <v>3</v>
      </c>
      <c r="D146">
        <v>1</v>
      </c>
      <c r="E146">
        <v>0</v>
      </c>
      <c r="F146">
        <v>1</v>
      </c>
      <c r="G146">
        <v>0</v>
      </c>
      <c r="H146">
        <v>1</v>
      </c>
      <c r="I146">
        <v>0</v>
      </c>
      <c r="J146">
        <v>0</v>
      </c>
      <c r="K146">
        <v>20745.989099999999</v>
      </c>
    </row>
    <row r="147" spans="1:11" x14ac:dyDescent="0.2">
      <c r="A147">
        <v>29</v>
      </c>
      <c r="B147">
        <v>38.83</v>
      </c>
      <c r="C147">
        <v>3</v>
      </c>
      <c r="D147">
        <v>0</v>
      </c>
      <c r="E147">
        <v>1</v>
      </c>
      <c r="F147">
        <v>0</v>
      </c>
      <c r="G147">
        <v>0</v>
      </c>
      <c r="H147">
        <v>0</v>
      </c>
      <c r="I147">
        <v>0</v>
      </c>
      <c r="J147">
        <v>1</v>
      </c>
      <c r="K147">
        <v>5138.2566999999999</v>
      </c>
    </row>
    <row r="148" spans="1:11" x14ac:dyDescent="0.2">
      <c r="A148">
        <v>46</v>
      </c>
      <c r="B148">
        <v>30.495000000000001</v>
      </c>
      <c r="C148">
        <v>3</v>
      </c>
      <c r="D148">
        <v>1</v>
      </c>
      <c r="E148">
        <v>0</v>
      </c>
      <c r="F148">
        <v>1</v>
      </c>
      <c r="G148">
        <v>0</v>
      </c>
      <c r="H148">
        <v>1</v>
      </c>
      <c r="I148">
        <v>0</v>
      </c>
      <c r="J148">
        <v>0</v>
      </c>
      <c r="K148">
        <v>40720.551050000002</v>
      </c>
    </row>
    <row r="149" spans="1:11" x14ac:dyDescent="0.2">
      <c r="A149">
        <v>51</v>
      </c>
      <c r="B149">
        <v>37.729999999999997</v>
      </c>
      <c r="C149">
        <v>1</v>
      </c>
      <c r="D149">
        <v>0</v>
      </c>
      <c r="E149">
        <v>1</v>
      </c>
      <c r="F149">
        <v>0</v>
      </c>
      <c r="G149">
        <v>0</v>
      </c>
      <c r="H149">
        <v>0</v>
      </c>
      <c r="I149">
        <v>0</v>
      </c>
      <c r="J149">
        <v>1</v>
      </c>
      <c r="K149">
        <v>9877.6077000000005</v>
      </c>
    </row>
    <row r="150" spans="1:11" x14ac:dyDescent="0.2">
      <c r="A150">
        <v>53</v>
      </c>
      <c r="B150">
        <v>37.43</v>
      </c>
      <c r="C150">
        <v>1</v>
      </c>
      <c r="D150">
        <v>0</v>
      </c>
      <c r="E150">
        <v>1</v>
      </c>
      <c r="F150">
        <v>0</v>
      </c>
      <c r="G150">
        <v>0</v>
      </c>
      <c r="H150">
        <v>1</v>
      </c>
      <c r="I150">
        <v>0</v>
      </c>
      <c r="J150">
        <v>0</v>
      </c>
      <c r="K150">
        <v>10959.6947</v>
      </c>
    </row>
    <row r="151" spans="1:11" x14ac:dyDescent="0.2">
      <c r="A151">
        <v>19</v>
      </c>
      <c r="B151">
        <v>28.4</v>
      </c>
      <c r="C151">
        <v>1</v>
      </c>
      <c r="D151">
        <v>1</v>
      </c>
      <c r="E151">
        <v>0</v>
      </c>
      <c r="F151">
        <v>0</v>
      </c>
      <c r="G151">
        <v>0</v>
      </c>
      <c r="H151">
        <v>0</v>
      </c>
      <c r="I151">
        <v>1</v>
      </c>
      <c r="J151">
        <v>0</v>
      </c>
      <c r="K151">
        <v>1842.519</v>
      </c>
    </row>
    <row r="152" spans="1:11" x14ac:dyDescent="0.2">
      <c r="A152">
        <v>35</v>
      </c>
      <c r="B152">
        <v>24.13</v>
      </c>
      <c r="C152">
        <v>1</v>
      </c>
      <c r="D152">
        <v>1</v>
      </c>
      <c r="E152">
        <v>0</v>
      </c>
      <c r="F152">
        <v>0</v>
      </c>
      <c r="G152">
        <v>0</v>
      </c>
      <c r="H152">
        <v>1</v>
      </c>
      <c r="I152">
        <v>0</v>
      </c>
      <c r="J152">
        <v>0</v>
      </c>
      <c r="K152">
        <v>5125.2156999999997</v>
      </c>
    </row>
    <row r="153" spans="1:11" x14ac:dyDescent="0.2">
      <c r="A153">
        <v>48</v>
      </c>
      <c r="B153">
        <v>29.7</v>
      </c>
      <c r="C153">
        <v>0</v>
      </c>
      <c r="D153">
        <v>1</v>
      </c>
      <c r="E153">
        <v>0</v>
      </c>
      <c r="F153">
        <v>0</v>
      </c>
      <c r="G153">
        <v>0</v>
      </c>
      <c r="H153">
        <v>0</v>
      </c>
      <c r="I153">
        <v>0</v>
      </c>
      <c r="J153">
        <v>1</v>
      </c>
      <c r="K153">
        <v>7789.6350000000002</v>
      </c>
    </row>
    <row r="154" spans="1:11" x14ac:dyDescent="0.2">
      <c r="A154">
        <v>32</v>
      </c>
      <c r="B154">
        <v>37.145000000000003</v>
      </c>
      <c r="C154">
        <v>3</v>
      </c>
      <c r="D154">
        <v>0</v>
      </c>
      <c r="E154">
        <v>1</v>
      </c>
      <c r="F154">
        <v>0</v>
      </c>
      <c r="G154">
        <v>1</v>
      </c>
      <c r="H154">
        <v>0</v>
      </c>
      <c r="I154">
        <v>0</v>
      </c>
      <c r="J154">
        <v>0</v>
      </c>
      <c r="K154">
        <v>6334.3435499999996</v>
      </c>
    </row>
    <row r="155" spans="1:11" x14ac:dyDescent="0.2">
      <c r="A155">
        <v>42</v>
      </c>
      <c r="B155">
        <v>23.37</v>
      </c>
      <c r="C155">
        <v>0</v>
      </c>
      <c r="D155">
        <v>0</v>
      </c>
      <c r="E155">
        <v>1</v>
      </c>
      <c r="F155">
        <v>1</v>
      </c>
      <c r="G155">
        <v>1</v>
      </c>
      <c r="H155">
        <v>0</v>
      </c>
      <c r="I155">
        <v>0</v>
      </c>
      <c r="J155">
        <v>0</v>
      </c>
      <c r="K155">
        <v>19964.746299999999</v>
      </c>
    </row>
    <row r="156" spans="1:11" x14ac:dyDescent="0.2">
      <c r="A156">
        <v>40</v>
      </c>
      <c r="B156">
        <v>25.46</v>
      </c>
      <c r="C156">
        <v>1</v>
      </c>
      <c r="D156">
        <v>0</v>
      </c>
      <c r="E156">
        <v>1</v>
      </c>
      <c r="F156">
        <v>0</v>
      </c>
      <c r="G156">
        <v>1</v>
      </c>
      <c r="H156">
        <v>0</v>
      </c>
      <c r="I156">
        <v>0</v>
      </c>
      <c r="J156">
        <v>0</v>
      </c>
      <c r="K156">
        <v>7077.1894000000002</v>
      </c>
    </row>
    <row r="157" spans="1:11" x14ac:dyDescent="0.2">
      <c r="A157">
        <v>44</v>
      </c>
      <c r="B157">
        <v>39.520000000000003</v>
      </c>
      <c r="C157">
        <v>0</v>
      </c>
      <c r="D157">
        <v>1</v>
      </c>
      <c r="E157">
        <v>0</v>
      </c>
      <c r="F157">
        <v>0</v>
      </c>
      <c r="G157">
        <v>0</v>
      </c>
      <c r="H157">
        <v>1</v>
      </c>
      <c r="I157">
        <v>0</v>
      </c>
      <c r="J157">
        <v>0</v>
      </c>
      <c r="K157">
        <v>6948.7007999999996</v>
      </c>
    </row>
    <row r="158" spans="1:11" x14ac:dyDescent="0.2">
      <c r="A158">
        <v>48</v>
      </c>
      <c r="B158">
        <v>24.42</v>
      </c>
      <c r="C158">
        <v>0</v>
      </c>
      <c r="D158">
        <v>1</v>
      </c>
      <c r="E158">
        <v>0</v>
      </c>
      <c r="F158">
        <v>1</v>
      </c>
      <c r="G158">
        <v>0</v>
      </c>
      <c r="H158">
        <v>0</v>
      </c>
      <c r="I158">
        <v>0</v>
      </c>
      <c r="J158">
        <v>1</v>
      </c>
      <c r="K158">
        <v>21223.675800000001</v>
      </c>
    </row>
    <row r="159" spans="1:11" x14ac:dyDescent="0.2">
      <c r="A159">
        <v>18</v>
      </c>
      <c r="B159">
        <v>25.175000000000001</v>
      </c>
      <c r="C159">
        <v>0</v>
      </c>
      <c r="D159">
        <v>1</v>
      </c>
      <c r="E159">
        <v>0</v>
      </c>
      <c r="F159">
        <v>1</v>
      </c>
      <c r="G159">
        <v>1</v>
      </c>
      <c r="H159">
        <v>0</v>
      </c>
      <c r="I159">
        <v>0</v>
      </c>
      <c r="J159">
        <v>0</v>
      </c>
      <c r="K159">
        <v>15518.180249999999</v>
      </c>
    </row>
    <row r="160" spans="1:11" x14ac:dyDescent="0.2">
      <c r="A160">
        <v>30</v>
      </c>
      <c r="B160">
        <v>35.53</v>
      </c>
      <c r="C160">
        <v>0</v>
      </c>
      <c r="D160">
        <v>1</v>
      </c>
      <c r="E160">
        <v>0</v>
      </c>
      <c r="F160">
        <v>1</v>
      </c>
      <c r="G160">
        <v>0</v>
      </c>
      <c r="H160">
        <v>0</v>
      </c>
      <c r="I160">
        <v>0</v>
      </c>
      <c r="J160">
        <v>1</v>
      </c>
      <c r="K160">
        <v>36950.256699999998</v>
      </c>
    </row>
    <row r="161" spans="1:11" x14ac:dyDescent="0.2">
      <c r="A161">
        <v>50</v>
      </c>
      <c r="B161">
        <v>27.83</v>
      </c>
      <c r="C161">
        <v>3</v>
      </c>
      <c r="D161">
        <v>0</v>
      </c>
      <c r="E161">
        <v>1</v>
      </c>
      <c r="F161">
        <v>0</v>
      </c>
      <c r="G161">
        <v>0</v>
      </c>
      <c r="H161">
        <v>0</v>
      </c>
      <c r="I161">
        <v>0</v>
      </c>
      <c r="J161">
        <v>1</v>
      </c>
      <c r="K161">
        <v>19749.383379999999</v>
      </c>
    </row>
    <row r="162" spans="1:11" x14ac:dyDescent="0.2">
      <c r="A162">
        <v>42</v>
      </c>
      <c r="B162">
        <v>26.6</v>
      </c>
      <c r="C162">
        <v>0</v>
      </c>
      <c r="D162">
        <v>0</v>
      </c>
      <c r="E162">
        <v>1</v>
      </c>
      <c r="F162">
        <v>1</v>
      </c>
      <c r="G162">
        <v>0</v>
      </c>
      <c r="H162">
        <v>1</v>
      </c>
      <c r="I162">
        <v>0</v>
      </c>
      <c r="J162">
        <v>0</v>
      </c>
      <c r="K162">
        <v>21348.705999999998</v>
      </c>
    </row>
    <row r="163" spans="1:11" x14ac:dyDescent="0.2">
      <c r="A163">
        <v>18</v>
      </c>
      <c r="B163">
        <v>36.85</v>
      </c>
      <c r="C163">
        <v>0</v>
      </c>
      <c r="D163">
        <v>0</v>
      </c>
      <c r="E163">
        <v>1</v>
      </c>
      <c r="F163">
        <v>1</v>
      </c>
      <c r="G163">
        <v>0</v>
      </c>
      <c r="H163">
        <v>0</v>
      </c>
      <c r="I163">
        <v>0</v>
      </c>
      <c r="J163">
        <v>1</v>
      </c>
      <c r="K163">
        <v>36149.483500000002</v>
      </c>
    </row>
    <row r="164" spans="1:11" x14ac:dyDescent="0.2">
      <c r="A164">
        <v>54</v>
      </c>
      <c r="B164">
        <v>39.6</v>
      </c>
      <c r="C164">
        <v>1</v>
      </c>
      <c r="D164">
        <v>1</v>
      </c>
      <c r="E164">
        <v>0</v>
      </c>
      <c r="F164">
        <v>0</v>
      </c>
      <c r="G164">
        <v>0</v>
      </c>
      <c r="H164">
        <v>0</v>
      </c>
      <c r="I164">
        <v>1</v>
      </c>
      <c r="J164">
        <v>0</v>
      </c>
      <c r="K164">
        <v>10450.552</v>
      </c>
    </row>
    <row r="165" spans="1:11" x14ac:dyDescent="0.2">
      <c r="A165">
        <v>32</v>
      </c>
      <c r="B165">
        <v>29.8</v>
      </c>
      <c r="C165">
        <v>2</v>
      </c>
      <c r="D165">
        <v>0</v>
      </c>
      <c r="E165">
        <v>1</v>
      </c>
      <c r="F165">
        <v>0</v>
      </c>
      <c r="G165">
        <v>0</v>
      </c>
      <c r="H165">
        <v>0</v>
      </c>
      <c r="I165">
        <v>1</v>
      </c>
      <c r="J165">
        <v>0</v>
      </c>
      <c r="K165">
        <v>5152.134</v>
      </c>
    </row>
    <row r="166" spans="1:11" x14ac:dyDescent="0.2">
      <c r="A166">
        <v>37</v>
      </c>
      <c r="B166">
        <v>29.64</v>
      </c>
      <c r="C166">
        <v>0</v>
      </c>
      <c r="D166">
        <v>1</v>
      </c>
      <c r="E166">
        <v>0</v>
      </c>
      <c r="F166">
        <v>0</v>
      </c>
      <c r="G166">
        <v>0</v>
      </c>
      <c r="H166">
        <v>1</v>
      </c>
      <c r="I166">
        <v>0</v>
      </c>
      <c r="J166">
        <v>0</v>
      </c>
      <c r="K166">
        <v>5028.1466</v>
      </c>
    </row>
    <row r="167" spans="1:11" x14ac:dyDescent="0.2">
      <c r="A167">
        <v>47</v>
      </c>
      <c r="B167">
        <v>28.215</v>
      </c>
      <c r="C167">
        <v>4</v>
      </c>
      <c r="D167">
        <v>1</v>
      </c>
      <c r="E167">
        <v>0</v>
      </c>
      <c r="F167">
        <v>0</v>
      </c>
      <c r="G167">
        <v>1</v>
      </c>
      <c r="H167">
        <v>0</v>
      </c>
      <c r="I167">
        <v>0</v>
      </c>
      <c r="J167">
        <v>0</v>
      </c>
      <c r="K167">
        <v>10407.085849999999</v>
      </c>
    </row>
    <row r="168" spans="1:11" x14ac:dyDescent="0.2">
      <c r="A168">
        <v>20</v>
      </c>
      <c r="B168">
        <v>37</v>
      </c>
      <c r="C168">
        <v>5</v>
      </c>
      <c r="D168">
        <v>0</v>
      </c>
      <c r="E168">
        <v>1</v>
      </c>
      <c r="F168">
        <v>0</v>
      </c>
      <c r="G168">
        <v>0</v>
      </c>
      <c r="H168">
        <v>0</v>
      </c>
      <c r="I168">
        <v>1</v>
      </c>
      <c r="J168">
        <v>0</v>
      </c>
      <c r="K168">
        <v>4830.63</v>
      </c>
    </row>
    <row r="169" spans="1:11" x14ac:dyDescent="0.2">
      <c r="A169">
        <v>32</v>
      </c>
      <c r="B169">
        <v>33.155000000000001</v>
      </c>
      <c r="C169">
        <v>3</v>
      </c>
      <c r="D169">
        <v>0</v>
      </c>
      <c r="E169">
        <v>1</v>
      </c>
      <c r="F169">
        <v>0</v>
      </c>
      <c r="G169">
        <v>0</v>
      </c>
      <c r="H169">
        <v>1</v>
      </c>
      <c r="I169">
        <v>0</v>
      </c>
      <c r="J169">
        <v>0</v>
      </c>
      <c r="K169">
        <v>6128.79745</v>
      </c>
    </row>
    <row r="170" spans="1:11" x14ac:dyDescent="0.2">
      <c r="A170">
        <v>19</v>
      </c>
      <c r="B170">
        <v>31.824999999999999</v>
      </c>
      <c r="C170">
        <v>1</v>
      </c>
      <c r="D170">
        <v>0</v>
      </c>
      <c r="E170">
        <v>1</v>
      </c>
      <c r="F170">
        <v>0</v>
      </c>
      <c r="G170">
        <v>0</v>
      </c>
      <c r="H170">
        <v>1</v>
      </c>
      <c r="I170">
        <v>0</v>
      </c>
      <c r="J170">
        <v>0</v>
      </c>
      <c r="K170">
        <v>2719.2797500000001</v>
      </c>
    </row>
    <row r="171" spans="1:11" x14ac:dyDescent="0.2">
      <c r="A171">
        <v>27</v>
      </c>
      <c r="B171">
        <v>18.905000000000001</v>
      </c>
      <c r="C171">
        <v>3</v>
      </c>
      <c r="D171">
        <v>1</v>
      </c>
      <c r="E171">
        <v>0</v>
      </c>
      <c r="F171">
        <v>0</v>
      </c>
      <c r="G171">
        <v>1</v>
      </c>
      <c r="H171">
        <v>0</v>
      </c>
      <c r="I171">
        <v>0</v>
      </c>
      <c r="J171">
        <v>0</v>
      </c>
      <c r="K171">
        <v>4827.9049500000001</v>
      </c>
    </row>
    <row r="172" spans="1:11" x14ac:dyDescent="0.2">
      <c r="A172">
        <v>63</v>
      </c>
      <c r="B172">
        <v>41.47</v>
      </c>
      <c r="C172">
        <v>0</v>
      </c>
      <c r="D172">
        <v>1</v>
      </c>
      <c r="E172">
        <v>0</v>
      </c>
      <c r="F172">
        <v>0</v>
      </c>
      <c r="G172">
        <v>0</v>
      </c>
      <c r="H172">
        <v>0</v>
      </c>
      <c r="I172">
        <v>0</v>
      </c>
      <c r="J172">
        <v>1</v>
      </c>
      <c r="K172">
        <v>13405.390299999999</v>
      </c>
    </row>
    <row r="173" spans="1:11" x14ac:dyDescent="0.2">
      <c r="A173">
        <v>49</v>
      </c>
      <c r="B173">
        <v>30.3</v>
      </c>
      <c r="C173">
        <v>0</v>
      </c>
      <c r="D173">
        <v>1</v>
      </c>
      <c r="E173">
        <v>0</v>
      </c>
      <c r="F173">
        <v>0</v>
      </c>
      <c r="G173">
        <v>0</v>
      </c>
      <c r="H173">
        <v>0</v>
      </c>
      <c r="I173">
        <v>1</v>
      </c>
      <c r="J173">
        <v>0</v>
      </c>
      <c r="K173">
        <v>8116.68</v>
      </c>
    </row>
    <row r="174" spans="1:11" x14ac:dyDescent="0.2">
      <c r="A174">
        <v>18</v>
      </c>
      <c r="B174">
        <v>15.96</v>
      </c>
      <c r="C174">
        <v>0</v>
      </c>
      <c r="D174">
        <v>1</v>
      </c>
      <c r="E174">
        <v>0</v>
      </c>
      <c r="F174">
        <v>0</v>
      </c>
      <c r="G174">
        <v>1</v>
      </c>
      <c r="H174">
        <v>0</v>
      </c>
      <c r="I174">
        <v>0</v>
      </c>
      <c r="J174">
        <v>0</v>
      </c>
      <c r="K174">
        <v>1694.7963999999999</v>
      </c>
    </row>
    <row r="175" spans="1:11" x14ac:dyDescent="0.2">
      <c r="A175">
        <v>35</v>
      </c>
      <c r="B175">
        <v>34.799999999999997</v>
      </c>
      <c r="C175">
        <v>1</v>
      </c>
      <c r="D175">
        <v>0</v>
      </c>
      <c r="E175">
        <v>1</v>
      </c>
      <c r="F175">
        <v>0</v>
      </c>
      <c r="G175">
        <v>0</v>
      </c>
      <c r="H175">
        <v>0</v>
      </c>
      <c r="I175">
        <v>1</v>
      </c>
      <c r="J175">
        <v>0</v>
      </c>
      <c r="K175">
        <v>5246.0469999999996</v>
      </c>
    </row>
    <row r="176" spans="1:11" x14ac:dyDescent="0.2">
      <c r="A176">
        <v>24</v>
      </c>
      <c r="B176">
        <v>33.344999999999999</v>
      </c>
      <c r="C176">
        <v>0</v>
      </c>
      <c r="D176">
        <v>0</v>
      </c>
      <c r="E176">
        <v>1</v>
      </c>
      <c r="F176">
        <v>0</v>
      </c>
      <c r="G176">
        <v>0</v>
      </c>
      <c r="H176">
        <v>1</v>
      </c>
      <c r="I176">
        <v>0</v>
      </c>
      <c r="J176">
        <v>0</v>
      </c>
      <c r="K176">
        <v>2855.4375500000001</v>
      </c>
    </row>
    <row r="177" spans="1:11" x14ac:dyDescent="0.2">
      <c r="A177">
        <v>63</v>
      </c>
      <c r="B177">
        <v>37.700000000000003</v>
      </c>
      <c r="C177">
        <v>0</v>
      </c>
      <c r="D177">
        <v>0</v>
      </c>
      <c r="E177">
        <v>1</v>
      </c>
      <c r="F177">
        <v>1</v>
      </c>
      <c r="G177">
        <v>0</v>
      </c>
      <c r="H177">
        <v>0</v>
      </c>
      <c r="I177">
        <v>1</v>
      </c>
      <c r="J177">
        <v>0</v>
      </c>
      <c r="K177">
        <v>48824.45</v>
      </c>
    </row>
    <row r="178" spans="1:11" x14ac:dyDescent="0.2">
      <c r="A178">
        <v>38</v>
      </c>
      <c r="B178">
        <v>27.835000000000001</v>
      </c>
      <c r="C178">
        <v>2</v>
      </c>
      <c r="D178">
        <v>1</v>
      </c>
      <c r="E178">
        <v>0</v>
      </c>
      <c r="F178">
        <v>0</v>
      </c>
      <c r="G178">
        <v>0</v>
      </c>
      <c r="H178">
        <v>1</v>
      </c>
      <c r="I178">
        <v>0</v>
      </c>
      <c r="J178">
        <v>0</v>
      </c>
      <c r="K178">
        <v>6455.86265</v>
      </c>
    </row>
    <row r="179" spans="1:11" x14ac:dyDescent="0.2">
      <c r="A179">
        <v>54</v>
      </c>
      <c r="B179">
        <v>29.2</v>
      </c>
      <c r="C179">
        <v>1</v>
      </c>
      <c r="D179">
        <v>1</v>
      </c>
      <c r="E179">
        <v>0</v>
      </c>
      <c r="F179">
        <v>0</v>
      </c>
      <c r="G179">
        <v>0</v>
      </c>
      <c r="H179">
        <v>0</v>
      </c>
      <c r="I179">
        <v>1</v>
      </c>
      <c r="J179">
        <v>0</v>
      </c>
      <c r="K179">
        <v>10436.096</v>
      </c>
    </row>
    <row r="180" spans="1:11" x14ac:dyDescent="0.2">
      <c r="A180">
        <v>46</v>
      </c>
      <c r="B180">
        <v>28.9</v>
      </c>
      <c r="C180">
        <v>2</v>
      </c>
      <c r="D180">
        <v>0</v>
      </c>
      <c r="E180">
        <v>1</v>
      </c>
      <c r="F180">
        <v>0</v>
      </c>
      <c r="G180">
        <v>0</v>
      </c>
      <c r="H180">
        <v>0</v>
      </c>
      <c r="I180">
        <v>1</v>
      </c>
      <c r="J180">
        <v>0</v>
      </c>
      <c r="K180">
        <v>8823.2790000000005</v>
      </c>
    </row>
    <row r="181" spans="1:11" x14ac:dyDescent="0.2">
      <c r="A181">
        <v>41</v>
      </c>
      <c r="B181">
        <v>33.155000000000001</v>
      </c>
      <c r="C181">
        <v>3</v>
      </c>
      <c r="D181">
        <v>0</v>
      </c>
      <c r="E181">
        <v>1</v>
      </c>
      <c r="F181">
        <v>0</v>
      </c>
      <c r="G181">
        <v>1</v>
      </c>
      <c r="H181">
        <v>0</v>
      </c>
      <c r="I181">
        <v>0</v>
      </c>
      <c r="J181">
        <v>0</v>
      </c>
      <c r="K181">
        <v>8538.28845</v>
      </c>
    </row>
    <row r="182" spans="1:11" x14ac:dyDescent="0.2">
      <c r="A182">
        <v>58</v>
      </c>
      <c r="B182">
        <v>28.594999999999999</v>
      </c>
      <c r="C182">
        <v>0</v>
      </c>
      <c r="D182">
        <v>1</v>
      </c>
      <c r="E182">
        <v>0</v>
      </c>
      <c r="F182">
        <v>0</v>
      </c>
      <c r="G182">
        <v>0</v>
      </c>
      <c r="H182">
        <v>1</v>
      </c>
      <c r="I182">
        <v>0</v>
      </c>
      <c r="J182">
        <v>0</v>
      </c>
      <c r="K182">
        <v>11735.87905</v>
      </c>
    </row>
    <row r="183" spans="1:11" x14ac:dyDescent="0.2">
      <c r="A183">
        <v>18</v>
      </c>
      <c r="B183">
        <v>38.28</v>
      </c>
      <c r="C183">
        <v>0</v>
      </c>
      <c r="D183">
        <v>0</v>
      </c>
      <c r="E183">
        <v>1</v>
      </c>
      <c r="F183">
        <v>0</v>
      </c>
      <c r="G183">
        <v>0</v>
      </c>
      <c r="H183">
        <v>0</v>
      </c>
      <c r="I183">
        <v>0</v>
      </c>
      <c r="J183">
        <v>1</v>
      </c>
      <c r="K183">
        <v>1631.8212000000001</v>
      </c>
    </row>
    <row r="184" spans="1:11" x14ac:dyDescent="0.2">
      <c r="A184">
        <v>22</v>
      </c>
      <c r="B184">
        <v>19.95</v>
      </c>
      <c r="C184">
        <v>3</v>
      </c>
      <c r="D184">
        <v>1</v>
      </c>
      <c r="E184">
        <v>0</v>
      </c>
      <c r="F184">
        <v>0</v>
      </c>
      <c r="G184">
        <v>1</v>
      </c>
      <c r="H184">
        <v>0</v>
      </c>
      <c r="I184">
        <v>0</v>
      </c>
      <c r="J184">
        <v>0</v>
      </c>
      <c r="K184">
        <v>4005.4225000000001</v>
      </c>
    </row>
    <row r="185" spans="1:11" x14ac:dyDescent="0.2">
      <c r="A185">
        <v>44</v>
      </c>
      <c r="B185">
        <v>26.41</v>
      </c>
      <c r="C185">
        <v>0</v>
      </c>
      <c r="D185">
        <v>0</v>
      </c>
      <c r="E185">
        <v>1</v>
      </c>
      <c r="F185">
        <v>0</v>
      </c>
      <c r="G185">
        <v>0</v>
      </c>
      <c r="H185">
        <v>1</v>
      </c>
      <c r="I185">
        <v>0</v>
      </c>
      <c r="J185">
        <v>0</v>
      </c>
      <c r="K185">
        <v>7419.4778999999999</v>
      </c>
    </row>
    <row r="186" spans="1:11" x14ac:dyDescent="0.2">
      <c r="A186">
        <v>44</v>
      </c>
      <c r="B186">
        <v>30.69</v>
      </c>
      <c r="C186">
        <v>2</v>
      </c>
      <c r="D186">
        <v>1</v>
      </c>
      <c r="E186">
        <v>0</v>
      </c>
      <c r="F186">
        <v>0</v>
      </c>
      <c r="G186">
        <v>0</v>
      </c>
      <c r="H186">
        <v>0</v>
      </c>
      <c r="I186">
        <v>0</v>
      </c>
      <c r="J186">
        <v>1</v>
      </c>
      <c r="K186">
        <v>7731.4270999999999</v>
      </c>
    </row>
    <row r="187" spans="1:11" x14ac:dyDescent="0.2">
      <c r="A187">
        <v>36</v>
      </c>
      <c r="B187">
        <v>41.895000000000003</v>
      </c>
      <c r="C187">
        <v>3</v>
      </c>
      <c r="D187">
        <v>1</v>
      </c>
      <c r="E187">
        <v>0</v>
      </c>
      <c r="F187">
        <v>1</v>
      </c>
      <c r="G187">
        <v>1</v>
      </c>
      <c r="H187">
        <v>0</v>
      </c>
      <c r="I187">
        <v>0</v>
      </c>
      <c r="J187">
        <v>0</v>
      </c>
      <c r="K187">
        <v>43753.337050000002</v>
      </c>
    </row>
    <row r="188" spans="1:11" x14ac:dyDescent="0.2">
      <c r="A188">
        <v>26</v>
      </c>
      <c r="B188">
        <v>29.92</v>
      </c>
      <c r="C188">
        <v>2</v>
      </c>
      <c r="D188">
        <v>0</v>
      </c>
      <c r="E188">
        <v>1</v>
      </c>
      <c r="F188">
        <v>0</v>
      </c>
      <c r="G188">
        <v>0</v>
      </c>
      <c r="H188">
        <v>0</v>
      </c>
      <c r="I188">
        <v>0</v>
      </c>
      <c r="J188">
        <v>1</v>
      </c>
      <c r="K188">
        <v>3981.9767999999999</v>
      </c>
    </row>
    <row r="189" spans="1:11" x14ac:dyDescent="0.2">
      <c r="A189">
        <v>30</v>
      </c>
      <c r="B189">
        <v>30.9</v>
      </c>
      <c r="C189">
        <v>3</v>
      </c>
      <c r="D189">
        <v>0</v>
      </c>
      <c r="E189">
        <v>1</v>
      </c>
      <c r="F189">
        <v>0</v>
      </c>
      <c r="G189">
        <v>0</v>
      </c>
      <c r="H189">
        <v>0</v>
      </c>
      <c r="I189">
        <v>1</v>
      </c>
      <c r="J189">
        <v>0</v>
      </c>
      <c r="K189">
        <v>5325.6509999999998</v>
      </c>
    </row>
    <row r="190" spans="1:11" x14ac:dyDescent="0.2">
      <c r="A190">
        <v>41</v>
      </c>
      <c r="B190">
        <v>32.200000000000003</v>
      </c>
      <c r="C190">
        <v>1</v>
      </c>
      <c r="D190">
        <v>0</v>
      </c>
      <c r="E190">
        <v>1</v>
      </c>
      <c r="F190">
        <v>0</v>
      </c>
      <c r="G190">
        <v>0</v>
      </c>
      <c r="H190">
        <v>0</v>
      </c>
      <c r="I190">
        <v>1</v>
      </c>
      <c r="J190">
        <v>0</v>
      </c>
      <c r="K190">
        <v>6775.9610000000002</v>
      </c>
    </row>
    <row r="191" spans="1:11" x14ac:dyDescent="0.2">
      <c r="A191">
        <v>29</v>
      </c>
      <c r="B191">
        <v>32.11</v>
      </c>
      <c r="C191">
        <v>2</v>
      </c>
      <c r="D191">
        <v>0</v>
      </c>
      <c r="E191">
        <v>1</v>
      </c>
      <c r="F191">
        <v>0</v>
      </c>
      <c r="G191">
        <v>0</v>
      </c>
      <c r="H191">
        <v>1</v>
      </c>
      <c r="I191">
        <v>0</v>
      </c>
      <c r="J191">
        <v>0</v>
      </c>
      <c r="K191">
        <v>4922.9159</v>
      </c>
    </row>
    <row r="192" spans="1:11" x14ac:dyDescent="0.2">
      <c r="A192">
        <v>61</v>
      </c>
      <c r="B192">
        <v>31.57</v>
      </c>
      <c r="C192">
        <v>0</v>
      </c>
      <c r="D192">
        <v>1</v>
      </c>
      <c r="E192">
        <v>0</v>
      </c>
      <c r="F192">
        <v>0</v>
      </c>
      <c r="G192">
        <v>0</v>
      </c>
      <c r="H192">
        <v>0</v>
      </c>
      <c r="I192">
        <v>0</v>
      </c>
      <c r="J192">
        <v>1</v>
      </c>
      <c r="K192">
        <v>12557.605299999999</v>
      </c>
    </row>
    <row r="193" spans="1:11" x14ac:dyDescent="0.2">
      <c r="A193">
        <v>36</v>
      </c>
      <c r="B193">
        <v>26.2</v>
      </c>
      <c r="C193">
        <v>0</v>
      </c>
      <c r="D193">
        <v>0</v>
      </c>
      <c r="E193">
        <v>1</v>
      </c>
      <c r="F193">
        <v>0</v>
      </c>
      <c r="G193">
        <v>0</v>
      </c>
      <c r="H193">
        <v>0</v>
      </c>
      <c r="I193">
        <v>1</v>
      </c>
      <c r="J193">
        <v>0</v>
      </c>
      <c r="K193">
        <v>4883.866</v>
      </c>
    </row>
    <row r="194" spans="1:11" x14ac:dyDescent="0.2">
      <c r="A194">
        <v>25</v>
      </c>
      <c r="B194">
        <v>25.74</v>
      </c>
      <c r="C194">
        <v>0</v>
      </c>
      <c r="D194">
        <v>1</v>
      </c>
      <c r="E194">
        <v>0</v>
      </c>
      <c r="F194">
        <v>0</v>
      </c>
      <c r="G194">
        <v>0</v>
      </c>
      <c r="H194">
        <v>0</v>
      </c>
      <c r="I194">
        <v>0</v>
      </c>
      <c r="J194">
        <v>1</v>
      </c>
      <c r="K194">
        <v>2137.6536000000001</v>
      </c>
    </row>
    <row r="195" spans="1:11" x14ac:dyDescent="0.2">
      <c r="A195">
        <v>56</v>
      </c>
      <c r="B195">
        <v>26.6</v>
      </c>
      <c r="C195">
        <v>1</v>
      </c>
      <c r="D195">
        <v>0</v>
      </c>
      <c r="E195">
        <v>1</v>
      </c>
      <c r="F195">
        <v>0</v>
      </c>
      <c r="G195">
        <v>0</v>
      </c>
      <c r="H195">
        <v>1</v>
      </c>
      <c r="I195">
        <v>0</v>
      </c>
      <c r="J195">
        <v>0</v>
      </c>
      <c r="K195">
        <v>12044.342000000001</v>
      </c>
    </row>
    <row r="196" spans="1:11" x14ac:dyDescent="0.2">
      <c r="A196">
        <v>18</v>
      </c>
      <c r="B196">
        <v>34.43</v>
      </c>
      <c r="C196">
        <v>0</v>
      </c>
      <c r="D196">
        <v>1</v>
      </c>
      <c r="E196">
        <v>0</v>
      </c>
      <c r="F196">
        <v>0</v>
      </c>
      <c r="G196">
        <v>0</v>
      </c>
      <c r="H196">
        <v>0</v>
      </c>
      <c r="I196">
        <v>0</v>
      </c>
      <c r="J196">
        <v>1</v>
      </c>
      <c r="K196">
        <v>1137.4697000000001</v>
      </c>
    </row>
    <row r="197" spans="1:11" x14ac:dyDescent="0.2">
      <c r="A197">
        <v>19</v>
      </c>
      <c r="B197">
        <v>30.59</v>
      </c>
      <c r="C197">
        <v>0</v>
      </c>
      <c r="D197">
        <v>1</v>
      </c>
      <c r="E197">
        <v>0</v>
      </c>
      <c r="F197">
        <v>0</v>
      </c>
      <c r="G197">
        <v>0</v>
      </c>
      <c r="H197">
        <v>1</v>
      </c>
      <c r="I197">
        <v>0</v>
      </c>
      <c r="J197">
        <v>0</v>
      </c>
      <c r="K197">
        <v>1639.5631000000001</v>
      </c>
    </row>
    <row r="198" spans="1:11" x14ac:dyDescent="0.2">
      <c r="A198">
        <v>39</v>
      </c>
      <c r="B198">
        <v>32.799999999999997</v>
      </c>
      <c r="C198">
        <v>0</v>
      </c>
      <c r="D198">
        <v>0</v>
      </c>
      <c r="E198">
        <v>1</v>
      </c>
      <c r="F198">
        <v>0</v>
      </c>
      <c r="G198">
        <v>0</v>
      </c>
      <c r="H198">
        <v>0</v>
      </c>
      <c r="I198">
        <v>1</v>
      </c>
      <c r="J198">
        <v>0</v>
      </c>
      <c r="K198">
        <v>5649.7150000000001</v>
      </c>
    </row>
    <row r="199" spans="1:11" x14ac:dyDescent="0.2">
      <c r="A199">
        <v>45</v>
      </c>
      <c r="B199">
        <v>28.6</v>
      </c>
      <c r="C199">
        <v>2</v>
      </c>
      <c r="D199">
        <v>0</v>
      </c>
      <c r="E199">
        <v>1</v>
      </c>
      <c r="F199">
        <v>0</v>
      </c>
      <c r="G199">
        <v>0</v>
      </c>
      <c r="H199">
        <v>0</v>
      </c>
      <c r="I199">
        <v>0</v>
      </c>
      <c r="J199">
        <v>1</v>
      </c>
      <c r="K199">
        <v>8516.8289999999997</v>
      </c>
    </row>
    <row r="200" spans="1:11" x14ac:dyDescent="0.2">
      <c r="A200">
        <v>51</v>
      </c>
      <c r="B200">
        <v>18.05</v>
      </c>
      <c r="C200">
        <v>0</v>
      </c>
      <c r="D200">
        <v>0</v>
      </c>
      <c r="E200">
        <v>1</v>
      </c>
      <c r="F200">
        <v>0</v>
      </c>
      <c r="G200">
        <v>0</v>
      </c>
      <c r="H200">
        <v>1</v>
      </c>
      <c r="I200">
        <v>0</v>
      </c>
      <c r="J200">
        <v>0</v>
      </c>
      <c r="K200">
        <v>9644.2525000000005</v>
      </c>
    </row>
    <row r="201" spans="1:11" x14ac:dyDescent="0.2">
      <c r="A201">
        <v>64</v>
      </c>
      <c r="B201">
        <v>39.33</v>
      </c>
      <c r="C201">
        <v>0</v>
      </c>
      <c r="D201">
        <v>0</v>
      </c>
      <c r="E201">
        <v>1</v>
      </c>
      <c r="F201">
        <v>0</v>
      </c>
      <c r="G201">
        <v>1</v>
      </c>
      <c r="H201">
        <v>0</v>
      </c>
      <c r="I201">
        <v>0</v>
      </c>
      <c r="J201">
        <v>0</v>
      </c>
      <c r="K201">
        <v>14901.5167</v>
      </c>
    </row>
    <row r="202" spans="1:11" x14ac:dyDescent="0.2">
      <c r="A202">
        <v>19</v>
      </c>
      <c r="B202">
        <v>32.11</v>
      </c>
      <c r="C202">
        <v>0</v>
      </c>
      <c r="D202">
        <v>0</v>
      </c>
      <c r="E202">
        <v>1</v>
      </c>
      <c r="F202">
        <v>0</v>
      </c>
      <c r="G202">
        <v>0</v>
      </c>
      <c r="H202">
        <v>1</v>
      </c>
      <c r="I202">
        <v>0</v>
      </c>
      <c r="J202">
        <v>0</v>
      </c>
      <c r="K202">
        <v>2130.6759000000002</v>
      </c>
    </row>
    <row r="203" spans="1:11" x14ac:dyDescent="0.2">
      <c r="A203">
        <v>48</v>
      </c>
      <c r="B203">
        <v>32.229999999999997</v>
      </c>
      <c r="C203">
        <v>1</v>
      </c>
      <c r="D203">
        <v>0</v>
      </c>
      <c r="E203">
        <v>1</v>
      </c>
      <c r="F203">
        <v>0</v>
      </c>
      <c r="G203">
        <v>0</v>
      </c>
      <c r="H203">
        <v>0</v>
      </c>
      <c r="I203">
        <v>0</v>
      </c>
      <c r="J203">
        <v>1</v>
      </c>
      <c r="K203">
        <v>8871.1517000000003</v>
      </c>
    </row>
    <row r="204" spans="1:11" x14ac:dyDescent="0.2">
      <c r="A204">
        <v>60</v>
      </c>
      <c r="B204">
        <v>24.035</v>
      </c>
      <c r="C204">
        <v>0</v>
      </c>
      <c r="D204">
        <v>0</v>
      </c>
      <c r="E204">
        <v>1</v>
      </c>
      <c r="F204">
        <v>0</v>
      </c>
      <c r="G204">
        <v>0</v>
      </c>
      <c r="H204">
        <v>1</v>
      </c>
      <c r="I204">
        <v>0</v>
      </c>
      <c r="J204">
        <v>0</v>
      </c>
      <c r="K204">
        <v>13012.20865</v>
      </c>
    </row>
    <row r="205" spans="1:11" x14ac:dyDescent="0.2">
      <c r="A205">
        <v>27</v>
      </c>
      <c r="B205">
        <v>36.08</v>
      </c>
      <c r="C205">
        <v>0</v>
      </c>
      <c r="D205">
        <v>0</v>
      </c>
      <c r="E205">
        <v>1</v>
      </c>
      <c r="F205">
        <v>1</v>
      </c>
      <c r="G205">
        <v>0</v>
      </c>
      <c r="H205">
        <v>0</v>
      </c>
      <c r="I205">
        <v>0</v>
      </c>
      <c r="J205">
        <v>1</v>
      </c>
      <c r="K205">
        <v>37133.898200000003</v>
      </c>
    </row>
    <row r="206" spans="1:11" x14ac:dyDescent="0.2">
      <c r="A206">
        <v>46</v>
      </c>
      <c r="B206">
        <v>22.3</v>
      </c>
      <c r="C206">
        <v>0</v>
      </c>
      <c r="D206">
        <v>1</v>
      </c>
      <c r="E206">
        <v>0</v>
      </c>
      <c r="F206">
        <v>0</v>
      </c>
      <c r="G206">
        <v>0</v>
      </c>
      <c r="H206">
        <v>0</v>
      </c>
      <c r="I206">
        <v>1</v>
      </c>
      <c r="J206">
        <v>0</v>
      </c>
      <c r="K206">
        <v>7147.1049999999996</v>
      </c>
    </row>
    <row r="207" spans="1:11" x14ac:dyDescent="0.2">
      <c r="A207">
        <v>28</v>
      </c>
      <c r="B207">
        <v>28.88</v>
      </c>
      <c r="C207">
        <v>1</v>
      </c>
      <c r="D207">
        <v>0</v>
      </c>
      <c r="E207">
        <v>1</v>
      </c>
      <c r="F207">
        <v>0</v>
      </c>
      <c r="G207">
        <v>1</v>
      </c>
      <c r="H207">
        <v>0</v>
      </c>
      <c r="I207">
        <v>0</v>
      </c>
      <c r="J207">
        <v>0</v>
      </c>
      <c r="K207">
        <v>4337.7352000000001</v>
      </c>
    </row>
    <row r="208" spans="1:11" x14ac:dyDescent="0.2">
      <c r="A208">
        <v>59</v>
      </c>
      <c r="B208">
        <v>26.4</v>
      </c>
      <c r="C208">
        <v>0</v>
      </c>
      <c r="D208">
        <v>1</v>
      </c>
      <c r="E208">
        <v>0</v>
      </c>
      <c r="F208">
        <v>0</v>
      </c>
      <c r="G208">
        <v>0</v>
      </c>
      <c r="H208">
        <v>0</v>
      </c>
      <c r="I208">
        <v>0</v>
      </c>
      <c r="J208">
        <v>1</v>
      </c>
      <c r="K208">
        <v>11743.299000000001</v>
      </c>
    </row>
    <row r="209" spans="1:11" x14ac:dyDescent="0.2">
      <c r="A209">
        <v>35</v>
      </c>
      <c r="B209">
        <v>27.74</v>
      </c>
      <c r="C209">
        <v>2</v>
      </c>
      <c r="D209">
        <v>1</v>
      </c>
      <c r="E209">
        <v>0</v>
      </c>
      <c r="F209">
        <v>1</v>
      </c>
      <c r="G209">
        <v>1</v>
      </c>
      <c r="H209">
        <v>0</v>
      </c>
      <c r="I209">
        <v>0</v>
      </c>
      <c r="J209">
        <v>0</v>
      </c>
      <c r="K209">
        <v>20984.0936</v>
      </c>
    </row>
    <row r="210" spans="1:11" x14ac:dyDescent="0.2">
      <c r="A210">
        <v>63</v>
      </c>
      <c r="B210">
        <v>31.8</v>
      </c>
      <c r="C210">
        <v>0</v>
      </c>
      <c r="D210">
        <v>0</v>
      </c>
      <c r="E210">
        <v>1</v>
      </c>
      <c r="F210">
        <v>0</v>
      </c>
      <c r="G210">
        <v>0</v>
      </c>
      <c r="H210">
        <v>0</v>
      </c>
      <c r="I210">
        <v>1</v>
      </c>
      <c r="J210">
        <v>0</v>
      </c>
      <c r="K210">
        <v>13880.949000000001</v>
      </c>
    </row>
    <row r="211" spans="1:11" x14ac:dyDescent="0.2">
      <c r="A211">
        <v>40</v>
      </c>
      <c r="B211">
        <v>41.23</v>
      </c>
      <c r="C211">
        <v>1</v>
      </c>
      <c r="D211">
        <v>1</v>
      </c>
      <c r="E211">
        <v>0</v>
      </c>
      <c r="F211">
        <v>0</v>
      </c>
      <c r="G211">
        <v>1</v>
      </c>
      <c r="H211">
        <v>0</v>
      </c>
      <c r="I211">
        <v>0</v>
      </c>
      <c r="J211">
        <v>0</v>
      </c>
      <c r="K211">
        <v>6610.1097</v>
      </c>
    </row>
    <row r="212" spans="1:11" x14ac:dyDescent="0.2">
      <c r="A212">
        <v>20</v>
      </c>
      <c r="B212">
        <v>33</v>
      </c>
      <c r="C212">
        <v>1</v>
      </c>
      <c r="D212">
        <v>1</v>
      </c>
      <c r="E212">
        <v>0</v>
      </c>
      <c r="F212">
        <v>0</v>
      </c>
      <c r="G212">
        <v>0</v>
      </c>
      <c r="H212">
        <v>0</v>
      </c>
      <c r="I212">
        <v>1</v>
      </c>
      <c r="J212">
        <v>0</v>
      </c>
      <c r="K212">
        <v>1980.07</v>
      </c>
    </row>
    <row r="213" spans="1:11" x14ac:dyDescent="0.2">
      <c r="A213">
        <v>40</v>
      </c>
      <c r="B213">
        <v>30.875</v>
      </c>
      <c r="C213">
        <v>4</v>
      </c>
      <c r="D213">
        <v>1</v>
      </c>
      <c r="E213">
        <v>0</v>
      </c>
      <c r="F213">
        <v>0</v>
      </c>
      <c r="G213">
        <v>0</v>
      </c>
      <c r="H213">
        <v>1</v>
      </c>
      <c r="I213">
        <v>0</v>
      </c>
      <c r="J213">
        <v>0</v>
      </c>
      <c r="K213">
        <v>8162.7162500000004</v>
      </c>
    </row>
    <row r="214" spans="1:11" x14ac:dyDescent="0.2">
      <c r="A214">
        <v>24</v>
      </c>
      <c r="B214">
        <v>28.5</v>
      </c>
      <c r="C214">
        <v>2</v>
      </c>
      <c r="D214">
        <v>1</v>
      </c>
      <c r="E214">
        <v>0</v>
      </c>
      <c r="F214">
        <v>0</v>
      </c>
      <c r="G214">
        <v>0</v>
      </c>
      <c r="H214">
        <v>1</v>
      </c>
      <c r="I214">
        <v>0</v>
      </c>
      <c r="J214">
        <v>0</v>
      </c>
      <c r="K214">
        <v>3537.703</v>
      </c>
    </row>
    <row r="215" spans="1:11" x14ac:dyDescent="0.2">
      <c r="A215">
        <v>34</v>
      </c>
      <c r="B215">
        <v>26.73</v>
      </c>
      <c r="C215">
        <v>1</v>
      </c>
      <c r="D215">
        <v>0</v>
      </c>
      <c r="E215">
        <v>1</v>
      </c>
      <c r="F215">
        <v>0</v>
      </c>
      <c r="G215">
        <v>0</v>
      </c>
      <c r="H215">
        <v>0</v>
      </c>
      <c r="I215">
        <v>0</v>
      </c>
      <c r="J215">
        <v>1</v>
      </c>
      <c r="K215">
        <v>5002.7826999999997</v>
      </c>
    </row>
    <row r="216" spans="1:11" x14ac:dyDescent="0.2">
      <c r="A216">
        <v>45</v>
      </c>
      <c r="B216">
        <v>30.9</v>
      </c>
      <c r="C216">
        <v>2</v>
      </c>
      <c r="D216">
        <v>0</v>
      </c>
      <c r="E216">
        <v>1</v>
      </c>
      <c r="F216">
        <v>0</v>
      </c>
      <c r="G216">
        <v>0</v>
      </c>
      <c r="H216">
        <v>0</v>
      </c>
      <c r="I216">
        <v>1</v>
      </c>
      <c r="J216">
        <v>0</v>
      </c>
      <c r="K216">
        <v>8520.0259999999998</v>
      </c>
    </row>
    <row r="217" spans="1:11" x14ac:dyDescent="0.2">
      <c r="A217">
        <v>41</v>
      </c>
      <c r="B217">
        <v>37.1</v>
      </c>
      <c r="C217">
        <v>2</v>
      </c>
      <c r="D217">
        <v>0</v>
      </c>
      <c r="E217">
        <v>1</v>
      </c>
      <c r="F217">
        <v>0</v>
      </c>
      <c r="G217">
        <v>0</v>
      </c>
      <c r="H217">
        <v>0</v>
      </c>
      <c r="I217">
        <v>1</v>
      </c>
      <c r="J217">
        <v>0</v>
      </c>
      <c r="K217">
        <v>7371.7719999999999</v>
      </c>
    </row>
    <row r="218" spans="1:11" x14ac:dyDescent="0.2">
      <c r="A218">
        <v>53</v>
      </c>
      <c r="B218">
        <v>26.6</v>
      </c>
      <c r="C218">
        <v>0</v>
      </c>
      <c r="D218">
        <v>0</v>
      </c>
      <c r="E218">
        <v>1</v>
      </c>
      <c r="F218">
        <v>0</v>
      </c>
      <c r="G218">
        <v>0</v>
      </c>
      <c r="H218">
        <v>1</v>
      </c>
      <c r="I218">
        <v>0</v>
      </c>
      <c r="J218">
        <v>0</v>
      </c>
      <c r="K218">
        <v>10355.641</v>
      </c>
    </row>
    <row r="219" spans="1:11" x14ac:dyDescent="0.2">
      <c r="A219">
        <v>27</v>
      </c>
      <c r="B219">
        <v>23.1</v>
      </c>
      <c r="C219">
        <v>0</v>
      </c>
      <c r="D219">
        <v>1</v>
      </c>
      <c r="E219">
        <v>0</v>
      </c>
      <c r="F219">
        <v>0</v>
      </c>
      <c r="G219">
        <v>0</v>
      </c>
      <c r="H219">
        <v>0</v>
      </c>
      <c r="I219">
        <v>0</v>
      </c>
      <c r="J219">
        <v>1</v>
      </c>
      <c r="K219">
        <v>2483.7359999999999</v>
      </c>
    </row>
    <row r="220" spans="1:11" x14ac:dyDescent="0.2">
      <c r="A220">
        <v>26</v>
      </c>
      <c r="B220">
        <v>29.92</v>
      </c>
      <c r="C220">
        <v>1</v>
      </c>
      <c r="D220">
        <v>0</v>
      </c>
      <c r="E220">
        <v>1</v>
      </c>
      <c r="F220">
        <v>0</v>
      </c>
      <c r="G220">
        <v>0</v>
      </c>
      <c r="H220">
        <v>0</v>
      </c>
      <c r="I220">
        <v>0</v>
      </c>
      <c r="J220">
        <v>1</v>
      </c>
      <c r="K220">
        <v>3392.9767999999999</v>
      </c>
    </row>
    <row r="221" spans="1:11" x14ac:dyDescent="0.2">
      <c r="A221">
        <v>24</v>
      </c>
      <c r="B221">
        <v>23.21</v>
      </c>
      <c r="C221">
        <v>0</v>
      </c>
      <c r="D221">
        <v>0</v>
      </c>
      <c r="E221">
        <v>1</v>
      </c>
      <c r="F221">
        <v>0</v>
      </c>
      <c r="G221">
        <v>0</v>
      </c>
      <c r="H221">
        <v>0</v>
      </c>
      <c r="I221">
        <v>0</v>
      </c>
      <c r="J221">
        <v>1</v>
      </c>
      <c r="K221">
        <v>25081.76784</v>
      </c>
    </row>
    <row r="222" spans="1:11" x14ac:dyDescent="0.2">
      <c r="A222">
        <v>34</v>
      </c>
      <c r="B222">
        <v>33.700000000000003</v>
      </c>
      <c r="C222">
        <v>1</v>
      </c>
      <c r="D222">
        <v>0</v>
      </c>
      <c r="E222">
        <v>1</v>
      </c>
      <c r="F222">
        <v>0</v>
      </c>
      <c r="G222">
        <v>0</v>
      </c>
      <c r="H222">
        <v>0</v>
      </c>
      <c r="I222">
        <v>1</v>
      </c>
      <c r="J222">
        <v>0</v>
      </c>
      <c r="K222">
        <v>5012.4709999999995</v>
      </c>
    </row>
    <row r="223" spans="1:11" x14ac:dyDescent="0.2">
      <c r="A223">
        <v>53</v>
      </c>
      <c r="B223">
        <v>33.25</v>
      </c>
      <c r="C223">
        <v>0</v>
      </c>
      <c r="D223">
        <v>0</v>
      </c>
      <c r="E223">
        <v>1</v>
      </c>
      <c r="F223">
        <v>0</v>
      </c>
      <c r="G223">
        <v>1</v>
      </c>
      <c r="H223">
        <v>0</v>
      </c>
      <c r="I223">
        <v>0</v>
      </c>
      <c r="J223">
        <v>0</v>
      </c>
      <c r="K223">
        <v>10564.8845</v>
      </c>
    </row>
    <row r="224" spans="1:11" x14ac:dyDescent="0.2">
      <c r="A224">
        <v>32</v>
      </c>
      <c r="B224">
        <v>30.8</v>
      </c>
      <c r="C224">
        <v>3</v>
      </c>
      <c r="D224">
        <v>1</v>
      </c>
      <c r="E224">
        <v>0</v>
      </c>
      <c r="F224">
        <v>0</v>
      </c>
      <c r="G224">
        <v>0</v>
      </c>
      <c r="H224">
        <v>0</v>
      </c>
      <c r="I224">
        <v>1</v>
      </c>
      <c r="J224">
        <v>0</v>
      </c>
      <c r="K224">
        <v>5253.5240000000003</v>
      </c>
    </row>
    <row r="225" spans="1:11" x14ac:dyDescent="0.2">
      <c r="A225">
        <v>19</v>
      </c>
      <c r="B225">
        <v>34.799999999999997</v>
      </c>
      <c r="C225">
        <v>0</v>
      </c>
      <c r="D225">
        <v>1</v>
      </c>
      <c r="E225">
        <v>0</v>
      </c>
      <c r="F225">
        <v>1</v>
      </c>
      <c r="G225">
        <v>0</v>
      </c>
      <c r="H225">
        <v>0</v>
      </c>
      <c r="I225">
        <v>1</v>
      </c>
      <c r="J225">
        <v>0</v>
      </c>
      <c r="K225">
        <v>34779.614999999998</v>
      </c>
    </row>
    <row r="226" spans="1:11" x14ac:dyDescent="0.2">
      <c r="A226">
        <v>42</v>
      </c>
      <c r="B226">
        <v>24.64</v>
      </c>
      <c r="C226">
        <v>0</v>
      </c>
      <c r="D226">
        <v>1</v>
      </c>
      <c r="E226">
        <v>0</v>
      </c>
      <c r="F226">
        <v>1</v>
      </c>
      <c r="G226">
        <v>0</v>
      </c>
      <c r="H226">
        <v>0</v>
      </c>
      <c r="I226">
        <v>0</v>
      </c>
      <c r="J226">
        <v>1</v>
      </c>
      <c r="K226">
        <v>19515.5416</v>
      </c>
    </row>
    <row r="227" spans="1:11" x14ac:dyDescent="0.2">
      <c r="A227">
        <v>55</v>
      </c>
      <c r="B227">
        <v>33.880000000000003</v>
      </c>
      <c r="C227">
        <v>3</v>
      </c>
      <c r="D227">
        <v>1</v>
      </c>
      <c r="E227">
        <v>0</v>
      </c>
      <c r="F227">
        <v>0</v>
      </c>
      <c r="G227">
        <v>0</v>
      </c>
      <c r="H227">
        <v>0</v>
      </c>
      <c r="I227">
        <v>0</v>
      </c>
      <c r="J227">
        <v>1</v>
      </c>
      <c r="K227">
        <v>11987.1682</v>
      </c>
    </row>
    <row r="228" spans="1:11" x14ac:dyDescent="0.2">
      <c r="A228">
        <v>28</v>
      </c>
      <c r="B228">
        <v>38.06</v>
      </c>
      <c r="C228">
        <v>0</v>
      </c>
      <c r="D228">
        <v>1</v>
      </c>
      <c r="E228">
        <v>0</v>
      </c>
      <c r="F228">
        <v>0</v>
      </c>
      <c r="G228">
        <v>0</v>
      </c>
      <c r="H228">
        <v>0</v>
      </c>
      <c r="I228">
        <v>0</v>
      </c>
      <c r="J228">
        <v>1</v>
      </c>
      <c r="K228">
        <v>2689.4953999999998</v>
      </c>
    </row>
    <row r="229" spans="1:11" x14ac:dyDescent="0.2">
      <c r="A229">
        <v>58</v>
      </c>
      <c r="B229">
        <v>41.91</v>
      </c>
      <c r="C229">
        <v>0</v>
      </c>
      <c r="D229">
        <v>0</v>
      </c>
      <c r="E229">
        <v>1</v>
      </c>
      <c r="F229">
        <v>0</v>
      </c>
      <c r="G229">
        <v>0</v>
      </c>
      <c r="H229">
        <v>0</v>
      </c>
      <c r="I229">
        <v>0</v>
      </c>
      <c r="J229">
        <v>1</v>
      </c>
      <c r="K229">
        <v>24227.337240000001</v>
      </c>
    </row>
    <row r="230" spans="1:11" x14ac:dyDescent="0.2">
      <c r="A230">
        <v>41</v>
      </c>
      <c r="B230">
        <v>31.635000000000002</v>
      </c>
      <c r="C230">
        <v>1</v>
      </c>
      <c r="D230">
        <v>0</v>
      </c>
      <c r="E230">
        <v>1</v>
      </c>
      <c r="F230">
        <v>0</v>
      </c>
      <c r="G230">
        <v>1</v>
      </c>
      <c r="H230">
        <v>0</v>
      </c>
      <c r="I230">
        <v>0</v>
      </c>
      <c r="J230">
        <v>0</v>
      </c>
      <c r="K230">
        <v>7358.1756500000001</v>
      </c>
    </row>
    <row r="231" spans="1:11" x14ac:dyDescent="0.2">
      <c r="A231">
        <v>47</v>
      </c>
      <c r="B231">
        <v>25.46</v>
      </c>
      <c r="C231">
        <v>2</v>
      </c>
      <c r="D231">
        <v>1</v>
      </c>
      <c r="E231">
        <v>0</v>
      </c>
      <c r="F231">
        <v>0</v>
      </c>
      <c r="G231">
        <v>1</v>
      </c>
      <c r="H231">
        <v>0</v>
      </c>
      <c r="I231">
        <v>0</v>
      </c>
      <c r="J231">
        <v>0</v>
      </c>
      <c r="K231">
        <v>9225.2564000000002</v>
      </c>
    </row>
    <row r="232" spans="1:11" x14ac:dyDescent="0.2">
      <c r="A232">
        <v>42</v>
      </c>
      <c r="B232">
        <v>36.195</v>
      </c>
      <c r="C232">
        <v>1</v>
      </c>
      <c r="D232">
        <v>0</v>
      </c>
      <c r="E232">
        <v>1</v>
      </c>
      <c r="F232">
        <v>0</v>
      </c>
      <c r="G232">
        <v>0</v>
      </c>
      <c r="H232">
        <v>1</v>
      </c>
      <c r="I232">
        <v>0</v>
      </c>
      <c r="J232">
        <v>0</v>
      </c>
      <c r="K232">
        <v>7443.6430499999997</v>
      </c>
    </row>
    <row r="233" spans="1:11" x14ac:dyDescent="0.2">
      <c r="A233">
        <v>59</v>
      </c>
      <c r="B233">
        <v>27.83</v>
      </c>
      <c r="C233">
        <v>3</v>
      </c>
      <c r="D233">
        <v>0</v>
      </c>
      <c r="E233">
        <v>1</v>
      </c>
      <c r="F233">
        <v>0</v>
      </c>
      <c r="G233">
        <v>0</v>
      </c>
      <c r="H233">
        <v>0</v>
      </c>
      <c r="I233">
        <v>0</v>
      </c>
      <c r="J233">
        <v>1</v>
      </c>
      <c r="K233">
        <v>14001.286700000001</v>
      </c>
    </row>
    <row r="234" spans="1:11" x14ac:dyDescent="0.2">
      <c r="A234">
        <v>19</v>
      </c>
      <c r="B234">
        <v>17.8</v>
      </c>
      <c r="C234">
        <v>0</v>
      </c>
      <c r="D234">
        <v>0</v>
      </c>
      <c r="E234">
        <v>1</v>
      </c>
      <c r="F234">
        <v>0</v>
      </c>
      <c r="G234">
        <v>0</v>
      </c>
      <c r="H234">
        <v>0</v>
      </c>
      <c r="I234">
        <v>1</v>
      </c>
      <c r="J234">
        <v>0</v>
      </c>
      <c r="K234">
        <v>1727.7850000000001</v>
      </c>
    </row>
    <row r="235" spans="1:11" x14ac:dyDescent="0.2">
      <c r="A235">
        <v>59</v>
      </c>
      <c r="B235">
        <v>27.5</v>
      </c>
      <c r="C235">
        <v>1</v>
      </c>
      <c r="D235">
        <v>1</v>
      </c>
      <c r="E235">
        <v>0</v>
      </c>
      <c r="F235">
        <v>0</v>
      </c>
      <c r="G235">
        <v>0</v>
      </c>
      <c r="H235">
        <v>0</v>
      </c>
      <c r="I235">
        <v>1</v>
      </c>
      <c r="J235">
        <v>0</v>
      </c>
      <c r="K235">
        <v>12333.828</v>
      </c>
    </row>
    <row r="236" spans="1:11" x14ac:dyDescent="0.2">
      <c r="A236">
        <v>39</v>
      </c>
      <c r="B236">
        <v>24.51</v>
      </c>
      <c r="C236">
        <v>2</v>
      </c>
      <c r="D236">
        <v>1</v>
      </c>
      <c r="E236">
        <v>0</v>
      </c>
      <c r="F236">
        <v>0</v>
      </c>
      <c r="G236">
        <v>0</v>
      </c>
      <c r="H236">
        <v>1</v>
      </c>
      <c r="I236">
        <v>0</v>
      </c>
      <c r="J236">
        <v>0</v>
      </c>
      <c r="K236">
        <v>6710.1918999999998</v>
      </c>
    </row>
    <row r="237" spans="1:11" x14ac:dyDescent="0.2">
      <c r="A237">
        <v>40</v>
      </c>
      <c r="B237">
        <v>22.22</v>
      </c>
      <c r="C237">
        <v>2</v>
      </c>
      <c r="D237">
        <v>0</v>
      </c>
      <c r="E237">
        <v>1</v>
      </c>
      <c r="F237">
        <v>1</v>
      </c>
      <c r="G237">
        <v>0</v>
      </c>
      <c r="H237">
        <v>0</v>
      </c>
      <c r="I237">
        <v>0</v>
      </c>
      <c r="J237">
        <v>1</v>
      </c>
      <c r="K237">
        <v>19444.265800000001</v>
      </c>
    </row>
    <row r="238" spans="1:11" x14ac:dyDescent="0.2">
      <c r="A238">
        <v>18</v>
      </c>
      <c r="B238">
        <v>26.73</v>
      </c>
      <c r="C238">
        <v>0</v>
      </c>
      <c r="D238">
        <v>0</v>
      </c>
      <c r="E238">
        <v>1</v>
      </c>
      <c r="F238">
        <v>0</v>
      </c>
      <c r="G238">
        <v>0</v>
      </c>
      <c r="H238">
        <v>0</v>
      </c>
      <c r="I238">
        <v>0</v>
      </c>
      <c r="J238">
        <v>1</v>
      </c>
      <c r="K238">
        <v>1615.7666999999999</v>
      </c>
    </row>
    <row r="239" spans="1:11" x14ac:dyDescent="0.2">
      <c r="A239">
        <v>31</v>
      </c>
      <c r="B239">
        <v>38.39</v>
      </c>
      <c r="C239">
        <v>2</v>
      </c>
      <c r="D239">
        <v>1</v>
      </c>
      <c r="E239">
        <v>0</v>
      </c>
      <c r="F239">
        <v>0</v>
      </c>
      <c r="G239">
        <v>0</v>
      </c>
      <c r="H239">
        <v>0</v>
      </c>
      <c r="I239">
        <v>0</v>
      </c>
      <c r="J239">
        <v>1</v>
      </c>
      <c r="K239">
        <v>4463.2051000000001</v>
      </c>
    </row>
    <row r="240" spans="1:11" x14ac:dyDescent="0.2">
      <c r="A240">
        <v>19</v>
      </c>
      <c r="B240">
        <v>29.07</v>
      </c>
      <c r="C240">
        <v>0</v>
      </c>
      <c r="D240">
        <v>1</v>
      </c>
      <c r="E240">
        <v>0</v>
      </c>
      <c r="F240">
        <v>1</v>
      </c>
      <c r="G240">
        <v>0</v>
      </c>
      <c r="H240">
        <v>1</v>
      </c>
      <c r="I240">
        <v>0</v>
      </c>
      <c r="J240">
        <v>0</v>
      </c>
      <c r="K240">
        <v>17352.6803</v>
      </c>
    </row>
    <row r="241" spans="1:11" x14ac:dyDescent="0.2">
      <c r="A241">
        <v>44</v>
      </c>
      <c r="B241">
        <v>38.06</v>
      </c>
      <c r="C241">
        <v>1</v>
      </c>
      <c r="D241">
        <v>1</v>
      </c>
      <c r="E241">
        <v>0</v>
      </c>
      <c r="F241">
        <v>0</v>
      </c>
      <c r="G241">
        <v>0</v>
      </c>
      <c r="H241">
        <v>0</v>
      </c>
      <c r="I241">
        <v>0</v>
      </c>
      <c r="J241">
        <v>1</v>
      </c>
      <c r="K241">
        <v>7152.6714000000002</v>
      </c>
    </row>
    <row r="242" spans="1:11" x14ac:dyDescent="0.2">
      <c r="A242">
        <v>23</v>
      </c>
      <c r="B242">
        <v>36.67</v>
      </c>
      <c r="C242">
        <v>2</v>
      </c>
      <c r="D242">
        <v>0</v>
      </c>
      <c r="E242">
        <v>1</v>
      </c>
      <c r="F242">
        <v>1</v>
      </c>
      <c r="G242">
        <v>1</v>
      </c>
      <c r="H242">
        <v>0</v>
      </c>
      <c r="I242">
        <v>0</v>
      </c>
      <c r="J242">
        <v>0</v>
      </c>
      <c r="K242">
        <v>38511.628299999997</v>
      </c>
    </row>
    <row r="243" spans="1:11" x14ac:dyDescent="0.2">
      <c r="A243">
        <v>33</v>
      </c>
      <c r="B243">
        <v>22.135000000000002</v>
      </c>
      <c r="C243">
        <v>1</v>
      </c>
      <c r="D243">
        <v>0</v>
      </c>
      <c r="E243">
        <v>1</v>
      </c>
      <c r="F243">
        <v>0</v>
      </c>
      <c r="G243">
        <v>1</v>
      </c>
      <c r="H243">
        <v>0</v>
      </c>
      <c r="I243">
        <v>0</v>
      </c>
      <c r="J243">
        <v>0</v>
      </c>
      <c r="K243">
        <v>5354.0746499999996</v>
      </c>
    </row>
    <row r="244" spans="1:11" x14ac:dyDescent="0.2">
      <c r="A244">
        <v>55</v>
      </c>
      <c r="B244">
        <v>26.8</v>
      </c>
      <c r="C244">
        <v>1</v>
      </c>
      <c r="D244">
        <v>0</v>
      </c>
      <c r="E244">
        <v>1</v>
      </c>
      <c r="F244">
        <v>0</v>
      </c>
      <c r="G244">
        <v>0</v>
      </c>
      <c r="H244">
        <v>0</v>
      </c>
      <c r="I244">
        <v>1</v>
      </c>
      <c r="J244">
        <v>0</v>
      </c>
      <c r="K244">
        <v>35160.134570000002</v>
      </c>
    </row>
    <row r="245" spans="1:11" x14ac:dyDescent="0.2">
      <c r="A245">
        <v>40</v>
      </c>
      <c r="B245">
        <v>35.299999999999997</v>
      </c>
      <c r="C245">
        <v>3</v>
      </c>
      <c r="D245">
        <v>1</v>
      </c>
      <c r="E245">
        <v>0</v>
      </c>
      <c r="F245">
        <v>0</v>
      </c>
      <c r="G245">
        <v>0</v>
      </c>
      <c r="H245">
        <v>0</v>
      </c>
      <c r="I245">
        <v>1</v>
      </c>
      <c r="J245">
        <v>0</v>
      </c>
      <c r="K245">
        <v>7196.8670000000002</v>
      </c>
    </row>
    <row r="246" spans="1:11" x14ac:dyDescent="0.2">
      <c r="A246">
        <v>63</v>
      </c>
      <c r="B246">
        <v>27.74</v>
      </c>
      <c r="C246">
        <v>0</v>
      </c>
      <c r="D246">
        <v>0</v>
      </c>
      <c r="E246">
        <v>1</v>
      </c>
      <c r="F246">
        <v>1</v>
      </c>
      <c r="G246">
        <v>1</v>
      </c>
      <c r="H246">
        <v>0</v>
      </c>
      <c r="I246">
        <v>0</v>
      </c>
      <c r="J246">
        <v>0</v>
      </c>
      <c r="K246">
        <v>29523.1656</v>
      </c>
    </row>
    <row r="247" spans="1:11" x14ac:dyDescent="0.2">
      <c r="A247">
        <v>54</v>
      </c>
      <c r="B247">
        <v>30.02</v>
      </c>
      <c r="C247">
        <v>0</v>
      </c>
      <c r="D247">
        <v>1</v>
      </c>
      <c r="E247">
        <v>0</v>
      </c>
      <c r="F247">
        <v>0</v>
      </c>
      <c r="G247">
        <v>0</v>
      </c>
      <c r="H247">
        <v>1</v>
      </c>
      <c r="I247">
        <v>0</v>
      </c>
      <c r="J247">
        <v>0</v>
      </c>
      <c r="K247">
        <v>24476.478510000001</v>
      </c>
    </row>
    <row r="248" spans="1:11" x14ac:dyDescent="0.2">
      <c r="A248">
        <v>60</v>
      </c>
      <c r="B248">
        <v>38.06</v>
      </c>
      <c r="C248">
        <v>0</v>
      </c>
      <c r="D248">
        <v>0</v>
      </c>
      <c r="E248">
        <v>1</v>
      </c>
      <c r="F248">
        <v>0</v>
      </c>
      <c r="G248">
        <v>0</v>
      </c>
      <c r="H248">
        <v>0</v>
      </c>
      <c r="I248">
        <v>0</v>
      </c>
      <c r="J248">
        <v>1</v>
      </c>
      <c r="K248">
        <v>12648.7034</v>
      </c>
    </row>
    <row r="249" spans="1:11" x14ac:dyDescent="0.2">
      <c r="A249">
        <v>24</v>
      </c>
      <c r="B249">
        <v>35.86</v>
      </c>
      <c r="C249">
        <v>0</v>
      </c>
      <c r="D249">
        <v>1</v>
      </c>
      <c r="E249">
        <v>0</v>
      </c>
      <c r="F249">
        <v>0</v>
      </c>
      <c r="G249">
        <v>0</v>
      </c>
      <c r="H249">
        <v>0</v>
      </c>
      <c r="I249">
        <v>0</v>
      </c>
      <c r="J249">
        <v>1</v>
      </c>
      <c r="K249">
        <v>1986.9333999999999</v>
      </c>
    </row>
    <row r="250" spans="1:11" x14ac:dyDescent="0.2">
      <c r="A250">
        <v>19</v>
      </c>
      <c r="B250">
        <v>20.9</v>
      </c>
      <c r="C250">
        <v>1</v>
      </c>
      <c r="D250">
        <v>1</v>
      </c>
      <c r="E250">
        <v>0</v>
      </c>
      <c r="F250">
        <v>0</v>
      </c>
      <c r="G250">
        <v>0</v>
      </c>
      <c r="H250">
        <v>0</v>
      </c>
      <c r="I250">
        <v>1</v>
      </c>
      <c r="J250">
        <v>0</v>
      </c>
      <c r="K250">
        <v>1832.0940000000001</v>
      </c>
    </row>
    <row r="251" spans="1:11" x14ac:dyDescent="0.2">
      <c r="A251">
        <v>29</v>
      </c>
      <c r="B251">
        <v>28.975000000000001</v>
      </c>
      <c r="C251">
        <v>1</v>
      </c>
      <c r="D251">
        <v>1</v>
      </c>
      <c r="E251">
        <v>0</v>
      </c>
      <c r="F251">
        <v>0</v>
      </c>
      <c r="G251">
        <v>1</v>
      </c>
      <c r="H251">
        <v>0</v>
      </c>
      <c r="I251">
        <v>0</v>
      </c>
      <c r="J251">
        <v>0</v>
      </c>
      <c r="K251">
        <v>4040.55825</v>
      </c>
    </row>
    <row r="252" spans="1:11" x14ac:dyDescent="0.2">
      <c r="A252">
        <v>18</v>
      </c>
      <c r="B252">
        <v>17.29</v>
      </c>
      <c r="C252">
        <v>2</v>
      </c>
      <c r="D252">
        <v>1</v>
      </c>
      <c r="E252">
        <v>0</v>
      </c>
      <c r="F252">
        <v>1</v>
      </c>
      <c r="G252">
        <v>1</v>
      </c>
      <c r="H252">
        <v>0</v>
      </c>
      <c r="I252">
        <v>0</v>
      </c>
      <c r="J252">
        <v>0</v>
      </c>
      <c r="K252">
        <v>12829.455099999999</v>
      </c>
    </row>
    <row r="253" spans="1:11" x14ac:dyDescent="0.2">
      <c r="A253">
        <v>63</v>
      </c>
      <c r="B253">
        <v>32.200000000000003</v>
      </c>
      <c r="C253">
        <v>2</v>
      </c>
      <c r="D253">
        <v>0</v>
      </c>
      <c r="E253">
        <v>1</v>
      </c>
      <c r="F253">
        <v>1</v>
      </c>
      <c r="G253">
        <v>0</v>
      </c>
      <c r="H253">
        <v>0</v>
      </c>
      <c r="I253">
        <v>1</v>
      </c>
      <c r="J253">
        <v>0</v>
      </c>
      <c r="K253">
        <v>47305.305</v>
      </c>
    </row>
    <row r="254" spans="1:11" x14ac:dyDescent="0.2">
      <c r="A254">
        <v>54</v>
      </c>
      <c r="B254">
        <v>34.21</v>
      </c>
      <c r="C254">
        <v>2</v>
      </c>
      <c r="D254">
        <v>1</v>
      </c>
      <c r="E254">
        <v>0</v>
      </c>
      <c r="F254">
        <v>1</v>
      </c>
      <c r="G254">
        <v>0</v>
      </c>
      <c r="H254">
        <v>0</v>
      </c>
      <c r="I254">
        <v>0</v>
      </c>
      <c r="J254">
        <v>1</v>
      </c>
      <c r="K254">
        <v>44260.749900000003</v>
      </c>
    </row>
    <row r="255" spans="1:11" x14ac:dyDescent="0.2">
      <c r="A255">
        <v>27</v>
      </c>
      <c r="B255">
        <v>30.3</v>
      </c>
      <c r="C255">
        <v>3</v>
      </c>
      <c r="D255">
        <v>1</v>
      </c>
      <c r="E255">
        <v>0</v>
      </c>
      <c r="F255">
        <v>0</v>
      </c>
      <c r="G255">
        <v>0</v>
      </c>
      <c r="H255">
        <v>0</v>
      </c>
      <c r="I255">
        <v>1</v>
      </c>
      <c r="J255">
        <v>0</v>
      </c>
      <c r="K255">
        <v>4260.7439999999997</v>
      </c>
    </row>
    <row r="256" spans="1:11" x14ac:dyDescent="0.2">
      <c r="A256">
        <v>50</v>
      </c>
      <c r="B256">
        <v>31.824999999999999</v>
      </c>
      <c r="C256">
        <v>0</v>
      </c>
      <c r="D256">
        <v>1</v>
      </c>
      <c r="E256">
        <v>0</v>
      </c>
      <c r="F256">
        <v>1</v>
      </c>
      <c r="G256">
        <v>1</v>
      </c>
      <c r="H256">
        <v>0</v>
      </c>
      <c r="I256">
        <v>0</v>
      </c>
      <c r="J256">
        <v>0</v>
      </c>
      <c r="K256">
        <v>41097.161749999999</v>
      </c>
    </row>
    <row r="257" spans="1:11" x14ac:dyDescent="0.2">
      <c r="A257">
        <v>55</v>
      </c>
      <c r="B257">
        <v>25.364999999999998</v>
      </c>
      <c r="C257">
        <v>3</v>
      </c>
      <c r="D257">
        <v>0</v>
      </c>
      <c r="E257">
        <v>1</v>
      </c>
      <c r="F257">
        <v>0</v>
      </c>
      <c r="G257">
        <v>1</v>
      </c>
      <c r="H257">
        <v>0</v>
      </c>
      <c r="I257">
        <v>0</v>
      </c>
      <c r="J257">
        <v>0</v>
      </c>
      <c r="K257">
        <v>13047.332350000001</v>
      </c>
    </row>
    <row r="258" spans="1:11" x14ac:dyDescent="0.2">
      <c r="A258">
        <v>56</v>
      </c>
      <c r="B258">
        <v>33.630000000000003</v>
      </c>
      <c r="C258">
        <v>0</v>
      </c>
      <c r="D258">
        <v>1</v>
      </c>
      <c r="E258">
        <v>0</v>
      </c>
      <c r="F258">
        <v>1</v>
      </c>
      <c r="G258">
        <v>0</v>
      </c>
      <c r="H258">
        <v>1</v>
      </c>
      <c r="I258">
        <v>0</v>
      </c>
      <c r="J258">
        <v>0</v>
      </c>
      <c r="K258">
        <v>43921.183700000001</v>
      </c>
    </row>
    <row r="259" spans="1:11" x14ac:dyDescent="0.2">
      <c r="A259">
        <v>38</v>
      </c>
      <c r="B259">
        <v>40.15</v>
      </c>
      <c r="C259">
        <v>0</v>
      </c>
      <c r="D259">
        <v>0</v>
      </c>
      <c r="E259">
        <v>1</v>
      </c>
      <c r="F259">
        <v>0</v>
      </c>
      <c r="G259">
        <v>0</v>
      </c>
      <c r="H259">
        <v>0</v>
      </c>
      <c r="I259">
        <v>0</v>
      </c>
      <c r="J259">
        <v>1</v>
      </c>
      <c r="K259">
        <v>5400.9804999999997</v>
      </c>
    </row>
    <row r="260" spans="1:11" x14ac:dyDescent="0.2">
      <c r="A260">
        <v>51</v>
      </c>
      <c r="B260">
        <v>24.414999999999999</v>
      </c>
      <c r="C260">
        <v>4</v>
      </c>
      <c r="D260">
        <v>1</v>
      </c>
      <c r="E260">
        <v>0</v>
      </c>
      <c r="F260">
        <v>0</v>
      </c>
      <c r="G260">
        <v>0</v>
      </c>
      <c r="H260">
        <v>1</v>
      </c>
      <c r="I260">
        <v>0</v>
      </c>
      <c r="J260">
        <v>0</v>
      </c>
      <c r="K260">
        <v>11520.099850000001</v>
      </c>
    </row>
    <row r="261" spans="1:11" x14ac:dyDescent="0.2">
      <c r="A261">
        <v>19</v>
      </c>
      <c r="B261">
        <v>31.92</v>
      </c>
      <c r="C261">
        <v>0</v>
      </c>
      <c r="D261">
        <v>1</v>
      </c>
      <c r="E261">
        <v>0</v>
      </c>
      <c r="F261">
        <v>1</v>
      </c>
      <c r="G261">
        <v>0</v>
      </c>
      <c r="H261">
        <v>1</v>
      </c>
      <c r="I261">
        <v>0</v>
      </c>
      <c r="J261">
        <v>0</v>
      </c>
      <c r="K261">
        <v>33750.291799999999</v>
      </c>
    </row>
    <row r="262" spans="1:11" x14ac:dyDescent="0.2">
      <c r="A262">
        <v>58</v>
      </c>
      <c r="B262">
        <v>25.2</v>
      </c>
      <c r="C262">
        <v>0</v>
      </c>
      <c r="D262">
        <v>0</v>
      </c>
      <c r="E262">
        <v>1</v>
      </c>
      <c r="F262">
        <v>0</v>
      </c>
      <c r="G262">
        <v>0</v>
      </c>
      <c r="H262">
        <v>0</v>
      </c>
      <c r="I262">
        <v>1</v>
      </c>
      <c r="J262">
        <v>0</v>
      </c>
      <c r="K262">
        <v>11837.16</v>
      </c>
    </row>
    <row r="263" spans="1:11" x14ac:dyDescent="0.2">
      <c r="A263">
        <v>20</v>
      </c>
      <c r="B263">
        <v>26.84</v>
      </c>
      <c r="C263">
        <v>1</v>
      </c>
      <c r="D263">
        <v>0</v>
      </c>
      <c r="E263">
        <v>1</v>
      </c>
      <c r="F263">
        <v>1</v>
      </c>
      <c r="G263">
        <v>0</v>
      </c>
      <c r="H263">
        <v>0</v>
      </c>
      <c r="I263">
        <v>0</v>
      </c>
      <c r="J263">
        <v>1</v>
      </c>
      <c r="K263">
        <v>17085.267599999999</v>
      </c>
    </row>
    <row r="264" spans="1:11" x14ac:dyDescent="0.2">
      <c r="A264">
        <v>52</v>
      </c>
      <c r="B264">
        <v>24.32</v>
      </c>
      <c r="C264">
        <v>3</v>
      </c>
      <c r="D264">
        <v>1</v>
      </c>
      <c r="E264">
        <v>0</v>
      </c>
      <c r="F264">
        <v>1</v>
      </c>
      <c r="G264">
        <v>1</v>
      </c>
      <c r="H264">
        <v>0</v>
      </c>
      <c r="I264">
        <v>0</v>
      </c>
      <c r="J264">
        <v>0</v>
      </c>
      <c r="K264">
        <v>24869.836800000001</v>
      </c>
    </row>
    <row r="265" spans="1:11" x14ac:dyDescent="0.2">
      <c r="A265">
        <v>19</v>
      </c>
      <c r="B265">
        <v>36.954999999999998</v>
      </c>
      <c r="C265">
        <v>0</v>
      </c>
      <c r="D265">
        <v>1</v>
      </c>
      <c r="E265">
        <v>0</v>
      </c>
      <c r="F265">
        <v>1</v>
      </c>
      <c r="G265">
        <v>0</v>
      </c>
      <c r="H265">
        <v>1</v>
      </c>
      <c r="I265">
        <v>0</v>
      </c>
      <c r="J265">
        <v>0</v>
      </c>
      <c r="K265">
        <v>36219.405449999998</v>
      </c>
    </row>
    <row r="266" spans="1:11" x14ac:dyDescent="0.2">
      <c r="A266">
        <v>53</v>
      </c>
      <c r="B266">
        <v>38.06</v>
      </c>
      <c r="C266">
        <v>3</v>
      </c>
      <c r="D266">
        <v>0</v>
      </c>
      <c r="E266">
        <v>1</v>
      </c>
      <c r="F266">
        <v>0</v>
      </c>
      <c r="G266">
        <v>0</v>
      </c>
      <c r="H266">
        <v>0</v>
      </c>
      <c r="I266">
        <v>0</v>
      </c>
      <c r="J266">
        <v>1</v>
      </c>
      <c r="K266">
        <v>20462.997660000001</v>
      </c>
    </row>
    <row r="267" spans="1:11" x14ac:dyDescent="0.2">
      <c r="A267">
        <v>46</v>
      </c>
      <c r="B267">
        <v>42.35</v>
      </c>
      <c r="C267">
        <v>3</v>
      </c>
      <c r="D267">
        <v>1</v>
      </c>
      <c r="E267">
        <v>0</v>
      </c>
      <c r="F267">
        <v>1</v>
      </c>
      <c r="G267">
        <v>0</v>
      </c>
      <c r="H267">
        <v>0</v>
      </c>
      <c r="I267">
        <v>0</v>
      </c>
      <c r="J267">
        <v>1</v>
      </c>
      <c r="K267">
        <v>46151.124499999998</v>
      </c>
    </row>
    <row r="268" spans="1:11" x14ac:dyDescent="0.2">
      <c r="A268">
        <v>40</v>
      </c>
      <c r="B268">
        <v>19.8</v>
      </c>
      <c r="C268">
        <v>1</v>
      </c>
      <c r="D268">
        <v>1</v>
      </c>
      <c r="E268">
        <v>0</v>
      </c>
      <c r="F268">
        <v>1</v>
      </c>
      <c r="G268">
        <v>0</v>
      </c>
      <c r="H268">
        <v>0</v>
      </c>
      <c r="I268">
        <v>0</v>
      </c>
      <c r="J268">
        <v>1</v>
      </c>
      <c r="K268">
        <v>17179.522000000001</v>
      </c>
    </row>
    <row r="269" spans="1:11" x14ac:dyDescent="0.2">
      <c r="A269">
        <v>59</v>
      </c>
      <c r="B269">
        <v>32.395000000000003</v>
      </c>
      <c r="C269">
        <v>3</v>
      </c>
      <c r="D269">
        <v>0</v>
      </c>
      <c r="E269">
        <v>1</v>
      </c>
      <c r="F269">
        <v>0</v>
      </c>
      <c r="G269">
        <v>1</v>
      </c>
      <c r="H269">
        <v>0</v>
      </c>
      <c r="I269">
        <v>0</v>
      </c>
      <c r="J269">
        <v>0</v>
      </c>
      <c r="K269">
        <v>14590.63205</v>
      </c>
    </row>
    <row r="270" spans="1:11" x14ac:dyDescent="0.2">
      <c r="A270">
        <v>45</v>
      </c>
      <c r="B270">
        <v>30.2</v>
      </c>
      <c r="C270">
        <v>1</v>
      </c>
      <c r="D270">
        <v>1</v>
      </c>
      <c r="E270">
        <v>0</v>
      </c>
      <c r="F270">
        <v>0</v>
      </c>
      <c r="G270">
        <v>0</v>
      </c>
      <c r="H270">
        <v>0</v>
      </c>
      <c r="I270">
        <v>1</v>
      </c>
      <c r="J270">
        <v>0</v>
      </c>
      <c r="K270">
        <v>7441.0529999999999</v>
      </c>
    </row>
    <row r="271" spans="1:11" x14ac:dyDescent="0.2">
      <c r="A271">
        <v>49</v>
      </c>
      <c r="B271">
        <v>25.84</v>
      </c>
      <c r="C271">
        <v>1</v>
      </c>
      <c r="D271">
        <v>1</v>
      </c>
      <c r="E271">
        <v>0</v>
      </c>
      <c r="F271">
        <v>0</v>
      </c>
      <c r="G271">
        <v>1</v>
      </c>
      <c r="H271">
        <v>0</v>
      </c>
      <c r="I271">
        <v>0</v>
      </c>
      <c r="J271">
        <v>0</v>
      </c>
      <c r="K271">
        <v>9282.4806000000008</v>
      </c>
    </row>
    <row r="272" spans="1:11" x14ac:dyDescent="0.2">
      <c r="A272">
        <v>18</v>
      </c>
      <c r="B272">
        <v>29.37</v>
      </c>
      <c r="C272">
        <v>1</v>
      </c>
      <c r="D272">
        <v>1</v>
      </c>
      <c r="E272">
        <v>0</v>
      </c>
      <c r="F272">
        <v>0</v>
      </c>
      <c r="G272">
        <v>0</v>
      </c>
      <c r="H272">
        <v>0</v>
      </c>
      <c r="I272">
        <v>0</v>
      </c>
      <c r="J272">
        <v>1</v>
      </c>
      <c r="K272">
        <v>1719.4363000000001</v>
      </c>
    </row>
    <row r="273" spans="1:11" x14ac:dyDescent="0.2">
      <c r="A273">
        <v>50</v>
      </c>
      <c r="B273">
        <v>34.200000000000003</v>
      </c>
      <c r="C273">
        <v>2</v>
      </c>
      <c r="D273">
        <v>1</v>
      </c>
      <c r="E273">
        <v>0</v>
      </c>
      <c r="F273">
        <v>1</v>
      </c>
      <c r="G273">
        <v>0</v>
      </c>
      <c r="H273">
        <v>0</v>
      </c>
      <c r="I273">
        <v>1</v>
      </c>
      <c r="J273">
        <v>0</v>
      </c>
      <c r="K273">
        <v>42856.838000000003</v>
      </c>
    </row>
    <row r="274" spans="1:11" x14ac:dyDescent="0.2">
      <c r="A274">
        <v>41</v>
      </c>
      <c r="B274">
        <v>37.049999999999997</v>
      </c>
      <c r="C274">
        <v>2</v>
      </c>
      <c r="D274">
        <v>1</v>
      </c>
      <c r="E274">
        <v>0</v>
      </c>
      <c r="F274">
        <v>0</v>
      </c>
      <c r="G274">
        <v>0</v>
      </c>
      <c r="H274">
        <v>1</v>
      </c>
      <c r="I274">
        <v>0</v>
      </c>
      <c r="J274">
        <v>0</v>
      </c>
      <c r="K274">
        <v>7265.7025000000003</v>
      </c>
    </row>
    <row r="275" spans="1:11" x14ac:dyDescent="0.2">
      <c r="A275">
        <v>50</v>
      </c>
      <c r="B275">
        <v>27.454999999999998</v>
      </c>
      <c r="C275">
        <v>1</v>
      </c>
      <c r="D275">
        <v>1</v>
      </c>
      <c r="E275">
        <v>0</v>
      </c>
      <c r="F275">
        <v>0</v>
      </c>
      <c r="G275">
        <v>1</v>
      </c>
      <c r="H275">
        <v>0</v>
      </c>
      <c r="I275">
        <v>0</v>
      </c>
      <c r="J275">
        <v>0</v>
      </c>
      <c r="K275">
        <v>9617.6624499999998</v>
      </c>
    </row>
    <row r="276" spans="1:11" x14ac:dyDescent="0.2">
      <c r="A276">
        <v>25</v>
      </c>
      <c r="B276">
        <v>27.55</v>
      </c>
      <c r="C276">
        <v>0</v>
      </c>
      <c r="D276">
        <v>1</v>
      </c>
      <c r="E276">
        <v>0</v>
      </c>
      <c r="F276">
        <v>0</v>
      </c>
      <c r="G276">
        <v>0</v>
      </c>
      <c r="H276">
        <v>1</v>
      </c>
      <c r="I276">
        <v>0</v>
      </c>
      <c r="J276">
        <v>0</v>
      </c>
      <c r="K276">
        <v>2523.1695</v>
      </c>
    </row>
    <row r="277" spans="1:11" x14ac:dyDescent="0.2">
      <c r="A277">
        <v>47</v>
      </c>
      <c r="B277">
        <v>26.6</v>
      </c>
      <c r="C277">
        <v>2</v>
      </c>
      <c r="D277">
        <v>0</v>
      </c>
      <c r="E277">
        <v>1</v>
      </c>
      <c r="F277">
        <v>0</v>
      </c>
      <c r="G277">
        <v>1</v>
      </c>
      <c r="H277">
        <v>0</v>
      </c>
      <c r="I277">
        <v>0</v>
      </c>
      <c r="J277">
        <v>0</v>
      </c>
      <c r="K277">
        <v>9715.8410000000003</v>
      </c>
    </row>
    <row r="278" spans="1:11" x14ac:dyDescent="0.2">
      <c r="A278">
        <v>19</v>
      </c>
      <c r="B278">
        <v>20.614999999999998</v>
      </c>
      <c r="C278">
        <v>2</v>
      </c>
      <c r="D278">
        <v>1</v>
      </c>
      <c r="E278">
        <v>0</v>
      </c>
      <c r="F278">
        <v>0</v>
      </c>
      <c r="G278">
        <v>0</v>
      </c>
      <c r="H278">
        <v>1</v>
      </c>
      <c r="I278">
        <v>0</v>
      </c>
      <c r="J278">
        <v>0</v>
      </c>
      <c r="K278">
        <v>2803.69785</v>
      </c>
    </row>
    <row r="279" spans="1:11" x14ac:dyDescent="0.2">
      <c r="A279">
        <v>22</v>
      </c>
      <c r="B279">
        <v>24.3</v>
      </c>
      <c r="C279">
        <v>0</v>
      </c>
      <c r="D279">
        <v>0</v>
      </c>
      <c r="E279">
        <v>1</v>
      </c>
      <c r="F279">
        <v>0</v>
      </c>
      <c r="G279">
        <v>0</v>
      </c>
      <c r="H279">
        <v>0</v>
      </c>
      <c r="I279">
        <v>1</v>
      </c>
      <c r="J279">
        <v>0</v>
      </c>
      <c r="K279">
        <v>2150.4690000000001</v>
      </c>
    </row>
    <row r="280" spans="1:11" x14ac:dyDescent="0.2">
      <c r="A280">
        <v>59</v>
      </c>
      <c r="B280">
        <v>31.79</v>
      </c>
      <c r="C280">
        <v>2</v>
      </c>
      <c r="D280">
        <v>1</v>
      </c>
      <c r="E280">
        <v>0</v>
      </c>
      <c r="F280">
        <v>0</v>
      </c>
      <c r="G280">
        <v>0</v>
      </c>
      <c r="H280">
        <v>0</v>
      </c>
      <c r="I280">
        <v>0</v>
      </c>
      <c r="J280">
        <v>1</v>
      </c>
      <c r="K280">
        <v>12928.7911</v>
      </c>
    </row>
    <row r="281" spans="1:11" x14ac:dyDescent="0.2">
      <c r="A281">
        <v>51</v>
      </c>
      <c r="B281">
        <v>21.56</v>
      </c>
      <c r="C281">
        <v>1</v>
      </c>
      <c r="D281">
        <v>0</v>
      </c>
      <c r="E281">
        <v>1</v>
      </c>
      <c r="F281">
        <v>0</v>
      </c>
      <c r="G281">
        <v>0</v>
      </c>
      <c r="H281">
        <v>0</v>
      </c>
      <c r="I281">
        <v>0</v>
      </c>
      <c r="J281">
        <v>1</v>
      </c>
      <c r="K281">
        <v>9855.1314000000002</v>
      </c>
    </row>
    <row r="282" spans="1:11" x14ac:dyDescent="0.2">
      <c r="A282">
        <v>40</v>
      </c>
      <c r="B282">
        <v>28.12</v>
      </c>
      <c r="C282">
        <v>1</v>
      </c>
      <c r="D282">
        <v>0</v>
      </c>
      <c r="E282">
        <v>1</v>
      </c>
      <c r="F282">
        <v>1</v>
      </c>
      <c r="G282">
        <v>1</v>
      </c>
      <c r="H282">
        <v>0</v>
      </c>
      <c r="I282">
        <v>0</v>
      </c>
      <c r="J282">
        <v>0</v>
      </c>
      <c r="K282">
        <v>22331.566800000001</v>
      </c>
    </row>
    <row r="283" spans="1:11" x14ac:dyDescent="0.2">
      <c r="A283">
        <v>54</v>
      </c>
      <c r="B283">
        <v>40.564999999999998</v>
      </c>
      <c r="C283">
        <v>3</v>
      </c>
      <c r="D283">
        <v>1</v>
      </c>
      <c r="E283">
        <v>0</v>
      </c>
      <c r="F283">
        <v>1</v>
      </c>
      <c r="G283">
        <v>1</v>
      </c>
      <c r="H283">
        <v>0</v>
      </c>
      <c r="I283">
        <v>0</v>
      </c>
      <c r="J283">
        <v>0</v>
      </c>
      <c r="K283">
        <v>48549.178350000002</v>
      </c>
    </row>
    <row r="284" spans="1:11" x14ac:dyDescent="0.2">
      <c r="A284">
        <v>30</v>
      </c>
      <c r="B284">
        <v>27.645</v>
      </c>
      <c r="C284">
        <v>1</v>
      </c>
      <c r="D284">
        <v>1</v>
      </c>
      <c r="E284">
        <v>0</v>
      </c>
      <c r="F284">
        <v>0</v>
      </c>
      <c r="G284">
        <v>1</v>
      </c>
      <c r="H284">
        <v>0</v>
      </c>
      <c r="I284">
        <v>0</v>
      </c>
      <c r="J284">
        <v>0</v>
      </c>
      <c r="K284">
        <v>4237.12655</v>
      </c>
    </row>
    <row r="285" spans="1:11" x14ac:dyDescent="0.2">
      <c r="A285">
        <v>55</v>
      </c>
      <c r="B285">
        <v>32.395000000000003</v>
      </c>
      <c r="C285">
        <v>1</v>
      </c>
      <c r="D285">
        <v>0</v>
      </c>
      <c r="E285">
        <v>1</v>
      </c>
      <c r="F285">
        <v>0</v>
      </c>
      <c r="G285">
        <v>1</v>
      </c>
      <c r="H285">
        <v>0</v>
      </c>
      <c r="I285">
        <v>0</v>
      </c>
      <c r="J285">
        <v>0</v>
      </c>
      <c r="K285">
        <v>11879.10405</v>
      </c>
    </row>
    <row r="286" spans="1:11" x14ac:dyDescent="0.2">
      <c r="A286">
        <v>52</v>
      </c>
      <c r="B286">
        <v>31.2</v>
      </c>
      <c r="C286">
        <v>0</v>
      </c>
      <c r="D286">
        <v>0</v>
      </c>
      <c r="E286">
        <v>1</v>
      </c>
      <c r="F286">
        <v>0</v>
      </c>
      <c r="G286">
        <v>0</v>
      </c>
      <c r="H286">
        <v>0</v>
      </c>
      <c r="I286">
        <v>1</v>
      </c>
      <c r="J286">
        <v>0</v>
      </c>
      <c r="K286">
        <v>9625.92</v>
      </c>
    </row>
    <row r="287" spans="1:11" x14ac:dyDescent="0.2">
      <c r="A287">
        <v>46</v>
      </c>
      <c r="B287">
        <v>26.62</v>
      </c>
      <c r="C287">
        <v>1</v>
      </c>
      <c r="D287">
        <v>1</v>
      </c>
      <c r="E287">
        <v>0</v>
      </c>
      <c r="F287">
        <v>0</v>
      </c>
      <c r="G287">
        <v>0</v>
      </c>
      <c r="H287">
        <v>0</v>
      </c>
      <c r="I287">
        <v>0</v>
      </c>
      <c r="J287">
        <v>1</v>
      </c>
      <c r="K287">
        <v>7742.1098000000002</v>
      </c>
    </row>
    <row r="288" spans="1:11" x14ac:dyDescent="0.2">
      <c r="A288">
        <v>46</v>
      </c>
      <c r="B288">
        <v>48.07</v>
      </c>
      <c r="C288">
        <v>2</v>
      </c>
      <c r="D288">
        <v>0</v>
      </c>
      <c r="E288">
        <v>1</v>
      </c>
      <c r="F288">
        <v>0</v>
      </c>
      <c r="G288">
        <v>1</v>
      </c>
      <c r="H288">
        <v>0</v>
      </c>
      <c r="I288">
        <v>0</v>
      </c>
      <c r="J288">
        <v>0</v>
      </c>
      <c r="K288">
        <v>9432.9253000000008</v>
      </c>
    </row>
    <row r="289" spans="1:11" x14ac:dyDescent="0.2">
      <c r="A289">
        <v>63</v>
      </c>
      <c r="B289">
        <v>26.22</v>
      </c>
      <c r="C289">
        <v>0</v>
      </c>
      <c r="D289">
        <v>0</v>
      </c>
      <c r="E289">
        <v>1</v>
      </c>
      <c r="F289">
        <v>0</v>
      </c>
      <c r="G289">
        <v>0</v>
      </c>
      <c r="H289">
        <v>1</v>
      </c>
      <c r="I289">
        <v>0</v>
      </c>
      <c r="J289">
        <v>0</v>
      </c>
      <c r="K289">
        <v>14256.192800000001</v>
      </c>
    </row>
    <row r="290" spans="1:11" x14ac:dyDescent="0.2">
      <c r="A290">
        <v>59</v>
      </c>
      <c r="B290">
        <v>36.765000000000001</v>
      </c>
      <c r="C290">
        <v>1</v>
      </c>
      <c r="D290">
        <v>0</v>
      </c>
      <c r="E290">
        <v>1</v>
      </c>
      <c r="F290">
        <v>1</v>
      </c>
      <c r="G290">
        <v>1</v>
      </c>
      <c r="H290">
        <v>0</v>
      </c>
      <c r="I290">
        <v>0</v>
      </c>
      <c r="J290">
        <v>0</v>
      </c>
      <c r="K290">
        <v>47896.79135</v>
      </c>
    </row>
    <row r="291" spans="1:11" x14ac:dyDescent="0.2">
      <c r="A291">
        <v>52</v>
      </c>
      <c r="B291">
        <v>26.4</v>
      </c>
      <c r="C291">
        <v>3</v>
      </c>
      <c r="D291">
        <v>1</v>
      </c>
      <c r="E291">
        <v>0</v>
      </c>
      <c r="F291">
        <v>0</v>
      </c>
      <c r="G291">
        <v>0</v>
      </c>
      <c r="H291">
        <v>0</v>
      </c>
      <c r="I291">
        <v>0</v>
      </c>
      <c r="J291">
        <v>1</v>
      </c>
      <c r="K291">
        <v>25992.821039999999</v>
      </c>
    </row>
    <row r="292" spans="1:11" x14ac:dyDescent="0.2">
      <c r="A292">
        <v>28</v>
      </c>
      <c r="B292">
        <v>33.4</v>
      </c>
      <c r="C292">
        <v>0</v>
      </c>
      <c r="D292">
        <v>0</v>
      </c>
      <c r="E292">
        <v>1</v>
      </c>
      <c r="F292">
        <v>0</v>
      </c>
      <c r="G292">
        <v>0</v>
      </c>
      <c r="H292">
        <v>0</v>
      </c>
      <c r="I292">
        <v>1</v>
      </c>
      <c r="J292">
        <v>0</v>
      </c>
      <c r="K292">
        <v>3172.018</v>
      </c>
    </row>
    <row r="293" spans="1:11" x14ac:dyDescent="0.2">
      <c r="A293">
        <v>29</v>
      </c>
      <c r="B293">
        <v>29.64</v>
      </c>
      <c r="C293">
        <v>1</v>
      </c>
      <c r="D293">
        <v>1</v>
      </c>
      <c r="E293">
        <v>0</v>
      </c>
      <c r="F293">
        <v>0</v>
      </c>
      <c r="G293">
        <v>1</v>
      </c>
      <c r="H293">
        <v>0</v>
      </c>
      <c r="I293">
        <v>0</v>
      </c>
      <c r="J293">
        <v>0</v>
      </c>
      <c r="K293">
        <v>20277.807509999999</v>
      </c>
    </row>
    <row r="294" spans="1:11" x14ac:dyDescent="0.2">
      <c r="A294">
        <v>25</v>
      </c>
      <c r="B294">
        <v>45.54</v>
      </c>
      <c r="C294">
        <v>2</v>
      </c>
      <c r="D294">
        <v>1</v>
      </c>
      <c r="E294">
        <v>0</v>
      </c>
      <c r="F294">
        <v>1</v>
      </c>
      <c r="G294">
        <v>0</v>
      </c>
      <c r="H294">
        <v>0</v>
      </c>
      <c r="I294">
        <v>0</v>
      </c>
      <c r="J294">
        <v>1</v>
      </c>
      <c r="K294">
        <v>42112.2356</v>
      </c>
    </row>
    <row r="295" spans="1:11" x14ac:dyDescent="0.2">
      <c r="A295">
        <v>22</v>
      </c>
      <c r="B295">
        <v>28.82</v>
      </c>
      <c r="C295">
        <v>0</v>
      </c>
      <c r="D295">
        <v>0</v>
      </c>
      <c r="E295">
        <v>1</v>
      </c>
      <c r="F295">
        <v>0</v>
      </c>
      <c r="G295">
        <v>0</v>
      </c>
      <c r="H295">
        <v>0</v>
      </c>
      <c r="I295">
        <v>0</v>
      </c>
      <c r="J295">
        <v>1</v>
      </c>
      <c r="K295">
        <v>2156.7518</v>
      </c>
    </row>
    <row r="296" spans="1:11" x14ac:dyDescent="0.2">
      <c r="A296">
        <v>25</v>
      </c>
      <c r="B296">
        <v>26.8</v>
      </c>
      <c r="C296">
        <v>3</v>
      </c>
      <c r="D296">
        <v>1</v>
      </c>
      <c r="E296">
        <v>0</v>
      </c>
      <c r="F296">
        <v>0</v>
      </c>
      <c r="G296">
        <v>0</v>
      </c>
      <c r="H296">
        <v>0</v>
      </c>
      <c r="I296">
        <v>1</v>
      </c>
      <c r="J296">
        <v>0</v>
      </c>
      <c r="K296">
        <v>3906.127</v>
      </c>
    </row>
    <row r="297" spans="1:11" x14ac:dyDescent="0.2">
      <c r="A297">
        <v>18</v>
      </c>
      <c r="B297">
        <v>22.99</v>
      </c>
      <c r="C297">
        <v>0</v>
      </c>
      <c r="D297">
        <v>1</v>
      </c>
      <c r="E297">
        <v>0</v>
      </c>
      <c r="F297">
        <v>0</v>
      </c>
      <c r="G297">
        <v>1</v>
      </c>
      <c r="H297">
        <v>0</v>
      </c>
      <c r="I297">
        <v>0</v>
      </c>
      <c r="J297">
        <v>0</v>
      </c>
      <c r="K297">
        <v>1704.5681</v>
      </c>
    </row>
    <row r="298" spans="1:11" x14ac:dyDescent="0.2">
      <c r="A298">
        <v>19</v>
      </c>
      <c r="B298">
        <v>27.7</v>
      </c>
      <c r="C298">
        <v>0</v>
      </c>
      <c r="D298">
        <v>1</v>
      </c>
      <c r="E298">
        <v>0</v>
      </c>
      <c r="F298">
        <v>1</v>
      </c>
      <c r="G298">
        <v>0</v>
      </c>
      <c r="H298">
        <v>0</v>
      </c>
      <c r="I298">
        <v>1</v>
      </c>
      <c r="J298">
        <v>0</v>
      </c>
      <c r="K298">
        <v>16297.846</v>
      </c>
    </row>
    <row r="299" spans="1:11" x14ac:dyDescent="0.2">
      <c r="A299">
        <v>47</v>
      </c>
      <c r="B299">
        <v>25.41</v>
      </c>
      <c r="C299">
        <v>1</v>
      </c>
      <c r="D299">
        <v>1</v>
      </c>
      <c r="E299">
        <v>0</v>
      </c>
      <c r="F299">
        <v>1</v>
      </c>
      <c r="G299">
        <v>0</v>
      </c>
      <c r="H299">
        <v>0</v>
      </c>
      <c r="I299">
        <v>0</v>
      </c>
      <c r="J299">
        <v>1</v>
      </c>
      <c r="K299">
        <v>21978.676899999999</v>
      </c>
    </row>
    <row r="300" spans="1:11" x14ac:dyDescent="0.2">
      <c r="A300">
        <v>31</v>
      </c>
      <c r="B300">
        <v>34.39</v>
      </c>
      <c r="C300">
        <v>3</v>
      </c>
      <c r="D300">
        <v>1</v>
      </c>
      <c r="E300">
        <v>0</v>
      </c>
      <c r="F300">
        <v>1</v>
      </c>
      <c r="G300">
        <v>0</v>
      </c>
      <c r="H300">
        <v>1</v>
      </c>
      <c r="I300">
        <v>0</v>
      </c>
      <c r="J300">
        <v>0</v>
      </c>
      <c r="K300">
        <v>38746.355100000001</v>
      </c>
    </row>
    <row r="301" spans="1:11" x14ac:dyDescent="0.2">
      <c r="A301">
        <v>48</v>
      </c>
      <c r="B301">
        <v>28.88</v>
      </c>
      <c r="C301">
        <v>1</v>
      </c>
      <c r="D301">
        <v>0</v>
      </c>
      <c r="E301">
        <v>1</v>
      </c>
      <c r="F301">
        <v>0</v>
      </c>
      <c r="G301">
        <v>0</v>
      </c>
      <c r="H301">
        <v>1</v>
      </c>
      <c r="I301">
        <v>0</v>
      </c>
      <c r="J301">
        <v>0</v>
      </c>
      <c r="K301">
        <v>9249.4951999999994</v>
      </c>
    </row>
    <row r="302" spans="1:11" x14ac:dyDescent="0.2">
      <c r="A302">
        <v>36</v>
      </c>
      <c r="B302">
        <v>27.55</v>
      </c>
      <c r="C302">
        <v>3</v>
      </c>
      <c r="D302">
        <v>1</v>
      </c>
      <c r="E302">
        <v>0</v>
      </c>
      <c r="F302">
        <v>0</v>
      </c>
      <c r="G302">
        <v>1</v>
      </c>
      <c r="H302">
        <v>0</v>
      </c>
      <c r="I302">
        <v>0</v>
      </c>
      <c r="J302">
        <v>0</v>
      </c>
      <c r="K302">
        <v>6746.7425000000003</v>
      </c>
    </row>
    <row r="303" spans="1:11" x14ac:dyDescent="0.2">
      <c r="A303">
        <v>53</v>
      </c>
      <c r="B303">
        <v>22.61</v>
      </c>
      <c r="C303">
        <v>3</v>
      </c>
      <c r="D303">
        <v>0</v>
      </c>
      <c r="E303">
        <v>1</v>
      </c>
      <c r="F303">
        <v>1</v>
      </c>
      <c r="G303">
        <v>1</v>
      </c>
      <c r="H303">
        <v>0</v>
      </c>
      <c r="I303">
        <v>0</v>
      </c>
      <c r="J303">
        <v>0</v>
      </c>
      <c r="K303">
        <v>24873.384900000001</v>
      </c>
    </row>
    <row r="304" spans="1:11" x14ac:dyDescent="0.2">
      <c r="A304">
        <v>56</v>
      </c>
      <c r="B304">
        <v>37.51</v>
      </c>
      <c r="C304">
        <v>2</v>
      </c>
      <c r="D304">
        <v>0</v>
      </c>
      <c r="E304">
        <v>1</v>
      </c>
      <c r="F304">
        <v>0</v>
      </c>
      <c r="G304">
        <v>0</v>
      </c>
      <c r="H304">
        <v>0</v>
      </c>
      <c r="I304">
        <v>0</v>
      </c>
      <c r="J304">
        <v>1</v>
      </c>
      <c r="K304">
        <v>12265.5069</v>
      </c>
    </row>
    <row r="305" spans="1:11" x14ac:dyDescent="0.2">
      <c r="A305">
        <v>28</v>
      </c>
      <c r="B305">
        <v>33</v>
      </c>
      <c r="C305">
        <v>2</v>
      </c>
      <c r="D305">
        <v>0</v>
      </c>
      <c r="E305">
        <v>1</v>
      </c>
      <c r="F305">
        <v>0</v>
      </c>
      <c r="G305">
        <v>0</v>
      </c>
      <c r="H305">
        <v>0</v>
      </c>
      <c r="I305">
        <v>0</v>
      </c>
      <c r="J305">
        <v>1</v>
      </c>
      <c r="K305">
        <v>4349.4620000000004</v>
      </c>
    </row>
    <row r="306" spans="1:11" x14ac:dyDescent="0.2">
      <c r="A306">
        <v>57</v>
      </c>
      <c r="B306">
        <v>38</v>
      </c>
      <c r="C306">
        <v>2</v>
      </c>
      <c r="D306">
        <v>0</v>
      </c>
      <c r="E306">
        <v>1</v>
      </c>
      <c r="F306">
        <v>0</v>
      </c>
      <c r="G306">
        <v>0</v>
      </c>
      <c r="H306">
        <v>0</v>
      </c>
      <c r="I306">
        <v>1</v>
      </c>
      <c r="J306">
        <v>0</v>
      </c>
      <c r="K306">
        <v>12646.207</v>
      </c>
    </row>
    <row r="307" spans="1:11" x14ac:dyDescent="0.2">
      <c r="A307">
        <v>29</v>
      </c>
      <c r="B307">
        <v>33.344999999999999</v>
      </c>
      <c r="C307">
        <v>2</v>
      </c>
      <c r="D307">
        <v>1</v>
      </c>
      <c r="E307">
        <v>0</v>
      </c>
      <c r="F307">
        <v>0</v>
      </c>
      <c r="G307">
        <v>0</v>
      </c>
      <c r="H307">
        <v>1</v>
      </c>
      <c r="I307">
        <v>0</v>
      </c>
      <c r="J307">
        <v>0</v>
      </c>
      <c r="K307">
        <v>19442.353500000001</v>
      </c>
    </row>
    <row r="308" spans="1:11" x14ac:dyDescent="0.2">
      <c r="A308">
        <v>28</v>
      </c>
      <c r="B308">
        <v>27.5</v>
      </c>
      <c r="C308">
        <v>2</v>
      </c>
      <c r="D308">
        <v>0</v>
      </c>
      <c r="E308">
        <v>1</v>
      </c>
      <c r="F308">
        <v>0</v>
      </c>
      <c r="G308">
        <v>0</v>
      </c>
      <c r="H308">
        <v>0</v>
      </c>
      <c r="I308">
        <v>1</v>
      </c>
      <c r="J308">
        <v>0</v>
      </c>
      <c r="K308">
        <v>20177.671129999999</v>
      </c>
    </row>
    <row r="309" spans="1:11" x14ac:dyDescent="0.2">
      <c r="A309">
        <v>30</v>
      </c>
      <c r="B309">
        <v>33.33</v>
      </c>
      <c r="C309">
        <v>1</v>
      </c>
      <c r="D309">
        <v>0</v>
      </c>
      <c r="E309">
        <v>1</v>
      </c>
      <c r="F309">
        <v>0</v>
      </c>
      <c r="G309">
        <v>0</v>
      </c>
      <c r="H309">
        <v>0</v>
      </c>
      <c r="I309">
        <v>0</v>
      </c>
      <c r="J309">
        <v>1</v>
      </c>
      <c r="K309">
        <v>4151.0286999999998</v>
      </c>
    </row>
    <row r="310" spans="1:11" x14ac:dyDescent="0.2">
      <c r="A310">
        <v>58</v>
      </c>
      <c r="B310">
        <v>34.865000000000002</v>
      </c>
      <c r="C310">
        <v>0</v>
      </c>
      <c r="D310">
        <v>1</v>
      </c>
      <c r="E310">
        <v>0</v>
      </c>
      <c r="F310">
        <v>0</v>
      </c>
      <c r="G310">
        <v>1</v>
      </c>
      <c r="H310">
        <v>0</v>
      </c>
      <c r="I310">
        <v>0</v>
      </c>
      <c r="J310">
        <v>0</v>
      </c>
      <c r="K310">
        <v>11944.594349999999</v>
      </c>
    </row>
    <row r="311" spans="1:11" x14ac:dyDescent="0.2">
      <c r="A311">
        <v>41</v>
      </c>
      <c r="B311">
        <v>33.06</v>
      </c>
      <c r="C311">
        <v>2</v>
      </c>
      <c r="D311">
        <v>0</v>
      </c>
      <c r="E311">
        <v>1</v>
      </c>
      <c r="F311">
        <v>0</v>
      </c>
      <c r="G311">
        <v>0</v>
      </c>
      <c r="H311">
        <v>1</v>
      </c>
      <c r="I311">
        <v>0</v>
      </c>
      <c r="J311">
        <v>0</v>
      </c>
      <c r="K311">
        <v>7749.1563999999998</v>
      </c>
    </row>
    <row r="312" spans="1:11" x14ac:dyDescent="0.2">
      <c r="A312">
        <v>50</v>
      </c>
      <c r="B312">
        <v>26.6</v>
      </c>
      <c r="C312">
        <v>0</v>
      </c>
      <c r="D312">
        <v>1</v>
      </c>
      <c r="E312">
        <v>0</v>
      </c>
      <c r="F312">
        <v>0</v>
      </c>
      <c r="G312">
        <v>0</v>
      </c>
      <c r="H312">
        <v>0</v>
      </c>
      <c r="I312">
        <v>1</v>
      </c>
      <c r="J312">
        <v>0</v>
      </c>
      <c r="K312">
        <v>8444.4740000000002</v>
      </c>
    </row>
    <row r="313" spans="1:11" x14ac:dyDescent="0.2">
      <c r="A313">
        <v>19</v>
      </c>
      <c r="B313">
        <v>24.7</v>
      </c>
      <c r="C313">
        <v>0</v>
      </c>
      <c r="D313">
        <v>0</v>
      </c>
      <c r="E313">
        <v>1</v>
      </c>
      <c r="F313">
        <v>0</v>
      </c>
      <c r="G313">
        <v>0</v>
      </c>
      <c r="H313">
        <v>0</v>
      </c>
      <c r="I313">
        <v>1</v>
      </c>
      <c r="J313">
        <v>0</v>
      </c>
      <c r="K313">
        <v>1737.376</v>
      </c>
    </row>
    <row r="314" spans="1:11" x14ac:dyDescent="0.2">
      <c r="A314">
        <v>43</v>
      </c>
      <c r="B314">
        <v>35.97</v>
      </c>
      <c r="C314">
        <v>3</v>
      </c>
      <c r="D314">
        <v>1</v>
      </c>
      <c r="E314">
        <v>0</v>
      </c>
      <c r="F314">
        <v>1</v>
      </c>
      <c r="G314">
        <v>0</v>
      </c>
      <c r="H314">
        <v>0</v>
      </c>
      <c r="I314">
        <v>0</v>
      </c>
      <c r="J314">
        <v>1</v>
      </c>
      <c r="K314">
        <v>42124.515299999999</v>
      </c>
    </row>
    <row r="315" spans="1:11" x14ac:dyDescent="0.2">
      <c r="A315">
        <v>49</v>
      </c>
      <c r="B315">
        <v>35.86</v>
      </c>
      <c r="C315">
        <v>0</v>
      </c>
      <c r="D315">
        <v>1</v>
      </c>
      <c r="E315">
        <v>0</v>
      </c>
      <c r="F315">
        <v>0</v>
      </c>
      <c r="G315">
        <v>0</v>
      </c>
      <c r="H315">
        <v>0</v>
      </c>
      <c r="I315">
        <v>0</v>
      </c>
      <c r="J315">
        <v>1</v>
      </c>
      <c r="K315">
        <v>8124.4084000000003</v>
      </c>
    </row>
    <row r="316" spans="1:11" x14ac:dyDescent="0.2">
      <c r="A316">
        <v>27</v>
      </c>
      <c r="B316">
        <v>31.4</v>
      </c>
      <c r="C316">
        <v>0</v>
      </c>
      <c r="D316">
        <v>0</v>
      </c>
      <c r="E316">
        <v>1</v>
      </c>
      <c r="F316">
        <v>1</v>
      </c>
      <c r="G316">
        <v>0</v>
      </c>
      <c r="H316">
        <v>0</v>
      </c>
      <c r="I316">
        <v>1</v>
      </c>
      <c r="J316">
        <v>0</v>
      </c>
      <c r="K316">
        <v>34838.873</v>
      </c>
    </row>
    <row r="317" spans="1:11" x14ac:dyDescent="0.2">
      <c r="A317">
        <v>52</v>
      </c>
      <c r="B317">
        <v>33.25</v>
      </c>
      <c r="C317">
        <v>0</v>
      </c>
      <c r="D317">
        <v>1</v>
      </c>
      <c r="E317">
        <v>0</v>
      </c>
      <c r="F317">
        <v>0</v>
      </c>
      <c r="G317">
        <v>1</v>
      </c>
      <c r="H317">
        <v>0</v>
      </c>
      <c r="I317">
        <v>0</v>
      </c>
      <c r="J317">
        <v>0</v>
      </c>
      <c r="K317">
        <v>9722.7695000000003</v>
      </c>
    </row>
    <row r="318" spans="1:11" x14ac:dyDescent="0.2">
      <c r="A318">
        <v>50</v>
      </c>
      <c r="B318">
        <v>32.204999999999998</v>
      </c>
      <c r="C318">
        <v>0</v>
      </c>
      <c r="D318">
        <v>1</v>
      </c>
      <c r="E318">
        <v>0</v>
      </c>
      <c r="F318">
        <v>0</v>
      </c>
      <c r="G318">
        <v>0</v>
      </c>
      <c r="H318">
        <v>1</v>
      </c>
      <c r="I318">
        <v>0</v>
      </c>
      <c r="J318">
        <v>0</v>
      </c>
      <c r="K318">
        <v>8835.2649500000007</v>
      </c>
    </row>
    <row r="319" spans="1:11" x14ac:dyDescent="0.2">
      <c r="A319">
        <v>54</v>
      </c>
      <c r="B319">
        <v>32.774999999999999</v>
      </c>
      <c r="C319">
        <v>0</v>
      </c>
      <c r="D319">
        <v>1</v>
      </c>
      <c r="E319">
        <v>0</v>
      </c>
      <c r="F319">
        <v>0</v>
      </c>
      <c r="G319">
        <v>1</v>
      </c>
      <c r="H319">
        <v>0</v>
      </c>
      <c r="I319">
        <v>0</v>
      </c>
      <c r="J319">
        <v>0</v>
      </c>
      <c r="K319">
        <v>10435.06525</v>
      </c>
    </row>
    <row r="320" spans="1:11" x14ac:dyDescent="0.2">
      <c r="A320">
        <v>44</v>
      </c>
      <c r="B320">
        <v>27.645</v>
      </c>
      <c r="C320">
        <v>0</v>
      </c>
      <c r="D320">
        <v>0</v>
      </c>
      <c r="E320">
        <v>1</v>
      </c>
      <c r="F320">
        <v>0</v>
      </c>
      <c r="G320">
        <v>0</v>
      </c>
      <c r="H320">
        <v>1</v>
      </c>
      <c r="I320">
        <v>0</v>
      </c>
      <c r="J320">
        <v>0</v>
      </c>
      <c r="K320">
        <v>7421.1945500000002</v>
      </c>
    </row>
    <row r="321" spans="1:11" x14ac:dyDescent="0.2">
      <c r="A321">
        <v>32</v>
      </c>
      <c r="B321">
        <v>37.335000000000001</v>
      </c>
      <c r="C321">
        <v>1</v>
      </c>
      <c r="D321">
        <v>1</v>
      </c>
      <c r="E321">
        <v>0</v>
      </c>
      <c r="F321">
        <v>0</v>
      </c>
      <c r="G321">
        <v>1</v>
      </c>
      <c r="H321">
        <v>0</v>
      </c>
      <c r="I321">
        <v>0</v>
      </c>
      <c r="J321">
        <v>0</v>
      </c>
      <c r="K321">
        <v>4667.6076499999999</v>
      </c>
    </row>
    <row r="322" spans="1:11" x14ac:dyDescent="0.2">
      <c r="A322">
        <v>34</v>
      </c>
      <c r="B322">
        <v>25.27</v>
      </c>
      <c r="C322">
        <v>1</v>
      </c>
      <c r="D322">
        <v>1</v>
      </c>
      <c r="E322">
        <v>0</v>
      </c>
      <c r="F322">
        <v>0</v>
      </c>
      <c r="G322">
        <v>0</v>
      </c>
      <c r="H322">
        <v>1</v>
      </c>
      <c r="I322">
        <v>0</v>
      </c>
      <c r="J322">
        <v>0</v>
      </c>
      <c r="K322">
        <v>4894.7533000000003</v>
      </c>
    </row>
    <row r="323" spans="1:11" x14ac:dyDescent="0.2">
      <c r="A323">
        <v>26</v>
      </c>
      <c r="B323">
        <v>29.64</v>
      </c>
      <c r="C323">
        <v>4</v>
      </c>
      <c r="D323">
        <v>0</v>
      </c>
      <c r="E323">
        <v>1</v>
      </c>
      <c r="F323">
        <v>0</v>
      </c>
      <c r="G323">
        <v>1</v>
      </c>
      <c r="H323">
        <v>0</v>
      </c>
      <c r="I323">
        <v>0</v>
      </c>
      <c r="J323">
        <v>0</v>
      </c>
      <c r="K323">
        <v>24671.663339999999</v>
      </c>
    </row>
    <row r="324" spans="1:11" x14ac:dyDescent="0.2">
      <c r="A324">
        <v>34</v>
      </c>
      <c r="B324">
        <v>30.8</v>
      </c>
      <c r="C324">
        <v>0</v>
      </c>
      <c r="D324">
        <v>1</v>
      </c>
      <c r="E324">
        <v>0</v>
      </c>
      <c r="F324">
        <v>1</v>
      </c>
      <c r="G324">
        <v>0</v>
      </c>
      <c r="H324">
        <v>0</v>
      </c>
      <c r="I324">
        <v>1</v>
      </c>
      <c r="J324">
        <v>0</v>
      </c>
      <c r="K324">
        <v>35491.64</v>
      </c>
    </row>
    <row r="325" spans="1:11" x14ac:dyDescent="0.2">
      <c r="A325">
        <v>57</v>
      </c>
      <c r="B325">
        <v>40.945</v>
      </c>
      <c r="C325">
        <v>0</v>
      </c>
      <c r="D325">
        <v>1</v>
      </c>
      <c r="E325">
        <v>0</v>
      </c>
      <c r="F325">
        <v>0</v>
      </c>
      <c r="G325">
        <v>1</v>
      </c>
      <c r="H325">
        <v>0</v>
      </c>
      <c r="I325">
        <v>0</v>
      </c>
      <c r="J325">
        <v>0</v>
      </c>
      <c r="K325">
        <v>11566.30055</v>
      </c>
    </row>
    <row r="326" spans="1:11" x14ac:dyDescent="0.2">
      <c r="A326">
        <v>29</v>
      </c>
      <c r="B326">
        <v>27.2</v>
      </c>
      <c r="C326">
        <v>0</v>
      </c>
      <c r="D326">
        <v>1</v>
      </c>
      <c r="E326">
        <v>0</v>
      </c>
      <c r="F326">
        <v>0</v>
      </c>
      <c r="G326">
        <v>0</v>
      </c>
      <c r="H326">
        <v>0</v>
      </c>
      <c r="I326">
        <v>1</v>
      </c>
      <c r="J326">
        <v>0</v>
      </c>
      <c r="K326">
        <v>2866.0909999999999</v>
      </c>
    </row>
    <row r="327" spans="1:11" x14ac:dyDescent="0.2">
      <c r="A327">
        <v>40</v>
      </c>
      <c r="B327">
        <v>34.104999999999997</v>
      </c>
      <c r="C327">
        <v>1</v>
      </c>
      <c r="D327">
        <v>1</v>
      </c>
      <c r="E327">
        <v>0</v>
      </c>
      <c r="F327">
        <v>0</v>
      </c>
      <c r="G327">
        <v>1</v>
      </c>
      <c r="H327">
        <v>0</v>
      </c>
      <c r="I327">
        <v>0</v>
      </c>
      <c r="J327">
        <v>0</v>
      </c>
      <c r="K327">
        <v>6600.2059499999996</v>
      </c>
    </row>
    <row r="328" spans="1:11" x14ac:dyDescent="0.2">
      <c r="A328">
        <v>27</v>
      </c>
      <c r="B328">
        <v>23.21</v>
      </c>
      <c r="C328">
        <v>1</v>
      </c>
      <c r="D328">
        <v>0</v>
      </c>
      <c r="E328">
        <v>1</v>
      </c>
      <c r="F328">
        <v>0</v>
      </c>
      <c r="G328">
        <v>0</v>
      </c>
      <c r="H328">
        <v>0</v>
      </c>
      <c r="I328">
        <v>0</v>
      </c>
      <c r="J328">
        <v>1</v>
      </c>
      <c r="K328">
        <v>3561.8888999999999</v>
      </c>
    </row>
    <row r="329" spans="1:11" x14ac:dyDescent="0.2">
      <c r="A329">
        <v>45</v>
      </c>
      <c r="B329">
        <v>36.479999999999997</v>
      </c>
      <c r="C329">
        <v>2</v>
      </c>
      <c r="D329">
        <v>1</v>
      </c>
      <c r="E329">
        <v>0</v>
      </c>
      <c r="F329">
        <v>1</v>
      </c>
      <c r="G329">
        <v>0</v>
      </c>
      <c r="H329">
        <v>1</v>
      </c>
      <c r="I329">
        <v>0</v>
      </c>
      <c r="J329">
        <v>0</v>
      </c>
      <c r="K329">
        <v>42760.502200000003</v>
      </c>
    </row>
    <row r="330" spans="1:11" x14ac:dyDescent="0.2">
      <c r="A330">
        <v>64</v>
      </c>
      <c r="B330">
        <v>33.799999999999997</v>
      </c>
      <c r="C330">
        <v>1</v>
      </c>
      <c r="D330">
        <v>0</v>
      </c>
      <c r="E330">
        <v>1</v>
      </c>
      <c r="F330">
        <v>1</v>
      </c>
      <c r="G330">
        <v>0</v>
      </c>
      <c r="H330">
        <v>0</v>
      </c>
      <c r="I330">
        <v>1</v>
      </c>
      <c r="J330">
        <v>0</v>
      </c>
      <c r="K330">
        <v>47928.03</v>
      </c>
    </row>
    <row r="331" spans="1:11" x14ac:dyDescent="0.2">
      <c r="A331">
        <v>52</v>
      </c>
      <c r="B331">
        <v>36.700000000000003</v>
      </c>
      <c r="C331">
        <v>0</v>
      </c>
      <c r="D331">
        <v>1</v>
      </c>
      <c r="E331">
        <v>0</v>
      </c>
      <c r="F331">
        <v>0</v>
      </c>
      <c r="G331">
        <v>0</v>
      </c>
      <c r="H331">
        <v>0</v>
      </c>
      <c r="I331">
        <v>1</v>
      </c>
      <c r="J331">
        <v>0</v>
      </c>
      <c r="K331">
        <v>9144.5650000000005</v>
      </c>
    </row>
    <row r="332" spans="1:11" x14ac:dyDescent="0.2">
      <c r="A332">
        <v>61</v>
      </c>
      <c r="B332">
        <v>36.384999999999998</v>
      </c>
      <c r="C332">
        <v>1</v>
      </c>
      <c r="D332">
        <v>0</v>
      </c>
      <c r="E332">
        <v>1</v>
      </c>
      <c r="F332">
        <v>1</v>
      </c>
      <c r="G332">
        <v>1</v>
      </c>
      <c r="H332">
        <v>0</v>
      </c>
      <c r="I332">
        <v>0</v>
      </c>
      <c r="J332">
        <v>0</v>
      </c>
      <c r="K332">
        <v>48517.563150000002</v>
      </c>
    </row>
    <row r="333" spans="1:11" x14ac:dyDescent="0.2">
      <c r="A333">
        <v>52</v>
      </c>
      <c r="B333">
        <v>27.36</v>
      </c>
      <c r="C333">
        <v>0</v>
      </c>
      <c r="D333">
        <v>1</v>
      </c>
      <c r="E333">
        <v>0</v>
      </c>
      <c r="F333">
        <v>1</v>
      </c>
      <c r="G333">
        <v>0</v>
      </c>
      <c r="H333">
        <v>1</v>
      </c>
      <c r="I333">
        <v>0</v>
      </c>
      <c r="J333">
        <v>0</v>
      </c>
      <c r="K333">
        <v>24393.6224</v>
      </c>
    </row>
    <row r="334" spans="1:11" x14ac:dyDescent="0.2">
      <c r="A334">
        <v>61</v>
      </c>
      <c r="B334">
        <v>31.16</v>
      </c>
      <c r="C334">
        <v>0</v>
      </c>
      <c r="D334">
        <v>0</v>
      </c>
      <c r="E334">
        <v>1</v>
      </c>
      <c r="F334">
        <v>0</v>
      </c>
      <c r="G334">
        <v>0</v>
      </c>
      <c r="H334">
        <v>1</v>
      </c>
      <c r="I334">
        <v>0</v>
      </c>
      <c r="J334">
        <v>0</v>
      </c>
      <c r="K334">
        <v>13429.035400000001</v>
      </c>
    </row>
    <row r="335" spans="1:11" x14ac:dyDescent="0.2">
      <c r="A335">
        <v>56</v>
      </c>
      <c r="B335">
        <v>28.785</v>
      </c>
      <c r="C335">
        <v>0</v>
      </c>
      <c r="D335">
        <v>0</v>
      </c>
      <c r="E335">
        <v>1</v>
      </c>
      <c r="F335">
        <v>0</v>
      </c>
      <c r="G335">
        <v>1</v>
      </c>
      <c r="H335">
        <v>0</v>
      </c>
      <c r="I335">
        <v>0</v>
      </c>
      <c r="J335">
        <v>0</v>
      </c>
      <c r="K335">
        <v>11658.379150000001</v>
      </c>
    </row>
    <row r="336" spans="1:11" x14ac:dyDescent="0.2">
      <c r="A336">
        <v>43</v>
      </c>
      <c r="B336">
        <v>35.72</v>
      </c>
      <c r="C336">
        <v>2</v>
      </c>
      <c r="D336">
        <v>0</v>
      </c>
      <c r="E336">
        <v>1</v>
      </c>
      <c r="F336">
        <v>0</v>
      </c>
      <c r="G336">
        <v>1</v>
      </c>
      <c r="H336">
        <v>0</v>
      </c>
      <c r="I336">
        <v>0</v>
      </c>
      <c r="J336">
        <v>0</v>
      </c>
      <c r="K336">
        <v>19144.576519999999</v>
      </c>
    </row>
    <row r="337" spans="1:11" x14ac:dyDescent="0.2">
      <c r="A337">
        <v>64</v>
      </c>
      <c r="B337">
        <v>34.5</v>
      </c>
      <c r="C337">
        <v>0</v>
      </c>
      <c r="D337">
        <v>1</v>
      </c>
      <c r="E337">
        <v>0</v>
      </c>
      <c r="F337">
        <v>0</v>
      </c>
      <c r="G337">
        <v>0</v>
      </c>
      <c r="H337">
        <v>0</v>
      </c>
      <c r="I337">
        <v>1</v>
      </c>
      <c r="J337">
        <v>0</v>
      </c>
      <c r="K337">
        <v>13822.803</v>
      </c>
    </row>
    <row r="338" spans="1:11" x14ac:dyDescent="0.2">
      <c r="A338">
        <v>60</v>
      </c>
      <c r="B338">
        <v>25.74</v>
      </c>
      <c r="C338">
        <v>0</v>
      </c>
      <c r="D338">
        <v>1</v>
      </c>
      <c r="E338">
        <v>0</v>
      </c>
      <c r="F338">
        <v>0</v>
      </c>
      <c r="G338">
        <v>0</v>
      </c>
      <c r="H338">
        <v>0</v>
      </c>
      <c r="I338">
        <v>0</v>
      </c>
      <c r="J338">
        <v>1</v>
      </c>
      <c r="K338">
        <v>12142.578600000001</v>
      </c>
    </row>
    <row r="339" spans="1:11" x14ac:dyDescent="0.2">
      <c r="A339">
        <v>62</v>
      </c>
      <c r="B339">
        <v>27.55</v>
      </c>
      <c r="C339">
        <v>1</v>
      </c>
      <c r="D339">
        <v>1</v>
      </c>
      <c r="E339">
        <v>0</v>
      </c>
      <c r="F339">
        <v>0</v>
      </c>
      <c r="G339">
        <v>0</v>
      </c>
      <c r="H339">
        <v>1</v>
      </c>
      <c r="I339">
        <v>0</v>
      </c>
      <c r="J339">
        <v>0</v>
      </c>
      <c r="K339">
        <v>13937.666499999999</v>
      </c>
    </row>
    <row r="340" spans="1:11" x14ac:dyDescent="0.2">
      <c r="A340">
        <v>50</v>
      </c>
      <c r="B340">
        <v>32.299999999999997</v>
      </c>
      <c r="C340">
        <v>1</v>
      </c>
      <c r="D340">
        <v>1</v>
      </c>
      <c r="E340">
        <v>0</v>
      </c>
      <c r="F340">
        <v>1</v>
      </c>
      <c r="G340">
        <v>1</v>
      </c>
      <c r="H340">
        <v>0</v>
      </c>
      <c r="I340">
        <v>0</v>
      </c>
      <c r="J340">
        <v>0</v>
      </c>
      <c r="K340">
        <v>41919.097000000002</v>
      </c>
    </row>
    <row r="341" spans="1:11" x14ac:dyDescent="0.2">
      <c r="A341">
        <v>46</v>
      </c>
      <c r="B341">
        <v>27.72</v>
      </c>
      <c r="C341">
        <v>1</v>
      </c>
      <c r="D341">
        <v>0</v>
      </c>
      <c r="E341">
        <v>1</v>
      </c>
      <c r="F341">
        <v>0</v>
      </c>
      <c r="G341">
        <v>0</v>
      </c>
      <c r="H341">
        <v>0</v>
      </c>
      <c r="I341">
        <v>0</v>
      </c>
      <c r="J341">
        <v>1</v>
      </c>
      <c r="K341">
        <v>8232.6388000000006</v>
      </c>
    </row>
    <row r="342" spans="1:11" x14ac:dyDescent="0.2">
      <c r="A342">
        <v>24</v>
      </c>
      <c r="B342">
        <v>27.6</v>
      </c>
      <c r="C342">
        <v>0</v>
      </c>
      <c r="D342">
        <v>0</v>
      </c>
      <c r="E342">
        <v>1</v>
      </c>
      <c r="F342">
        <v>0</v>
      </c>
      <c r="G342">
        <v>0</v>
      </c>
      <c r="H342">
        <v>0</v>
      </c>
      <c r="I342">
        <v>1</v>
      </c>
      <c r="J342">
        <v>0</v>
      </c>
      <c r="K342">
        <v>18955.220170000001</v>
      </c>
    </row>
    <row r="343" spans="1:11" x14ac:dyDescent="0.2">
      <c r="A343">
        <v>62</v>
      </c>
      <c r="B343">
        <v>30.02</v>
      </c>
      <c r="C343">
        <v>0</v>
      </c>
      <c r="D343">
        <v>1</v>
      </c>
      <c r="E343">
        <v>0</v>
      </c>
      <c r="F343">
        <v>0</v>
      </c>
      <c r="G343">
        <v>0</v>
      </c>
      <c r="H343">
        <v>1</v>
      </c>
      <c r="I343">
        <v>0</v>
      </c>
      <c r="J343">
        <v>0</v>
      </c>
      <c r="K343">
        <v>13352.0998</v>
      </c>
    </row>
    <row r="344" spans="1:11" x14ac:dyDescent="0.2">
      <c r="A344">
        <v>60</v>
      </c>
      <c r="B344">
        <v>27.55</v>
      </c>
      <c r="C344">
        <v>0</v>
      </c>
      <c r="D344">
        <v>0</v>
      </c>
      <c r="E344">
        <v>1</v>
      </c>
      <c r="F344">
        <v>0</v>
      </c>
      <c r="G344">
        <v>1</v>
      </c>
      <c r="H344">
        <v>0</v>
      </c>
      <c r="I344">
        <v>0</v>
      </c>
      <c r="J344">
        <v>0</v>
      </c>
      <c r="K344">
        <v>13217.094499999999</v>
      </c>
    </row>
    <row r="345" spans="1:11" x14ac:dyDescent="0.2">
      <c r="A345">
        <v>63</v>
      </c>
      <c r="B345">
        <v>36.765000000000001</v>
      </c>
      <c r="C345">
        <v>0</v>
      </c>
      <c r="D345">
        <v>1</v>
      </c>
      <c r="E345">
        <v>0</v>
      </c>
      <c r="F345">
        <v>0</v>
      </c>
      <c r="G345">
        <v>1</v>
      </c>
      <c r="H345">
        <v>0</v>
      </c>
      <c r="I345">
        <v>0</v>
      </c>
      <c r="J345">
        <v>0</v>
      </c>
      <c r="K345">
        <v>13981.850350000001</v>
      </c>
    </row>
    <row r="346" spans="1:11" x14ac:dyDescent="0.2">
      <c r="A346">
        <v>49</v>
      </c>
      <c r="B346">
        <v>41.47</v>
      </c>
      <c r="C346">
        <v>4</v>
      </c>
      <c r="D346">
        <v>0</v>
      </c>
      <c r="E346">
        <v>1</v>
      </c>
      <c r="F346">
        <v>0</v>
      </c>
      <c r="G346">
        <v>0</v>
      </c>
      <c r="H346">
        <v>0</v>
      </c>
      <c r="I346">
        <v>0</v>
      </c>
      <c r="J346">
        <v>1</v>
      </c>
      <c r="K346">
        <v>10977.2063</v>
      </c>
    </row>
    <row r="347" spans="1:11" x14ac:dyDescent="0.2">
      <c r="A347">
        <v>34</v>
      </c>
      <c r="B347">
        <v>29.26</v>
      </c>
      <c r="C347">
        <v>3</v>
      </c>
      <c r="D347">
        <v>0</v>
      </c>
      <c r="E347">
        <v>1</v>
      </c>
      <c r="F347">
        <v>0</v>
      </c>
      <c r="G347">
        <v>0</v>
      </c>
      <c r="H347">
        <v>0</v>
      </c>
      <c r="I347">
        <v>0</v>
      </c>
      <c r="J347">
        <v>1</v>
      </c>
      <c r="K347">
        <v>6184.2993999999999</v>
      </c>
    </row>
    <row r="348" spans="1:11" x14ac:dyDescent="0.2">
      <c r="A348">
        <v>33</v>
      </c>
      <c r="B348">
        <v>35.75</v>
      </c>
      <c r="C348">
        <v>2</v>
      </c>
      <c r="D348">
        <v>1</v>
      </c>
      <c r="E348">
        <v>0</v>
      </c>
      <c r="F348">
        <v>0</v>
      </c>
      <c r="G348">
        <v>0</v>
      </c>
      <c r="H348">
        <v>0</v>
      </c>
      <c r="I348">
        <v>0</v>
      </c>
      <c r="J348">
        <v>1</v>
      </c>
      <c r="K348">
        <v>4889.9994999999999</v>
      </c>
    </row>
    <row r="349" spans="1:11" x14ac:dyDescent="0.2">
      <c r="A349">
        <v>46</v>
      </c>
      <c r="B349">
        <v>33.344999999999999</v>
      </c>
      <c r="C349">
        <v>1</v>
      </c>
      <c r="D349">
        <v>1</v>
      </c>
      <c r="E349">
        <v>0</v>
      </c>
      <c r="F349">
        <v>0</v>
      </c>
      <c r="G349">
        <v>1</v>
      </c>
      <c r="H349">
        <v>0</v>
      </c>
      <c r="I349">
        <v>0</v>
      </c>
      <c r="J349">
        <v>0</v>
      </c>
      <c r="K349">
        <v>8334.4575499999992</v>
      </c>
    </row>
    <row r="350" spans="1:11" x14ac:dyDescent="0.2">
      <c r="A350">
        <v>36</v>
      </c>
      <c r="B350">
        <v>29.92</v>
      </c>
      <c r="C350">
        <v>1</v>
      </c>
      <c r="D350">
        <v>0</v>
      </c>
      <c r="E350">
        <v>1</v>
      </c>
      <c r="F350">
        <v>0</v>
      </c>
      <c r="G350">
        <v>0</v>
      </c>
      <c r="H350">
        <v>0</v>
      </c>
      <c r="I350">
        <v>0</v>
      </c>
      <c r="J350">
        <v>1</v>
      </c>
      <c r="K350">
        <v>5478.0367999999999</v>
      </c>
    </row>
    <row r="351" spans="1:11" x14ac:dyDescent="0.2">
      <c r="A351">
        <v>19</v>
      </c>
      <c r="B351">
        <v>27.835000000000001</v>
      </c>
      <c r="C351">
        <v>0</v>
      </c>
      <c r="D351">
        <v>1</v>
      </c>
      <c r="E351">
        <v>0</v>
      </c>
      <c r="F351">
        <v>0</v>
      </c>
      <c r="G351">
        <v>0</v>
      </c>
      <c r="H351">
        <v>1</v>
      </c>
      <c r="I351">
        <v>0</v>
      </c>
      <c r="J351">
        <v>0</v>
      </c>
      <c r="K351">
        <v>1635.7336499999999</v>
      </c>
    </row>
    <row r="352" spans="1:11" x14ac:dyDescent="0.2">
      <c r="A352">
        <v>57</v>
      </c>
      <c r="B352">
        <v>23.18</v>
      </c>
      <c r="C352">
        <v>0</v>
      </c>
      <c r="D352">
        <v>0</v>
      </c>
      <c r="E352">
        <v>1</v>
      </c>
      <c r="F352">
        <v>0</v>
      </c>
      <c r="G352">
        <v>0</v>
      </c>
      <c r="H352">
        <v>1</v>
      </c>
      <c r="I352">
        <v>0</v>
      </c>
      <c r="J352">
        <v>0</v>
      </c>
      <c r="K352">
        <v>11830.6072</v>
      </c>
    </row>
    <row r="353" spans="1:11" x14ac:dyDescent="0.2">
      <c r="A353">
        <v>50</v>
      </c>
      <c r="B353">
        <v>25.6</v>
      </c>
      <c r="C353">
        <v>0</v>
      </c>
      <c r="D353">
        <v>0</v>
      </c>
      <c r="E353">
        <v>1</v>
      </c>
      <c r="F353">
        <v>0</v>
      </c>
      <c r="G353">
        <v>0</v>
      </c>
      <c r="H353">
        <v>0</v>
      </c>
      <c r="I353">
        <v>1</v>
      </c>
      <c r="J353">
        <v>0</v>
      </c>
      <c r="K353">
        <v>8932.0840000000007</v>
      </c>
    </row>
    <row r="354" spans="1:11" x14ac:dyDescent="0.2">
      <c r="A354">
        <v>30</v>
      </c>
      <c r="B354">
        <v>27.7</v>
      </c>
      <c r="C354">
        <v>0</v>
      </c>
      <c r="D354">
        <v>0</v>
      </c>
      <c r="E354">
        <v>1</v>
      </c>
      <c r="F354">
        <v>0</v>
      </c>
      <c r="G354">
        <v>0</v>
      </c>
      <c r="H354">
        <v>0</v>
      </c>
      <c r="I354">
        <v>1</v>
      </c>
      <c r="J354">
        <v>0</v>
      </c>
      <c r="K354">
        <v>3554.203</v>
      </c>
    </row>
    <row r="355" spans="1:11" x14ac:dyDescent="0.2">
      <c r="A355">
        <v>33</v>
      </c>
      <c r="B355">
        <v>35.244999999999997</v>
      </c>
      <c r="C355">
        <v>0</v>
      </c>
      <c r="D355">
        <v>1</v>
      </c>
      <c r="E355">
        <v>0</v>
      </c>
      <c r="F355">
        <v>0</v>
      </c>
      <c r="G355">
        <v>1</v>
      </c>
      <c r="H355">
        <v>0</v>
      </c>
      <c r="I355">
        <v>0</v>
      </c>
      <c r="J355">
        <v>0</v>
      </c>
      <c r="K355">
        <v>12404.8791</v>
      </c>
    </row>
    <row r="356" spans="1:11" x14ac:dyDescent="0.2">
      <c r="A356">
        <v>18</v>
      </c>
      <c r="B356">
        <v>38.28</v>
      </c>
      <c r="C356">
        <v>0</v>
      </c>
      <c r="D356">
        <v>0</v>
      </c>
      <c r="E356">
        <v>1</v>
      </c>
      <c r="F356">
        <v>0</v>
      </c>
      <c r="G356">
        <v>0</v>
      </c>
      <c r="H356">
        <v>0</v>
      </c>
      <c r="I356">
        <v>0</v>
      </c>
      <c r="J356">
        <v>1</v>
      </c>
      <c r="K356">
        <v>14133.03775</v>
      </c>
    </row>
    <row r="357" spans="1:11" x14ac:dyDescent="0.2">
      <c r="A357">
        <v>46</v>
      </c>
      <c r="B357">
        <v>27.6</v>
      </c>
      <c r="C357">
        <v>0</v>
      </c>
      <c r="D357">
        <v>1</v>
      </c>
      <c r="E357">
        <v>0</v>
      </c>
      <c r="F357">
        <v>0</v>
      </c>
      <c r="G357">
        <v>0</v>
      </c>
      <c r="H357">
        <v>0</v>
      </c>
      <c r="I357">
        <v>1</v>
      </c>
      <c r="J357">
        <v>0</v>
      </c>
      <c r="K357">
        <v>24603.04837</v>
      </c>
    </row>
    <row r="358" spans="1:11" x14ac:dyDescent="0.2">
      <c r="A358">
        <v>46</v>
      </c>
      <c r="B358">
        <v>43.89</v>
      </c>
      <c r="C358">
        <v>3</v>
      </c>
      <c r="D358">
        <v>1</v>
      </c>
      <c r="E358">
        <v>0</v>
      </c>
      <c r="F358">
        <v>0</v>
      </c>
      <c r="G358">
        <v>0</v>
      </c>
      <c r="H358">
        <v>0</v>
      </c>
      <c r="I358">
        <v>0</v>
      </c>
      <c r="J358">
        <v>1</v>
      </c>
      <c r="K358">
        <v>8944.1151000000009</v>
      </c>
    </row>
    <row r="359" spans="1:11" x14ac:dyDescent="0.2">
      <c r="A359">
        <v>47</v>
      </c>
      <c r="B359">
        <v>29.83</v>
      </c>
      <c r="C359">
        <v>3</v>
      </c>
      <c r="D359">
        <v>1</v>
      </c>
      <c r="E359">
        <v>0</v>
      </c>
      <c r="F359">
        <v>0</v>
      </c>
      <c r="G359">
        <v>0</v>
      </c>
      <c r="H359">
        <v>1</v>
      </c>
      <c r="I359">
        <v>0</v>
      </c>
      <c r="J359">
        <v>0</v>
      </c>
      <c r="K359">
        <v>9620.3307000000004</v>
      </c>
    </row>
    <row r="360" spans="1:11" x14ac:dyDescent="0.2">
      <c r="A360">
        <v>23</v>
      </c>
      <c r="B360">
        <v>41.91</v>
      </c>
      <c r="C360">
        <v>0</v>
      </c>
      <c r="D360">
        <v>1</v>
      </c>
      <c r="E360">
        <v>0</v>
      </c>
      <c r="F360">
        <v>0</v>
      </c>
      <c r="G360">
        <v>0</v>
      </c>
      <c r="H360">
        <v>0</v>
      </c>
      <c r="I360">
        <v>0</v>
      </c>
      <c r="J360">
        <v>1</v>
      </c>
      <c r="K360">
        <v>1837.2819</v>
      </c>
    </row>
    <row r="361" spans="1:11" x14ac:dyDescent="0.2">
      <c r="A361">
        <v>18</v>
      </c>
      <c r="B361">
        <v>20.79</v>
      </c>
      <c r="C361">
        <v>0</v>
      </c>
      <c r="D361">
        <v>0</v>
      </c>
      <c r="E361">
        <v>1</v>
      </c>
      <c r="F361">
        <v>0</v>
      </c>
      <c r="G361">
        <v>0</v>
      </c>
      <c r="H361">
        <v>0</v>
      </c>
      <c r="I361">
        <v>0</v>
      </c>
      <c r="J361">
        <v>1</v>
      </c>
      <c r="K361">
        <v>1607.5101</v>
      </c>
    </row>
    <row r="362" spans="1:11" x14ac:dyDescent="0.2">
      <c r="A362">
        <v>48</v>
      </c>
      <c r="B362">
        <v>32.299999999999997</v>
      </c>
      <c r="C362">
        <v>2</v>
      </c>
      <c r="D362">
        <v>0</v>
      </c>
      <c r="E362">
        <v>1</v>
      </c>
      <c r="F362">
        <v>0</v>
      </c>
      <c r="G362">
        <v>1</v>
      </c>
      <c r="H362">
        <v>0</v>
      </c>
      <c r="I362">
        <v>0</v>
      </c>
      <c r="J362">
        <v>0</v>
      </c>
      <c r="K362">
        <v>10043.249</v>
      </c>
    </row>
    <row r="363" spans="1:11" x14ac:dyDescent="0.2">
      <c r="A363">
        <v>35</v>
      </c>
      <c r="B363">
        <v>30.5</v>
      </c>
      <c r="C363">
        <v>1</v>
      </c>
      <c r="D363">
        <v>1</v>
      </c>
      <c r="E363">
        <v>0</v>
      </c>
      <c r="F363">
        <v>0</v>
      </c>
      <c r="G363">
        <v>0</v>
      </c>
      <c r="H363">
        <v>0</v>
      </c>
      <c r="I363">
        <v>1</v>
      </c>
      <c r="J363">
        <v>0</v>
      </c>
      <c r="K363">
        <v>4751.07</v>
      </c>
    </row>
    <row r="364" spans="1:11" x14ac:dyDescent="0.2">
      <c r="A364">
        <v>19</v>
      </c>
      <c r="B364">
        <v>21.7</v>
      </c>
      <c r="C364">
        <v>0</v>
      </c>
      <c r="D364">
        <v>0</v>
      </c>
      <c r="E364">
        <v>1</v>
      </c>
      <c r="F364">
        <v>1</v>
      </c>
      <c r="G364">
        <v>0</v>
      </c>
      <c r="H364">
        <v>0</v>
      </c>
      <c r="I364">
        <v>1</v>
      </c>
      <c r="J364">
        <v>0</v>
      </c>
      <c r="K364">
        <v>13844.505999999999</v>
      </c>
    </row>
    <row r="365" spans="1:11" x14ac:dyDescent="0.2">
      <c r="A365">
        <v>21</v>
      </c>
      <c r="B365">
        <v>26.4</v>
      </c>
      <c r="C365">
        <v>1</v>
      </c>
      <c r="D365">
        <v>0</v>
      </c>
      <c r="E365">
        <v>1</v>
      </c>
      <c r="F365">
        <v>0</v>
      </c>
      <c r="G365">
        <v>0</v>
      </c>
      <c r="H365">
        <v>0</v>
      </c>
      <c r="I365">
        <v>1</v>
      </c>
      <c r="J365">
        <v>0</v>
      </c>
      <c r="K365">
        <v>2597.779</v>
      </c>
    </row>
    <row r="366" spans="1:11" x14ac:dyDescent="0.2">
      <c r="A366">
        <v>21</v>
      </c>
      <c r="B366">
        <v>21.89</v>
      </c>
      <c r="C366">
        <v>2</v>
      </c>
      <c r="D366">
        <v>0</v>
      </c>
      <c r="E366">
        <v>1</v>
      </c>
      <c r="F366">
        <v>0</v>
      </c>
      <c r="G366">
        <v>0</v>
      </c>
      <c r="H366">
        <v>0</v>
      </c>
      <c r="I366">
        <v>0</v>
      </c>
      <c r="J366">
        <v>1</v>
      </c>
      <c r="K366">
        <v>3180.5101</v>
      </c>
    </row>
    <row r="367" spans="1:11" x14ac:dyDescent="0.2">
      <c r="A367">
        <v>49</v>
      </c>
      <c r="B367">
        <v>30.78</v>
      </c>
      <c r="C367">
        <v>1</v>
      </c>
      <c r="D367">
        <v>0</v>
      </c>
      <c r="E367">
        <v>1</v>
      </c>
      <c r="F367">
        <v>0</v>
      </c>
      <c r="G367">
        <v>1</v>
      </c>
      <c r="H367">
        <v>0</v>
      </c>
      <c r="I367">
        <v>0</v>
      </c>
      <c r="J367">
        <v>0</v>
      </c>
      <c r="K367">
        <v>9778.3472000000002</v>
      </c>
    </row>
    <row r="368" spans="1:11" x14ac:dyDescent="0.2">
      <c r="A368">
        <v>56</v>
      </c>
      <c r="B368">
        <v>32.299999999999997</v>
      </c>
      <c r="C368">
        <v>3</v>
      </c>
      <c r="D368">
        <v>0</v>
      </c>
      <c r="E368">
        <v>1</v>
      </c>
      <c r="F368">
        <v>0</v>
      </c>
      <c r="G368">
        <v>1</v>
      </c>
      <c r="H368">
        <v>0</v>
      </c>
      <c r="I368">
        <v>0</v>
      </c>
      <c r="J368">
        <v>0</v>
      </c>
      <c r="K368">
        <v>13430.264999999999</v>
      </c>
    </row>
    <row r="369" spans="1:11" x14ac:dyDescent="0.2">
      <c r="A369">
        <v>42</v>
      </c>
      <c r="B369">
        <v>24.984999999999999</v>
      </c>
      <c r="C369">
        <v>2</v>
      </c>
      <c r="D369">
        <v>0</v>
      </c>
      <c r="E369">
        <v>1</v>
      </c>
      <c r="F369">
        <v>0</v>
      </c>
      <c r="G369">
        <v>0</v>
      </c>
      <c r="H369">
        <v>1</v>
      </c>
      <c r="I369">
        <v>0</v>
      </c>
      <c r="J369">
        <v>0</v>
      </c>
      <c r="K369">
        <v>8017.0611500000005</v>
      </c>
    </row>
    <row r="370" spans="1:11" x14ac:dyDescent="0.2">
      <c r="A370">
        <v>44</v>
      </c>
      <c r="B370">
        <v>32.015000000000001</v>
      </c>
      <c r="C370">
        <v>2</v>
      </c>
      <c r="D370">
        <v>1</v>
      </c>
      <c r="E370">
        <v>0</v>
      </c>
      <c r="F370">
        <v>0</v>
      </c>
      <c r="G370">
        <v>0</v>
      </c>
      <c r="H370">
        <v>1</v>
      </c>
      <c r="I370">
        <v>0</v>
      </c>
      <c r="J370">
        <v>0</v>
      </c>
      <c r="K370">
        <v>8116.2688500000004</v>
      </c>
    </row>
    <row r="371" spans="1:11" x14ac:dyDescent="0.2">
      <c r="A371">
        <v>18</v>
      </c>
      <c r="B371">
        <v>30.4</v>
      </c>
      <c r="C371">
        <v>3</v>
      </c>
      <c r="D371">
        <v>1</v>
      </c>
      <c r="E371">
        <v>0</v>
      </c>
      <c r="F371">
        <v>0</v>
      </c>
      <c r="G371">
        <v>1</v>
      </c>
      <c r="H371">
        <v>0</v>
      </c>
      <c r="I371">
        <v>0</v>
      </c>
      <c r="J371">
        <v>0</v>
      </c>
      <c r="K371">
        <v>3481.8679999999999</v>
      </c>
    </row>
    <row r="372" spans="1:11" x14ac:dyDescent="0.2">
      <c r="A372">
        <v>61</v>
      </c>
      <c r="B372">
        <v>21.09</v>
      </c>
      <c r="C372">
        <v>0</v>
      </c>
      <c r="D372">
        <v>0</v>
      </c>
      <c r="E372">
        <v>1</v>
      </c>
      <c r="F372">
        <v>0</v>
      </c>
      <c r="G372">
        <v>0</v>
      </c>
      <c r="H372">
        <v>1</v>
      </c>
      <c r="I372">
        <v>0</v>
      </c>
      <c r="J372">
        <v>0</v>
      </c>
      <c r="K372">
        <v>13415.0381</v>
      </c>
    </row>
    <row r="373" spans="1:11" x14ac:dyDescent="0.2">
      <c r="A373">
        <v>57</v>
      </c>
      <c r="B373">
        <v>22.23</v>
      </c>
      <c r="C373">
        <v>0</v>
      </c>
      <c r="D373">
        <v>0</v>
      </c>
      <c r="E373">
        <v>1</v>
      </c>
      <c r="F373">
        <v>0</v>
      </c>
      <c r="G373">
        <v>1</v>
      </c>
      <c r="H373">
        <v>0</v>
      </c>
      <c r="I373">
        <v>0</v>
      </c>
      <c r="J373">
        <v>0</v>
      </c>
      <c r="K373">
        <v>12029.286700000001</v>
      </c>
    </row>
    <row r="374" spans="1:11" x14ac:dyDescent="0.2">
      <c r="A374">
        <v>42</v>
      </c>
      <c r="B374">
        <v>33.155000000000001</v>
      </c>
      <c r="C374">
        <v>1</v>
      </c>
      <c r="D374">
        <v>0</v>
      </c>
      <c r="E374">
        <v>1</v>
      </c>
      <c r="F374">
        <v>0</v>
      </c>
      <c r="G374">
        <v>1</v>
      </c>
      <c r="H374">
        <v>0</v>
      </c>
      <c r="I374">
        <v>0</v>
      </c>
      <c r="J374">
        <v>0</v>
      </c>
      <c r="K374">
        <v>7639.4174499999999</v>
      </c>
    </row>
    <row r="375" spans="1:11" x14ac:dyDescent="0.2">
      <c r="A375">
        <v>26</v>
      </c>
      <c r="B375">
        <v>32.9</v>
      </c>
      <c r="C375">
        <v>2</v>
      </c>
      <c r="D375">
        <v>1</v>
      </c>
      <c r="E375">
        <v>0</v>
      </c>
      <c r="F375">
        <v>1</v>
      </c>
      <c r="G375">
        <v>0</v>
      </c>
      <c r="H375">
        <v>0</v>
      </c>
      <c r="I375">
        <v>1</v>
      </c>
      <c r="J375">
        <v>0</v>
      </c>
      <c r="K375">
        <v>36085.218999999997</v>
      </c>
    </row>
    <row r="376" spans="1:11" x14ac:dyDescent="0.2">
      <c r="A376">
        <v>20</v>
      </c>
      <c r="B376">
        <v>33.33</v>
      </c>
      <c r="C376">
        <v>0</v>
      </c>
      <c r="D376">
        <v>1</v>
      </c>
      <c r="E376">
        <v>0</v>
      </c>
      <c r="F376">
        <v>0</v>
      </c>
      <c r="G376">
        <v>0</v>
      </c>
      <c r="H376">
        <v>0</v>
      </c>
      <c r="I376">
        <v>0</v>
      </c>
      <c r="J376">
        <v>1</v>
      </c>
      <c r="K376">
        <v>1391.5287000000001</v>
      </c>
    </row>
    <row r="377" spans="1:11" x14ac:dyDescent="0.2">
      <c r="A377">
        <v>23</v>
      </c>
      <c r="B377">
        <v>28.31</v>
      </c>
      <c r="C377">
        <v>0</v>
      </c>
      <c r="D377">
        <v>0</v>
      </c>
      <c r="E377">
        <v>1</v>
      </c>
      <c r="F377">
        <v>1</v>
      </c>
      <c r="G377">
        <v>0</v>
      </c>
      <c r="H377">
        <v>1</v>
      </c>
      <c r="I377">
        <v>0</v>
      </c>
      <c r="J377">
        <v>0</v>
      </c>
      <c r="K377">
        <v>18033.9679</v>
      </c>
    </row>
    <row r="378" spans="1:11" x14ac:dyDescent="0.2">
      <c r="A378">
        <v>39</v>
      </c>
      <c r="B378">
        <v>24.89</v>
      </c>
      <c r="C378">
        <v>3</v>
      </c>
      <c r="D378">
        <v>0</v>
      </c>
      <c r="E378">
        <v>1</v>
      </c>
      <c r="F378">
        <v>1</v>
      </c>
      <c r="G378">
        <v>1</v>
      </c>
      <c r="H378">
        <v>0</v>
      </c>
      <c r="I378">
        <v>0</v>
      </c>
      <c r="J378">
        <v>0</v>
      </c>
      <c r="K378">
        <v>21659.930100000001</v>
      </c>
    </row>
    <row r="379" spans="1:11" x14ac:dyDescent="0.2">
      <c r="A379">
        <v>24</v>
      </c>
      <c r="B379">
        <v>40.15</v>
      </c>
      <c r="C379">
        <v>0</v>
      </c>
      <c r="D379">
        <v>1</v>
      </c>
      <c r="E379">
        <v>0</v>
      </c>
      <c r="F379">
        <v>1</v>
      </c>
      <c r="G379">
        <v>0</v>
      </c>
      <c r="H379">
        <v>0</v>
      </c>
      <c r="I379">
        <v>0</v>
      </c>
      <c r="J379">
        <v>1</v>
      </c>
      <c r="K379">
        <v>38126.246500000001</v>
      </c>
    </row>
    <row r="380" spans="1:11" x14ac:dyDescent="0.2">
      <c r="A380">
        <v>64</v>
      </c>
      <c r="B380">
        <v>30.114999999999998</v>
      </c>
      <c r="C380">
        <v>3</v>
      </c>
      <c r="D380">
        <v>0</v>
      </c>
      <c r="E380">
        <v>1</v>
      </c>
      <c r="F380">
        <v>0</v>
      </c>
      <c r="G380">
        <v>0</v>
      </c>
      <c r="H380">
        <v>1</v>
      </c>
      <c r="I380">
        <v>0</v>
      </c>
      <c r="J380">
        <v>0</v>
      </c>
      <c r="K380">
        <v>16455.707849999999</v>
      </c>
    </row>
    <row r="381" spans="1:11" x14ac:dyDescent="0.2">
      <c r="A381">
        <v>62</v>
      </c>
      <c r="B381">
        <v>31.46</v>
      </c>
      <c r="C381">
        <v>1</v>
      </c>
      <c r="D381">
        <v>1</v>
      </c>
      <c r="E381">
        <v>0</v>
      </c>
      <c r="F381">
        <v>0</v>
      </c>
      <c r="G381">
        <v>0</v>
      </c>
      <c r="H381">
        <v>0</v>
      </c>
      <c r="I381">
        <v>0</v>
      </c>
      <c r="J381">
        <v>1</v>
      </c>
      <c r="K381">
        <v>27000.98473</v>
      </c>
    </row>
    <row r="382" spans="1:11" x14ac:dyDescent="0.2">
      <c r="A382">
        <v>27</v>
      </c>
      <c r="B382">
        <v>17.954999999999998</v>
      </c>
      <c r="C382">
        <v>2</v>
      </c>
      <c r="D382">
        <v>0</v>
      </c>
      <c r="E382">
        <v>1</v>
      </c>
      <c r="F382">
        <v>1</v>
      </c>
      <c r="G382">
        <v>1</v>
      </c>
      <c r="H382">
        <v>0</v>
      </c>
      <c r="I382">
        <v>0</v>
      </c>
      <c r="J382">
        <v>0</v>
      </c>
      <c r="K382">
        <v>15006.579449999999</v>
      </c>
    </row>
    <row r="383" spans="1:11" x14ac:dyDescent="0.2">
      <c r="A383">
        <v>55</v>
      </c>
      <c r="B383">
        <v>30.684999999999999</v>
      </c>
      <c r="C383">
        <v>0</v>
      </c>
      <c r="D383">
        <v>1</v>
      </c>
      <c r="E383">
        <v>0</v>
      </c>
      <c r="F383">
        <v>1</v>
      </c>
      <c r="G383">
        <v>1</v>
      </c>
      <c r="H383">
        <v>0</v>
      </c>
      <c r="I383">
        <v>0</v>
      </c>
      <c r="J383">
        <v>0</v>
      </c>
      <c r="K383">
        <v>42303.692150000003</v>
      </c>
    </row>
    <row r="384" spans="1:11" x14ac:dyDescent="0.2">
      <c r="A384">
        <v>55</v>
      </c>
      <c r="B384">
        <v>33</v>
      </c>
      <c r="C384">
        <v>0</v>
      </c>
      <c r="D384">
        <v>1</v>
      </c>
      <c r="E384">
        <v>0</v>
      </c>
      <c r="F384">
        <v>0</v>
      </c>
      <c r="G384">
        <v>0</v>
      </c>
      <c r="H384">
        <v>0</v>
      </c>
      <c r="I384">
        <v>0</v>
      </c>
      <c r="J384">
        <v>1</v>
      </c>
      <c r="K384">
        <v>20781.48892</v>
      </c>
    </row>
    <row r="385" spans="1:14" x14ac:dyDescent="0.2">
      <c r="A385">
        <v>35</v>
      </c>
      <c r="B385">
        <v>43.34</v>
      </c>
      <c r="C385">
        <v>2</v>
      </c>
      <c r="D385">
        <v>0</v>
      </c>
      <c r="E385">
        <v>1</v>
      </c>
      <c r="F385">
        <v>0</v>
      </c>
      <c r="G385">
        <v>0</v>
      </c>
      <c r="H385">
        <v>0</v>
      </c>
      <c r="I385">
        <v>0</v>
      </c>
      <c r="J385">
        <v>1</v>
      </c>
      <c r="K385">
        <v>5846.9175999999998</v>
      </c>
    </row>
    <row r="386" spans="1:14" x14ac:dyDescent="0.2">
      <c r="A386">
        <v>44</v>
      </c>
      <c r="B386">
        <v>22.135000000000002</v>
      </c>
      <c r="C386">
        <v>2</v>
      </c>
      <c r="D386">
        <v>1</v>
      </c>
      <c r="E386">
        <v>0</v>
      </c>
      <c r="F386">
        <v>0</v>
      </c>
      <c r="G386">
        <v>1</v>
      </c>
      <c r="H386">
        <v>0</v>
      </c>
      <c r="I386">
        <v>0</v>
      </c>
      <c r="J386">
        <v>0</v>
      </c>
      <c r="K386">
        <v>8302.5356499999998</v>
      </c>
    </row>
    <row r="387" spans="1:14" x14ac:dyDescent="0.2">
      <c r="A387">
        <v>19</v>
      </c>
      <c r="B387">
        <v>34.4</v>
      </c>
      <c r="C387">
        <v>0</v>
      </c>
      <c r="D387">
        <v>1</v>
      </c>
      <c r="E387">
        <v>0</v>
      </c>
      <c r="F387">
        <v>0</v>
      </c>
      <c r="G387">
        <v>0</v>
      </c>
      <c r="H387">
        <v>0</v>
      </c>
      <c r="I387">
        <v>1</v>
      </c>
      <c r="J387">
        <v>0</v>
      </c>
      <c r="K387">
        <v>1261.8589999999999</v>
      </c>
    </row>
    <row r="388" spans="1:14" x14ac:dyDescent="0.2">
      <c r="A388">
        <v>58</v>
      </c>
      <c r="B388">
        <v>39.049999999999997</v>
      </c>
      <c r="C388">
        <v>0</v>
      </c>
      <c r="D388">
        <v>0</v>
      </c>
      <c r="E388">
        <v>1</v>
      </c>
      <c r="F388">
        <v>0</v>
      </c>
      <c r="G388">
        <v>0</v>
      </c>
      <c r="H388">
        <v>0</v>
      </c>
      <c r="I388">
        <v>0</v>
      </c>
      <c r="J388">
        <v>1</v>
      </c>
      <c r="K388">
        <v>11856.4115</v>
      </c>
    </row>
    <row r="389" spans="1:14" x14ac:dyDescent="0.2">
      <c r="A389">
        <v>50</v>
      </c>
      <c r="B389">
        <v>25.364999999999998</v>
      </c>
      <c r="C389">
        <v>2</v>
      </c>
      <c r="D389">
        <v>1</v>
      </c>
      <c r="E389">
        <v>0</v>
      </c>
      <c r="F389">
        <v>0</v>
      </c>
      <c r="G389">
        <v>0</v>
      </c>
      <c r="H389">
        <v>1</v>
      </c>
      <c r="I389">
        <v>0</v>
      </c>
      <c r="J389">
        <v>0</v>
      </c>
      <c r="K389">
        <v>30284.642940000002</v>
      </c>
    </row>
    <row r="390" spans="1:14" x14ac:dyDescent="0.2">
      <c r="A390">
        <v>26</v>
      </c>
      <c r="B390">
        <v>22.61</v>
      </c>
      <c r="C390">
        <v>0</v>
      </c>
      <c r="D390">
        <v>0</v>
      </c>
      <c r="E390">
        <v>1</v>
      </c>
      <c r="F390">
        <v>0</v>
      </c>
      <c r="G390">
        <v>0</v>
      </c>
      <c r="H390">
        <v>1</v>
      </c>
      <c r="I390">
        <v>0</v>
      </c>
      <c r="J390">
        <v>0</v>
      </c>
      <c r="K390">
        <v>3176.8159000000001</v>
      </c>
    </row>
    <row r="391" spans="1:14" x14ac:dyDescent="0.2">
      <c r="A391">
        <v>24</v>
      </c>
      <c r="B391">
        <v>30.21</v>
      </c>
      <c r="C391">
        <v>3</v>
      </c>
      <c r="D391">
        <v>0</v>
      </c>
      <c r="E391">
        <v>1</v>
      </c>
      <c r="F391">
        <v>0</v>
      </c>
      <c r="G391">
        <v>0</v>
      </c>
      <c r="H391">
        <v>1</v>
      </c>
      <c r="I391">
        <v>0</v>
      </c>
      <c r="J391">
        <v>0</v>
      </c>
      <c r="K391">
        <v>4618.0798999999997</v>
      </c>
    </row>
    <row r="392" spans="1:14" x14ac:dyDescent="0.2">
      <c r="A392">
        <v>48</v>
      </c>
      <c r="B392">
        <v>35.625</v>
      </c>
      <c r="C392">
        <v>4</v>
      </c>
      <c r="D392">
        <v>1</v>
      </c>
      <c r="E392">
        <v>0</v>
      </c>
      <c r="F392">
        <v>0</v>
      </c>
      <c r="G392">
        <v>1</v>
      </c>
      <c r="H392">
        <v>0</v>
      </c>
      <c r="I392">
        <v>0</v>
      </c>
      <c r="J392">
        <v>0</v>
      </c>
      <c r="K392">
        <v>10736.87075</v>
      </c>
    </row>
    <row r="393" spans="1:14" x14ac:dyDescent="0.2">
      <c r="A393">
        <v>19</v>
      </c>
      <c r="B393">
        <v>37.43</v>
      </c>
      <c r="C393">
        <v>0</v>
      </c>
      <c r="D393">
        <v>0</v>
      </c>
      <c r="E393">
        <v>1</v>
      </c>
      <c r="F393">
        <v>0</v>
      </c>
      <c r="G393">
        <v>0</v>
      </c>
      <c r="H393">
        <v>1</v>
      </c>
      <c r="I393">
        <v>0</v>
      </c>
      <c r="J393">
        <v>0</v>
      </c>
      <c r="K393">
        <v>2138.0707000000002</v>
      </c>
    </row>
    <row r="394" spans="1:14" x14ac:dyDescent="0.2">
      <c r="A394">
        <v>48</v>
      </c>
      <c r="B394">
        <v>31.445</v>
      </c>
      <c r="C394">
        <v>1</v>
      </c>
      <c r="D394">
        <v>1</v>
      </c>
      <c r="E394">
        <v>0</v>
      </c>
      <c r="F394">
        <v>0</v>
      </c>
      <c r="G394">
        <v>1</v>
      </c>
      <c r="H394">
        <v>0</v>
      </c>
      <c r="I394">
        <v>0</v>
      </c>
      <c r="J394">
        <v>0</v>
      </c>
      <c r="K394">
        <v>8964.0605500000001</v>
      </c>
    </row>
    <row r="395" spans="1:14" x14ac:dyDescent="0.2">
      <c r="A395">
        <v>49</v>
      </c>
      <c r="B395">
        <v>31.35</v>
      </c>
      <c r="C395">
        <v>1</v>
      </c>
      <c r="D395">
        <v>1</v>
      </c>
      <c r="E395">
        <v>0</v>
      </c>
      <c r="F395">
        <v>0</v>
      </c>
      <c r="G395">
        <v>1</v>
      </c>
      <c r="H395">
        <v>0</v>
      </c>
      <c r="I395">
        <v>0</v>
      </c>
      <c r="J395">
        <v>0</v>
      </c>
      <c r="K395">
        <v>9290.1394999999993</v>
      </c>
    </row>
    <row r="396" spans="1:14" x14ac:dyDescent="0.2">
      <c r="A396">
        <v>46</v>
      </c>
      <c r="B396">
        <v>32.299999999999997</v>
      </c>
      <c r="C396">
        <v>2</v>
      </c>
      <c r="D396">
        <v>0</v>
      </c>
      <c r="E396">
        <v>1</v>
      </c>
      <c r="F396">
        <v>0</v>
      </c>
      <c r="G396">
        <v>1</v>
      </c>
      <c r="H396">
        <v>0</v>
      </c>
      <c r="I396">
        <v>0</v>
      </c>
      <c r="J396">
        <v>0</v>
      </c>
      <c r="K396">
        <v>9411.0049999999992</v>
      </c>
    </row>
    <row r="397" spans="1:14" x14ac:dyDescent="0.2">
      <c r="A397">
        <v>46</v>
      </c>
      <c r="B397">
        <v>19.855</v>
      </c>
      <c r="C397">
        <v>0</v>
      </c>
      <c r="D397">
        <v>1</v>
      </c>
      <c r="E397">
        <v>0</v>
      </c>
      <c r="F397">
        <v>0</v>
      </c>
      <c r="G397">
        <v>0</v>
      </c>
      <c r="H397">
        <v>1</v>
      </c>
      <c r="I397">
        <v>0</v>
      </c>
      <c r="J397">
        <v>0</v>
      </c>
      <c r="K397">
        <v>7526.7064499999997</v>
      </c>
    </row>
    <row r="398" spans="1:14" x14ac:dyDescent="0.2">
      <c r="A398">
        <v>43</v>
      </c>
      <c r="B398">
        <v>34.4</v>
      </c>
      <c r="C398">
        <v>3</v>
      </c>
      <c r="D398">
        <v>0</v>
      </c>
      <c r="E398">
        <v>1</v>
      </c>
      <c r="F398">
        <v>0</v>
      </c>
      <c r="G398">
        <v>0</v>
      </c>
      <c r="H398">
        <v>0</v>
      </c>
      <c r="I398">
        <v>1</v>
      </c>
      <c r="J398">
        <v>0</v>
      </c>
      <c r="K398">
        <v>8522.0030000000006</v>
      </c>
    </row>
    <row r="399" spans="1:14" x14ac:dyDescent="0.2">
      <c r="A399">
        <v>21</v>
      </c>
      <c r="B399">
        <v>31.02</v>
      </c>
      <c r="C399">
        <v>0</v>
      </c>
      <c r="D399">
        <v>1</v>
      </c>
      <c r="E399">
        <v>0</v>
      </c>
      <c r="F399">
        <v>0</v>
      </c>
      <c r="G399">
        <v>0</v>
      </c>
      <c r="H399">
        <v>0</v>
      </c>
      <c r="I399">
        <v>0</v>
      </c>
      <c r="J399">
        <v>1</v>
      </c>
      <c r="K399">
        <v>16586.49771</v>
      </c>
      <c r="N399" t="s">
        <v>18</v>
      </c>
    </row>
    <row r="400" spans="1:14" ht="16" thickBot="1" x14ac:dyDescent="0.25">
      <c r="A400">
        <v>64</v>
      </c>
      <c r="B400">
        <v>25.6</v>
      </c>
      <c r="C400">
        <v>2</v>
      </c>
      <c r="D400">
        <v>1</v>
      </c>
      <c r="E400">
        <v>0</v>
      </c>
      <c r="F400">
        <v>0</v>
      </c>
      <c r="G400">
        <v>0</v>
      </c>
      <c r="H400">
        <v>0</v>
      </c>
      <c r="I400">
        <v>1</v>
      </c>
      <c r="J400">
        <v>0</v>
      </c>
      <c r="K400">
        <v>14988.432000000001</v>
      </c>
    </row>
    <row r="401" spans="1:22" x14ac:dyDescent="0.2">
      <c r="A401">
        <v>18</v>
      </c>
      <c r="B401">
        <v>38.17</v>
      </c>
      <c r="C401">
        <v>0</v>
      </c>
      <c r="D401">
        <v>0</v>
      </c>
      <c r="E401">
        <v>1</v>
      </c>
      <c r="F401">
        <v>0</v>
      </c>
      <c r="G401">
        <v>0</v>
      </c>
      <c r="H401">
        <v>0</v>
      </c>
      <c r="I401">
        <v>0</v>
      </c>
      <c r="J401">
        <v>1</v>
      </c>
      <c r="K401">
        <v>1631.6683</v>
      </c>
      <c r="N401" s="4" t="s">
        <v>19</v>
      </c>
      <c r="O401" s="4"/>
    </row>
    <row r="402" spans="1:22" x14ac:dyDescent="0.2">
      <c r="A402">
        <v>51</v>
      </c>
      <c r="B402">
        <v>20.6</v>
      </c>
      <c r="C402">
        <v>0</v>
      </c>
      <c r="D402">
        <v>0</v>
      </c>
      <c r="E402">
        <v>1</v>
      </c>
      <c r="F402">
        <v>0</v>
      </c>
      <c r="G402">
        <v>0</v>
      </c>
      <c r="H402">
        <v>0</v>
      </c>
      <c r="I402">
        <v>1</v>
      </c>
      <c r="J402">
        <v>0</v>
      </c>
      <c r="K402">
        <v>9264.7970000000005</v>
      </c>
      <c r="N402" t="s">
        <v>20</v>
      </c>
      <c r="O402">
        <v>0.86655238422066583</v>
      </c>
    </row>
    <row r="403" spans="1:22" x14ac:dyDescent="0.2">
      <c r="A403">
        <v>47</v>
      </c>
      <c r="B403">
        <v>47.52</v>
      </c>
      <c r="C403">
        <v>1</v>
      </c>
      <c r="D403">
        <v>1</v>
      </c>
      <c r="E403">
        <v>0</v>
      </c>
      <c r="F403">
        <v>0</v>
      </c>
      <c r="G403">
        <v>0</v>
      </c>
      <c r="H403">
        <v>0</v>
      </c>
      <c r="I403">
        <v>0</v>
      </c>
      <c r="J403">
        <v>1</v>
      </c>
      <c r="K403">
        <v>8083.9197999999997</v>
      </c>
      <c r="N403" t="s">
        <v>21</v>
      </c>
      <c r="O403">
        <v>0.75091303459852043</v>
      </c>
    </row>
    <row r="404" spans="1:22" x14ac:dyDescent="0.2">
      <c r="A404">
        <v>64</v>
      </c>
      <c r="B404">
        <v>32.965000000000003</v>
      </c>
      <c r="C404">
        <v>0</v>
      </c>
      <c r="D404">
        <v>0</v>
      </c>
      <c r="E404">
        <v>1</v>
      </c>
      <c r="F404">
        <v>0</v>
      </c>
      <c r="G404">
        <v>0</v>
      </c>
      <c r="H404">
        <v>1</v>
      </c>
      <c r="I404">
        <v>0</v>
      </c>
      <c r="J404">
        <v>0</v>
      </c>
      <c r="K404">
        <v>14692.66935</v>
      </c>
      <c r="N404" t="s">
        <v>22</v>
      </c>
      <c r="O404">
        <v>0.74790874887751835</v>
      </c>
    </row>
    <row r="405" spans="1:22" x14ac:dyDescent="0.2">
      <c r="A405">
        <v>49</v>
      </c>
      <c r="B405">
        <v>32.299999999999997</v>
      </c>
      <c r="C405">
        <v>3</v>
      </c>
      <c r="D405">
        <v>1</v>
      </c>
      <c r="E405">
        <v>0</v>
      </c>
      <c r="F405">
        <v>0</v>
      </c>
      <c r="G405">
        <v>0</v>
      </c>
      <c r="H405">
        <v>1</v>
      </c>
      <c r="I405">
        <v>0</v>
      </c>
      <c r="J405">
        <v>0</v>
      </c>
      <c r="K405">
        <v>10269.459999999999</v>
      </c>
      <c r="N405" t="s">
        <v>23</v>
      </c>
      <c r="O405">
        <v>6062.1022885175607</v>
      </c>
    </row>
    <row r="406" spans="1:22" ht="16" thickBot="1" x14ac:dyDescent="0.25">
      <c r="A406">
        <v>31</v>
      </c>
      <c r="B406">
        <v>20.399999999999999</v>
      </c>
      <c r="C406">
        <v>0</v>
      </c>
      <c r="D406">
        <v>1</v>
      </c>
      <c r="E406">
        <v>0</v>
      </c>
      <c r="F406">
        <v>0</v>
      </c>
      <c r="G406">
        <v>0</v>
      </c>
      <c r="H406">
        <v>0</v>
      </c>
      <c r="I406">
        <v>1</v>
      </c>
      <c r="J406">
        <v>0</v>
      </c>
      <c r="K406">
        <v>3260.1990000000001</v>
      </c>
      <c r="N406" s="2" t="s">
        <v>24</v>
      </c>
      <c r="O406" s="2">
        <v>1338</v>
      </c>
    </row>
    <row r="407" spans="1:22" x14ac:dyDescent="0.2">
      <c r="A407">
        <v>52</v>
      </c>
      <c r="B407">
        <v>38.380000000000003</v>
      </c>
      <c r="C407">
        <v>2</v>
      </c>
      <c r="D407">
        <v>0</v>
      </c>
      <c r="E407">
        <v>1</v>
      </c>
      <c r="F407">
        <v>0</v>
      </c>
      <c r="G407">
        <v>1</v>
      </c>
      <c r="H407">
        <v>0</v>
      </c>
      <c r="I407">
        <v>0</v>
      </c>
      <c r="J407">
        <v>0</v>
      </c>
      <c r="K407">
        <v>11396.9002</v>
      </c>
    </row>
    <row r="408" spans="1:22" ht="16" thickBot="1" x14ac:dyDescent="0.25">
      <c r="A408">
        <v>33</v>
      </c>
      <c r="B408">
        <v>24.31</v>
      </c>
      <c r="C408">
        <v>0</v>
      </c>
      <c r="D408">
        <v>0</v>
      </c>
      <c r="E408">
        <v>1</v>
      </c>
      <c r="F408">
        <v>0</v>
      </c>
      <c r="G408">
        <v>0</v>
      </c>
      <c r="H408">
        <v>0</v>
      </c>
      <c r="I408">
        <v>0</v>
      </c>
      <c r="J408">
        <v>1</v>
      </c>
      <c r="K408">
        <v>4185.0978999999998</v>
      </c>
      <c r="N408" t="s">
        <v>25</v>
      </c>
    </row>
    <row r="409" spans="1:22" x14ac:dyDescent="0.2">
      <c r="A409">
        <v>47</v>
      </c>
      <c r="B409">
        <v>23.6</v>
      </c>
      <c r="C409">
        <v>1</v>
      </c>
      <c r="D409">
        <v>0</v>
      </c>
      <c r="E409">
        <v>1</v>
      </c>
      <c r="F409">
        <v>0</v>
      </c>
      <c r="G409">
        <v>0</v>
      </c>
      <c r="H409">
        <v>0</v>
      </c>
      <c r="I409">
        <v>1</v>
      </c>
      <c r="J409">
        <v>0</v>
      </c>
      <c r="K409">
        <v>8539.6710000000003</v>
      </c>
      <c r="N409" s="3"/>
      <c r="O409" s="3" t="s">
        <v>30</v>
      </c>
      <c r="P409" s="3" t="s">
        <v>31</v>
      </c>
      <c r="Q409" s="3" t="s">
        <v>32</v>
      </c>
      <c r="R409" s="3" t="s">
        <v>33</v>
      </c>
      <c r="S409" s="3" t="s">
        <v>34</v>
      </c>
    </row>
    <row r="410" spans="1:22" x14ac:dyDescent="0.2">
      <c r="A410">
        <v>38</v>
      </c>
      <c r="B410">
        <v>21.12</v>
      </c>
      <c r="C410">
        <v>3</v>
      </c>
      <c r="D410">
        <v>1</v>
      </c>
      <c r="E410">
        <v>0</v>
      </c>
      <c r="F410">
        <v>0</v>
      </c>
      <c r="G410">
        <v>0</v>
      </c>
      <c r="H410">
        <v>0</v>
      </c>
      <c r="I410">
        <v>0</v>
      </c>
      <c r="J410">
        <v>1</v>
      </c>
      <c r="K410">
        <v>6652.5288</v>
      </c>
      <c r="N410" t="s">
        <v>26</v>
      </c>
      <c r="O410">
        <v>10</v>
      </c>
      <c r="P410">
        <v>147234688724.44504</v>
      </c>
      <c r="Q410">
        <v>14723468872.444504</v>
      </c>
      <c r="R410">
        <v>500.81074162838632</v>
      </c>
      <c r="S410">
        <v>0</v>
      </c>
    </row>
    <row r="411" spans="1:22" x14ac:dyDescent="0.2">
      <c r="A411">
        <v>32</v>
      </c>
      <c r="B411">
        <v>30.03</v>
      </c>
      <c r="C411">
        <v>1</v>
      </c>
      <c r="D411">
        <v>1</v>
      </c>
      <c r="E411">
        <v>0</v>
      </c>
      <c r="F411">
        <v>0</v>
      </c>
      <c r="G411">
        <v>0</v>
      </c>
      <c r="H411">
        <v>0</v>
      </c>
      <c r="I411">
        <v>0</v>
      </c>
      <c r="J411">
        <v>1</v>
      </c>
      <c r="K411">
        <v>4074.4537</v>
      </c>
      <c r="N411" t="s">
        <v>27</v>
      </c>
      <c r="O411">
        <v>1329</v>
      </c>
      <c r="P411">
        <v>48839532843.921844</v>
      </c>
      <c r="Q411">
        <v>36749084.156449847</v>
      </c>
    </row>
    <row r="412" spans="1:22" ht="16" thickBot="1" x14ac:dyDescent="0.25">
      <c r="A412">
        <v>19</v>
      </c>
      <c r="B412">
        <v>17.48</v>
      </c>
      <c r="C412">
        <v>0</v>
      </c>
      <c r="D412">
        <v>1</v>
      </c>
      <c r="E412">
        <v>0</v>
      </c>
      <c r="F412">
        <v>0</v>
      </c>
      <c r="G412">
        <v>0</v>
      </c>
      <c r="H412">
        <v>1</v>
      </c>
      <c r="I412">
        <v>0</v>
      </c>
      <c r="J412">
        <v>0</v>
      </c>
      <c r="K412">
        <v>1621.3402000000001</v>
      </c>
      <c r="N412" s="2" t="s">
        <v>28</v>
      </c>
      <c r="O412" s="2">
        <v>1339</v>
      </c>
      <c r="P412" s="2">
        <v>196074221568.36688</v>
      </c>
      <c r="Q412" s="2"/>
      <c r="R412" s="2"/>
      <c r="S412" s="2"/>
    </row>
    <row r="413" spans="1:22" ht="16" thickBot="1" x14ac:dyDescent="0.25">
      <c r="A413">
        <v>44</v>
      </c>
      <c r="B413">
        <v>20.234999999999999</v>
      </c>
      <c r="C413">
        <v>1</v>
      </c>
      <c r="D413">
        <v>0</v>
      </c>
      <c r="E413">
        <v>1</v>
      </c>
      <c r="F413">
        <v>1</v>
      </c>
      <c r="G413">
        <v>1</v>
      </c>
      <c r="H413">
        <v>0</v>
      </c>
      <c r="I413">
        <v>0</v>
      </c>
      <c r="J413">
        <v>0</v>
      </c>
      <c r="K413">
        <v>19594.809649999999</v>
      </c>
    </row>
    <row r="414" spans="1:22" x14ac:dyDescent="0.2">
      <c r="A414">
        <v>26</v>
      </c>
      <c r="B414">
        <v>17.195</v>
      </c>
      <c r="C414">
        <v>2</v>
      </c>
      <c r="D414">
        <v>0</v>
      </c>
      <c r="E414">
        <v>1</v>
      </c>
      <c r="F414">
        <v>1</v>
      </c>
      <c r="G414">
        <v>1</v>
      </c>
      <c r="H414">
        <v>0</v>
      </c>
      <c r="I414">
        <v>0</v>
      </c>
      <c r="J414">
        <v>0</v>
      </c>
      <c r="K414">
        <v>14455.644050000001</v>
      </c>
      <c r="N414" s="3"/>
      <c r="O414" s="3" t="s">
        <v>35</v>
      </c>
      <c r="P414" s="3" t="s">
        <v>23</v>
      </c>
      <c r="Q414" s="3" t="s">
        <v>36</v>
      </c>
      <c r="R414" s="3" t="s">
        <v>37</v>
      </c>
      <c r="S414" s="3" t="s">
        <v>38</v>
      </c>
      <c r="T414" s="3" t="s">
        <v>39</v>
      </c>
      <c r="U414" s="3" t="s">
        <v>40</v>
      </c>
      <c r="V414" s="3" t="s">
        <v>41</v>
      </c>
    </row>
    <row r="415" spans="1:22" x14ac:dyDescent="0.2">
      <c r="A415">
        <v>25</v>
      </c>
      <c r="B415">
        <v>23.9</v>
      </c>
      <c r="C415">
        <v>5</v>
      </c>
      <c r="D415">
        <v>1</v>
      </c>
      <c r="E415">
        <v>0</v>
      </c>
      <c r="F415">
        <v>0</v>
      </c>
      <c r="G415">
        <v>0</v>
      </c>
      <c r="H415">
        <v>0</v>
      </c>
      <c r="I415">
        <v>1</v>
      </c>
      <c r="J415">
        <v>0</v>
      </c>
      <c r="K415">
        <v>5080.0959999999995</v>
      </c>
      <c r="N415" t="s">
        <v>29</v>
      </c>
      <c r="O415">
        <v>-12422.816834986963</v>
      </c>
      <c r="P415">
        <v>1000.6812178630506</v>
      </c>
      <c r="Q415">
        <v>-12.414359951229844</v>
      </c>
      <c r="R415">
        <v>1.4635488905106888E-33</v>
      </c>
      <c r="S415">
        <v>-14385.903802873676</v>
      </c>
      <c r="T415">
        <v>-10459.72986710025</v>
      </c>
      <c r="U415">
        <v>-14385.903802873676</v>
      </c>
      <c r="V415">
        <v>-10459.72986710025</v>
      </c>
    </row>
    <row r="416" spans="1:22" x14ac:dyDescent="0.2">
      <c r="A416">
        <v>19</v>
      </c>
      <c r="B416">
        <v>35.15</v>
      </c>
      <c r="C416">
        <v>0</v>
      </c>
      <c r="D416">
        <v>0</v>
      </c>
      <c r="E416">
        <v>1</v>
      </c>
      <c r="F416">
        <v>0</v>
      </c>
      <c r="G416">
        <v>0</v>
      </c>
      <c r="H416">
        <v>1</v>
      </c>
      <c r="I416">
        <v>0</v>
      </c>
      <c r="J416">
        <v>0</v>
      </c>
      <c r="K416">
        <v>2134.9014999999999</v>
      </c>
      <c r="N416" t="s">
        <v>0</v>
      </c>
      <c r="O416">
        <v>256.85635253734796</v>
      </c>
      <c r="P416">
        <v>11.898849070910652</v>
      </c>
      <c r="Q416">
        <v>21.586655230823098</v>
      </c>
      <c r="R416">
        <v>7.7832174364981841E-89</v>
      </c>
      <c r="S416">
        <v>233.51377837188343</v>
      </c>
      <c r="T416">
        <v>280.19892670281246</v>
      </c>
      <c r="U416">
        <v>233.51377837188343</v>
      </c>
      <c r="V416">
        <v>280.19892670281246</v>
      </c>
    </row>
    <row r="417" spans="1:22" x14ac:dyDescent="0.2">
      <c r="A417">
        <v>43</v>
      </c>
      <c r="B417">
        <v>35.64</v>
      </c>
      <c r="C417">
        <v>1</v>
      </c>
      <c r="D417">
        <v>0</v>
      </c>
      <c r="E417">
        <v>1</v>
      </c>
      <c r="F417">
        <v>0</v>
      </c>
      <c r="G417">
        <v>0</v>
      </c>
      <c r="H417">
        <v>0</v>
      </c>
      <c r="I417">
        <v>0</v>
      </c>
      <c r="J417">
        <v>1</v>
      </c>
      <c r="K417">
        <v>7345.7266</v>
      </c>
      <c r="N417" t="s">
        <v>1</v>
      </c>
      <c r="O417">
        <v>339.19345361084009</v>
      </c>
      <c r="P417">
        <v>28.599470479168062</v>
      </c>
      <c r="Q417">
        <v>11.860130552343954</v>
      </c>
      <c r="R417">
        <v>6.4981939262582519E-31</v>
      </c>
      <c r="S417">
        <v>283.0884255720315</v>
      </c>
      <c r="T417">
        <v>395.29848164964869</v>
      </c>
      <c r="U417">
        <v>283.0884255720315</v>
      </c>
      <c r="V417">
        <v>395.29848164964869</v>
      </c>
    </row>
    <row r="418" spans="1:22" x14ac:dyDescent="0.2">
      <c r="A418">
        <v>52</v>
      </c>
      <c r="B418">
        <v>34.1</v>
      </c>
      <c r="C418">
        <v>0</v>
      </c>
      <c r="D418">
        <v>1</v>
      </c>
      <c r="E418">
        <v>0</v>
      </c>
      <c r="F418">
        <v>0</v>
      </c>
      <c r="G418">
        <v>0</v>
      </c>
      <c r="H418">
        <v>0</v>
      </c>
      <c r="I418">
        <v>0</v>
      </c>
      <c r="J418">
        <v>1</v>
      </c>
      <c r="K418">
        <v>9140.9509999999991</v>
      </c>
      <c r="N418" t="s">
        <v>2</v>
      </c>
      <c r="O418">
        <v>475.50054514913262</v>
      </c>
      <c r="P418">
        <v>137.80409251438991</v>
      </c>
      <c r="Q418">
        <v>3.4505545987284774</v>
      </c>
      <c r="R418">
        <v>5.7696824232805158E-4</v>
      </c>
      <c r="S418">
        <v>205.16328558294362</v>
      </c>
      <c r="T418">
        <v>745.83780471532168</v>
      </c>
      <c r="U418">
        <v>205.16328558294362</v>
      </c>
      <c r="V418">
        <v>745.83780471532168</v>
      </c>
    </row>
    <row r="419" spans="1:22" x14ac:dyDescent="0.2">
      <c r="A419">
        <v>36</v>
      </c>
      <c r="B419">
        <v>22.6</v>
      </c>
      <c r="C419">
        <v>2</v>
      </c>
      <c r="D419">
        <v>0</v>
      </c>
      <c r="E419">
        <v>1</v>
      </c>
      <c r="F419">
        <v>1</v>
      </c>
      <c r="G419">
        <v>0</v>
      </c>
      <c r="H419">
        <v>0</v>
      </c>
      <c r="I419">
        <v>1</v>
      </c>
      <c r="J419">
        <v>0</v>
      </c>
      <c r="K419">
        <v>18608.261999999999</v>
      </c>
      <c r="N419" t="s">
        <v>15</v>
      </c>
      <c r="O419">
        <v>0</v>
      </c>
      <c r="P419">
        <v>0</v>
      </c>
      <c r="Q419">
        <v>65535</v>
      </c>
      <c r="R419" t="e">
        <v>#NUM!</v>
      </c>
      <c r="S419">
        <v>0</v>
      </c>
      <c r="T419">
        <v>0</v>
      </c>
      <c r="U419">
        <v>0</v>
      </c>
      <c r="V419">
        <v>0</v>
      </c>
    </row>
    <row r="420" spans="1:22" x14ac:dyDescent="0.2">
      <c r="A420">
        <v>64</v>
      </c>
      <c r="B420">
        <v>39.159999999999997</v>
      </c>
      <c r="C420">
        <v>1</v>
      </c>
      <c r="D420">
        <v>1</v>
      </c>
      <c r="E420">
        <v>0</v>
      </c>
      <c r="F420">
        <v>0</v>
      </c>
      <c r="G420">
        <v>0</v>
      </c>
      <c r="H420">
        <v>0</v>
      </c>
      <c r="I420">
        <v>0</v>
      </c>
      <c r="J420">
        <v>1</v>
      </c>
      <c r="K420">
        <v>14418.2804</v>
      </c>
      <c r="N420" t="s">
        <v>16</v>
      </c>
      <c r="O420">
        <v>131.31435939510757</v>
      </c>
      <c r="P420">
        <v>332.94543913187579</v>
      </c>
      <c r="Q420">
        <v>0.39440203697487952</v>
      </c>
      <c r="R420" t="e">
        <v>#NUM!</v>
      </c>
      <c r="S420">
        <v>-521.84155170799579</v>
      </c>
      <c r="T420">
        <v>784.47027049821088</v>
      </c>
      <c r="U420">
        <v>-521.84155170799579</v>
      </c>
      <c r="V420">
        <v>784.47027049821088</v>
      </c>
    </row>
    <row r="421" spans="1:22" x14ac:dyDescent="0.2">
      <c r="A421">
        <v>63</v>
      </c>
      <c r="B421">
        <v>26.98</v>
      </c>
      <c r="C421">
        <v>0</v>
      </c>
      <c r="D421">
        <v>0</v>
      </c>
      <c r="E421">
        <v>1</v>
      </c>
      <c r="F421">
        <v>1</v>
      </c>
      <c r="G421">
        <v>0</v>
      </c>
      <c r="H421">
        <v>1</v>
      </c>
      <c r="I421">
        <v>0</v>
      </c>
      <c r="J421">
        <v>0</v>
      </c>
      <c r="K421">
        <v>28950.4692</v>
      </c>
      <c r="N421" t="s">
        <v>17</v>
      </c>
      <c r="O421">
        <v>23848.534541912821</v>
      </c>
      <c r="P421">
        <v>413.15335481829578</v>
      </c>
      <c r="Q421">
        <v>57.72320196310973</v>
      </c>
      <c r="R421">
        <v>0</v>
      </c>
      <c r="S421">
        <v>23038.030705022109</v>
      </c>
      <c r="T421">
        <v>24659.038378803532</v>
      </c>
      <c r="U421">
        <v>23038.030705022109</v>
      </c>
      <c r="V421">
        <v>24659.038378803532</v>
      </c>
    </row>
    <row r="422" spans="1:22" x14ac:dyDescent="0.2">
      <c r="A422">
        <v>64</v>
      </c>
      <c r="B422">
        <v>33.880000000000003</v>
      </c>
      <c r="C422">
        <v>0</v>
      </c>
      <c r="D422">
        <v>1</v>
      </c>
      <c r="E422">
        <v>0</v>
      </c>
      <c r="F422">
        <v>1</v>
      </c>
      <c r="G422">
        <v>0</v>
      </c>
      <c r="H422">
        <v>0</v>
      </c>
      <c r="I422">
        <v>0</v>
      </c>
      <c r="J422">
        <v>1</v>
      </c>
      <c r="K422">
        <v>46889.261200000001</v>
      </c>
      <c r="N422" t="s">
        <v>7</v>
      </c>
      <c r="O422">
        <v>352.96389942464157</v>
      </c>
      <c r="P422">
        <v>476.27578588527894</v>
      </c>
      <c r="Q422">
        <v>0.74109142199738109</v>
      </c>
      <c r="R422" s="5">
        <v>0.45876893258605922</v>
      </c>
      <c r="S422">
        <v>-581.37040374936851</v>
      </c>
      <c r="T422">
        <v>1287.2982025986516</v>
      </c>
      <c r="U422">
        <v>-581.37040374936851</v>
      </c>
      <c r="V422">
        <v>1287.2982025986516</v>
      </c>
    </row>
    <row r="423" spans="1:22" x14ac:dyDescent="0.2">
      <c r="A423">
        <v>61</v>
      </c>
      <c r="B423">
        <v>35.86</v>
      </c>
      <c r="C423">
        <v>0</v>
      </c>
      <c r="D423">
        <v>1</v>
      </c>
      <c r="E423">
        <v>0</v>
      </c>
      <c r="F423">
        <v>1</v>
      </c>
      <c r="G423">
        <v>0</v>
      </c>
      <c r="H423">
        <v>0</v>
      </c>
      <c r="I423">
        <v>0</v>
      </c>
      <c r="J423">
        <v>1</v>
      </c>
      <c r="K423">
        <v>46599.108399999997</v>
      </c>
      <c r="N423" t="s">
        <v>6</v>
      </c>
      <c r="O423">
        <v>0</v>
      </c>
      <c r="P423">
        <v>0</v>
      </c>
      <c r="Q423">
        <v>65535</v>
      </c>
      <c r="R423" s="5" t="e">
        <v>#NUM!</v>
      </c>
      <c r="S423">
        <v>0</v>
      </c>
      <c r="T423">
        <v>0</v>
      </c>
      <c r="U423">
        <v>0</v>
      </c>
      <c r="V423">
        <v>0</v>
      </c>
    </row>
    <row r="424" spans="1:22" x14ac:dyDescent="0.2">
      <c r="A424">
        <v>40</v>
      </c>
      <c r="B424">
        <v>32.774999999999999</v>
      </c>
      <c r="C424">
        <v>1</v>
      </c>
      <c r="D424">
        <v>1</v>
      </c>
      <c r="E424">
        <v>0</v>
      </c>
      <c r="F424">
        <v>1</v>
      </c>
      <c r="G424">
        <v>1</v>
      </c>
      <c r="H424">
        <v>0</v>
      </c>
      <c r="I424">
        <v>0</v>
      </c>
      <c r="J424">
        <v>0</v>
      </c>
      <c r="K424">
        <v>39125.332249999999</v>
      </c>
      <c r="N424" t="s">
        <v>4</v>
      </c>
      <c r="O424">
        <v>-607.08709187618615</v>
      </c>
      <c r="P424">
        <v>477.20391188566487</v>
      </c>
      <c r="Q424">
        <v>-1.2721754301579165</v>
      </c>
      <c r="R424" s="5" t="e">
        <v>#NUM!</v>
      </c>
      <c r="S424">
        <v>-1543.2421467775098</v>
      </c>
      <c r="T424">
        <v>329.06796302513749</v>
      </c>
      <c r="U424">
        <v>-1543.2421467775098</v>
      </c>
      <c r="V424">
        <v>329.06796302513749</v>
      </c>
    </row>
    <row r="425" spans="1:22" ht="16" thickBot="1" x14ac:dyDescent="0.25">
      <c r="A425">
        <v>25</v>
      </c>
      <c r="B425">
        <v>30.59</v>
      </c>
      <c r="C425">
        <v>0</v>
      </c>
      <c r="D425">
        <v>1</v>
      </c>
      <c r="E425">
        <v>0</v>
      </c>
      <c r="F425">
        <v>0</v>
      </c>
      <c r="G425">
        <v>1</v>
      </c>
      <c r="H425">
        <v>0</v>
      </c>
      <c r="I425">
        <v>0</v>
      </c>
      <c r="J425">
        <v>0</v>
      </c>
      <c r="K425">
        <v>2727.3951000000002</v>
      </c>
      <c r="N425" s="2" t="s">
        <v>5</v>
      </c>
      <c r="O425" s="2">
        <v>-682.05814996317918</v>
      </c>
      <c r="P425" s="2">
        <v>478.95915843084077</v>
      </c>
      <c r="Q425" s="2">
        <v>-1.424042401021683</v>
      </c>
      <c r="R425" s="6">
        <v>0.15466894033014233</v>
      </c>
      <c r="S425" s="2">
        <v>-1621.6565608071887</v>
      </c>
      <c r="T425" s="2">
        <v>257.54026088083049</v>
      </c>
      <c r="U425" s="2">
        <v>-1621.6565608071887</v>
      </c>
      <c r="V425" s="2">
        <v>257.54026088083049</v>
      </c>
    </row>
    <row r="426" spans="1:22" x14ac:dyDescent="0.2">
      <c r="A426">
        <v>48</v>
      </c>
      <c r="B426">
        <v>30.2</v>
      </c>
      <c r="C426">
        <v>2</v>
      </c>
      <c r="D426">
        <v>1</v>
      </c>
      <c r="E426">
        <v>0</v>
      </c>
      <c r="F426">
        <v>0</v>
      </c>
      <c r="G426">
        <v>0</v>
      </c>
      <c r="H426">
        <v>0</v>
      </c>
      <c r="I426">
        <v>1</v>
      </c>
      <c r="J426">
        <v>0</v>
      </c>
      <c r="K426">
        <v>8968.33</v>
      </c>
    </row>
    <row r="427" spans="1:22" x14ac:dyDescent="0.2">
      <c r="A427">
        <v>45</v>
      </c>
      <c r="B427">
        <v>24.31</v>
      </c>
      <c r="C427">
        <v>5</v>
      </c>
      <c r="D427">
        <v>1</v>
      </c>
      <c r="E427">
        <v>0</v>
      </c>
      <c r="F427">
        <v>0</v>
      </c>
      <c r="G427">
        <v>0</v>
      </c>
      <c r="H427">
        <v>0</v>
      </c>
      <c r="I427">
        <v>0</v>
      </c>
      <c r="J427">
        <v>1</v>
      </c>
      <c r="K427">
        <v>9788.8659000000007</v>
      </c>
    </row>
    <row r="428" spans="1:22" x14ac:dyDescent="0.2">
      <c r="A428">
        <v>38</v>
      </c>
      <c r="B428">
        <v>27.265000000000001</v>
      </c>
      <c r="C428">
        <v>1</v>
      </c>
      <c r="D428">
        <v>0</v>
      </c>
      <c r="E428">
        <v>1</v>
      </c>
      <c r="F428">
        <v>0</v>
      </c>
      <c r="G428">
        <v>1</v>
      </c>
      <c r="H428">
        <v>0</v>
      </c>
      <c r="I428">
        <v>0</v>
      </c>
      <c r="J428">
        <v>0</v>
      </c>
      <c r="K428">
        <v>6555.07035</v>
      </c>
    </row>
    <row r="429" spans="1:22" x14ac:dyDescent="0.2">
      <c r="A429">
        <v>18</v>
      </c>
      <c r="B429">
        <v>29.164999999999999</v>
      </c>
      <c r="C429">
        <v>0</v>
      </c>
      <c r="D429">
        <v>0</v>
      </c>
      <c r="E429">
        <v>1</v>
      </c>
      <c r="F429">
        <v>0</v>
      </c>
      <c r="G429">
        <v>1</v>
      </c>
      <c r="H429">
        <v>0</v>
      </c>
      <c r="I429">
        <v>0</v>
      </c>
      <c r="J429">
        <v>0</v>
      </c>
      <c r="K429">
        <v>7323.7348190000002</v>
      </c>
    </row>
    <row r="430" spans="1:22" x14ac:dyDescent="0.2">
      <c r="A430">
        <v>21</v>
      </c>
      <c r="B430">
        <v>16.815000000000001</v>
      </c>
      <c r="C430">
        <v>1</v>
      </c>
      <c r="D430">
        <v>0</v>
      </c>
      <c r="E430">
        <v>1</v>
      </c>
      <c r="F430">
        <v>0</v>
      </c>
      <c r="G430">
        <v>1</v>
      </c>
      <c r="H430">
        <v>0</v>
      </c>
      <c r="I430">
        <v>0</v>
      </c>
      <c r="J430">
        <v>0</v>
      </c>
      <c r="K430">
        <v>3167.4558499999998</v>
      </c>
    </row>
    <row r="431" spans="1:22" x14ac:dyDescent="0.2">
      <c r="A431">
        <v>27</v>
      </c>
      <c r="B431">
        <v>30.4</v>
      </c>
      <c r="C431">
        <v>3</v>
      </c>
      <c r="D431">
        <v>0</v>
      </c>
      <c r="E431">
        <v>1</v>
      </c>
      <c r="F431">
        <v>0</v>
      </c>
      <c r="G431">
        <v>0</v>
      </c>
      <c r="H431">
        <v>1</v>
      </c>
      <c r="I431">
        <v>0</v>
      </c>
      <c r="J431">
        <v>0</v>
      </c>
      <c r="K431">
        <v>18804.752400000001</v>
      </c>
    </row>
    <row r="432" spans="1:22" x14ac:dyDescent="0.2">
      <c r="A432">
        <v>19</v>
      </c>
      <c r="B432">
        <v>33.1</v>
      </c>
      <c r="C432">
        <v>0</v>
      </c>
      <c r="D432">
        <v>1</v>
      </c>
      <c r="E432">
        <v>0</v>
      </c>
      <c r="F432">
        <v>0</v>
      </c>
      <c r="G432">
        <v>0</v>
      </c>
      <c r="H432">
        <v>0</v>
      </c>
      <c r="I432">
        <v>1</v>
      </c>
      <c r="J432">
        <v>0</v>
      </c>
      <c r="K432">
        <v>23082.955330000001</v>
      </c>
    </row>
    <row r="433" spans="1:11" x14ac:dyDescent="0.2">
      <c r="A433">
        <v>29</v>
      </c>
      <c r="B433">
        <v>20.234999999999999</v>
      </c>
      <c r="C433">
        <v>2</v>
      </c>
      <c r="D433">
        <v>0</v>
      </c>
      <c r="E433">
        <v>1</v>
      </c>
      <c r="F433">
        <v>0</v>
      </c>
      <c r="G433">
        <v>0</v>
      </c>
      <c r="H433">
        <v>1</v>
      </c>
      <c r="I433">
        <v>0</v>
      </c>
      <c r="J433">
        <v>0</v>
      </c>
      <c r="K433">
        <v>4906.4096499999996</v>
      </c>
    </row>
    <row r="434" spans="1:11" x14ac:dyDescent="0.2">
      <c r="A434">
        <v>42</v>
      </c>
      <c r="B434">
        <v>26.9</v>
      </c>
      <c r="C434">
        <v>0</v>
      </c>
      <c r="D434">
        <v>1</v>
      </c>
      <c r="E434">
        <v>0</v>
      </c>
      <c r="F434">
        <v>0</v>
      </c>
      <c r="G434">
        <v>0</v>
      </c>
      <c r="H434">
        <v>0</v>
      </c>
      <c r="I434">
        <v>1</v>
      </c>
      <c r="J434">
        <v>0</v>
      </c>
      <c r="K434">
        <v>5969.723</v>
      </c>
    </row>
    <row r="435" spans="1:11" x14ac:dyDescent="0.2">
      <c r="A435">
        <v>60</v>
      </c>
      <c r="B435">
        <v>30.5</v>
      </c>
      <c r="C435">
        <v>0</v>
      </c>
      <c r="D435">
        <v>0</v>
      </c>
      <c r="E435">
        <v>1</v>
      </c>
      <c r="F435">
        <v>0</v>
      </c>
      <c r="G435">
        <v>0</v>
      </c>
      <c r="H435">
        <v>0</v>
      </c>
      <c r="I435">
        <v>1</v>
      </c>
      <c r="J435">
        <v>0</v>
      </c>
      <c r="K435">
        <v>12638.195</v>
      </c>
    </row>
    <row r="436" spans="1:11" x14ac:dyDescent="0.2">
      <c r="A436">
        <v>31</v>
      </c>
      <c r="B436">
        <v>28.594999999999999</v>
      </c>
      <c r="C436">
        <v>1</v>
      </c>
      <c r="D436">
        <v>1</v>
      </c>
      <c r="E436">
        <v>0</v>
      </c>
      <c r="F436">
        <v>0</v>
      </c>
      <c r="G436">
        <v>0</v>
      </c>
      <c r="H436">
        <v>1</v>
      </c>
      <c r="I436">
        <v>0</v>
      </c>
      <c r="J436">
        <v>0</v>
      </c>
      <c r="K436">
        <v>4243.5900499999998</v>
      </c>
    </row>
    <row r="437" spans="1:11" x14ac:dyDescent="0.2">
      <c r="A437">
        <v>60</v>
      </c>
      <c r="B437">
        <v>33.11</v>
      </c>
      <c r="C437">
        <v>3</v>
      </c>
      <c r="D437">
        <v>1</v>
      </c>
      <c r="E437">
        <v>0</v>
      </c>
      <c r="F437">
        <v>0</v>
      </c>
      <c r="G437">
        <v>0</v>
      </c>
      <c r="H437">
        <v>0</v>
      </c>
      <c r="I437">
        <v>0</v>
      </c>
      <c r="J437">
        <v>1</v>
      </c>
      <c r="K437">
        <v>13919.822899999999</v>
      </c>
    </row>
    <row r="438" spans="1:11" x14ac:dyDescent="0.2">
      <c r="A438">
        <v>22</v>
      </c>
      <c r="B438">
        <v>31.73</v>
      </c>
      <c r="C438">
        <v>0</v>
      </c>
      <c r="D438">
        <v>1</v>
      </c>
      <c r="E438">
        <v>0</v>
      </c>
      <c r="F438">
        <v>0</v>
      </c>
      <c r="G438">
        <v>1</v>
      </c>
      <c r="H438">
        <v>0</v>
      </c>
      <c r="I438">
        <v>0</v>
      </c>
      <c r="J438">
        <v>0</v>
      </c>
      <c r="K438">
        <v>2254.7966999999999</v>
      </c>
    </row>
    <row r="439" spans="1:11" x14ac:dyDescent="0.2">
      <c r="A439">
        <v>35</v>
      </c>
      <c r="B439">
        <v>28.9</v>
      </c>
      <c r="C439">
        <v>3</v>
      </c>
      <c r="D439">
        <v>1</v>
      </c>
      <c r="E439">
        <v>0</v>
      </c>
      <c r="F439">
        <v>0</v>
      </c>
      <c r="G439">
        <v>0</v>
      </c>
      <c r="H439">
        <v>0</v>
      </c>
      <c r="I439">
        <v>1</v>
      </c>
      <c r="J439">
        <v>0</v>
      </c>
      <c r="K439">
        <v>5926.8459999999995</v>
      </c>
    </row>
    <row r="440" spans="1:11" x14ac:dyDescent="0.2">
      <c r="A440">
        <v>52</v>
      </c>
      <c r="B440">
        <v>46.75</v>
      </c>
      <c r="C440">
        <v>5</v>
      </c>
      <c r="D440">
        <v>0</v>
      </c>
      <c r="E440">
        <v>1</v>
      </c>
      <c r="F440">
        <v>0</v>
      </c>
      <c r="G440">
        <v>0</v>
      </c>
      <c r="H440">
        <v>0</v>
      </c>
      <c r="I440">
        <v>0</v>
      </c>
      <c r="J440">
        <v>1</v>
      </c>
      <c r="K440">
        <v>12592.5345</v>
      </c>
    </row>
    <row r="441" spans="1:11" x14ac:dyDescent="0.2">
      <c r="A441">
        <v>26</v>
      </c>
      <c r="B441">
        <v>29.45</v>
      </c>
      <c r="C441">
        <v>0</v>
      </c>
      <c r="D441">
        <v>1</v>
      </c>
      <c r="E441">
        <v>0</v>
      </c>
      <c r="F441">
        <v>0</v>
      </c>
      <c r="G441">
        <v>1</v>
      </c>
      <c r="H441">
        <v>0</v>
      </c>
      <c r="I441">
        <v>0</v>
      </c>
      <c r="J441">
        <v>0</v>
      </c>
      <c r="K441">
        <v>2897.3235</v>
      </c>
    </row>
    <row r="442" spans="1:11" x14ac:dyDescent="0.2">
      <c r="A442">
        <v>31</v>
      </c>
      <c r="B442">
        <v>32.68</v>
      </c>
      <c r="C442">
        <v>1</v>
      </c>
      <c r="D442">
        <v>0</v>
      </c>
      <c r="E442">
        <v>1</v>
      </c>
      <c r="F442">
        <v>0</v>
      </c>
      <c r="G442">
        <v>0</v>
      </c>
      <c r="H442">
        <v>1</v>
      </c>
      <c r="I442">
        <v>0</v>
      </c>
      <c r="J442">
        <v>0</v>
      </c>
      <c r="K442">
        <v>4738.2682000000004</v>
      </c>
    </row>
    <row r="443" spans="1:11" x14ac:dyDescent="0.2">
      <c r="A443">
        <v>33</v>
      </c>
      <c r="B443">
        <v>33.5</v>
      </c>
      <c r="C443">
        <v>0</v>
      </c>
      <c r="D443">
        <v>0</v>
      </c>
      <c r="E443">
        <v>1</v>
      </c>
      <c r="F443">
        <v>1</v>
      </c>
      <c r="G443">
        <v>0</v>
      </c>
      <c r="H443">
        <v>0</v>
      </c>
      <c r="I443">
        <v>1</v>
      </c>
      <c r="J443">
        <v>0</v>
      </c>
      <c r="K443">
        <v>37079.372000000003</v>
      </c>
    </row>
    <row r="444" spans="1:11" x14ac:dyDescent="0.2">
      <c r="A444">
        <v>18</v>
      </c>
      <c r="B444">
        <v>43.01</v>
      </c>
      <c r="C444">
        <v>0</v>
      </c>
      <c r="D444">
        <v>1</v>
      </c>
      <c r="E444">
        <v>0</v>
      </c>
      <c r="F444">
        <v>0</v>
      </c>
      <c r="G444">
        <v>0</v>
      </c>
      <c r="H444">
        <v>0</v>
      </c>
      <c r="I444">
        <v>0</v>
      </c>
      <c r="J444">
        <v>1</v>
      </c>
      <c r="K444">
        <v>1149.3959</v>
      </c>
    </row>
    <row r="445" spans="1:11" x14ac:dyDescent="0.2">
      <c r="A445">
        <v>59</v>
      </c>
      <c r="B445">
        <v>36.520000000000003</v>
      </c>
      <c r="C445">
        <v>1</v>
      </c>
      <c r="D445">
        <v>0</v>
      </c>
      <c r="E445">
        <v>1</v>
      </c>
      <c r="F445">
        <v>0</v>
      </c>
      <c r="G445">
        <v>0</v>
      </c>
      <c r="H445">
        <v>0</v>
      </c>
      <c r="I445">
        <v>0</v>
      </c>
      <c r="J445">
        <v>1</v>
      </c>
      <c r="K445">
        <v>28287.897659999999</v>
      </c>
    </row>
    <row r="446" spans="1:11" x14ac:dyDescent="0.2">
      <c r="A446">
        <v>56</v>
      </c>
      <c r="B446">
        <v>26.695</v>
      </c>
      <c r="C446">
        <v>1</v>
      </c>
      <c r="D446">
        <v>1</v>
      </c>
      <c r="E446">
        <v>0</v>
      </c>
      <c r="F446">
        <v>1</v>
      </c>
      <c r="G446">
        <v>0</v>
      </c>
      <c r="H446">
        <v>1</v>
      </c>
      <c r="I446">
        <v>0</v>
      </c>
      <c r="J446">
        <v>0</v>
      </c>
      <c r="K446">
        <v>26109.32905</v>
      </c>
    </row>
    <row r="447" spans="1:11" x14ac:dyDescent="0.2">
      <c r="A447">
        <v>45</v>
      </c>
      <c r="B447">
        <v>33.1</v>
      </c>
      <c r="C447">
        <v>0</v>
      </c>
      <c r="D447">
        <v>0</v>
      </c>
      <c r="E447">
        <v>1</v>
      </c>
      <c r="F447">
        <v>0</v>
      </c>
      <c r="G447">
        <v>0</v>
      </c>
      <c r="H447">
        <v>0</v>
      </c>
      <c r="I447">
        <v>1</v>
      </c>
      <c r="J447">
        <v>0</v>
      </c>
      <c r="K447">
        <v>7345.0839999999998</v>
      </c>
    </row>
    <row r="448" spans="1:11" x14ac:dyDescent="0.2">
      <c r="A448">
        <v>60</v>
      </c>
      <c r="B448">
        <v>29.64</v>
      </c>
      <c r="C448">
        <v>0</v>
      </c>
      <c r="D448">
        <v>1</v>
      </c>
      <c r="E448">
        <v>0</v>
      </c>
      <c r="F448">
        <v>0</v>
      </c>
      <c r="G448">
        <v>1</v>
      </c>
      <c r="H448">
        <v>0</v>
      </c>
      <c r="I448">
        <v>0</v>
      </c>
      <c r="J448">
        <v>0</v>
      </c>
      <c r="K448">
        <v>12730.999599999999</v>
      </c>
    </row>
    <row r="449" spans="1:11" x14ac:dyDescent="0.2">
      <c r="A449">
        <v>56</v>
      </c>
      <c r="B449">
        <v>25.65</v>
      </c>
      <c r="C449">
        <v>0</v>
      </c>
      <c r="D449">
        <v>0</v>
      </c>
      <c r="E449">
        <v>1</v>
      </c>
      <c r="F449">
        <v>0</v>
      </c>
      <c r="G449">
        <v>0</v>
      </c>
      <c r="H449">
        <v>1</v>
      </c>
      <c r="I449">
        <v>0</v>
      </c>
      <c r="J449">
        <v>0</v>
      </c>
      <c r="K449">
        <v>11454.021500000001</v>
      </c>
    </row>
    <row r="450" spans="1:11" x14ac:dyDescent="0.2">
      <c r="A450">
        <v>40</v>
      </c>
      <c r="B450">
        <v>29.6</v>
      </c>
      <c r="C450">
        <v>0</v>
      </c>
      <c r="D450">
        <v>0</v>
      </c>
      <c r="E450">
        <v>1</v>
      </c>
      <c r="F450">
        <v>0</v>
      </c>
      <c r="G450">
        <v>0</v>
      </c>
      <c r="H450">
        <v>0</v>
      </c>
      <c r="I450">
        <v>1</v>
      </c>
      <c r="J450">
        <v>0</v>
      </c>
      <c r="K450">
        <v>5910.9440000000004</v>
      </c>
    </row>
    <row r="451" spans="1:11" x14ac:dyDescent="0.2">
      <c r="A451">
        <v>35</v>
      </c>
      <c r="B451">
        <v>38.6</v>
      </c>
      <c r="C451">
        <v>1</v>
      </c>
      <c r="D451">
        <v>1</v>
      </c>
      <c r="E451">
        <v>0</v>
      </c>
      <c r="F451">
        <v>0</v>
      </c>
      <c r="G451">
        <v>0</v>
      </c>
      <c r="H451">
        <v>0</v>
      </c>
      <c r="I451">
        <v>1</v>
      </c>
      <c r="J451">
        <v>0</v>
      </c>
      <c r="K451">
        <v>4762.3289999999997</v>
      </c>
    </row>
    <row r="452" spans="1:11" x14ac:dyDescent="0.2">
      <c r="A452">
        <v>39</v>
      </c>
      <c r="B452">
        <v>29.6</v>
      </c>
      <c r="C452">
        <v>4</v>
      </c>
      <c r="D452">
        <v>1</v>
      </c>
      <c r="E452">
        <v>0</v>
      </c>
      <c r="F452">
        <v>0</v>
      </c>
      <c r="G452">
        <v>0</v>
      </c>
      <c r="H452">
        <v>0</v>
      </c>
      <c r="I452">
        <v>1</v>
      </c>
      <c r="J452">
        <v>0</v>
      </c>
      <c r="K452">
        <v>7512.2669999999998</v>
      </c>
    </row>
    <row r="453" spans="1:11" x14ac:dyDescent="0.2">
      <c r="A453">
        <v>30</v>
      </c>
      <c r="B453">
        <v>24.13</v>
      </c>
      <c r="C453">
        <v>1</v>
      </c>
      <c r="D453">
        <v>1</v>
      </c>
      <c r="E453">
        <v>0</v>
      </c>
      <c r="F453">
        <v>0</v>
      </c>
      <c r="G453">
        <v>0</v>
      </c>
      <c r="H453">
        <v>1</v>
      </c>
      <c r="I453">
        <v>0</v>
      </c>
      <c r="J453">
        <v>0</v>
      </c>
      <c r="K453">
        <v>4032.2406999999998</v>
      </c>
    </row>
    <row r="454" spans="1:11" x14ac:dyDescent="0.2">
      <c r="A454">
        <v>24</v>
      </c>
      <c r="B454">
        <v>23.4</v>
      </c>
      <c r="C454">
        <v>0</v>
      </c>
      <c r="D454">
        <v>1</v>
      </c>
      <c r="E454">
        <v>0</v>
      </c>
      <c r="F454">
        <v>0</v>
      </c>
      <c r="G454">
        <v>0</v>
      </c>
      <c r="H454">
        <v>0</v>
      </c>
      <c r="I454">
        <v>1</v>
      </c>
      <c r="J454">
        <v>0</v>
      </c>
      <c r="K454">
        <v>1969.614</v>
      </c>
    </row>
    <row r="455" spans="1:11" x14ac:dyDescent="0.2">
      <c r="A455">
        <v>20</v>
      </c>
      <c r="B455">
        <v>29.734999999999999</v>
      </c>
      <c r="C455">
        <v>0</v>
      </c>
      <c r="D455">
        <v>1</v>
      </c>
      <c r="E455">
        <v>0</v>
      </c>
      <c r="F455">
        <v>0</v>
      </c>
      <c r="G455">
        <v>0</v>
      </c>
      <c r="H455">
        <v>1</v>
      </c>
      <c r="I455">
        <v>0</v>
      </c>
      <c r="J455">
        <v>0</v>
      </c>
      <c r="K455">
        <v>1769.5316499999999</v>
      </c>
    </row>
    <row r="456" spans="1:11" x14ac:dyDescent="0.2">
      <c r="A456">
        <v>32</v>
      </c>
      <c r="B456">
        <v>46.53</v>
      </c>
      <c r="C456">
        <v>2</v>
      </c>
      <c r="D456">
        <v>1</v>
      </c>
      <c r="E456">
        <v>0</v>
      </c>
      <c r="F456">
        <v>0</v>
      </c>
      <c r="G456">
        <v>0</v>
      </c>
      <c r="H456">
        <v>0</v>
      </c>
      <c r="I456">
        <v>0</v>
      </c>
      <c r="J456">
        <v>1</v>
      </c>
      <c r="K456">
        <v>4686.3887000000004</v>
      </c>
    </row>
    <row r="457" spans="1:11" x14ac:dyDescent="0.2">
      <c r="A457">
        <v>59</v>
      </c>
      <c r="B457">
        <v>37.4</v>
      </c>
      <c r="C457">
        <v>0</v>
      </c>
      <c r="D457">
        <v>1</v>
      </c>
      <c r="E457">
        <v>0</v>
      </c>
      <c r="F457">
        <v>0</v>
      </c>
      <c r="G457">
        <v>0</v>
      </c>
      <c r="H457">
        <v>0</v>
      </c>
      <c r="I457">
        <v>1</v>
      </c>
      <c r="J457">
        <v>0</v>
      </c>
      <c r="K457">
        <v>21797.000400000001</v>
      </c>
    </row>
    <row r="458" spans="1:11" x14ac:dyDescent="0.2">
      <c r="A458">
        <v>55</v>
      </c>
      <c r="B458">
        <v>30.14</v>
      </c>
      <c r="C458">
        <v>2</v>
      </c>
      <c r="D458">
        <v>0</v>
      </c>
      <c r="E458">
        <v>1</v>
      </c>
      <c r="F458">
        <v>0</v>
      </c>
      <c r="G458">
        <v>0</v>
      </c>
      <c r="H458">
        <v>0</v>
      </c>
      <c r="I458">
        <v>0</v>
      </c>
      <c r="J458">
        <v>1</v>
      </c>
      <c r="K458">
        <v>11881.9696</v>
      </c>
    </row>
    <row r="459" spans="1:11" x14ac:dyDescent="0.2">
      <c r="A459">
        <v>57</v>
      </c>
      <c r="B459">
        <v>30.495000000000001</v>
      </c>
      <c r="C459">
        <v>0</v>
      </c>
      <c r="D459">
        <v>0</v>
      </c>
      <c r="E459">
        <v>1</v>
      </c>
      <c r="F459">
        <v>0</v>
      </c>
      <c r="G459">
        <v>0</v>
      </c>
      <c r="H459">
        <v>1</v>
      </c>
      <c r="I459">
        <v>0</v>
      </c>
      <c r="J459">
        <v>0</v>
      </c>
      <c r="K459">
        <v>11840.77505</v>
      </c>
    </row>
    <row r="460" spans="1:11" x14ac:dyDescent="0.2">
      <c r="A460">
        <v>56</v>
      </c>
      <c r="B460">
        <v>39.6</v>
      </c>
      <c r="C460">
        <v>0</v>
      </c>
      <c r="D460">
        <v>1</v>
      </c>
      <c r="E460">
        <v>0</v>
      </c>
      <c r="F460">
        <v>0</v>
      </c>
      <c r="G460">
        <v>0</v>
      </c>
      <c r="H460">
        <v>0</v>
      </c>
      <c r="I460">
        <v>1</v>
      </c>
      <c r="J460">
        <v>0</v>
      </c>
      <c r="K460">
        <v>10601.412</v>
      </c>
    </row>
    <row r="461" spans="1:11" x14ac:dyDescent="0.2">
      <c r="A461">
        <v>40</v>
      </c>
      <c r="B461">
        <v>33</v>
      </c>
      <c r="C461">
        <v>3</v>
      </c>
      <c r="D461">
        <v>0</v>
      </c>
      <c r="E461">
        <v>1</v>
      </c>
      <c r="F461">
        <v>0</v>
      </c>
      <c r="G461">
        <v>0</v>
      </c>
      <c r="H461">
        <v>0</v>
      </c>
      <c r="I461">
        <v>0</v>
      </c>
      <c r="J461">
        <v>1</v>
      </c>
      <c r="K461">
        <v>7682.67</v>
      </c>
    </row>
    <row r="462" spans="1:11" x14ac:dyDescent="0.2">
      <c r="A462">
        <v>49</v>
      </c>
      <c r="B462">
        <v>36.630000000000003</v>
      </c>
      <c r="C462">
        <v>3</v>
      </c>
      <c r="D462">
        <v>0</v>
      </c>
      <c r="E462">
        <v>1</v>
      </c>
      <c r="F462">
        <v>0</v>
      </c>
      <c r="G462">
        <v>0</v>
      </c>
      <c r="H462">
        <v>0</v>
      </c>
      <c r="I462">
        <v>0</v>
      </c>
      <c r="J462">
        <v>1</v>
      </c>
      <c r="K462">
        <v>10381.4787</v>
      </c>
    </row>
    <row r="463" spans="1:11" x14ac:dyDescent="0.2">
      <c r="A463">
        <v>42</v>
      </c>
      <c r="B463">
        <v>30</v>
      </c>
      <c r="C463">
        <v>0</v>
      </c>
      <c r="D463">
        <v>1</v>
      </c>
      <c r="E463">
        <v>0</v>
      </c>
      <c r="F463">
        <v>1</v>
      </c>
      <c r="G463">
        <v>0</v>
      </c>
      <c r="H463">
        <v>0</v>
      </c>
      <c r="I463">
        <v>1</v>
      </c>
      <c r="J463">
        <v>0</v>
      </c>
      <c r="K463">
        <v>22144.031999999999</v>
      </c>
    </row>
    <row r="464" spans="1:11" x14ac:dyDescent="0.2">
      <c r="A464">
        <v>62</v>
      </c>
      <c r="B464">
        <v>38.094999999999999</v>
      </c>
      <c r="C464">
        <v>2</v>
      </c>
      <c r="D464">
        <v>0</v>
      </c>
      <c r="E464">
        <v>1</v>
      </c>
      <c r="F464">
        <v>0</v>
      </c>
      <c r="G464">
        <v>1</v>
      </c>
      <c r="H464">
        <v>0</v>
      </c>
      <c r="I464">
        <v>0</v>
      </c>
      <c r="J464">
        <v>0</v>
      </c>
      <c r="K464">
        <v>15230.324049999999</v>
      </c>
    </row>
    <row r="465" spans="1:11" x14ac:dyDescent="0.2">
      <c r="A465">
        <v>56</v>
      </c>
      <c r="B465">
        <v>25.934999999999999</v>
      </c>
      <c r="C465">
        <v>0</v>
      </c>
      <c r="D465">
        <v>1</v>
      </c>
      <c r="E465">
        <v>0</v>
      </c>
      <c r="F465">
        <v>0</v>
      </c>
      <c r="G465">
        <v>1</v>
      </c>
      <c r="H465">
        <v>0</v>
      </c>
      <c r="I465">
        <v>0</v>
      </c>
      <c r="J465">
        <v>0</v>
      </c>
      <c r="K465">
        <v>11165.417649999999</v>
      </c>
    </row>
    <row r="466" spans="1:11" x14ac:dyDescent="0.2">
      <c r="A466">
        <v>19</v>
      </c>
      <c r="B466">
        <v>25.175000000000001</v>
      </c>
      <c r="C466">
        <v>0</v>
      </c>
      <c r="D466">
        <v>1</v>
      </c>
      <c r="E466">
        <v>0</v>
      </c>
      <c r="F466">
        <v>0</v>
      </c>
      <c r="G466">
        <v>0</v>
      </c>
      <c r="H466">
        <v>1</v>
      </c>
      <c r="I466">
        <v>0</v>
      </c>
      <c r="J466">
        <v>0</v>
      </c>
      <c r="K466">
        <v>1632.0362500000001</v>
      </c>
    </row>
    <row r="467" spans="1:11" x14ac:dyDescent="0.2">
      <c r="A467">
        <v>30</v>
      </c>
      <c r="B467">
        <v>28.38</v>
      </c>
      <c r="C467">
        <v>1</v>
      </c>
      <c r="D467">
        <v>0</v>
      </c>
      <c r="E467">
        <v>1</v>
      </c>
      <c r="F467">
        <v>1</v>
      </c>
      <c r="G467">
        <v>0</v>
      </c>
      <c r="H467">
        <v>0</v>
      </c>
      <c r="I467">
        <v>0</v>
      </c>
      <c r="J467">
        <v>1</v>
      </c>
      <c r="K467">
        <v>19521.968199999999</v>
      </c>
    </row>
    <row r="468" spans="1:11" x14ac:dyDescent="0.2">
      <c r="A468">
        <v>60</v>
      </c>
      <c r="B468">
        <v>28.7</v>
      </c>
      <c r="C468">
        <v>1</v>
      </c>
      <c r="D468">
        <v>0</v>
      </c>
      <c r="E468">
        <v>1</v>
      </c>
      <c r="F468">
        <v>0</v>
      </c>
      <c r="G468">
        <v>0</v>
      </c>
      <c r="H468">
        <v>0</v>
      </c>
      <c r="I468">
        <v>1</v>
      </c>
      <c r="J468">
        <v>0</v>
      </c>
      <c r="K468">
        <v>13224.692999999999</v>
      </c>
    </row>
    <row r="469" spans="1:11" x14ac:dyDescent="0.2">
      <c r="A469">
        <v>56</v>
      </c>
      <c r="B469">
        <v>33.82</v>
      </c>
      <c r="C469">
        <v>2</v>
      </c>
      <c r="D469">
        <v>0</v>
      </c>
      <c r="E469">
        <v>1</v>
      </c>
      <c r="F469">
        <v>0</v>
      </c>
      <c r="G469">
        <v>0</v>
      </c>
      <c r="H469">
        <v>1</v>
      </c>
      <c r="I469">
        <v>0</v>
      </c>
      <c r="J469">
        <v>0</v>
      </c>
      <c r="K469">
        <v>12643.3778</v>
      </c>
    </row>
    <row r="470" spans="1:11" x14ac:dyDescent="0.2">
      <c r="A470">
        <v>28</v>
      </c>
      <c r="B470">
        <v>24.32</v>
      </c>
      <c r="C470">
        <v>1</v>
      </c>
      <c r="D470">
        <v>0</v>
      </c>
      <c r="E470">
        <v>1</v>
      </c>
      <c r="F470">
        <v>0</v>
      </c>
      <c r="G470">
        <v>1</v>
      </c>
      <c r="H470">
        <v>0</v>
      </c>
      <c r="I470">
        <v>0</v>
      </c>
      <c r="J470">
        <v>0</v>
      </c>
      <c r="K470">
        <v>23288.928400000001</v>
      </c>
    </row>
    <row r="471" spans="1:11" x14ac:dyDescent="0.2">
      <c r="A471">
        <v>18</v>
      </c>
      <c r="B471">
        <v>24.09</v>
      </c>
      <c r="C471">
        <v>1</v>
      </c>
      <c r="D471">
        <v>0</v>
      </c>
      <c r="E471">
        <v>1</v>
      </c>
      <c r="F471">
        <v>0</v>
      </c>
      <c r="G471">
        <v>0</v>
      </c>
      <c r="H471">
        <v>0</v>
      </c>
      <c r="I471">
        <v>0</v>
      </c>
      <c r="J471">
        <v>1</v>
      </c>
      <c r="K471">
        <v>2201.0971</v>
      </c>
    </row>
    <row r="472" spans="1:11" x14ac:dyDescent="0.2">
      <c r="A472">
        <v>27</v>
      </c>
      <c r="B472">
        <v>32.67</v>
      </c>
      <c r="C472">
        <v>0</v>
      </c>
      <c r="D472">
        <v>1</v>
      </c>
      <c r="E472">
        <v>0</v>
      </c>
      <c r="F472">
        <v>0</v>
      </c>
      <c r="G472">
        <v>0</v>
      </c>
      <c r="H472">
        <v>0</v>
      </c>
      <c r="I472">
        <v>0</v>
      </c>
      <c r="J472">
        <v>1</v>
      </c>
      <c r="K472">
        <v>2497.0383000000002</v>
      </c>
    </row>
    <row r="473" spans="1:11" x14ac:dyDescent="0.2">
      <c r="A473">
        <v>18</v>
      </c>
      <c r="B473">
        <v>30.114999999999998</v>
      </c>
      <c r="C473">
        <v>0</v>
      </c>
      <c r="D473">
        <v>0</v>
      </c>
      <c r="E473">
        <v>1</v>
      </c>
      <c r="F473">
        <v>0</v>
      </c>
      <c r="G473">
        <v>1</v>
      </c>
      <c r="H473">
        <v>0</v>
      </c>
      <c r="I473">
        <v>0</v>
      </c>
      <c r="J473">
        <v>0</v>
      </c>
      <c r="K473">
        <v>2203.4718499999999</v>
      </c>
    </row>
    <row r="474" spans="1:11" x14ac:dyDescent="0.2">
      <c r="A474">
        <v>19</v>
      </c>
      <c r="B474">
        <v>29.8</v>
      </c>
      <c r="C474">
        <v>0</v>
      </c>
      <c r="D474">
        <v>0</v>
      </c>
      <c r="E474">
        <v>1</v>
      </c>
      <c r="F474">
        <v>0</v>
      </c>
      <c r="G474">
        <v>0</v>
      </c>
      <c r="H474">
        <v>0</v>
      </c>
      <c r="I474">
        <v>1</v>
      </c>
      <c r="J474">
        <v>0</v>
      </c>
      <c r="K474">
        <v>1744.4649999999999</v>
      </c>
    </row>
    <row r="475" spans="1:11" x14ac:dyDescent="0.2">
      <c r="A475">
        <v>47</v>
      </c>
      <c r="B475">
        <v>33.344999999999999</v>
      </c>
      <c r="C475">
        <v>0</v>
      </c>
      <c r="D475">
        <v>0</v>
      </c>
      <c r="E475">
        <v>1</v>
      </c>
      <c r="F475">
        <v>0</v>
      </c>
      <c r="G475">
        <v>1</v>
      </c>
      <c r="H475">
        <v>0</v>
      </c>
      <c r="I475">
        <v>0</v>
      </c>
      <c r="J475">
        <v>0</v>
      </c>
      <c r="K475">
        <v>20878.78443</v>
      </c>
    </row>
    <row r="476" spans="1:11" x14ac:dyDescent="0.2">
      <c r="A476">
        <v>54</v>
      </c>
      <c r="B476">
        <v>25.1</v>
      </c>
      <c r="C476">
        <v>3</v>
      </c>
      <c r="D476">
        <v>1</v>
      </c>
      <c r="E476">
        <v>0</v>
      </c>
      <c r="F476">
        <v>1</v>
      </c>
      <c r="G476">
        <v>0</v>
      </c>
      <c r="H476">
        <v>0</v>
      </c>
      <c r="I476">
        <v>1</v>
      </c>
      <c r="J476">
        <v>0</v>
      </c>
      <c r="K476">
        <v>25382.296999999999</v>
      </c>
    </row>
    <row r="477" spans="1:11" x14ac:dyDescent="0.2">
      <c r="A477">
        <v>61</v>
      </c>
      <c r="B477">
        <v>28.31</v>
      </c>
      <c r="C477">
        <v>1</v>
      </c>
      <c r="D477">
        <v>1</v>
      </c>
      <c r="E477">
        <v>0</v>
      </c>
      <c r="F477">
        <v>1</v>
      </c>
      <c r="G477">
        <v>0</v>
      </c>
      <c r="H477">
        <v>1</v>
      </c>
      <c r="I477">
        <v>0</v>
      </c>
      <c r="J477">
        <v>0</v>
      </c>
      <c r="K477">
        <v>28868.6639</v>
      </c>
    </row>
    <row r="478" spans="1:11" x14ac:dyDescent="0.2">
      <c r="A478">
        <v>24</v>
      </c>
      <c r="B478">
        <v>28.5</v>
      </c>
      <c r="C478">
        <v>0</v>
      </c>
      <c r="D478">
        <v>1</v>
      </c>
      <c r="E478">
        <v>0</v>
      </c>
      <c r="F478">
        <v>1</v>
      </c>
      <c r="G478">
        <v>1</v>
      </c>
      <c r="H478">
        <v>0</v>
      </c>
      <c r="I478">
        <v>0</v>
      </c>
      <c r="J478">
        <v>0</v>
      </c>
      <c r="K478">
        <v>35147.528480000001</v>
      </c>
    </row>
    <row r="479" spans="1:11" x14ac:dyDescent="0.2">
      <c r="A479">
        <v>25</v>
      </c>
      <c r="B479">
        <v>35.625</v>
      </c>
      <c r="C479">
        <v>0</v>
      </c>
      <c r="D479">
        <v>1</v>
      </c>
      <c r="E479">
        <v>0</v>
      </c>
      <c r="F479">
        <v>0</v>
      </c>
      <c r="G479">
        <v>0</v>
      </c>
      <c r="H479">
        <v>1</v>
      </c>
      <c r="I479">
        <v>0</v>
      </c>
      <c r="J479">
        <v>0</v>
      </c>
      <c r="K479">
        <v>2534.3937500000002</v>
      </c>
    </row>
    <row r="480" spans="1:11" x14ac:dyDescent="0.2">
      <c r="A480">
        <v>21</v>
      </c>
      <c r="B480">
        <v>36.85</v>
      </c>
      <c r="C480">
        <v>0</v>
      </c>
      <c r="D480">
        <v>1</v>
      </c>
      <c r="E480">
        <v>0</v>
      </c>
      <c r="F480">
        <v>0</v>
      </c>
      <c r="G480">
        <v>0</v>
      </c>
      <c r="H480">
        <v>0</v>
      </c>
      <c r="I480">
        <v>0</v>
      </c>
      <c r="J480">
        <v>1</v>
      </c>
      <c r="K480">
        <v>1534.3045</v>
      </c>
    </row>
    <row r="481" spans="1:11" x14ac:dyDescent="0.2">
      <c r="A481">
        <v>23</v>
      </c>
      <c r="B481">
        <v>32.56</v>
      </c>
      <c r="C481">
        <v>0</v>
      </c>
      <c r="D481">
        <v>1</v>
      </c>
      <c r="E481">
        <v>0</v>
      </c>
      <c r="F481">
        <v>0</v>
      </c>
      <c r="G481">
        <v>0</v>
      </c>
      <c r="H481">
        <v>0</v>
      </c>
      <c r="I481">
        <v>0</v>
      </c>
      <c r="J481">
        <v>1</v>
      </c>
      <c r="K481">
        <v>1824.2854</v>
      </c>
    </row>
    <row r="482" spans="1:11" x14ac:dyDescent="0.2">
      <c r="A482">
        <v>63</v>
      </c>
      <c r="B482">
        <v>41.325000000000003</v>
      </c>
      <c r="C482">
        <v>3</v>
      </c>
      <c r="D482">
        <v>1</v>
      </c>
      <c r="E482">
        <v>0</v>
      </c>
      <c r="F482">
        <v>0</v>
      </c>
      <c r="G482">
        <v>0</v>
      </c>
      <c r="H482">
        <v>1</v>
      </c>
      <c r="I482">
        <v>0</v>
      </c>
      <c r="J482">
        <v>0</v>
      </c>
      <c r="K482">
        <v>15555.188749999999</v>
      </c>
    </row>
    <row r="483" spans="1:11" x14ac:dyDescent="0.2">
      <c r="A483">
        <v>49</v>
      </c>
      <c r="B483">
        <v>37.51</v>
      </c>
      <c r="C483">
        <v>2</v>
      </c>
      <c r="D483">
        <v>1</v>
      </c>
      <c r="E483">
        <v>0</v>
      </c>
      <c r="F483">
        <v>0</v>
      </c>
      <c r="G483">
        <v>0</v>
      </c>
      <c r="H483">
        <v>0</v>
      </c>
      <c r="I483">
        <v>0</v>
      </c>
      <c r="J483">
        <v>1</v>
      </c>
      <c r="K483">
        <v>9304.7019</v>
      </c>
    </row>
    <row r="484" spans="1:11" x14ac:dyDescent="0.2">
      <c r="A484">
        <v>18</v>
      </c>
      <c r="B484">
        <v>31.35</v>
      </c>
      <c r="C484">
        <v>0</v>
      </c>
      <c r="D484">
        <v>0</v>
      </c>
      <c r="E484">
        <v>1</v>
      </c>
      <c r="F484">
        <v>0</v>
      </c>
      <c r="G484">
        <v>0</v>
      </c>
      <c r="H484">
        <v>0</v>
      </c>
      <c r="I484">
        <v>0</v>
      </c>
      <c r="J484">
        <v>1</v>
      </c>
      <c r="K484">
        <v>1622.1885</v>
      </c>
    </row>
    <row r="485" spans="1:11" x14ac:dyDescent="0.2">
      <c r="A485">
        <v>51</v>
      </c>
      <c r="B485">
        <v>39.5</v>
      </c>
      <c r="C485">
        <v>1</v>
      </c>
      <c r="D485">
        <v>0</v>
      </c>
      <c r="E485">
        <v>1</v>
      </c>
      <c r="F485">
        <v>0</v>
      </c>
      <c r="G485">
        <v>0</v>
      </c>
      <c r="H485">
        <v>0</v>
      </c>
      <c r="I485">
        <v>1</v>
      </c>
      <c r="J485">
        <v>0</v>
      </c>
      <c r="K485">
        <v>9880.0679999999993</v>
      </c>
    </row>
    <row r="486" spans="1:11" x14ac:dyDescent="0.2">
      <c r="A486">
        <v>48</v>
      </c>
      <c r="B486">
        <v>34.299999999999997</v>
      </c>
      <c r="C486">
        <v>3</v>
      </c>
      <c r="D486">
        <v>1</v>
      </c>
      <c r="E486">
        <v>0</v>
      </c>
      <c r="F486">
        <v>0</v>
      </c>
      <c r="G486">
        <v>0</v>
      </c>
      <c r="H486">
        <v>0</v>
      </c>
      <c r="I486">
        <v>1</v>
      </c>
      <c r="J486">
        <v>0</v>
      </c>
      <c r="K486">
        <v>9563.0290000000005</v>
      </c>
    </row>
    <row r="487" spans="1:11" x14ac:dyDescent="0.2">
      <c r="A487">
        <v>31</v>
      </c>
      <c r="B487">
        <v>31.065000000000001</v>
      </c>
      <c r="C487">
        <v>0</v>
      </c>
      <c r="D487">
        <v>0</v>
      </c>
      <c r="E487">
        <v>1</v>
      </c>
      <c r="F487">
        <v>0</v>
      </c>
      <c r="G487">
        <v>1</v>
      </c>
      <c r="H487">
        <v>0</v>
      </c>
      <c r="I487">
        <v>0</v>
      </c>
      <c r="J487">
        <v>0</v>
      </c>
      <c r="K487">
        <v>4347.0233500000004</v>
      </c>
    </row>
    <row r="488" spans="1:11" x14ac:dyDescent="0.2">
      <c r="A488">
        <v>54</v>
      </c>
      <c r="B488">
        <v>21.47</v>
      </c>
      <c r="C488">
        <v>3</v>
      </c>
      <c r="D488">
        <v>0</v>
      </c>
      <c r="E488">
        <v>1</v>
      </c>
      <c r="F488">
        <v>0</v>
      </c>
      <c r="G488">
        <v>0</v>
      </c>
      <c r="H488">
        <v>1</v>
      </c>
      <c r="I488">
        <v>0</v>
      </c>
      <c r="J488">
        <v>0</v>
      </c>
      <c r="K488">
        <v>12475.3513</v>
      </c>
    </row>
    <row r="489" spans="1:11" x14ac:dyDescent="0.2">
      <c r="A489">
        <v>19</v>
      </c>
      <c r="B489">
        <v>28.7</v>
      </c>
      <c r="C489">
        <v>0</v>
      </c>
      <c r="D489">
        <v>1</v>
      </c>
      <c r="E489">
        <v>0</v>
      </c>
      <c r="F489">
        <v>0</v>
      </c>
      <c r="G489">
        <v>0</v>
      </c>
      <c r="H489">
        <v>0</v>
      </c>
      <c r="I489">
        <v>1</v>
      </c>
      <c r="J489">
        <v>0</v>
      </c>
      <c r="K489">
        <v>1253.9359999999999</v>
      </c>
    </row>
    <row r="490" spans="1:11" x14ac:dyDescent="0.2">
      <c r="A490">
        <v>44</v>
      </c>
      <c r="B490">
        <v>38.06</v>
      </c>
      <c r="C490">
        <v>0</v>
      </c>
      <c r="D490">
        <v>0</v>
      </c>
      <c r="E490">
        <v>1</v>
      </c>
      <c r="F490">
        <v>1</v>
      </c>
      <c r="G490">
        <v>0</v>
      </c>
      <c r="H490">
        <v>0</v>
      </c>
      <c r="I490">
        <v>0</v>
      </c>
      <c r="J490">
        <v>1</v>
      </c>
      <c r="K490">
        <v>48885.135609999998</v>
      </c>
    </row>
    <row r="491" spans="1:11" x14ac:dyDescent="0.2">
      <c r="A491">
        <v>53</v>
      </c>
      <c r="B491">
        <v>31.16</v>
      </c>
      <c r="C491">
        <v>1</v>
      </c>
      <c r="D491">
        <v>1</v>
      </c>
      <c r="E491">
        <v>0</v>
      </c>
      <c r="F491">
        <v>0</v>
      </c>
      <c r="G491">
        <v>0</v>
      </c>
      <c r="H491">
        <v>1</v>
      </c>
      <c r="I491">
        <v>0</v>
      </c>
      <c r="J491">
        <v>0</v>
      </c>
      <c r="K491">
        <v>10461.9794</v>
      </c>
    </row>
    <row r="492" spans="1:11" x14ac:dyDescent="0.2">
      <c r="A492">
        <v>19</v>
      </c>
      <c r="B492">
        <v>32.9</v>
      </c>
      <c r="C492">
        <v>0</v>
      </c>
      <c r="D492">
        <v>0</v>
      </c>
      <c r="E492">
        <v>1</v>
      </c>
      <c r="F492">
        <v>0</v>
      </c>
      <c r="G492">
        <v>0</v>
      </c>
      <c r="H492">
        <v>0</v>
      </c>
      <c r="I492">
        <v>1</v>
      </c>
      <c r="J492">
        <v>0</v>
      </c>
      <c r="K492">
        <v>1748.7739999999999</v>
      </c>
    </row>
    <row r="493" spans="1:11" x14ac:dyDescent="0.2">
      <c r="A493">
        <v>61</v>
      </c>
      <c r="B493">
        <v>25.08</v>
      </c>
      <c r="C493">
        <v>0</v>
      </c>
      <c r="D493">
        <v>0</v>
      </c>
      <c r="E493">
        <v>1</v>
      </c>
      <c r="F493">
        <v>0</v>
      </c>
      <c r="G493">
        <v>0</v>
      </c>
      <c r="H493">
        <v>0</v>
      </c>
      <c r="I493">
        <v>0</v>
      </c>
      <c r="J493">
        <v>1</v>
      </c>
      <c r="K493">
        <v>24513.091260000001</v>
      </c>
    </row>
    <row r="494" spans="1:11" x14ac:dyDescent="0.2">
      <c r="A494">
        <v>18</v>
      </c>
      <c r="B494">
        <v>25.08</v>
      </c>
      <c r="C494">
        <v>0</v>
      </c>
      <c r="D494">
        <v>0</v>
      </c>
      <c r="E494">
        <v>1</v>
      </c>
      <c r="F494">
        <v>0</v>
      </c>
      <c r="G494">
        <v>1</v>
      </c>
      <c r="H494">
        <v>0</v>
      </c>
      <c r="I494">
        <v>0</v>
      </c>
      <c r="J494">
        <v>0</v>
      </c>
      <c r="K494">
        <v>2196.4731999999999</v>
      </c>
    </row>
    <row r="495" spans="1:11" x14ac:dyDescent="0.2">
      <c r="A495">
        <v>61</v>
      </c>
      <c r="B495">
        <v>43.4</v>
      </c>
      <c r="C495">
        <v>0</v>
      </c>
      <c r="D495">
        <v>1</v>
      </c>
      <c r="E495">
        <v>0</v>
      </c>
      <c r="F495">
        <v>0</v>
      </c>
      <c r="G495">
        <v>0</v>
      </c>
      <c r="H495">
        <v>0</v>
      </c>
      <c r="I495">
        <v>1</v>
      </c>
      <c r="J495">
        <v>0</v>
      </c>
      <c r="K495">
        <v>12574.049000000001</v>
      </c>
    </row>
    <row r="496" spans="1:11" x14ac:dyDescent="0.2">
      <c r="A496">
        <v>21</v>
      </c>
      <c r="B496">
        <v>25.7</v>
      </c>
      <c r="C496">
        <v>4</v>
      </c>
      <c r="D496">
        <v>1</v>
      </c>
      <c r="E496">
        <v>0</v>
      </c>
      <c r="F496">
        <v>1</v>
      </c>
      <c r="G496">
        <v>0</v>
      </c>
      <c r="H496">
        <v>0</v>
      </c>
      <c r="I496">
        <v>1</v>
      </c>
      <c r="J496">
        <v>0</v>
      </c>
      <c r="K496">
        <v>17942.106</v>
      </c>
    </row>
    <row r="497" spans="1:11" x14ac:dyDescent="0.2">
      <c r="A497">
        <v>20</v>
      </c>
      <c r="B497">
        <v>27.93</v>
      </c>
      <c r="C497">
        <v>0</v>
      </c>
      <c r="D497">
        <v>1</v>
      </c>
      <c r="E497">
        <v>0</v>
      </c>
      <c r="F497">
        <v>0</v>
      </c>
      <c r="G497">
        <v>1</v>
      </c>
      <c r="H497">
        <v>0</v>
      </c>
      <c r="I497">
        <v>0</v>
      </c>
      <c r="J497">
        <v>0</v>
      </c>
      <c r="K497">
        <v>1967.0227</v>
      </c>
    </row>
    <row r="498" spans="1:11" x14ac:dyDescent="0.2">
      <c r="A498">
        <v>31</v>
      </c>
      <c r="B498">
        <v>23.6</v>
      </c>
      <c r="C498">
        <v>2</v>
      </c>
      <c r="D498">
        <v>0</v>
      </c>
      <c r="E498">
        <v>1</v>
      </c>
      <c r="F498">
        <v>0</v>
      </c>
      <c r="G498">
        <v>0</v>
      </c>
      <c r="H498">
        <v>0</v>
      </c>
      <c r="I498">
        <v>1</v>
      </c>
      <c r="J498">
        <v>0</v>
      </c>
      <c r="K498">
        <v>4931.6469999999999</v>
      </c>
    </row>
    <row r="499" spans="1:11" x14ac:dyDescent="0.2">
      <c r="A499">
        <v>45</v>
      </c>
      <c r="B499">
        <v>28.7</v>
      </c>
      <c r="C499">
        <v>2</v>
      </c>
      <c r="D499">
        <v>1</v>
      </c>
      <c r="E499">
        <v>0</v>
      </c>
      <c r="F499">
        <v>0</v>
      </c>
      <c r="G499">
        <v>0</v>
      </c>
      <c r="H499">
        <v>0</v>
      </c>
      <c r="I499">
        <v>1</v>
      </c>
      <c r="J499">
        <v>0</v>
      </c>
      <c r="K499">
        <v>8027.9679999999998</v>
      </c>
    </row>
    <row r="500" spans="1:11" x14ac:dyDescent="0.2">
      <c r="A500">
        <v>44</v>
      </c>
      <c r="B500">
        <v>23.98</v>
      </c>
      <c r="C500">
        <v>2</v>
      </c>
      <c r="D500">
        <v>0</v>
      </c>
      <c r="E500">
        <v>1</v>
      </c>
      <c r="F500">
        <v>0</v>
      </c>
      <c r="G500">
        <v>0</v>
      </c>
      <c r="H500">
        <v>0</v>
      </c>
      <c r="I500">
        <v>0</v>
      </c>
      <c r="J500">
        <v>1</v>
      </c>
      <c r="K500">
        <v>8211.1002000000008</v>
      </c>
    </row>
    <row r="501" spans="1:11" x14ac:dyDescent="0.2">
      <c r="A501">
        <v>62</v>
      </c>
      <c r="B501">
        <v>39.200000000000003</v>
      </c>
      <c r="C501">
        <v>0</v>
      </c>
      <c r="D501">
        <v>0</v>
      </c>
      <c r="E501">
        <v>1</v>
      </c>
      <c r="F501">
        <v>0</v>
      </c>
      <c r="G501">
        <v>0</v>
      </c>
      <c r="H501">
        <v>0</v>
      </c>
      <c r="I501">
        <v>1</v>
      </c>
      <c r="J501">
        <v>0</v>
      </c>
      <c r="K501">
        <v>13470.86</v>
      </c>
    </row>
    <row r="502" spans="1:11" x14ac:dyDescent="0.2">
      <c r="A502">
        <v>29</v>
      </c>
      <c r="B502">
        <v>34.4</v>
      </c>
      <c r="C502">
        <v>0</v>
      </c>
      <c r="D502">
        <v>1</v>
      </c>
      <c r="E502">
        <v>0</v>
      </c>
      <c r="F502">
        <v>1</v>
      </c>
      <c r="G502">
        <v>0</v>
      </c>
      <c r="H502">
        <v>0</v>
      </c>
      <c r="I502">
        <v>1</v>
      </c>
      <c r="J502">
        <v>0</v>
      </c>
      <c r="K502">
        <v>36197.699000000001</v>
      </c>
    </row>
    <row r="503" spans="1:11" x14ac:dyDescent="0.2">
      <c r="A503">
        <v>43</v>
      </c>
      <c r="B503">
        <v>26.03</v>
      </c>
      <c r="C503">
        <v>0</v>
      </c>
      <c r="D503">
        <v>1</v>
      </c>
      <c r="E503">
        <v>0</v>
      </c>
      <c r="F503">
        <v>0</v>
      </c>
      <c r="G503">
        <v>1</v>
      </c>
      <c r="H503">
        <v>0</v>
      </c>
      <c r="I503">
        <v>0</v>
      </c>
      <c r="J503">
        <v>0</v>
      </c>
      <c r="K503">
        <v>6837.3687</v>
      </c>
    </row>
    <row r="504" spans="1:11" x14ac:dyDescent="0.2">
      <c r="A504">
        <v>51</v>
      </c>
      <c r="B504">
        <v>23.21</v>
      </c>
      <c r="C504">
        <v>1</v>
      </c>
      <c r="D504">
        <v>1</v>
      </c>
      <c r="E504">
        <v>0</v>
      </c>
      <c r="F504">
        <v>1</v>
      </c>
      <c r="G504">
        <v>0</v>
      </c>
      <c r="H504">
        <v>0</v>
      </c>
      <c r="I504">
        <v>0</v>
      </c>
      <c r="J504">
        <v>1</v>
      </c>
      <c r="K504">
        <v>22218.1149</v>
      </c>
    </row>
    <row r="505" spans="1:11" x14ac:dyDescent="0.2">
      <c r="A505">
        <v>19</v>
      </c>
      <c r="B505">
        <v>30.25</v>
      </c>
      <c r="C505">
        <v>0</v>
      </c>
      <c r="D505">
        <v>1</v>
      </c>
      <c r="E505">
        <v>0</v>
      </c>
      <c r="F505">
        <v>1</v>
      </c>
      <c r="G505">
        <v>0</v>
      </c>
      <c r="H505">
        <v>0</v>
      </c>
      <c r="I505">
        <v>0</v>
      </c>
      <c r="J505">
        <v>1</v>
      </c>
      <c r="K505">
        <v>32548.340499999998</v>
      </c>
    </row>
    <row r="506" spans="1:11" x14ac:dyDescent="0.2">
      <c r="A506">
        <v>38</v>
      </c>
      <c r="B506">
        <v>28.93</v>
      </c>
      <c r="C506">
        <v>1</v>
      </c>
      <c r="D506">
        <v>0</v>
      </c>
      <c r="E506">
        <v>1</v>
      </c>
      <c r="F506">
        <v>0</v>
      </c>
      <c r="G506">
        <v>0</v>
      </c>
      <c r="H506">
        <v>0</v>
      </c>
      <c r="I506">
        <v>0</v>
      </c>
      <c r="J506">
        <v>1</v>
      </c>
      <c r="K506">
        <v>5974.3846999999996</v>
      </c>
    </row>
    <row r="507" spans="1:11" x14ac:dyDescent="0.2">
      <c r="A507">
        <v>37</v>
      </c>
      <c r="B507">
        <v>30.875</v>
      </c>
      <c r="C507">
        <v>3</v>
      </c>
      <c r="D507">
        <v>1</v>
      </c>
      <c r="E507">
        <v>0</v>
      </c>
      <c r="F507">
        <v>0</v>
      </c>
      <c r="G507">
        <v>0</v>
      </c>
      <c r="H507">
        <v>1</v>
      </c>
      <c r="I507">
        <v>0</v>
      </c>
      <c r="J507">
        <v>0</v>
      </c>
      <c r="K507">
        <v>6796.8632500000003</v>
      </c>
    </row>
    <row r="508" spans="1:11" x14ac:dyDescent="0.2">
      <c r="A508">
        <v>22</v>
      </c>
      <c r="B508">
        <v>31.35</v>
      </c>
      <c r="C508">
        <v>1</v>
      </c>
      <c r="D508">
        <v>1</v>
      </c>
      <c r="E508">
        <v>0</v>
      </c>
      <c r="F508">
        <v>0</v>
      </c>
      <c r="G508">
        <v>0</v>
      </c>
      <c r="H508">
        <v>1</v>
      </c>
      <c r="I508">
        <v>0</v>
      </c>
      <c r="J508">
        <v>0</v>
      </c>
      <c r="K508">
        <v>2643.2685000000001</v>
      </c>
    </row>
    <row r="509" spans="1:11" x14ac:dyDescent="0.2">
      <c r="A509">
        <v>21</v>
      </c>
      <c r="B509">
        <v>23.75</v>
      </c>
      <c r="C509">
        <v>2</v>
      </c>
      <c r="D509">
        <v>1</v>
      </c>
      <c r="E509">
        <v>0</v>
      </c>
      <c r="F509">
        <v>0</v>
      </c>
      <c r="G509">
        <v>0</v>
      </c>
      <c r="H509">
        <v>1</v>
      </c>
      <c r="I509">
        <v>0</v>
      </c>
      <c r="J509">
        <v>0</v>
      </c>
      <c r="K509">
        <v>3077.0954999999999</v>
      </c>
    </row>
    <row r="510" spans="1:11" x14ac:dyDescent="0.2">
      <c r="A510">
        <v>24</v>
      </c>
      <c r="B510">
        <v>25.27</v>
      </c>
      <c r="C510">
        <v>0</v>
      </c>
      <c r="D510">
        <v>0</v>
      </c>
      <c r="E510">
        <v>1</v>
      </c>
      <c r="F510">
        <v>0</v>
      </c>
      <c r="G510">
        <v>1</v>
      </c>
      <c r="H510">
        <v>0</v>
      </c>
      <c r="I510">
        <v>0</v>
      </c>
      <c r="J510">
        <v>0</v>
      </c>
      <c r="K510">
        <v>3044.2132999999999</v>
      </c>
    </row>
    <row r="511" spans="1:11" x14ac:dyDescent="0.2">
      <c r="A511">
        <v>57</v>
      </c>
      <c r="B511">
        <v>28.7</v>
      </c>
      <c r="C511">
        <v>0</v>
      </c>
      <c r="D511">
        <v>0</v>
      </c>
      <c r="E511">
        <v>1</v>
      </c>
      <c r="F511">
        <v>0</v>
      </c>
      <c r="G511">
        <v>0</v>
      </c>
      <c r="H511">
        <v>0</v>
      </c>
      <c r="I511">
        <v>1</v>
      </c>
      <c r="J511">
        <v>0</v>
      </c>
      <c r="K511">
        <v>11455.28</v>
      </c>
    </row>
    <row r="512" spans="1:11" x14ac:dyDescent="0.2">
      <c r="A512">
        <v>56</v>
      </c>
      <c r="B512">
        <v>32.11</v>
      </c>
      <c r="C512">
        <v>1</v>
      </c>
      <c r="D512">
        <v>1</v>
      </c>
      <c r="E512">
        <v>0</v>
      </c>
      <c r="F512">
        <v>0</v>
      </c>
      <c r="G512">
        <v>1</v>
      </c>
      <c r="H512">
        <v>0</v>
      </c>
      <c r="I512">
        <v>0</v>
      </c>
      <c r="J512">
        <v>0</v>
      </c>
      <c r="K512">
        <v>11763.000899999999</v>
      </c>
    </row>
    <row r="513" spans="1:11" x14ac:dyDescent="0.2">
      <c r="A513">
        <v>27</v>
      </c>
      <c r="B513">
        <v>33.659999999999997</v>
      </c>
      <c r="C513">
        <v>0</v>
      </c>
      <c r="D513">
        <v>1</v>
      </c>
      <c r="E513">
        <v>0</v>
      </c>
      <c r="F513">
        <v>0</v>
      </c>
      <c r="G513">
        <v>0</v>
      </c>
      <c r="H513">
        <v>0</v>
      </c>
      <c r="I513">
        <v>0</v>
      </c>
      <c r="J513">
        <v>1</v>
      </c>
      <c r="K513">
        <v>2498.4144000000001</v>
      </c>
    </row>
    <row r="514" spans="1:11" x14ac:dyDescent="0.2">
      <c r="A514">
        <v>51</v>
      </c>
      <c r="B514">
        <v>22.42</v>
      </c>
      <c r="C514">
        <v>0</v>
      </c>
      <c r="D514">
        <v>1</v>
      </c>
      <c r="E514">
        <v>0</v>
      </c>
      <c r="F514">
        <v>0</v>
      </c>
      <c r="G514">
        <v>1</v>
      </c>
      <c r="H514">
        <v>0</v>
      </c>
      <c r="I514">
        <v>0</v>
      </c>
      <c r="J514">
        <v>0</v>
      </c>
      <c r="K514">
        <v>9361.3268000000007</v>
      </c>
    </row>
    <row r="515" spans="1:11" x14ac:dyDescent="0.2">
      <c r="A515">
        <v>19</v>
      </c>
      <c r="B515">
        <v>30.4</v>
      </c>
      <c r="C515">
        <v>0</v>
      </c>
      <c r="D515">
        <v>1</v>
      </c>
      <c r="E515">
        <v>0</v>
      </c>
      <c r="F515">
        <v>0</v>
      </c>
      <c r="G515">
        <v>0</v>
      </c>
      <c r="H515">
        <v>0</v>
      </c>
      <c r="I515">
        <v>1</v>
      </c>
      <c r="J515">
        <v>0</v>
      </c>
      <c r="K515">
        <v>1256.299</v>
      </c>
    </row>
    <row r="516" spans="1:11" x14ac:dyDescent="0.2">
      <c r="A516">
        <v>39</v>
      </c>
      <c r="B516">
        <v>28.3</v>
      </c>
      <c r="C516">
        <v>1</v>
      </c>
      <c r="D516">
        <v>1</v>
      </c>
      <c r="E516">
        <v>0</v>
      </c>
      <c r="F516">
        <v>1</v>
      </c>
      <c r="G516">
        <v>0</v>
      </c>
      <c r="H516">
        <v>0</v>
      </c>
      <c r="I516">
        <v>1</v>
      </c>
      <c r="J516">
        <v>0</v>
      </c>
      <c r="K516">
        <v>21082.16</v>
      </c>
    </row>
    <row r="517" spans="1:11" x14ac:dyDescent="0.2">
      <c r="A517">
        <v>58</v>
      </c>
      <c r="B517">
        <v>35.700000000000003</v>
      </c>
      <c r="C517">
        <v>0</v>
      </c>
      <c r="D517">
        <v>1</v>
      </c>
      <c r="E517">
        <v>0</v>
      </c>
      <c r="F517">
        <v>0</v>
      </c>
      <c r="G517">
        <v>0</v>
      </c>
      <c r="H517">
        <v>0</v>
      </c>
      <c r="I517">
        <v>1</v>
      </c>
      <c r="J517">
        <v>0</v>
      </c>
      <c r="K517">
        <v>11362.754999999999</v>
      </c>
    </row>
    <row r="518" spans="1:11" x14ac:dyDescent="0.2">
      <c r="A518">
        <v>20</v>
      </c>
      <c r="B518">
        <v>35.31</v>
      </c>
      <c r="C518">
        <v>1</v>
      </c>
      <c r="D518">
        <v>1</v>
      </c>
      <c r="E518">
        <v>0</v>
      </c>
      <c r="F518">
        <v>0</v>
      </c>
      <c r="G518">
        <v>0</v>
      </c>
      <c r="H518">
        <v>0</v>
      </c>
      <c r="I518">
        <v>0</v>
      </c>
      <c r="J518">
        <v>1</v>
      </c>
      <c r="K518">
        <v>27724.28875</v>
      </c>
    </row>
    <row r="519" spans="1:11" x14ac:dyDescent="0.2">
      <c r="A519">
        <v>45</v>
      </c>
      <c r="B519">
        <v>30.495000000000001</v>
      </c>
      <c r="C519">
        <v>2</v>
      </c>
      <c r="D519">
        <v>1</v>
      </c>
      <c r="E519">
        <v>0</v>
      </c>
      <c r="F519">
        <v>0</v>
      </c>
      <c r="G519">
        <v>0</v>
      </c>
      <c r="H519">
        <v>1</v>
      </c>
      <c r="I519">
        <v>0</v>
      </c>
      <c r="J519">
        <v>0</v>
      </c>
      <c r="K519">
        <v>8413.4630500000003</v>
      </c>
    </row>
    <row r="520" spans="1:11" x14ac:dyDescent="0.2">
      <c r="A520">
        <v>35</v>
      </c>
      <c r="B520">
        <v>31</v>
      </c>
      <c r="C520">
        <v>1</v>
      </c>
      <c r="D520">
        <v>0</v>
      </c>
      <c r="E520">
        <v>1</v>
      </c>
      <c r="F520">
        <v>0</v>
      </c>
      <c r="G520">
        <v>0</v>
      </c>
      <c r="H520">
        <v>0</v>
      </c>
      <c r="I520">
        <v>1</v>
      </c>
      <c r="J520">
        <v>0</v>
      </c>
      <c r="K520">
        <v>5240.7650000000003</v>
      </c>
    </row>
    <row r="521" spans="1:11" x14ac:dyDescent="0.2">
      <c r="A521">
        <v>31</v>
      </c>
      <c r="B521">
        <v>30.875</v>
      </c>
      <c r="C521">
        <v>0</v>
      </c>
      <c r="D521">
        <v>1</v>
      </c>
      <c r="E521">
        <v>0</v>
      </c>
      <c r="F521">
        <v>0</v>
      </c>
      <c r="G521">
        <v>1</v>
      </c>
      <c r="H521">
        <v>0</v>
      </c>
      <c r="I521">
        <v>0</v>
      </c>
      <c r="J521">
        <v>0</v>
      </c>
      <c r="K521">
        <v>3857.7592500000001</v>
      </c>
    </row>
    <row r="522" spans="1:11" x14ac:dyDescent="0.2">
      <c r="A522">
        <v>50</v>
      </c>
      <c r="B522">
        <v>27.36</v>
      </c>
      <c r="C522">
        <v>0</v>
      </c>
      <c r="D522">
        <v>0</v>
      </c>
      <c r="E522">
        <v>1</v>
      </c>
      <c r="F522">
        <v>0</v>
      </c>
      <c r="G522">
        <v>1</v>
      </c>
      <c r="H522">
        <v>0</v>
      </c>
      <c r="I522">
        <v>0</v>
      </c>
      <c r="J522">
        <v>0</v>
      </c>
      <c r="K522">
        <v>25656.575260000001</v>
      </c>
    </row>
    <row r="523" spans="1:11" x14ac:dyDescent="0.2">
      <c r="A523">
        <v>32</v>
      </c>
      <c r="B523">
        <v>44.22</v>
      </c>
      <c r="C523">
        <v>0</v>
      </c>
      <c r="D523">
        <v>0</v>
      </c>
      <c r="E523">
        <v>1</v>
      </c>
      <c r="F523">
        <v>0</v>
      </c>
      <c r="G523">
        <v>0</v>
      </c>
      <c r="H523">
        <v>0</v>
      </c>
      <c r="I523">
        <v>0</v>
      </c>
      <c r="J523">
        <v>1</v>
      </c>
      <c r="K523">
        <v>3994.1777999999999</v>
      </c>
    </row>
    <row r="524" spans="1:11" x14ac:dyDescent="0.2">
      <c r="A524">
        <v>51</v>
      </c>
      <c r="B524">
        <v>33.914999999999999</v>
      </c>
      <c r="C524">
        <v>0</v>
      </c>
      <c r="D524">
        <v>0</v>
      </c>
      <c r="E524">
        <v>1</v>
      </c>
      <c r="F524">
        <v>0</v>
      </c>
      <c r="G524">
        <v>1</v>
      </c>
      <c r="H524">
        <v>0</v>
      </c>
      <c r="I524">
        <v>0</v>
      </c>
      <c r="J524">
        <v>0</v>
      </c>
      <c r="K524">
        <v>9866.3048500000004</v>
      </c>
    </row>
    <row r="525" spans="1:11" x14ac:dyDescent="0.2">
      <c r="A525">
        <v>38</v>
      </c>
      <c r="B525">
        <v>37.729999999999997</v>
      </c>
      <c r="C525">
        <v>0</v>
      </c>
      <c r="D525">
        <v>0</v>
      </c>
      <c r="E525">
        <v>1</v>
      </c>
      <c r="F525">
        <v>0</v>
      </c>
      <c r="G525">
        <v>0</v>
      </c>
      <c r="H525">
        <v>0</v>
      </c>
      <c r="I525">
        <v>0</v>
      </c>
      <c r="J525">
        <v>1</v>
      </c>
      <c r="K525">
        <v>5397.6166999999996</v>
      </c>
    </row>
    <row r="526" spans="1:11" x14ac:dyDescent="0.2">
      <c r="A526">
        <v>42</v>
      </c>
      <c r="B526">
        <v>26.07</v>
      </c>
      <c r="C526">
        <v>1</v>
      </c>
      <c r="D526">
        <v>1</v>
      </c>
      <c r="E526">
        <v>0</v>
      </c>
      <c r="F526">
        <v>1</v>
      </c>
      <c r="G526">
        <v>0</v>
      </c>
      <c r="H526">
        <v>0</v>
      </c>
      <c r="I526">
        <v>0</v>
      </c>
      <c r="J526">
        <v>1</v>
      </c>
      <c r="K526">
        <v>38245.593269999998</v>
      </c>
    </row>
    <row r="527" spans="1:11" x14ac:dyDescent="0.2">
      <c r="A527">
        <v>18</v>
      </c>
      <c r="B527">
        <v>33.880000000000003</v>
      </c>
      <c r="C527">
        <v>0</v>
      </c>
      <c r="D527">
        <v>0</v>
      </c>
      <c r="E527">
        <v>1</v>
      </c>
      <c r="F527">
        <v>0</v>
      </c>
      <c r="G527">
        <v>0</v>
      </c>
      <c r="H527">
        <v>0</v>
      </c>
      <c r="I527">
        <v>0</v>
      </c>
      <c r="J527">
        <v>1</v>
      </c>
      <c r="K527">
        <v>11482.63485</v>
      </c>
    </row>
    <row r="528" spans="1:11" x14ac:dyDescent="0.2">
      <c r="A528">
        <v>19</v>
      </c>
      <c r="B528">
        <v>30.59</v>
      </c>
      <c r="C528">
        <v>2</v>
      </c>
      <c r="D528">
        <v>0</v>
      </c>
      <c r="E528">
        <v>1</v>
      </c>
      <c r="F528">
        <v>0</v>
      </c>
      <c r="G528">
        <v>0</v>
      </c>
      <c r="H528">
        <v>1</v>
      </c>
      <c r="I528">
        <v>0</v>
      </c>
      <c r="J528">
        <v>0</v>
      </c>
      <c r="K528">
        <v>24059.680189999999</v>
      </c>
    </row>
    <row r="529" spans="1:11" x14ac:dyDescent="0.2">
      <c r="A529">
        <v>51</v>
      </c>
      <c r="B529">
        <v>25.8</v>
      </c>
      <c r="C529">
        <v>1</v>
      </c>
      <c r="D529">
        <v>0</v>
      </c>
      <c r="E529">
        <v>1</v>
      </c>
      <c r="F529">
        <v>0</v>
      </c>
      <c r="G529">
        <v>0</v>
      </c>
      <c r="H529">
        <v>0</v>
      </c>
      <c r="I529">
        <v>1</v>
      </c>
      <c r="J529">
        <v>0</v>
      </c>
      <c r="K529">
        <v>9861.0249999999996</v>
      </c>
    </row>
    <row r="530" spans="1:11" x14ac:dyDescent="0.2">
      <c r="A530">
        <v>46</v>
      </c>
      <c r="B530">
        <v>39.424999999999997</v>
      </c>
      <c r="C530">
        <v>1</v>
      </c>
      <c r="D530">
        <v>1</v>
      </c>
      <c r="E530">
        <v>0</v>
      </c>
      <c r="F530">
        <v>0</v>
      </c>
      <c r="G530">
        <v>1</v>
      </c>
      <c r="H530">
        <v>0</v>
      </c>
      <c r="I530">
        <v>0</v>
      </c>
      <c r="J530">
        <v>0</v>
      </c>
      <c r="K530">
        <v>8342.9087500000005</v>
      </c>
    </row>
    <row r="531" spans="1:11" x14ac:dyDescent="0.2">
      <c r="A531">
        <v>18</v>
      </c>
      <c r="B531">
        <v>25.46</v>
      </c>
      <c r="C531">
        <v>0</v>
      </c>
      <c r="D531">
        <v>1</v>
      </c>
      <c r="E531">
        <v>0</v>
      </c>
      <c r="F531">
        <v>0</v>
      </c>
      <c r="G531">
        <v>1</v>
      </c>
      <c r="H531">
        <v>0</v>
      </c>
      <c r="I531">
        <v>0</v>
      </c>
      <c r="J531">
        <v>0</v>
      </c>
      <c r="K531">
        <v>1708.0014000000001</v>
      </c>
    </row>
    <row r="532" spans="1:11" x14ac:dyDescent="0.2">
      <c r="A532">
        <v>57</v>
      </c>
      <c r="B532">
        <v>42.13</v>
      </c>
      <c r="C532">
        <v>1</v>
      </c>
      <c r="D532">
        <v>1</v>
      </c>
      <c r="E532">
        <v>0</v>
      </c>
      <c r="F532">
        <v>1</v>
      </c>
      <c r="G532">
        <v>0</v>
      </c>
      <c r="H532">
        <v>0</v>
      </c>
      <c r="I532">
        <v>0</v>
      </c>
      <c r="J532">
        <v>1</v>
      </c>
      <c r="K532">
        <v>48675.517699999997</v>
      </c>
    </row>
    <row r="533" spans="1:11" x14ac:dyDescent="0.2">
      <c r="A533">
        <v>62</v>
      </c>
      <c r="B533">
        <v>31.73</v>
      </c>
      <c r="C533">
        <v>0</v>
      </c>
      <c r="D533">
        <v>0</v>
      </c>
      <c r="E533">
        <v>1</v>
      </c>
      <c r="F533">
        <v>0</v>
      </c>
      <c r="G533">
        <v>1</v>
      </c>
      <c r="H533">
        <v>0</v>
      </c>
      <c r="I533">
        <v>0</v>
      </c>
      <c r="J533">
        <v>0</v>
      </c>
      <c r="K533">
        <v>14043.476699999999</v>
      </c>
    </row>
    <row r="534" spans="1:11" x14ac:dyDescent="0.2">
      <c r="A534">
        <v>59</v>
      </c>
      <c r="B534">
        <v>29.7</v>
      </c>
      <c r="C534">
        <v>2</v>
      </c>
      <c r="D534">
        <v>1</v>
      </c>
      <c r="E534">
        <v>0</v>
      </c>
      <c r="F534">
        <v>0</v>
      </c>
      <c r="G534">
        <v>0</v>
      </c>
      <c r="H534">
        <v>0</v>
      </c>
      <c r="I534">
        <v>0</v>
      </c>
      <c r="J534">
        <v>1</v>
      </c>
      <c r="K534">
        <v>12925.886</v>
      </c>
    </row>
    <row r="535" spans="1:11" x14ac:dyDescent="0.2">
      <c r="A535">
        <v>37</v>
      </c>
      <c r="B535">
        <v>36.19</v>
      </c>
      <c r="C535">
        <v>0</v>
      </c>
      <c r="D535">
        <v>1</v>
      </c>
      <c r="E535">
        <v>0</v>
      </c>
      <c r="F535">
        <v>0</v>
      </c>
      <c r="G535">
        <v>0</v>
      </c>
      <c r="H535">
        <v>0</v>
      </c>
      <c r="I535">
        <v>0</v>
      </c>
      <c r="J535">
        <v>1</v>
      </c>
      <c r="K535">
        <v>19214.705529999999</v>
      </c>
    </row>
    <row r="536" spans="1:11" x14ac:dyDescent="0.2">
      <c r="A536">
        <v>64</v>
      </c>
      <c r="B536">
        <v>40.479999999999997</v>
      </c>
      <c r="C536">
        <v>0</v>
      </c>
      <c r="D536">
        <v>1</v>
      </c>
      <c r="E536">
        <v>0</v>
      </c>
      <c r="F536">
        <v>0</v>
      </c>
      <c r="G536">
        <v>0</v>
      </c>
      <c r="H536">
        <v>0</v>
      </c>
      <c r="I536">
        <v>0</v>
      </c>
      <c r="J536">
        <v>1</v>
      </c>
      <c r="K536">
        <v>13831.1152</v>
      </c>
    </row>
    <row r="537" spans="1:11" x14ac:dyDescent="0.2">
      <c r="A537">
        <v>38</v>
      </c>
      <c r="B537">
        <v>28.024999999999999</v>
      </c>
      <c r="C537">
        <v>1</v>
      </c>
      <c r="D537">
        <v>1</v>
      </c>
      <c r="E537">
        <v>0</v>
      </c>
      <c r="F537">
        <v>0</v>
      </c>
      <c r="G537">
        <v>1</v>
      </c>
      <c r="H537">
        <v>0</v>
      </c>
      <c r="I537">
        <v>0</v>
      </c>
      <c r="J537">
        <v>0</v>
      </c>
      <c r="K537">
        <v>6067.1267500000004</v>
      </c>
    </row>
    <row r="538" spans="1:11" x14ac:dyDescent="0.2">
      <c r="A538">
        <v>33</v>
      </c>
      <c r="B538">
        <v>38.9</v>
      </c>
      <c r="C538">
        <v>3</v>
      </c>
      <c r="D538">
        <v>0</v>
      </c>
      <c r="E538">
        <v>1</v>
      </c>
      <c r="F538">
        <v>0</v>
      </c>
      <c r="G538">
        <v>0</v>
      </c>
      <c r="H538">
        <v>0</v>
      </c>
      <c r="I538">
        <v>1</v>
      </c>
      <c r="J538">
        <v>0</v>
      </c>
      <c r="K538">
        <v>5972.3779999999997</v>
      </c>
    </row>
    <row r="539" spans="1:11" x14ac:dyDescent="0.2">
      <c r="A539">
        <v>46</v>
      </c>
      <c r="B539">
        <v>30.2</v>
      </c>
      <c r="C539">
        <v>2</v>
      </c>
      <c r="D539">
        <v>0</v>
      </c>
      <c r="E539">
        <v>1</v>
      </c>
      <c r="F539">
        <v>0</v>
      </c>
      <c r="G539">
        <v>0</v>
      </c>
      <c r="H539">
        <v>0</v>
      </c>
      <c r="I539">
        <v>1</v>
      </c>
      <c r="J539">
        <v>0</v>
      </c>
      <c r="K539">
        <v>8825.0859999999993</v>
      </c>
    </row>
    <row r="540" spans="1:11" x14ac:dyDescent="0.2">
      <c r="A540">
        <v>46</v>
      </c>
      <c r="B540">
        <v>28.05</v>
      </c>
      <c r="C540">
        <v>1</v>
      </c>
      <c r="D540">
        <v>0</v>
      </c>
      <c r="E540">
        <v>1</v>
      </c>
      <c r="F540">
        <v>0</v>
      </c>
      <c r="G540">
        <v>0</v>
      </c>
      <c r="H540">
        <v>0</v>
      </c>
      <c r="I540">
        <v>0</v>
      </c>
      <c r="J540">
        <v>1</v>
      </c>
      <c r="K540">
        <v>8233.0974999999999</v>
      </c>
    </row>
    <row r="541" spans="1:11" x14ac:dyDescent="0.2">
      <c r="A541">
        <v>53</v>
      </c>
      <c r="B541">
        <v>31.35</v>
      </c>
      <c r="C541">
        <v>0</v>
      </c>
      <c r="D541">
        <v>1</v>
      </c>
      <c r="E541">
        <v>0</v>
      </c>
      <c r="F541">
        <v>0</v>
      </c>
      <c r="G541">
        <v>0</v>
      </c>
      <c r="H541">
        <v>0</v>
      </c>
      <c r="I541">
        <v>0</v>
      </c>
      <c r="J541">
        <v>1</v>
      </c>
      <c r="K541">
        <v>27346.04207</v>
      </c>
    </row>
    <row r="542" spans="1:11" x14ac:dyDescent="0.2">
      <c r="A542">
        <v>34</v>
      </c>
      <c r="B542">
        <v>38</v>
      </c>
      <c r="C542">
        <v>3</v>
      </c>
      <c r="D542">
        <v>0</v>
      </c>
      <c r="E542">
        <v>1</v>
      </c>
      <c r="F542">
        <v>0</v>
      </c>
      <c r="G542">
        <v>0</v>
      </c>
      <c r="H542">
        <v>0</v>
      </c>
      <c r="I542">
        <v>1</v>
      </c>
      <c r="J542">
        <v>0</v>
      </c>
      <c r="K542">
        <v>6196.4480000000003</v>
      </c>
    </row>
    <row r="543" spans="1:11" x14ac:dyDescent="0.2">
      <c r="A543">
        <v>20</v>
      </c>
      <c r="B543">
        <v>31.79</v>
      </c>
      <c r="C543">
        <v>2</v>
      </c>
      <c r="D543">
        <v>0</v>
      </c>
      <c r="E543">
        <v>1</v>
      </c>
      <c r="F543">
        <v>0</v>
      </c>
      <c r="G543">
        <v>0</v>
      </c>
      <c r="H543">
        <v>0</v>
      </c>
      <c r="I543">
        <v>0</v>
      </c>
      <c r="J543">
        <v>1</v>
      </c>
      <c r="K543">
        <v>3056.3881000000001</v>
      </c>
    </row>
    <row r="544" spans="1:11" x14ac:dyDescent="0.2">
      <c r="A544">
        <v>63</v>
      </c>
      <c r="B544">
        <v>36.299999999999997</v>
      </c>
      <c r="C544">
        <v>0</v>
      </c>
      <c r="D544">
        <v>0</v>
      </c>
      <c r="E544">
        <v>1</v>
      </c>
      <c r="F544">
        <v>0</v>
      </c>
      <c r="G544">
        <v>0</v>
      </c>
      <c r="H544">
        <v>0</v>
      </c>
      <c r="I544">
        <v>0</v>
      </c>
      <c r="J544">
        <v>1</v>
      </c>
      <c r="K544">
        <v>13887.204</v>
      </c>
    </row>
    <row r="545" spans="1:11" x14ac:dyDescent="0.2">
      <c r="A545">
        <v>54</v>
      </c>
      <c r="B545">
        <v>47.41</v>
      </c>
      <c r="C545">
        <v>0</v>
      </c>
      <c r="D545">
        <v>0</v>
      </c>
      <c r="E545">
        <v>1</v>
      </c>
      <c r="F545">
        <v>1</v>
      </c>
      <c r="G545">
        <v>0</v>
      </c>
      <c r="H545">
        <v>0</v>
      </c>
      <c r="I545">
        <v>0</v>
      </c>
      <c r="J545">
        <v>1</v>
      </c>
      <c r="K545">
        <v>63770.428010000003</v>
      </c>
    </row>
    <row r="546" spans="1:11" x14ac:dyDescent="0.2">
      <c r="A546">
        <v>54</v>
      </c>
      <c r="B546">
        <v>30.21</v>
      </c>
      <c r="C546">
        <v>0</v>
      </c>
      <c r="D546">
        <v>1</v>
      </c>
      <c r="E546">
        <v>0</v>
      </c>
      <c r="F546">
        <v>0</v>
      </c>
      <c r="G546">
        <v>0</v>
      </c>
      <c r="H546">
        <v>1</v>
      </c>
      <c r="I546">
        <v>0</v>
      </c>
      <c r="J546">
        <v>0</v>
      </c>
      <c r="K546">
        <v>10231.499900000001</v>
      </c>
    </row>
    <row r="547" spans="1:11" x14ac:dyDescent="0.2">
      <c r="A547">
        <v>49</v>
      </c>
      <c r="B547">
        <v>25.84</v>
      </c>
      <c r="C547">
        <v>2</v>
      </c>
      <c r="D547">
        <v>1</v>
      </c>
      <c r="E547">
        <v>0</v>
      </c>
      <c r="F547">
        <v>1</v>
      </c>
      <c r="G547">
        <v>0</v>
      </c>
      <c r="H547">
        <v>1</v>
      </c>
      <c r="I547">
        <v>0</v>
      </c>
      <c r="J547">
        <v>0</v>
      </c>
      <c r="K547">
        <v>23807.240600000001</v>
      </c>
    </row>
    <row r="548" spans="1:11" x14ac:dyDescent="0.2">
      <c r="A548">
        <v>28</v>
      </c>
      <c r="B548">
        <v>35.435000000000002</v>
      </c>
      <c r="C548">
        <v>0</v>
      </c>
      <c r="D548">
        <v>1</v>
      </c>
      <c r="E548">
        <v>0</v>
      </c>
      <c r="F548">
        <v>0</v>
      </c>
      <c r="G548">
        <v>1</v>
      </c>
      <c r="H548">
        <v>0</v>
      </c>
      <c r="I548">
        <v>0</v>
      </c>
      <c r="J548">
        <v>0</v>
      </c>
      <c r="K548">
        <v>3268.84665</v>
      </c>
    </row>
    <row r="549" spans="1:11" x14ac:dyDescent="0.2">
      <c r="A549">
        <v>54</v>
      </c>
      <c r="B549">
        <v>46.7</v>
      </c>
      <c r="C549">
        <v>2</v>
      </c>
      <c r="D549">
        <v>0</v>
      </c>
      <c r="E549">
        <v>1</v>
      </c>
      <c r="F549">
        <v>0</v>
      </c>
      <c r="G549">
        <v>0</v>
      </c>
      <c r="H549">
        <v>0</v>
      </c>
      <c r="I549">
        <v>1</v>
      </c>
      <c r="J549">
        <v>0</v>
      </c>
      <c r="K549">
        <v>11538.421</v>
      </c>
    </row>
    <row r="550" spans="1:11" x14ac:dyDescent="0.2">
      <c r="A550">
        <v>25</v>
      </c>
      <c r="B550">
        <v>28.594999999999999</v>
      </c>
      <c r="C550">
        <v>0</v>
      </c>
      <c r="D550">
        <v>0</v>
      </c>
      <c r="E550">
        <v>1</v>
      </c>
      <c r="F550">
        <v>0</v>
      </c>
      <c r="G550">
        <v>1</v>
      </c>
      <c r="H550">
        <v>0</v>
      </c>
      <c r="I550">
        <v>0</v>
      </c>
      <c r="J550">
        <v>0</v>
      </c>
      <c r="K550">
        <v>3213.6220499999999</v>
      </c>
    </row>
    <row r="551" spans="1:11" x14ac:dyDescent="0.2">
      <c r="A551">
        <v>43</v>
      </c>
      <c r="B551">
        <v>46.2</v>
      </c>
      <c r="C551">
        <v>0</v>
      </c>
      <c r="D551">
        <v>0</v>
      </c>
      <c r="E551">
        <v>1</v>
      </c>
      <c r="F551">
        <v>1</v>
      </c>
      <c r="G551">
        <v>0</v>
      </c>
      <c r="H551">
        <v>0</v>
      </c>
      <c r="I551">
        <v>0</v>
      </c>
      <c r="J551">
        <v>1</v>
      </c>
      <c r="K551">
        <v>45863.205000000002</v>
      </c>
    </row>
    <row r="552" spans="1:11" x14ac:dyDescent="0.2">
      <c r="A552">
        <v>63</v>
      </c>
      <c r="B552">
        <v>30.8</v>
      </c>
      <c r="C552">
        <v>0</v>
      </c>
      <c r="D552">
        <v>1</v>
      </c>
      <c r="E552">
        <v>0</v>
      </c>
      <c r="F552">
        <v>0</v>
      </c>
      <c r="G552">
        <v>0</v>
      </c>
      <c r="H552">
        <v>0</v>
      </c>
      <c r="I552">
        <v>1</v>
      </c>
      <c r="J552">
        <v>0</v>
      </c>
      <c r="K552">
        <v>13390.558999999999</v>
      </c>
    </row>
    <row r="553" spans="1:11" x14ac:dyDescent="0.2">
      <c r="A553">
        <v>32</v>
      </c>
      <c r="B553">
        <v>28.93</v>
      </c>
      <c r="C553">
        <v>0</v>
      </c>
      <c r="D553">
        <v>0</v>
      </c>
      <c r="E553">
        <v>1</v>
      </c>
      <c r="F553">
        <v>0</v>
      </c>
      <c r="G553">
        <v>0</v>
      </c>
      <c r="H553">
        <v>0</v>
      </c>
      <c r="I553">
        <v>0</v>
      </c>
      <c r="J553">
        <v>1</v>
      </c>
      <c r="K553">
        <v>3972.9247</v>
      </c>
    </row>
    <row r="554" spans="1:11" x14ac:dyDescent="0.2">
      <c r="A554">
        <v>62</v>
      </c>
      <c r="B554">
        <v>21.4</v>
      </c>
      <c r="C554">
        <v>0</v>
      </c>
      <c r="D554">
        <v>1</v>
      </c>
      <c r="E554">
        <v>0</v>
      </c>
      <c r="F554">
        <v>0</v>
      </c>
      <c r="G554">
        <v>0</v>
      </c>
      <c r="H554">
        <v>0</v>
      </c>
      <c r="I554">
        <v>1</v>
      </c>
      <c r="J554">
        <v>0</v>
      </c>
      <c r="K554">
        <v>12957.118</v>
      </c>
    </row>
    <row r="555" spans="1:11" x14ac:dyDescent="0.2">
      <c r="A555">
        <v>52</v>
      </c>
      <c r="B555">
        <v>31.73</v>
      </c>
      <c r="C555">
        <v>2</v>
      </c>
      <c r="D555">
        <v>0</v>
      </c>
      <c r="E555">
        <v>1</v>
      </c>
      <c r="F555">
        <v>0</v>
      </c>
      <c r="G555">
        <v>0</v>
      </c>
      <c r="H555">
        <v>1</v>
      </c>
      <c r="I555">
        <v>0</v>
      </c>
      <c r="J555">
        <v>0</v>
      </c>
      <c r="K555">
        <v>11187.6567</v>
      </c>
    </row>
    <row r="556" spans="1:11" x14ac:dyDescent="0.2">
      <c r="A556">
        <v>25</v>
      </c>
      <c r="B556">
        <v>41.325000000000003</v>
      </c>
      <c r="C556">
        <v>0</v>
      </c>
      <c r="D556">
        <v>0</v>
      </c>
      <c r="E556">
        <v>1</v>
      </c>
      <c r="F556">
        <v>0</v>
      </c>
      <c r="G556">
        <v>1</v>
      </c>
      <c r="H556">
        <v>0</v>
      </c>
      <c r="I556">
        <v>0</v>
      </c>
      <c r="J556">
        <v>0</v>
      </c>
      <c r="K556">
        <v>17878.900679999999</v>
      </c>
    </row>
    <row r="557" spans="1:11" x14ac:dyDescent="0.2">
      <c r="A557">
        <v>28</v>
      </c>
      <c r="B557">
        <v>23.8</v>
      </c>
      <c r="C557">
        <v>2</v>
      </c>
      <c r="D557">
        <v>1</v>
      </c>
      <c r="E557">
        <v>0</v>
      </c>
      <c r="F557">
        <v>0</v>
      </c>
      <c r="G557">
        <v>0</v>
      </c>
      <c r="H557">
        <v>0</v>
      </c>
      <c r="I557">
        <v>1</v>
      </c>
      <c r="J557">
        <v>0</v>
      </c>
      <c r="K557">
        <v>3847.674</v>
      </c>
    </row>
    <row r="558" spans="1:11" x14ac:dyDescent="0.2">
      <c r="A558">
        <v>46</v>
      </c>
      <c r="B558">
        <v>33.44</v>
      </c>
      <c r="C558">
        <v>1</v>
      </c>
      <c r="D558">
        <v>1</v>
      </c>
      <c r="E558">
        <v>0</v>
      </c>
      <c r="F558">
        <v>0</v>
      </c>
      <c r="G558">
        <v>1</v>
      </c>
      <c r="H558">
        <v>0</v>
      </c>
      <c r="I558">
        <v>0</v>
      </c>
      <c r="J558">
        <v>0</v>
      </c>
      <c r="K558">
        <v>8334.5895999999993</v>
      </c>
    </row>
    <row r="559" spans="1:11" x14ac:dyDescent="0.2">
      <c r="A559">
        <v>34</v>
      </c>
      <c r="B559">
        <v>34.21</v>
      </c>
      <c r="C559">
        <v>0</v>
      </c>
      <c r="D559">
        <v>1</v>
      </c>
      <c r="E559">
        <v>0</v>
      </c>
      <c r="F559">
        <v>0</v>
      </c>
      <c r="G559">
        <v>0</v>
      </c>
      <c r="H559">
        <v>0</v>
      </c>
      <c r="I559">
        <v>0</v>
      </c>
      <c r="J559">
        <v>1</v>
      </c>
      <c r="K559">
        <v>3935.1799000000001</v>
      </c>
    </row>
    <row r="560" spans="1:11" x14ac:dyDescent="0.2">
      <c r="A560">
        <v>35</v>
      </c>
      <c r="B560">
        <v>34.104999999999997</v>
      </c>
      <c r="C560">
        <v>3</v>
      </c>
      <c r="D560">
        <v>0</v>
      </c>
      <c r="E560">
        <v>1</v>
      </c>
      <c r="F560">
        <v>1</v>
      </c>
      <c r="G560">
        <v>0</v>
      </c>
      <c r="H560">
        <v>1</v>
      </c>
      <c r="I560">
        <v>0</v>
      </c>
      <c r="J560">
        <v>0</v>
      </c>
      <c r="K560">
        <v>39983.425949999997</v>
      </c>
    </row>
    <row r="561" spans="1:11" x14ac:dyDescent="0.2">
      <c r="A561">
        <v>19</v>
      </c>
      <c r="B561">
        <v>35.53</v>
      </c>
      <c r="C561">
        <v>0</v>
      </c>
      <c r="D561">
        <v>1</v>
      </c>
      <c r="E561">
        <v>0</v>
      </c>
      <c r="F561">
        <v>0</v>
      </c>
      <c r="G561">
        <v>0</v>
      </c>
      <c r="H561">
        <v>1</v>
      </c>
      <c r="I561">
        <v>0</v>
      </c>
      <c r="J561">
        <v>0</v>
      </c>
      <c r="K561">
        <v>1646.4296999999999</v>
      </c>
    </row>
    <row r="562" spans="1:11" x14ac:dyDescent="0.2">
      <c r="A562">
        <v>46</v>
      </c>
      <c r="B562">
        <v>19.95</v>
      </c>
      <c r="C562">
        <v>2</v>
      </c>
      <c r="D562">
        <v>0</v>
      </c>
      <c r="E562">
        <v>1</v>
      </c>
      <c r="F562">
        <v>0</v>
      </c>
      <c r="G562">
        <v>0</v>
      </c>
      <c r="H562">
        <v>1</v>
      </c>
      <c r="I562">
        <v>0</v>
      </c>
      <c r="J562">
        <v>0</v>
      </c>
      <c r="K562">
        <v>9193.8384999999998</v>
      </c>
    </row>
    <row r="563" spans="1:11" x14ac:dyDescent="0.2">
      <c r="A563">
        <v>54</v>
      </c>
      <c r="B563">
        <v>32.68</v>
      </c>
      <c r="C563">
        <v>0</v>
      </c>
      <c r="D563">
        <v>0</v>
      </c>
      <c r="E563">
        <v>1</v>
      </c>
      <c r="F563">
        <v>0</v>
      </c>
      <c r="G563">
        <v>1</v>
      </c>
      <c r="H563">
        <v>0</v>
      </c>
      <c r="I563">
        <v>0</v>
      </c>
      <c r="J563">
        <v>0</v>
      </c>
      <c r="K563">
        <v>10923.933199999999</v>
      </c>
    </row>
    <row r="564" spans="1:11" x14ac:dyDescent="0.2">
      <c r="A564">
        <v>27</v>
      </c>
      <c r="B564">
        <v>30.5</v>
      </c>
      <c r="C564">
        <v>0</v>
      </c>
      <c r="D564">
        <v>1</v>
      </c>
      <c r="E564">
        <v>0</v>
      </c>
      <c r="F564">
        <v>0</v>
      </c>
      <c r="G564">
        <v>0</v>
      </c>
      <c r="H564">
        <v>0</v>
      </c>
      <c r="I564">
        <v>1</v>
      </c>
      <c r="J564">
        <v>0</v>
      </c>
      <c r="K564">
        <v>2494.0219999999999</v>
      </c>
    </row>
    <row r="565" spans="1:11" x14ac:dyDescent="0.2">
      <c r="A565">
        <v>50</v>
      </c>
      <c r="B565">
        <v>44.77</v>
      </c>
      <c r="C565">
        <v>1</v>
      </c>
      <c r="D565">
        <v>1</v>
      </c>
      <c r="E565">
        <v>0</v>
      </c>
      <c r="F565">
        <v>0</v>
      </c>
      <c r="G565">
        <v>0</v>
      </c>
      <c r="H565">
        <v>0</v>
      </c>
      <c r="I565">
        <v>0</v>
      </c>
      <c r="J565">
        <v>1</v>
      </c>
      <c r="K565">
        <v>9058.7302999999993</v>
      </c>
    </row>
    <row r="566" spans="1:11" x14ac:dyDescent="0.2">
      <c r="A566">
        <v>18</v>
      </c>
      <c r="B566">
        <v>32.119999999999997</v>
      </c>
      <c r="C566">
        <v>2</v>
      </c>
      <c r="D566">
        <v>0</v>
      </c>
      <c r="E566">
        <v>1</v>
      </c>
      <c r="F566">
        <v>0</v>
      </c>
      <c r="G566">
        <v>0</v>
      </c>
      <c r="H566">
        <v>0</v>
      </c>
      <c r="I566">
        <v>0</v>
      </c>
      <c r="J566">
        <v>1</v>
      </c>
      <c r="K566">
        <v>2801.2588000000001</v>
      </c>
    </row>
    <row r="567" spans="1:11" x14ac:dyDescent="0.2">
      <c r="A567">
        <v>19</v>
      </c>
      <c r="B567">
        <v>30.495000000000001</v>
      </c>
      <c r="C567">
        <v>0</v>
      </c>
      <c r="D567">
        <v>0</v>
      </c>
      <c r="E567">
        <v>1</v>
      </c>
      <c r="F567">
        <v>0</v>
      </c>
      <c r="G567">
        <v>0</v>
      </c>
      <c r="H567">
        <v>1</v>
      </c>
      <c r="I567">
        <v>0</v>
      </c>
      <c r="J567">
        <v>0</v>
      </c>
      <c r="K567">
        <v>2128.4310500000001</v>
      </c>
    </row>
    <row r="568" spans="1:11" x14ac:dyDescent="0.2">
      <c r="A568">
        <v>38</v>
      </c>
      <c r="B568">
        <v>40.564999999999998</v>
      </c>
      <c r="C568">
        <v>1</v>
      </c>
      <c r="D568">
        <v>0</v>
      </c>
      <c r="E568">
        <v>1</v>
      </c>
      <c r="F568">
        <v>0</v>
      </c>
      <c r="G568">
        <v>0</v>
      </c>
      <c r="H568">
        <v>1</v>
      </c>
      <c r="I568">
        <v>0</v>
      </c>
      <c r="J568">
        <v>0</v>
      </c>
      <c r="K568">
        <v>6373.55735</v>
      </c>
    </row>
    <row r="569" spans="1:11" x14ac:dyDescent="0.2">
      <c r="A569">
        <v>41</v>
      </c>
      <c r="B569">
        <v>30.59</v>
      </c>
      <c r="C569">
        <v>2</v>
      </c>
      <c r="D569">
        <v>1</v>
      </c>
      <c r="E569">
        <v>0</v>
      </c>
      <c r="F569">
        <v>0</v>
      </c>
      <c r="G569">
        <v>0</v>
      </c>
      <c r="H569">
        <v>1</v>
      </c>
      <c r="I569">
        <v>0</v>
      </c>
      <c r="J569">
        <v>0</v>
      </c>
      <c r="K569">
        <v>7256.7231000000002</v>
      </c>
    </row>
    <row r="570" spans="1:11" x14ac:dyDescent="0.2">
      <c r="A570">
        <v>49</v>
      </c>
      <c r="B570">
        <v>31.9</v>
      </c>
      <c r="C570">
        <v>5</v>
      </c>
      <c r="D570">
        <v>0</v>
      </c>
      <c r="E570">
        <v>1</v>
      </c>
      <c r="F570">
        <v>0</v>
      </c>
      <c r="G570">
        <v>0</v>
      </c>
      <c r="H570">
        <v>0</v>
      </c>
      <c r="I570">
        <v>1</v>
      </c>
      <c r="J570">
        <v>0</v>
      </c>
      <c r="K570">
        <v>11552.904</v>
      </c>
    </row>
    <row r="571" spans="1:11" x14ac:dyDescent="0.2">
      <c r="A571">
        <v>48</v>
      </c>
      <c r="B571">
        <v>40.564999999999998</v>
      </c>
      <c r="C571">
        <v>2</v>
      </c>
      <c r="D571">
        <v>1</v>
      </c>
      <c r="E571">
        <v>0</v>
      </c>
      <c r="F571">
        <v>1</v>
      </c>
      <c r="G571">
        <v>0</v>
      </c>
      <c r="H571">
        <v>1</v>
      </c>
      <c r="I571">
        <v>0</v>
      </c>
      <c r="J571">
        <v>0</v>
      </c>
      <c r="K571">
        <v>45702.022349999999</v>
      </c>
    </row>
    <row r="572" spans="1:11" x14ac:dyDescent="0.2">
      <c r="A572">
        <v>31</v>
      </c>
      <c r="B572">
        <v>29.1</v>
      </c>
      <c r="C572">
        <v>0</v>
      </c>
      <c r="D572">
        <v>0</v>
      </c>
      <c r="E572">
        <v>1</v>
      </c>
      <c r="F572">
        <v>0</v>
      </c>
      <c r="G572">
        <v>0</v>
      </c>
      <c r="H572">
        <v>0</v>
      </c>
      <c r="I572">
        <v>1</v>
      </c>
      <c r="J572">
        <v>0</v>
      </c>
      <c r="K572">
        <v>3761.2919999999999</v>
      </c>
    </row>
    <row r="573" spans="1:11" x14ac:dyDescent="0.2">
      <c r="A573">
        <v>18</v>
      </c>
      <c r="B573">
        <v>37.29</v>
      </c>
      <c r="C573">
        <v>1</v>
      </c>
      <c r="D573">
        <v>0</v>
      </c>
      <c r="E573">
        <v>1</v>
      </c>
      <c r="F573">
        <v>0</v>
      </c>
      <c r="G573">
        <v>0</v>
      </c>
      <c r="H573">
        <v>0</v>
      </c>
      <c r="I573">
        <v>0</v>
      </c>
      <c r="J573">
        <v>1</v>
      </c>
      <c r="K573">
        <v>2219.4450999999999</v>
      </c>
    </row>
    <row r="574" spans="1:11" x14ac:dyDescent="0.2">
      <c r="A574">
        <v>30</v>
      </c>
      <c r="B574">
        <v>43.12</v>
      </c>
      <c r="C574">
        <v>2</v>
      </c>
      <c r="D574">
        <v>0</v>
      </c>
      <c r="E574">
        <v>1</v>
      </c>
      <c r="F574">
        <v>0</v>
      </c>
      <c r="G574">
        <v>0</v>
      </c>
      <c r="H574">
        <v>0</v>
      </c>
      <c r="I574">
        <v>0</v>
      </c>
      <c r="J574">
        <v>1</v>
      </c>
      <c r="K574">
        <v>4753.6368000000002</v>
      </c>
    </row>
    <row r="575" spans="1:11" x14ac:dyDescent="0.2">
      <c r="A575">
        <v>62</v>
      </c>
      <c r="B575">
        <v>36.86</v>
      </c>
      <c r="C575">
        <v>1</v>
      </c>
      <c r="D575">
        <v>0</v>
      </c>
      <c r="E575">
        <v>1</v>
      </c>
      <c r="F575">
        <v>0</v>
      </c>
      <c r="G575">
        <v>1</v>
      </c>
      <c r="H575">
        <v>0</v>
      </c>
      <c r="I575">
        <v>0</v>
      </c>
      <c r="J575">
        <v>0</v>
      </c>
      <c r="K575">
        <v>31620.001059999999</v>
      </c>
    </row>
    <row r="576" spans="1:11" x14ac:dyDescent="0.2">
      <c r="A576">
        <v>57</v>
      </c>
      <c r="B576">
        <v>34.295000000000002</v>
      </c>
      <c r="C576">
        <v>2</v>
      </c>
      <c r="D576">
        <v>0</v>
      </c>
      <c r="E576">
        <v>1</v>
      </c>
      <c r="F576">
        <v>0</v>
      </c>
      <c r="G576">
        <v>1</v>
      </c>
      <c r="H576">
        <v>0</v>
      </c>
      <c r="I576">
        <v>0</v>
      </c>
      <c r="J576">
        <v>0</v>
      </c>
      <c r="K576">
        <v>13224.057049999999</v>
      </c>
    </row>
    <row r="577" spans="1:11" x14ac:dyDescent="0.2">
      <c r="A577">
        <v>58</v>
      </c>
      <c r="B577">
        <v>27.17</v>
      </c>
      <c r="C577">
        <v>0</v>
      </c>
      <c r="D577">
        <v>0</v>
      </c>
      <c r="E577">
        <v>1</v>
      </c>
      <c r="F577">
        <v>0</v>
      </c>
      <c r="G577">
        <v>0</v>
      </c>
      <c r="H577">
        <v>1</v>
      </c>
      <c r="I577">
        <v>0</v>
      </c>
      <c r="J577">
        <v>0</v>
      </c>
      <c r="K577">
        <v>12222.898300000001</v>
      </c>
    </row>
    <row r="578" spans="1:11" x14ac:dyDescent="0.2">
      <c r="A578">
        <v>22</v>
      </c>
      <c r="B578">
        <v>26.84</v>
      </c>
      <c r="C578">
        <v>0</v>
      </c>
      <c r="D578">
        <v>1</v>
      </c>
      <c r="E578">
        <v>0</v>
      </c>
      <c r="F578">
        <v>0</v>
      </c>
      <c r="G578">
        <v>0</v>
      </c>
      <c r="H578">
        <v>0</v>
      </c>
      <c r="I578">
        <v>0</v>
      </c>
      <c r="J578">
        <v>1</v>
      </c>
      <c r="K578">
        <v>1664.9996000000001</v>
      </c>
    </row>
    <row r="579" spans="1:11" x14ac:dyDescent="0.2">
      <c r="A579">
        <v>31</v>
      </c>
      <c r="B579">
        <v>38.094999999999999</v>
      </c>
      <c r="C579">
        <v>1</v>
      </c>
      <c r="D579">
        <v>0</v>
      </c>
      <c r="E579">
        <v>1</v>
      </c>
      <c r="F579">
        <v>1</v>
      </c>
      <c r="G579">
        <v>1</v>
      </c>
      <c r="H579">
        <v>0</v>
      </c>
      <c r="I579">
        <v>0</v>
      </c>
      <c r="J579">
        <v>0</v>
      </c>
      <c r="K579">
        <v>58571.074480000003</v>
      </c>
    </row>
    <row r="580" spans="1:11" x14ac:dyDescent="0.2">
      <c r="A580">
        <v>52</v>
      </c>
      <c r="B580">
        <v>30.2</v>
      </c>
      <c r="C580">
        <v>1</v>
      </c>
      <c r="D580">
        <v>1</v>
      </c>
      <c r="E580">
        <v>0</v>
      </c>
      <c r="F580">
        <v>0</v>
      </c>
      <c r="G580">
        <v>0</v>
      </c>
      <c r="H580">
        <v>0</v>
      </c>
      <c r="I580">
        <v>1</v>
      </c>
      <c r="J580">
        <v>0</v>
      </c>
      <c r="K580">
        <v>9724.5300000000007</v>
      </c>
    </row>
    <row r="581" spans="1:11" x14ac:dyDescent="0.2">
      <c r="A581">
        <v>25</v>
      </c>
      <c r="B581">
        <v>23.465</v>
      </c>
      <c r="C581">
        <v>0</v>
      </c>
      <c r="D581">
        <v>0</v>
      </c>
      <c r="E581">
        <v>1</v>
      </c>
      <c r="F581">
        <v>0</v>
      </c>
      <c r="G581">
        <v>1</v>
      </c>
      <c r="H581">
        <v>0</v>
      </c>
      <c r="I581">
        <v>0</v>
      </c>
      <c r="J581">
        <v>0</v>
      </c>
      <c r="K581">
        <v>3206.4913499999998</v>
      </c>
    </row>
    <row r="582" spans="1:11" x14ac:dyDescent="0.2">
      <c r="A582">
        <v>59</v>
      </c>
      <c r="B582">
        <v>25.46</v>
      </c>
      <c r="C582">
        <v>1</v>
      </c>
      <c r="D582">
        <v>1</v>
      </c>
      <c r="E582">
        <v>0</v>
      </c>
      <c r="F582">
        <v>0</v>
      </c>
      <c r="G582">
        <v>1</v>
      </c>
      <c r="H582">
        <v>0</v>
      </c>
      <c r="I582">
        <v>0</v>
      </c>
      <c r="J582">
        <v>0</v>
      </c>
      <c r="K582">
        <v>12913.992399999999</v>
      </c>
    </row>
    <row r="583" spans="1:11" x14ac:dyDescent="0.2">
      <c r="A583">
        <v>19</v>
      </c>
      <c r="B583">
        <v>30.59</v>
      </c>
      <c r="C583">
        <v>0</v>
      </c>
      <c r="D583">
        <v>1</v>
      </c>
      <c r="E583">
        <v>0</v>
      </c>
      <c r="F583">
        <v>0</v>
      </c>
      <c r="G583">
        <v>0</v>
      </c>
      <c r="H583">
        <v>1</v>
      </c>
      <c r="I583">
        <v>0</v>
      </c>
      <c r="J583">
        <v>0</v>
      </c>
      <c r="K583">
        <v>1639.5631000000001</v>
      </c>
    </row>
    <row r="584" spans="1:11" x14ac:dyDescent="0.2">
      <c r="A584">
        <v>39</v>
      </c>
      <c r="B584">
        <v>45.43</v>
      </c>
      <c r="C584">
        <v>2</v>
      </c>
      <c r="D584">
        <v>1</v>
      </c>
      <c r="E584">
        <v>0</v>
      </c>
      <c r="F584">
        <v>0</v>
      </c>
      <c r="G584">
        <v>0</v>
      </c>
      <c r="H584">
        <v>0</v>
      </c>
      <c r="I584">
        <v>0</v>
      </c>
      <c r="J584">
        <v>1</v>
      </c>
      <c r="K584">
        <v>6356.2707</v>
      </c>
    </row>
    <row r="585" spans="1:11" x14ac:dyDescent="0.2">
      <c r="A585">
        <v>32</v>
      </c>
      <c r="B585">
        <v>23.65</v>
      </c>
      <c r="C585">
        <v>1</v>
      </c>
      <c r="D585">
        <v>0</v>
      </c>
      <c r="E585">
        <v>1</v>
      </c>
      <c r="F585">
        <v>0</v>
      </c>
      <c r="G585">
        <v>0</v>
      </c>
      <c r="H585">
        <v>0</v>
      </c>
      <c r="I585">
        <v>0</v>
      </c>
      <c r="J585">
        <v>1</v>
      </c>
      <c r="K585">
        <v>17626.239509999999</v>
      </c>
    </row>
    <row r="586" spans="1:11" x14ac:dyDescent="0.2">
      <c r="A586">
        <v>19</v>
      </c>
      <c r="B586">
        <v>20.7</v>
      </c>
      <c r="C586">
        <v>0</v>
      </c>
      <c r="D586">
        <v>1</v>
      </c>
      <c r="E586">
        <v>0</v>
      </c>
      <c r="F586">
        <v>0</v>
      </c>
      <c r="G586">
        <v>0</v>
      </c>
      <c r="H586">
        <v>0</v>
      </c>
      <c r="I586">
        <v>1</v>
      </c>
      <c r="J586">
        <v>0</v>
      </c>
      <c r="K586">
        <v>1242.816</v>
      </c>
    </row>
    <row r="587" spans="1:11" x14ac:dyDescent="0.2">
      <c r="A587">
        <v>33</v>
      </c>
      <c r="B587">
        <v>28.27</v>
      </c>
      <c r="C587">
        <v>1</v>
      </c>
      <c r="D587">
        <v>0</v>
      </c>
      <c r="E587">
        <v>1</v>
      </c>
      <c r="F587">
        <v>0</v>
      </c>
      <c r="G587">
        <v>0</v>
      </c>
      <c r="H587">
        <v>0</v>
      </c>
      <c r="I587">
        <v>0</v>
      </c>
      <c r="J587">
        <v>1</v>
      </c>
      <c r="K587">
        <v>4779.6022999999996</v>
      </c>
    </row>
    <row r="588" spans="1:11" x14ac:dyDescent="0.2">
      <c r="A588">
        <v>21</v>
      </c>
      <c r="B588">
        <v>20.234999999999999</v>
      </c>
      <c r="C588">
        <v>3</v>
      </c>
      <c r="D588">
        <v>1</v>
      </c>
      <c r="E588">
        <v>0</v>
      </c>
      <c r="F588">
        <v>0</v>
      </c>
      <c r="G588">
        <v>1</v>
      </c>
      <c r="H588">
        <v>0</v>
      </c>
      <c r="I588">
        <v>0</v>
      </c>
      <c r="J588">
        <v>0</v>
      </c>
      <c r="K588">
        <v>3861.2096499999998</v>
      </c>
    </row>
    <row r="589" spans="1:11" x14ac:dyDescent="0.2">
      <c r="A589">
        <v>34</v>
      </c>
      <c r="B589">
        <v>30.21</v>
      </c>
      <c r="C589">
        <v>1</v>
      </c>
      <c r="D589">
        <v>0</v>
      </c>
      <c r="E589">
        <v>1</v>
      </c>
      <c r="F589">
        <v>1</v>
      </c>
      <c r="G589">
        <v>0</v>
      </c>
      <c r="H589">
        <v>1</v>
      </c>
      <c r="I589">
        <v>0</v>
      </c>
      <c r="J589">
        <v>0</v>
      </c>
      <c r="K589">
        <v>43943.876100000001</v>
      </c>
    </row>
    <row r="590" spans="1:11" x14ac:dyDescent="0.2">
      <c r="A590">
        <v>61</v>
      </c>
      <c r="B590">
        <v>35.909999999999997</v>
      </c>
      <c r="C590">
        <v>0</v>
      </c>
      <c r="D590">
        <v>0</v>
      </c>
      <c r="E590">
        <v>1</v>
      </c>
      <c r="F590">
        <v>0</v>
      </c>
      <c r="G590">
        <v>1</v>
      </c>
      <c r="H590">
        <v>0</v>
      </c>
      <c r="I590">
        <v>0</v>
      </c>
      <c r="J590">
        <v>0</v>
      </c>
      <c r="K590">
        <v>13635.6379</v>
      </c>
    </row>
    <row r="591" spans="1:11" x14ac:dyDescent="0.2">
      <c r="A591">
        <v>38</v>
      </c>
      <c r="B591">
        <v>30.69</v>
      </c>
      <c r="C591">
        <v>1</v>
      </c>
      <c r="D591">
        <v>0</v>
      </c>
      <c r="E591">
        <v>1</v>
      </c>
      <c r="F591">
        <v>0</v>
      </c>
      <c r="G591">
        <v>0</v>
      </c>
      <c r="H591">
        <v>0</v>
      </c>
      <c r="I591">
        <v>0</v>
      </c>
      <c r="J591">
        <v>1</v>
      </c>
      <c r="K591">
        <v>5976.8311000000003</v>
      </c>
    </row>
    <row r="592" spans="1:11" x14ac:dyDescent="0.2">
      <c r="A592">
        <v>58</v>
      </c>
      <c r="B592">
        <v>29</v>
      </c>
      <c r="C592">
        <v>0</v>
      </c>
      <c r="D592">
        <v>0</v>
      </c>
      <c r="E592">
        <v>1</v>
      </c>
      <c r="F592">
        <v>0</v>
      </c>
      <c r="G592">
        <v>0</v>
      </c>
      <c r="H592">
        <v>0</v>
      </c>
      <c r="I592">
        <v>1</v>
      </c>
      <c r="J592">
        <v>0</v>
      </c>
      <c r="K592">
        <v>11842.441999999999</v>
      </c>
    </row>
    <row r="593" spans="1:11" x14ac:dyDescent="0.2">
      <c r="A593">
        <v>47</v>
      </c>
      <c r="B593">
        <v>19.57</v>
      </c>
      <c r="C593">
        <v>1</v>
      </c>
      <c r="D593">
        <v>1</v>
      </c>
      <c r="E593">
        <v>0</v>
      </c>
      <c r="F593">
        <v>0</v>
      </c>
      <c r="G593">
        <v>0</v>
      </c>
      <c r="H593">
        <v>1</v>
      </c>
      <c r="I593">
        <v>0</v>
      </c>
      <c r="J593">
        <v>0</v>
      </c>
      <c r="K593">
        <v>8428.0692999999992</v>
      </c>
    </row>
    <row r="594" spans="1:11" x14ac:dyDescent="0.2">
      <c r="A594">
        <v>20</v>
      </c>
      <c r="B594">
        <v>31.13</v>
      </c>
      <c r="C594">
        <v>2</v>
      </c>
      <c r="D594">
        <v>1</v>
      </c>
      <c r="E594">
        <v>0</v>
      </c>
      <c r="F594">
        <v>0</v>
      </c>
      <c r="G594">
        <v>0</v>
      </c>
      <c r="H594">
        <v>0</v>
      </c>
      <c r="I594">
        <v>0</v>
      </c>
      <c r="J594">
        <v>1</v>
      </c>
      <c r="K594">
        <v>2566.4706999999999</v>
      </c>
    </row>
    <row r="595" spans="1:11" x14ac:dyDescent="0.2">
      <c r="A595">
        <v>21</v>
      </c>
      <c r="B595">
        <v>21.85</v>
      </c>
      <c r="C595">
        <v>1</v>
      </c>
      <c r="D595">
        <v>0</v>
      </c>
      <c r="E595">
        <v>1</v>
      </c>
      <c r="F595">
        <v>1</v>
      </c>
      <c r="G595">
        <v>1</v>
      </c>
      <c r="H595">
        <v>0</v>
      </c>
      <c r="I595">
        <v>0</v>
      </c>
      <c r="J595">
        <v>0</v>
      </c>
      <c r="K595">
        <v>15359.104499999999</v>
      </c>
    </row>
    <row r="596" spans="1:11" x14ac:dyDescent="0.2">
      <c r="A596">
        <v>41</v>
      </c>
      <c r="B596">
        <v>40.26</v>
      </c>
      <c r="C596">
        <v>0</v>
      </c>
      <c r="D596">
        <v>1</v>
      </c>
      <c r="E596">
        <v>0</v>
      </c>
      <c r="F596">
        <v>0</v>
      </c>
      <c r="G596">
        <v>0</v>
      </c>
      <c r="H596">
        <v>0</v>
      </c>
      <c r="I596">
        <v>0</v>
      </c>
      <c r="J596">
        <v>1</v>
      </c>
      <c r="K596">
        <v>5709.1643999999997</v>
      </c>
    </row>
    <row r="597" spans="1:11" x14ac:dyDescent="0.2">
      <c r="A597">
        <v>46</v>
      </c>
      <c r="B597">
        <v>33.725000000000001</v>
      </c>
      <c r="C597">
        <v>1</v>
      </c>
      <c r="D597">
        <v>0</v>
      </c>
      <c r="E597">
        <v>1</v>
      </c>
      <c r="F597">
        <v>0</v>
      </c>
      <c r="G597">
        <v>1</v>
      </c>
      <c r="H597">
        <v>0</v>
      </c>
      <c r="I597">
        <v>0</v>
      </c>
      <c r="J597">
        <v>0</v>
      </c>
      <c r="K597">
        <v>8823.9857499999998</v>
      </c>
    </row>
    <row r="598" spans="1:11" x14ac:dyDescent="0.2">
      <c r="A598">
        <v>42</v>
      </c>
      <c r="B598">
        <v>29.48</v>
      </c>
      <c r="C598">
        <v>2</v>
      </c>
      <c r="D598">
        <v>0</v>
      </c>
      <c r="E598">
        <v>1</v>
      </c>
      <c r="F598">
        <v>0</v>
      </c>
      <c r="G598">
        <v>0</v>
      </c>
      <c r="H598">
        <v>0</v>
      </c>
      <c r="I598">
        <v>0</v>
      </c>
      <c r="J598">
        <v>1</v>
      </c>
      <c r="K598">
        <v>7640.3091999999997</v>
      </c>
    </row>
    <row r="599" spans="1:11" x14ac:dyDescent="0.2">
      <c r="A599">
        <v>34</v>
      </c>
      <c r="B599">
        <v>33.25</v>
      </c>
      <c r="C599">
        <v>1</v>
      </c>
      <c r="D599">
        <v>0</v>
      </c>
      <c r="E599">
        <v>1</v>
      </c>
      <c r="F599">
        <v>0</v>
      </c>
      <c r="G599">
        <v>1</v>
      </c>
      <c r="H599">
        <v>0</v>
      </c>
      <c r="I599">
        <v>0</v>
      </c>
      <c r="J599">
        <v>0</v>
      </c>
      <c r="K599">
        <v>5594.8455000000004</v>
      </c>
    </row>
    <row r="600" spans="1:11" x14ac:dyDescent="0.2">
      <c r="A600">
        <v>43</v>
      </c>
      <c r="B600">
        <v>32.6</v>
      </c>
      <c r="C600">
        <v>2</v>
      </c>
      <c r="D600">
        <v>1</v>
      </c>
      <c r="E600">
        <v>0</v>
      </c>
      <c r="F600">
        <v>0</v>
      </c>
      <c r="G600">
        <v>0</v>
      </c>
      <c r="H600">
        <v>0</v>
      </c>
      <c r="I600">
        <v>1</v>
      </c>
      <c r="J600">
        <v>0</v>
      </c>
      <c r="K600">
        <v>7441.5010000000002</v>
      </c>
    </row>
    <row r="601" spans="1:11" x14ac:dyDescent="0.2">
      <c r="A601">
        <v>52</v>
      </c>
      <c r="B601">
        <v>37.524999999999999</v>
      </c>
      <c r="C601">
        <v>2</v>
      </c>
      <c r="D601">
        <v>0</v>
      </c>
      <c r="E601">
        <v>1</v>
      </c>
      <c r="F601">
        <v>0</v>
      </c>
      <c r="G601">
        <v>0</v>
      </c>
      <c r="H601">
        <v>1</v>
      </c>
      <c r="I601">
        <v>0</v>
      </c>
      <c r="J601">
        <v>0</v>
      </c>
      <c r="K601">
        <v>33471.971890000001</v>
      </c>
    </row>
    <row r="602" spans="1:11" x14ac:dyDescent="0.2">
      <c r="A602">
        <v>18</v>
      </c>
      <c r="B602">
        <v>39.159999999999997</v>
      </c>
      <c r="C602">
        <v>0</v>
      </c>
      <c r="D602">
        <v>0</v>
      </c>
      <c r="E602">
        <v>1</v>
      </c>
      <c r="F602">
        <v>0</v>
      </c>
      <c r="G602">
        <v>0</v>
      </c>
      <c r="H602">
        <v>0</v>
      </c>
      <c r="I602">
        <v>0</v>
      </c>
      <c r="J602">
        <v>1</v>
      </c>
      <c r="K602">
        <v>1633.0444</v>
      </c>
    </row>
    <row r="603" spans="1:11" x14ac:dyDescent="0.2">
      <c r="A603">
        <v>51</v>
      </c>
      <c r="B603">
        <v>31.635000000000002</v>
      </c>
      <c r="C603">
        <v>0</v>
      </c>
      <c r="D603">
        <v>1</v>
      </c>
      <c r="E603">
        <v>0</v>
      </c>
      <c r="F603">
        <v>0</v>
      </c>
      <c r="G603">
        <v>0</v>
      </c>
      <c r="H603">
        <v>1</v>
      </c>
      <c r="I603">
        <v>0</v>
      </c>
      <c r="J603">
        <v>0</v>
      </c>
      <c r="K603">
        <v>9174.1356500000002</v>
      </c>
    </row>
    <row r="604" spans="1:11" x14ac:dyDescent="0.2">
      <c r="A604">
        <v>56</v>
      </c>
      <c r="B604">
        <v>25.3</v>
      </c>
      <c r="C604">
        <v>0</v>
      </c>
      <c r="D604">
        <v>0</v>
      </c>
      <c r="E604">
        <v>1</v>
      </c>
      <c r="F604">
        <v>0</v>
      </c>
      <c r="G604">
        <v>0</v>
      </c>
      <c r="H604">
        <v>0</v>
      </c>
      <c r="I604">
        <v>1</v>
      </c>
      <c r="J604">
        <v>0</v>
      </c>
      <c r="K604">
        <v>11070.535</v>
      </c>
    </row>
    <row r="605" spans="1:11" x14ac:dyDescent="0.2">
      <c r="A605">
        <v>64</v>
      </c>
      <c r="B605">
        <v>39.049999999999997</v>
      </c>
      <c r="C605">
        <v>3</v>
      </c>
      <c r="D605">
        <v>0</v>
      </c>
      <c r="E605">
        <v>1</v>
      </c>
      <c r="F605">
        <v>0</v>
      </c>
      <c r="G605">
        <v>0</v>
      </c>
      <c r="H605">
        <v>0</v>
      </c>
      <c r="I605">
        <v>0</v>
      </c>
      <c r="J605">
        <v>1</v>
      </c>
      <c r="K605">
        <v>16085.127500000001</v>
      </c>
    </row>
    <row r="606" spans="1:11" x14ac:dyDescent="0.2">
      <c r="A606">
        <v>19</v>
      </c>
      <c r="B606">
        <v>28.31</v>
      </c>
      <c r="C606">
        <v>0</v>
      </c>
      <c r="D606">
        <v>0</v>
      </c>
      <c r="E606">
        <v>1</v>
      </c>
      <c r="F606">
        <v>1</v>
      </c>
      <c r="G606">
        <v>0</v>
      </c>
      <c r="H606">
        <v>1</v>
      </c>
      <c r="I606">
        <v>0</v>
      </c>
      <c r="J606">
        <v>0</v>
      </c>
      <c r="K606">
        <v>17468.983899999999</v>
      </c>
    </row>
    <row r="607" spans="1:11" x14ac:dyDescent="0.2">
      <c r="A607">
        <v>51</v>
      </c>
      <c r="B607">
        <v>34.1</v>
      </c>
      <c r="C607">
        <v>0</v>
      </c>
      <c r="D607">
        <v>0</v>
      </c>
      <c r="E607">
        <v>1</v>
      </c>
      <c r="F607">
        <v>0</v>
      </c>
      <c r="G607">
        <v>0</v>
      </c>
      <c r="H607">
        <v>0</v>
      </c>
      <c r="I607">
        <v>0</v>
      </c>
      <c r="J607">
        <v>1</v>
      </c>
      <c r="K607">
        <v>9283.5619999999999</v>
      </c>
    </row>
    <row r="608" spans="1:11" x14ac:dyDescent="0.2">
      <c r="A608">
        <v>27</v>
      </c>
      <c r="B608">
        <v>25.175000000000001</v>
      </c>
      <c r="C608">
        <v>0</v>
      </c>
      <c r="D608">
        <v>0</v>
      </c>
      <c r="E608">
        <v>1</v>
      </c>
      <c r="F608">
        <v>0</v>
      </c>
      <c r="G608">
        <v>1</v>
      </c>
      <c r="H608">
        <v>0</v>
      </c>
      <c r="I608">
        <v>0</v>
      </c>
      <c r="J608">
        <v>0</v>
      </c>
      <c r="K608">
        <v>3558.6202499999999</v>
      </c>
    </row>
    <row r="609" spans="1:11" x14ac:dyDescent="0.2">
      <c r="A609">
        <v>59</v>
      </c>
      <c r="B609">
        <v>23.655000000000001</v>
      </c>
      <c r="C609">
        <v>0</v>
      </c>
      <c r="D609">
        <v>0</v>
      </c>
      <c r="E609">
        <v>1</v>
      </c>
      <c r="F609">
        <v>1</v>
      </c>
      <c r="G609">
        <v>0</v>
      </c>
      <c r="H609">
        <v>1</v>
      </c>
      <c r="I609">
        <v>0</v>
      </c>
      <c r="J609">
        <v>0</v>
      </c>
      <c r="K609">
        <v>25678.778450000002</v>
      </c>
    </row>
    <row r="610" spans="1:11" x14ac:dyDescent="0.2">
      <c r="A610">
        <v>28</v>
      </c>
      <c r="B610">
        <v>26.98</v>
      </c>
      <c r="C610">
        <v>2</v>
      </c>
      <c r="D610">
        <v>1</v>
      </c>
      <c r="E610">
        <v>0</v>
      </c>
      <c r="F610">
        <v>0</v>
      </c>
      <c r="G610">
        <v>1</v>
      </c>
      <c r="H610">
        <v>0</v>
      </c>
      <c r="I610">
        <v>0</v>
      </c>
      <c r="J610">
        <v>0</v>
      </c>
      <c r="K610">
        <v>4435.0941999999995</v>
      </c>
    </row>
    <row r="611" spans="1:11" x14ac:dyDescent="0.2">
      <c r="A611">
        <v>30</v>
      </c>
      <c r="B611">
        <v>37.799999999999997</v>
      </c>
      <c r="C611">
        <v>2</v>
      </c>
      <c r="D611">
        <v>1</v>
      </c>
      <c r="E611">
        <v>0</v>
      </c>
      <c r="F611">
        <v>1</v>
      </c>
      <c r="G611">
        <v>0</v>
      </c>
      <c r="H611">
        <v>0</v>
      </c>
      <c r="I611">
        <v>1</v>
      </c>
      <c r="J611">
        <v>0</v>
      </c>
      <c r="K611">
        <v>39241.442000000003</v>
      </c>
    </row>
    <row r="612" spans="1:11" x14ac:dyDescent="0.2">
      <c r="A612">
        <v>47</v>
      </c>
      <c r="B612">
        <v>29.37</v>
      </c>
      <c r="C612">
        <v>1</v>
      </c>
      <c r="D612">
        <v>0</v>
      </c>
      <c r="E612">
        <v>1</v>
      </c>
      <c r="F612">
        <v>0</v>
      </c>
      <c r="G612">
        <v>0</v>
      </c>
      <c r="H612">
        <v>0</v>
      </c>
      <c r="I612">
        <v>0</v>
      </c>
      <c r="J612">
        <v>1</v>
      </c>
      <c r="K612">
        <v>8547.6913000000004</v>
      </c>
    </row>
    <row r="613" spans="1:11" x14ac:dyDescent="0.2">
      <c r="A613">
        <v>38</v>
      </c>
      <c r="B613">
        <v>34.799999999999997</v>
      </c>
      <c r="C613">
        <v>2</v>
      </c>
      <c r="D613">
        <v>0</v>
      </c>
      <c r="E613">
        <v>1</v>
      </c>
      <c r="F613">
        <v>0</v>
      </c>
      <c r="G613">
        <v>0</v>
      </c>
      <c r="H613">
        <v>0</v>
      </c>
      <c r="I613">
        <v>1</v>
      </c>
      <c r="J613">
        <v>0</v>
      </c>
      <c r="K613">
        <v>6571.5439999999999</v>
      </c>
    </row>
    <row r="614" spans="1:11" x14ac:dyDescent="0.2">
      <c r="A614">
        <v>18</v>
      </c>
      <c r="B614">
        <v>33.155000000000001</v>
      </c>
      <c r="C614">
        <v>0</v>
      </c>
      <c r="D614">
        <v>0</v>
      </c>
      <c r="E614">
        <v>1</v>
      </c>
      <c r="F614">
        <v>0</v>
      </c>
      <c r="G614">
        <v>1</v>
      </c>
      <c r="H614">
        <v>0</v>
      </c>
      <c r="I614">
        <v>0</v>
      </c>
      <c r="J614">
        <v>0</v>
      </c>
      <c r="K614">
        <v>2207.6974500000001</v>
      </c>
    </row>
    <row r="615" spans="1:11" x14ac:dyDescent="0.2">
      <c r="A615">
        <v>34</v>
      </c>
      <c r="B615">
        <v>19</v>
      </c>
      <c r="C615">
        <v>3</v>
      </c>
      <c r="D615">
        <v>0</v>
      </c>
      <c r="E615">
        <v>1</v>
      </c>
      <c r="F615">
        <v>0</v>
      </c>
      <c r="G615">
        <v>1</v>
      </c>
      <c r="H615">
        <v>0</v>
      </c>
      <c r="I615">
        <v>0</v>
      </c>
      <c r="J615">
        <v>0</v>
      </c>
      <c r="K615">
        <v>6753.0379999999996</v>
      </c>
    </row>
    <row r="616" spans="1:11" x14ac:dyDescent="0.2">
      <c r="A616">
        <v>20</v>
      </c>
      <c r="B616">
        <v>33</v>
      </c>
      <c r="C616">
        <v>0</v>
      </c>
      <c r="D616">
        <v>0</v>
      </c>
      <c r="E616">
        <v>1</v>
      </c>
      <c r="F616">
        <v>0</v>
      </c>
      <c r="G616">
        <v>0</v>
      </c>
      <c r="H616">
        <v>0</v>
      </c>
      <c r="I616">
        <v>0</v>
      </c>
      <c r="J616">
        <v>1</v>
      </c>
      <c r="K616">
        <v>1880.07</v>
      </c>
    </row>
    <row r="617" spans="1:11" x14ac:dyDescent="0.2">
      <c r="A617">
        <v>47</v>
      </c>
      <c r="B617">
        <v>36.630000000000003</v>
      </c>
      <c r="C617">
        <v>1</v>
      </c>
      <c r="D617">
        <v>0</v>
      </c>
      <c r="E617">
        <v>1</v>
      </c>
      <c r="F617">
        <v>1</v>
      </c>
      <c r="G617">
        <v>0</v>
      </c>
      <c r="H617">
        <v>0</v>
      </c>
      <c r="I617">
        <v>0</v>
      </c>
      <c r="J617">
        <v>1</v>
      </c>
      <c r="K617">
        <v>42969.852700000003</v>
      </c>
    </row>
    <row r="618" spans="1:11" x14ac:dyDescent="0.2">
      <c r="A618">
        <v>56</v>
      </c>
      <c r="B618">
        <v>28.594999999999999</v>
      </c>
      <c r="C618">
        <v>0</v>
      </c>
      <c r="D618">
        <v>0</v>
      </c>
      <c r="E618">
        <v>1</v>
      </c>
      <c r="F618">
        <v>0</v>
      </c>
      <c r="G618">
        <v>1</v>
      </c>
      <c r="H618">
        <v>0</v>
      </c>
      <c r="I618">
        <v>0</v>
      </c>
      <c r="J618">
        <v>0</v>
      </c>
      <c r="K618">
        <v>11658.11505</v>
      </c>
    </row>
    <row r="619" spans="1:11" x14ac:dyDescent="0.2">
      <c r="A619">
        <v>49</v>
      </c>
      <c r="B619">
        <v>25.6</v>
      </c>
      <c r="C619">
        <v>2</v>
      </c>
      <c r="D619">
        <v>1</v>
      </c>
      <c r="E619">
        <v>0</v>
      </c>
      <c r="F619">
        <v>1</v>
      </c>
      <c r="G619">
        <v>0</v>
      </c>
      <c r="H619">
        <v>0</v>
      </c>
      <c r="I619">
        <v>1</v>
      </c>
      <c r="J619">
        <v>0</v>
      </c>
      <c r="K619">
        <v>23306.546999999999</v>
      </c>
    </row>
    <row r="620" spans="1:11" x14ac:dyDescent="0.2">
      <c r="A620">
        <v>19</v>
      </c>
      <c r="B620">
        <v>33.11</v>
      </c>
      <c r="C620">
        <v>0</v>
      </c>
      <c r="D620">
        <v>0</v>
      </c>
      <c r="E620">
        <v>1</v>
      </c>
      <c r="F620">
        <v>1</v>
      </c>
      <c r="G620">
        <v>0</v>
      </c>
      <c r="H620">
        <v>0</v>
      </c>
      <c r="I620">
        <v>0</v>
      </c>
      <c r="J620">
        <v>1</v>
      </c>
      <c r="K620">
        <v>34439.855900000002</v>
      </c>
    </row>
    <row r="621" spans="1:11" x14ac:dyDescent="0.2">
      <c r="A621">
        <v>55</v>
      </c>
      <c r="B621">
        <v>37.1</v>
      </c>
      <c r="C621">
        <v>0</v>
      </c>
      <c r="D621">
        <v>0</v>
      </c>
      <c r="E621">
        <v>1</v>
      </c>
      <c r="F621">
        <v>0</v>
      </c>
      <c r="G621">
        <v>0</v>
      </c>
      <c r="H621">
        <v>0</v>
      </c>
      <c r="I621">
        <v>1</v>
      </c>
      <c r="J621">
        <v>0</v>
      </c>
      <c r="K621">
        <v>10713.644</v>
      </c>
    </row>
    <row r="622" spans="1:11" x14ac:dyDescent="0.2">
      <c r="A622">
        <v>30</v>
      </c>
      <c r="B622">
        <v>31.4</v>
      </c>
      <c r="C622">
        <v>1</v>
      </c>
      <c r="D622">
        <v>1</v>
      </c>
      <c r="E622">
        <v>0</v>
      </c>
      <c r="F622">
        <v>0</v>
      </c>
      <c r="G622">
        <v>0</v>
      </c>
      <c r="H622">
        <v>0</v>
      </c>
      <c r="I622">
        <v>1</v>
      </c>
      <c r="J622">
        <v>0</v>
      </c>
      <c r="K622">
        <v>3659.346</v>
      </c>
    </row>
    <row r="623" spans="1:11" x14ac:dyDescent="0.2">
      <c r="A623">
        <v>37</v>
      </c>
      <c r="B623">
        <v>34.1</v>
      </c>
      <c r="C623">
        <v>4</v>
      </c>
      <c r="D623">
        <v>1</v>
      </c>
      <c r="E623">
        <v>0</v>
      </c>
      <c r="F623">
        <v>1</v>
      </c>
      <c r="G623">
        <v>0</v>
      </c>
      <c r="H623">
        <v>0</v>
      </c>
      <c r="I623">
        <v>1</v>
      </c>
      <c r="J623">
        <v>0</v>
      </c>
      <c r="K623">
        <v>40182.245999999999</v>
      </c>
    </row>
    <row r="624" spans="1:11" x14ac:dyDescent="0.2">
      <c r="A624">
        <v>49</v>
      </c>
      <c r="B624">
        <v>21.3</v>
      </c>
      <c r="C624">
        <v>1</v>
      </c>
      <c r="D624">
        <v>0</v>
      </c>
      <c r="E624">
        <v>1</v>
      </c>
      <c r="F624">
        <v>0</v>
      </c>
      <c r="G624">
        <v>0</v>
      </c>
      <c r="H624">
        <v>0</v>
      </c>
      <c r="I624">
        <v>1</v>
      </c>
      <c r="J624">
        <v>0</v>
      </c>
      <c r="K624">
        <v>9182.17</v>
      </c>
    </row>
    <row r="625" spans="1:11" x14ac:dyDescent="0.2">
      <c r="A625">
        <v>18</v>
      </c>
      <c r="B625">
        <v>33.534999999999997</v>
      </c>
      <c r="C625">
        <v>0</v>
      </c>
      <c r="D625">
        <v>1</v>
      </c>
      <c r="E625">
        <v>0</v>
      </c>
      <c r="F625">
        <v>1</v>
      </c>
      <c r="G625">
        <v>1</v>
      </c>
      <c r="H625">
        <v>0</v>
      </c>
      <c r="I625">
        <v>0</v>
      </c>
      <c r="J625">
        <v>0</v>
      </c>
      <c r="K625">
        <v>34617.840649999998</v>
      </c>
    </row>
    <row r="626" spans="1:11" x14ac:dyDescent="0.2">
      <c r="A626">
        <v>59</v>
      </c>
      <c r="B626">
        <v>28.785</v>
      </c>
      <c r="C626">
        <v>0</v>
      </c>
      <c r="D626">
        <v>1</v>
      </c>
      <c r="E626">
        <v>0</v>
      </c>
      <c r="F626">
        <v>0</v>
      </c>
      <c r="G626">
        <v>0</v>
      </c>
      <c r="H626">
        <v>1</v>
      </c>
      <c r="I626">
        <v>0</v>
      </c>
      <c r="J626">
        <v>0</v>
      </c>
      <c r="K626">
        <v>12129.614149999999</v>
      </c>
    </row>
    <row r="627" spans="1:11" x14ac:dyDescent="0.2">
      <c r="A627">
        <v>29</v>
      </c>
      <c r="B627">
        <v>26.03</v>
      </c>
      <c r="C627">
        <v>0</v>
      </c>
      <c r="D627">
        <v>0</v>
      </c>
      <c r="E627">
        <v>1</v>
      </c>
      <c r="F627">
        <v>0</v>
      </c>
      <c r="G627">
        <v>0</v>
      </c>
      <c r="H627">
        <v>1</v>
      </c>
      <c r="I627">
        <v>0</v>
      </c>
      <c r="J627">
        <v>0</v>
      </c>
      <c r="K627">
        <v>3736.4647</v>
      </c>
    </row>
    <row r="628" spans="1:11" x14ac:dyDescent="0.2">
      <c r="A628">
        <v>36</v>
      </c>
      <c r="B628">
        <v>28.88</v>
      </c>
      <c r="C628">
        <v>3</v>
      </c>
      <c r="D628">
        <v>1</v>
      </c>
      <c r="E628">
        <v>0</v>
      </c>
      <c r="F628">
        <v>0</v>
      </c>
      <c r="G628">
        <v>1</v>
      </c>
      <c r="H628">
        <v>0</v>
      </c>
      <c r="I628">
        <v>0</v>
      </c>
      <c r="J628">
        <v>0</v>
      </c>
      <c r="K628">
        <v>6748.5911999999998</v>
      </c>
    </row>
    <row r="629" spans="1:11" x14ac:dyDescent="0.2">
      <c r="A629">
        <v>33</v>
      </c>
      <c r="B629">
        <v>42.46</v>
      </c>
      <c r="C629">
        <v>1</v>
      </c>
      <c r="D629">
        <v>1</v>
      </c>
      <c r="E629">
        <v>0</v>
      </c>
      <c r="F629">
        <v>0</v>
      </c>
      <c r="G629">
        <v>0</v>
      </c>
      <c r="H629">
        <v>0</v>
      </c>
      <c r="I629">
        <v>0</v>
      </c>
      <c r="J629">
        <v>1</v>
      </c>
      <c r="K629">
        <v>11326.71487</v>
      </c>
    </row>
    <row r="630" spans="1:11" x14ac:dyDescent="0.2">
      <c r="A630">
        <v>58</v>
      </c>
      <c r="B630">
        <v>38</v>
      </c>
      <c r="C630">
        <v>0</v>
      </c>
      <c r="D630">
        <v>1</v>
      </c>
      <c r="E630">
        <v>0</v>
      </c>
      <c r="F630">
        <v>0</v>
      </c>
      <c r="G630">
        <v>0</v>
      </c>
      <c r="H630">
        <v>0</v>
      </c>
      <c r="I630">
        <v>1</v>
      </c>
      <c r="J630">
        <v>0</v>
      </c>
      <c r="K630">
        <v>11365.951999999999</v>
      </c>
    </row>
    <row r="631" spans="1:11" x14ac:dyDescent="0.2">
      <c r="A631">
        <v>44</v>
      </c>
      <c r="B631">
        <v>38.950000000000003</v>
      </c>
      <c r="C631">
        <v>0</v>
      </c>
      <c r="D631">
        <v>0</v>
      </c>
      <c r="E631">
        <v>1</v>
      </c>
      <c r="F631">
        <v>1</v>
      </c>
      <c r="G631">
        <v>0</v>
      </c>
      <c r="H631">
        <v>1</v>
      </c>
      <c r="I631">
        <v>0</v>
      </c>
      <c r="J631">
        <v>0</v>
      </c>
      <c r="K631">
        <v>42983.458500000001</v>
      </c>
    </row>
    <row r="632" spans="1:11" x14ac:dyDescent="0.2">
      <c r="A632">
        <v>53</v>
      </c>
      <c r="B632">
        <v>36.1</v>
      </c>
      <c r="C632">
        <v>1</v>
      </c>
      <c r="D632">
        <v>1</v>
      </c>
      <c r="E632">
        <v>0</v>
      </c>
      <c r="F632">
        <v>0</v>
      </c>
      <c r="G632">
        <v>0</v>
      </c>
      <c r="H632">
        <v>0</v>
      </c>
      <c r="I632">
        <v>1</v>
      </c>
      <c r="J632">
        <v>0</v>
      </c>
      <c r="K632">
        <v>10085.846</v>
      </c>
    </row>
    <row r="633" spans="1:11" x14ac:dyDescent="0.2">
      <c r="A633">
        <v>24</v>
      </c>
      <c r="B633">
        <v>29.3</v>
      </c>
      <c r="C633">
        <v>0</v>
      </c>
      <c r="D633">
        <v>1</v>
      </c>
      <c r="E633">
        <v>0</v>
      </c>
      <c r="F633">
        <v>0</v>
      </c>
      <c r="G633">
        <v>0</v>
      </c>
      <c r="H633">
        <v>0</v>
      </c>
      <c r="I633">
        <v>1</v>
      </c>
      <c r="J633">
        <v>0</v>
      </c>
      <c r="K633">
        <v>1977.8150000000001</v>
      </c>
    </row>
    <row r="634" spans="1:11" x14ac:dyDescent="0.2">
      <c r="A634">
        <v>29</v>
      </c>
      <c r="B634">
        <v>35.53</v>
      </c>
      <c r="C634">
        <v>0</v>
      </c>
      <c r="D634">
        <v>0</v>
      </c>
      <c r="E634">
        <v>1</v>
      </c>
      <c r="F634">
        <v>0</v>
      </c>
      <c r="G634">
        <v>0</v>
      </c>
      <c r="H634">
        <v>0</v>
      </c>
      <c r="I634">
        <v>0</v>
      </c>
      <c r="J634">
        <v>1</v>
      </c>
      <c r="K634">
        <v>3366.6696999999999</v>
      </c>
    </row>
    <row r="635" spans="1:11" x14ac:dyDescent="0.2">
      <c r="A635">
        <v>40</v>
      </c>
      <c r="B635">
        <v>22.704999999999998</v>
      </c>
      <c r="C635">
        <v>2</v>
      </c>
      <c r="D635">
        <v>1</v>
      </c>
      <c r="E635">
        <v>0</v>
      </c>
      <c r="F635">
        <v>0</v>
      </c>
      <c r="G635">
        <v>1</v>
      </c>
      <c r="H635">
        <v>0</v>
      </c>
      <c r="I635">
        <v>0</v>
      </c>
      <c r="J635">
        <v>0</v>
      </c>
      <c r="K635">
        <v>7173.35995</v>
      </c>
    </row>
    <row r="636" spans="1:11" x14ac:dyDescent="0.2">
      <c r="A636">
        <v>51</v>
      </c>
      <c r="B636">
        <v>39.700000000000003</v>
      </c>
      <c r="C636">
        <v>1</v>
      </c>
      <c r="D636">
        <v>1</v>
      </c>
      <c r="E636">
        <v>0</v>
      </c>
      <c r="F636">
        <v>0</v>
      </c>
      <c r="G636">
        <v>0</v>
      </c>
      <c r="H636">
        <v>0</v>
      </c>
      <c r="I636">
        <v>1</v>
      </c>
      <c r="J636">
        <v>0</v>
      </c>
      <c r="K636">
        <v>9391.3459999999995</v>
      </c>
    </row>
    <row r="637" spans="1:11" x14ac:dyDescent="0.2">
      <c r="A637">
        <v>64</v>
      </c>
      <c r="B637">
        <v>38.19</v>
      </c>
      <c r="C637">
        <v>0</v>
      </c>
      <c r="D637">
        <v>1</v>
      </c>
      <c r="E637">
        <v>0</v>
      </c>
      <c r="F637">
        <v>0</v>
      </c>
      <c r="G637">
        <v>1</v>
      </c>
      <c r="H637">
        <v>0</v>
      </c>
      <c r="I637">
        <v>0</v>
      </c>
      <c r="J637">
        <v>0</v>
      </c>
      <c r="K637">
        <v>14410.9321</v>
      </c>
    </row>
    <row r="638" spans="1:11" x14ac:dyDescent="0.2">
      <c r="A638">
        <v>19</v>
      </c>
      <c r="B638">
        <v>24.51</v>
      </c>
      <c r="C638">
        <v>1</v>
      </c>
      <c r="D638">
        <v>0</v>
      </c>
      <c r="E638">
        <v>1</v>
      </c>
      <c r="F638">
        <v>0</v>
      </c>
      <c r="G638">
        <v>0</v>
      </c>
      <c r="H638">
        <v>1</v>
      </c>
      <c r="I638">
        <v>0</v>
      </c>
      <c r="J638">
        <v>0</v>
      </c>
      <c r="K638">
        <v>2709.1118999999999</v>
      </c>
    </row>
    <row r="639" spans="1:11" x14ac:dyDescent="0.2">
      <c r="A639">
        <v>35</v>
      </c>
      <c r="B639">
        <v>38.094999999999999</v>
      </c>
      <c r="C639">
        <v>2</v>
      </c>
      <c r="D639">
        <v>0</v>
      </c>
      <c r="E639">
        <v>1</v>
      </c>
      <c r="F639">
        <v>0</v>
      </c>
      <c r="G639">
        <v>1</v>
      </c>
      <c r="H639">
        <v>0</v>
      </c>
      <c r="I639">
        <v>0</v>
      </c>
      <c r="J639">
        <v>0</v>
      </c>
      <c r="K639">
        <v>24915.046259999999</v>
      </c>
    </row>
    <row r="640" spans="1:11" x14ac:dyDescent="0.2">
      <c r="A640">
        <v>39</v>
      </c>
      <c r="B640">
        <v>26.41</v>
      </c>
      <c r="C640">
        <v>0</v>
      </c>
      <c r="D640">
        <v>1</v>
      </c>
      <c r="E640">
        <v>0</v>
      </c>
      <c r="F640">
        <v>1</v>
      </c>
      <c r="G640">
        <v>1</v>
      </c>
      <c r="H640">
        <v>0</v>
      </c>
      <c r="I640">
        <v>0</v>
      </c>
      <c r="J640">
        <v>0</v>
      </c>
      <c r="K640">
        <v>20149.322899999999</v>
      </c>
    </row>
    <row r="641" spans="1:11" x14ac:dyDescent="0.2">
      <c r="A641">
        <v>56</v>
      </c>
      <c r="B641">
        <v>33.659999999999997</v>
      </c>
      <c r="C641">
        <v>4</v>
      </c>
      <c r="D641">
        <v>1</v>
      </c>
      <c r="E641">
        <v>0</v>
      </c>
      <c r="F641">
        <v>0</v>
      </c>
      <c r="G641">
        <v>0</v>
      </c>
      <c r="H641">
        <v>0</v>
      </c>
      <c r="I641">
        <v>0</v>
      </c>
      <c r="J641">
        <v>1</v>
      </c>
      <c r="K641">
        <v>12949.1554</v>
      </c>
    </row>
    <row r="642" spans="1:11" x14ac:dyDescent="0.2">
      <c r="A642">
        <v>33</v>
      </c>
      <c r="B642">
        <v>42.4</v>
      </c>
      <c r="C642">
        <v>5</v>
      </c>
      <c r="D642">
        <v>1</v>
      </c>
      <c r="E642">
        <v>0</v>
      </c>
      <c r="F642">
        <v>0</v>
      </c>
      <c r="G642">
        <v>0</v>
      </c>
      <c r="H642">
        <v>0</v>
      </c>
      <c r="I642">
        <v>1</v>
      </c>
      <c r="J642">
        <v>0</v>
      </c>
      <c r="K642">
        <v>6666.2430000000004</v>
      </c>
    </row>
    <row r="643" spans="1:11" x14ac:dyDescent="0.2">
      <c r="A643">
        <v>42</v>
      </c>
      <c r="B643">
        <v>28.31</v>
      </c>
      <c r="C643">
        <v>3</v>
      </c>
      <c r="D643">
        <v>1</v>
      </c>
      <c r="E643">
        <v>0</v>
      </c>
      <c r="F643">
        <v>1</v>
      </c>
      <c r="G643">
        <v>0</v>
      </c>
      <c r="H643">
        <v>1</v>
      </c>
      <c r="I643">
        <v>0</v>
      </c>
      <c r="J643">
        <v>0</v>
      </c>
      <c r="K643">
        <v>32787.458590000002</v>
      </c>
    </row>
    <row r="644" spans="1:11" x14ac:dyDescent="0.2">
      <c r="A644">
        <v>61</v>
      </c>
      <c r="B644">
        <v>33.914999999999999</v>
      </c>
      <c r="C644">
        <v>0</v>
      </c>
      <c r="D644">
        <v>1</v>
      </c>
      <c r="E644">
        <v>0</v>
      </c>
      <c r="F644">
        <v>0</v>
      </c>
      <c r="G644">
        <v>1</v>
      </c>
      <c r="H644">
        <v>0</v>
      </c>
      <c r="I644">
        <v>0</v>
      </c>
      <c r="J644">
        <v>0</v>
      </c>
      <c r="K644">
        <v>13143.86485</v>
      </c>
    </row>
    <row r="645" spans="1:11" x14ac:dyDescent="0.2">
      <c r="A645">
        <v>23</v>
      </c>
      <c r="B645">
        <v>34.96</v>
      </c>
      <c r="C645">
        <v>3</v>
      </c>
      <c r="D645">
        <v>0</v>
      </c>
      <c r="E645">
        <v>1</v>
      </c>
      <c r="F645">
        <v>0</v>
      </c>
      <c r="G645">
        <v>0</v>
      </c>
      <c r="H645">
        <v>1</v>
      </c>
      <c r="I645">
        <v>0</v>
      </c>
      <c r="J645">
        <v>0</v>
      </c>
      <c r="K645">
        <v>4466.6214</v>
      </c>
    </row>
    <row r="646" spans="1:11" x14ac:dyDescent="0.2">
      <c r="A646">
        <v>43</v>
      </c>
      <c r="B646">
        <v>35.31</v>
      </c>
      <c r="C646">
        <v>2</v>
      </c>
      <c r="D646">
        <v>1</v>
      </c>
      <c r="E646">
        <v>0</v>
      </c>
      <c r="F646">
        <v>0</v>
      </c>
      <c r="G646">
        <v>0</v>
      </c>
      <c r="H646">
        <v>0</v>
      </c>
      <c r="I646">
        <v>0</v>
      </c>
      <c r="J646">
        <v>1</v>
      </c>
      <c r="K646">
        <v>18806.145469999999</v>
      </c>
    </row>
    <row r="647" spans="1:11" x14ac:dyDescent="0.2">
      <c r="A647">
        <v>48</v>
      </c>
      <c r="B647">
        <v>30.78</v>
      </c>
      <c r="C647">
        <v>3</v>
      </c>
      <c r="D647">
        <v>1</v>
      </c>
      <c r="E647">
        <v>0</v>
      </c>
      <c r="F647">
        <v>0</v>
      </c>
      <c r="G647">
        <v>1</v>
      </c>
      <c r="H647">
        <v>0</v>
      </c>
      <c r="I647">
        <v>0</v>
      </c>
      <c r="J647">
        <v>0</v>
      </c>
      <c r="K647">
        <v>10141.136200000001</v>
      </c>
    </row>
    <row r="648" spans="1:11" x14ac:dyDescent="0.2">
      <c r="A648">
        <v>39</v>
      </c>
      <c r="B648">
        <v>26.22</v>
      </c>
      <c r="C648">
        <v>1</v>
      </c>
      <c r="D648">
        <v>1</v>
      </c>
      <c r="E648">
        <v>0</v>
      </c>
      <c r="F648">
        <v>0</v>
      </c>
      <c r="G648">
        <v>0</v>
      </c>
      <c r="H648">
        <v>1</v>
      </c>
      <c r="I648">
        <v>0</v>
      </c>
      <c r="J648">
        <v>0</v>
      </c>
      <c r="K648">
        <v>6123.5688</v>
      </c>
    </row>
    <row r="649" spans="1:11" x14ac:dyDescent="0.2">
      <c r="A649">
        <v>40</v>
      </c>
      <c r="B649">
        <v>23.37</v>
      </c>
      <c r="C649">
        <v>3</v>
      </c>
      <c r="D649">
        <v>0</v>
      </c>
      <c r="E649">
        <v>1</v>
      </c>
      <c r="F649">
        <v>0</v>
      </c>
      <c r="G649">
        <v>1</v>
      </c>
      <c r="H649">
        <v>0</v>
      </c>
      <c r="I649">
        <v>0</v>
      </c>
      <c r="J649">
        <v>0</v>
      </c>
      <c r="K649">
        <v>8252.2842999999993</v>
      </c>
    </row>
    <row r="650" spans="1:11" x14ac:dyDescent="0.2">
      <c r="A650">
        <v>18</v>
      </c>
      <c r="B650">
        <v>28.5</v>
      </c>
      <c r="C650">
        <v>0</v>
      </c>
      <c r="D650">
        <v>1</v>
      </c>
      <c r="E650">
        <v>0</v>
      </c>
      <c r="F650">
        <v>0</v>
      </c>
      <c r="G650">
        <v>1</v>
      </c>
      <c r="H650">
        <v>0</v>
      </c>
      <c r="I650">
        <v>0</v>
      </c>
      <c r="J650">
        <v>0</v>
      </c>
      <c r="K650">
        <v>1712.2270000000001</v>
      </c>
    </row>
    <row r="651" spans="1:11" x14ac:dyDescent="0.2">
      <c r="A651">
        <v>58</v>
      </c>
      <c r="B651">
        <v>32.965000000000003</v>
      </c>
      <c r="C651">
        <v>0</v>
      </c>
      <c r="D651">
        <v>0</v>
      </c>
      <c r="E651">
        <v>1</v>
      </c>
      <c r="F651">
        <v>0</v>
      </c>
      <c r="G651">
        <v>1</v>
      </c>
      <c r="H651">
        <v>0</v>
      </c>
      <c r="I651">
        <v>0</v>
      </c>
      <c r="J651">
        <v>0</v>
      </c>
      <c r="K651">
        <v>12430.95335</v>
      </c>
    </row>
    <row r="652" spans="1:11" x14ac:dyDescent="0.2">
      <c r="A652">
        <v>49</v>
      </c>
      <c r="B652">
        <v>42.68</v>
      </c>
      <c r="C652">
        <v>2</v>
      </c>
      <c r="D652">
        <v>0</v>
      </c>
      <c r="E652">
        <v>1</v>
      </c>
      <c r="F652">
        <v>0</v>
      </c>
      <c r="G652">
        <v>0</v>
      </c>
      <c r="H652">
        <v>0</v>
      </c>
      <c r="I652">
        <v>0</v>
      </c>
      <c r="J652">
        <v>1</v>
      </c>
      <c r="K652">
        <v>9800.8881999999994</v>
      </c>
    </row>
    <row r="653" spans="1:11" x14ac:dyDescent="0.2">
      <c r="A653">
        <v>53</v>
      </c>
      <c r="B653">
        <v>39.6</v>
      </c>
      <c r="C653">
        <v>1</v>
      </c>
      <c r="D653">
        <v>0</v>
      </c>
      <c r="E653">
        <v>1</v>
      </c>
      <c r="F653">
        <v>0</v>
      </c>
      <c r="G653">
        <v>0</v>
      </c>
      <c r="H653">
        <v>0</v>
      </c>
      <c r="I653">
        <v>0</v>
      </c>
      <c r="J653">
        <v>1</v>
      </c>
      <c r="K653">
        <v>10579.710999999999</v>
      </c>
    </row>
    <row r="654" spans="1:11" x14ac:dyDescent="0.2">
      <c r="A654">
        <v>48</v>
      </c>
      <c r="B654">
        <v>31.13</v>
      </c>
      <c r="C654">
        <v>0</v>
      </c>
      <c r="D654">
        <v>0</v>
      </c>
      <c r="E654">
        <v>1</v>
      </c>
      <c r="F654">
        <v>0</v>
      </c>
      <c r="G654">
        <v>0</v>
      </c>
      <c r="H654">
        <v>0</v>
      </c>
      <c r="I654">
        <v>0</v>
      </c>
      <c r="J654">
        <v>1</v>
      </c>
      <c r="K654">
        <v>8280.6226999999999</v>
      </c>
    </row>
    <row r="655" spans="1:11" x14ac:dyDescent="0.2">
      <c r="A655">
        <v>45</v>
      </c>
      <c r="B655">
        <v>36.299999999999997</v>
      </c>
      <c r="C655">
        <v>2</v>
      </c>
      <c r="D655">
        <v>0</v>
      </c>
      <c r="E655">
        <v>1</v>
      </c>
      <c r="F655">
        <v>0</v>
      </c>
      <c r="G655">
        <v>0</v>
      </c>
      <c r="H655">
        <v>0</v>
      </c>
      <c r="I655">
        <v>0</v>
      </c>
      <c r="J655">
        <v>1</v>
      </c>
      <c r="K655">
        <v>8527.5319999999992</v>
      </c>
    </row>
    <row r="656" spans="1:11" x14ac:dyDescent="0.2">
      <c r="A656">
        <v>59</v>
      </c>
      <c r="B656">
        <v>35.200000000000003</v>
      </c>
      <c r="C656">
        <v>0</v>
      </c>
      <c r="D656">
        <v>0</v>
      </c>
      <c r="E656">
        <v>1</v>
      </c>
      <c r="F656">
        <v>0</v>
      </c>
      <c r="G656">
        <v>0</v>
      </c>
      <c r="H656">
        <v>0</v>
      </c>
      <c r="I656">
        <v>0</v>
      </c>
      <c r="J656">
        <v>1</v>
      </c>
      <c r="K656">
        <v>12244.531000000001</v>
      </c>
    </row>
    <row r="657" spans="1:11" x14ac:dyDescent="0.2">
      <c r="A657">
        <v>52</v>
      </c>
      <c r="B657">
        <v>25.3</v>
      </c>
      <c r="C657">
        <v>2</v>
      </c>
      <c r="D657">
        <v>0</v>
      </c>
      <c r="E657">
        <v>1</v>
      </c>
      <c r="F657">
        <v>1</v>
      </c>
      <c r="G657">
        <v>0</v>
      </c>
      <c r="H657">
        <v>0</v>
      </c>
      <c r="I657">
        <v>0</v>
      </c>
      <c r="J657">
        <v>1</v>
      </c>
      <c r="K657">
        <v>24667.419000000002</v>
      </c>
    </row>
    <row r="658" spans="1:11" x14ac:dyDescent="0.2">
      <c r="A658">
        <v>26</v>
      </c>
      <c r="B658">
        <v>42.4</v>
      </c>
      <c r="C658">
        <v>1</v>
      </c>
      <c r="D658">
        <v>0</v>
      </c>
      <c r="E658">
        <v>1</v>
      </c>
      <c r="F658">
        <v>0</v>
      </c>
      <c r="G658">
        <v>0</v>
      </c>
      <c r="H658">
        <v>0</v>
      </c>
      <c r="I658">
        <v>1</v>
      </c>
      <c r="J658">
        <v>0</v>
      </c>
      <c r="K658">
        <v>3410.3240000000001</v>
      </c>
    </row>
    <row r="659" spans="1:11" x14ac:dyDescent="0.2">
      <c r="A659">
        <v>27</v>
      </c>
      <c r="B659">
        <v>33.155000000000001</v>
      </c>
      <c r="C659">
        <v>2</v>
      </c>
      <c r="D659">
        <v>1</v>
      </c>
      <c r="E659">
        <v>0</v>
      </c>
      <c r="F659">
        <v>0</v>
      </c>
      <c r="G659">
        <v>0</v>
      </c>
      <c r="H659">
        <v>1</v>
      </c>
      <c r="I659">
        <v>0</v>
      </c>
      <c r="J659">
        <v>0</v>
      </c>
      <c r="K659">
        <v>4058.71245</v>
      </c>
    </row>
    <row r="660" spans="1:11" x14ac:dyDescent="0.2">
      <c r="A660">
        <v>48</v>
      </c>
      <c r="B660">
        <v>35.909999999999997</v>
      </c>
      <c r="C660">
        <v>1</v>
      </c>
      <c r="D660">
        <v>0</v>
      </c>
      <c r="E660">
        <v>1</v>
      </c>
      <c r="F660">
        <v>0</v>
      </c>
      <c r="G660">
        <v>1</v>
      </c>
      <c r="H660">
        <v>0</v>
      </c>
      <c r="I660">
        <v>0</v>
      </c>
      <c r="J660">
        <v>0</v>
      </c>
      <c r="K660">
        <v>26392.260289999998</v>
      </c>
    </row>
    <row r="661" spans="1:11" x14ac:dyDescent="0.2">
      <c r="A661">
        <v>57</v>
      </c>
      <c r="B661">
        <v>28.785</v>
      </c>
      <c r="C661">
        <v>4</v>
      </c>
      <c r="D661">
        <v>0</v>
      </c>
      <c r="E661">
        <v>1</v>
      </c>
      <c r="F661">
        <v>0</v>
      </c>
      <c r="G661">
        <v>1</v>
      </c>
      <c r="H661">
        <v>0</v>
      </c>
      <c r="I661">
        <v>0</v>
      </c>
      <c r="J661">
        <v>0</v>
      </c>
      <c r="K661">
        <v>14394.398150000001</v>
      </c>
    </row>
    <row r="662" spans="1:11" x14ac:dyDescent="0.2">
      <c r="A662">
        <v>37</v>
      </c>
      <c r="B662">
        <v>46.53</v>
      </c>
      <c r="C662">
        <v>3</v>
      </c>
      <c r="D662">
        <v>1</v>
      </c>
      <c r="E662">
        <v>0</v>
      </c>
      <c r="F662">
        <v>0</v>
      </c>
      <c r="G662">
        <v>0</v>
      </c>
      <c r="H662">
        <v>0</v>
      </c>
      <c r="I662">
        <v>0</v>
      </c>
      <c r="J662">
        <v>1</v>
      </c>
      <c r="K662">
        <v>6435.6237000000001</v>
      </c>
    </row>
    <row r="663" spans="1:11" x14ac:dyDescent="0.2">
      <c r="A663">
        <v>57</v>
      </c>
      <c r="B663">
        <v>23.98</v>
      </c>
      <c r="C663">
        <v>1</v>
      </c>
      <c r="D663">
        <v>0</v>
      </c>
      <c r="E663">
        <v>1</v>
      </c>
      <c r="F663">
        <v>0</v>
      </c>
      <c r="G663">
        <v>0</v>
      </c>
      <c r="H663">
        <v>0</v>
      </c>
      <c r="I663">
        <v>0</v>
      </c>
      <c r="J663">
        <v>1</v>
      </c>
      <c r="K663">
        <v>22192.437109999999</v>
      </c>
    </row>
    <row r="664" spans="1:11" x14ac:dyDescent="0.2">
      <c r="A664">
        <v>32</v>
      </c>
      <c r="B664">
        <v>31.54</v>
      </c>
      <c r="C664">
        <v>1</v>
      </c>
      <c r="D664">
        <v>0</v>
      </c>
      <c r="E664">
        <v>1</v>
      </c>
      <c r="F664">
        <v>0</v>
      </c>
      <c r="G664">
        <v>1</v>
      </c>
      <c r="H664">
        <v>0</v>
      </c>
      <c r="I664">
        <v>0</v>
      </c>
      <c r="J664">
        <v>0</v>
      </c>
      <c r="K664">
        <v>5148.5526</v>
      </c>
    </row>
    <row r="665" spans="1:11" x14ac:dyDescent="0.2">
      <c r="A665">
        <v>18</v>
      </c>
      <c r="B665">
        <v>33.659999999999997</v>
      </c>
      <c r="C665">
        <v>0</v>
      </c>
      <c r="D665">
        <v>1</v>
      </c>
      <c r="E665">
        <v>0</v>
      </c>
      <c r="F665">
        <v>0</v>
      </c>
      <c r="G665">
        <v>0</v>
      </c>
      <c r="H665">
        <v>0</v>
      </c>
      <c r="I665">
        <v>0</v>
      </c>
      <c r="J665">
        <v>1</v>
      </c>
      <c r="K665">
        <v>1136.3994</v>
      </c>
    </row>
    <row r="666" spans="1:11" x14ac:dyDescent="0.2">
      <c r="A666">
        <v>64</v>
      </c>
      <c r="B666">
        <v>22.99</v>
      </c>
      <c r="C666">
        <v>0</v>
      </c>
      <c r="D666">
        <v>0</v>
      </c>
      <c r="E666">
        <v>1</v>
      </c>
      <c r="F666">
        <v>1</v>
      </c>
      <c r="G666">
        <v>0</v>
      </c>
      <c r="H666">
        <v>0</v>
      </c>
      <c r="I666">
        <v>0</v>
      </c>
      <c r="J666">
        <v>1</v>
      </c>
      <c r="K666">
        <v>27037.914100000002</v>
      </c>
    </row>
    <row r="667" spans="1:11" x14ac:dyDescent="0.2">
      <c r="A667">
        <v>43</v>
      </c>
      <c r="B667">
        <v>38.06</v>
      </c>
      <c r="C667">
        <v>2</v>
      </c>
      <c r="D667">
        <v>1</v>
      </c>
      <c r="E667">
        <v>0</v>
      </c>
      <c r="F667">
        <v>1</v>
      </c>
      <c r="G667">
        <v>0</v>
      </c>
      <c r="H667">
        <v>0</v>
      </c>
      <c r="I667">
        <v>0</v>
      </c>
      <c r="J667">
        <v>1</v>
      </c>
      <c r="K667">
        <v>42560.430399999997</v>
      </c>
    </row>
    <row r="668" spans="1:11" x14ac:dyDescent="0.2">
      <c r="A668">
        <v>49</v>
      </c>
      <c r="B668">
        <v>28.7</v>
      </c>
      <c r="C668">
        <v>1</v>
      </c>
      <c r="D668">
        <v>1</v>
      </c>
      <c r="E668">
        <v>0</v>
      </c>
      <c r="F668">
        <v>0</v>
      </c>
      <c r="G668">
        <v>0</v>
      </c>
      <c r="H668">
        <v>0</v>
      </c>
      <c r="I668">
        <v>1</v>
      </c>
      <c r="J668">
        <v>0</v>
      </c>
      <c r="K668">
        <v>8703.4560000000001</v>
      </c>
    </row>
    <row r="669" spans="1:11" x14ac:dyDescent="0.2">
      <c r="A669">
        <v>40</v>
      </c>
      <c r="B669">
        <v>32.774999999999999</v>
      </c>
      <c r="C669">
        <v>2</v>
      </c>
      <c r="D669">
        <v>0</v>
      </c>
      <c r="E669">
        <v>1</v>
      </c>
      <c r="F669">
        <v>1</v>
      </c>
      <c r="G669">
        <v>0</v>
      </c>
      <c r="H669">
        <v>1</v>
      </c>
      <c r="I669">
        <v>0</v>
      </c>
      <c r="J669">
        <v>0</v>
      </c>
      <c r="K669">
        <v>40003.332249999999</v>
      </c>
    </row>
    <row r="670" spans="1:11" x14ac:dyDescent="0.2">
      <c r="A670">
        <v>62</v>
      </c>
      <c r="B670">
        <v>32.015000000000001</v>
      </c>
      <c r="C670">
        <v>0</v>
      </c>
      <c r="D670">
        <v>1</v>
      </c>
      <c r="E670">
        <v>0</v>
      </c>
      <c r="F670">
        <v>1</v>
      </c>
      <c r="G670">
        <v>1</v>
      </c>
      <c r="H670">
        <v>0</v>
      </c>
      <c r="I670">
        <v>0</v>
      </c>
      <c r="J670">
        <v>0</v>
      </c>
      <c r="K670">
        <v>45710.207849999999</v>
      </c>
    </row>
    <row r="671" spans="1:11" x14ac:dyDescent="0.2">
      <c r="A671">
        <v>40</v>
      </c>
      <c r="B671">
        <v>29.81</v>
      </c>
      <c r="C671">
        <v>1</v>
      </c>
      <c r="D671">
        <v>0</v>
      </c>
      <c r="E671">
        <v>1</v>
      </c>
      <c r="F671">
        <v>0</v>
      </c>
      <c r="G671">
        <v>0</v>
      </c>
      <c r="H671">
        <v>0</v>
      </c>
      <c r="I671">
        <v>0</v>
      </c>
      <c r="J671">
        <v>1</v>
      </c>
      <c r="K671">
        <v>6500.2358999999997</v>
      </c>
    </row>
    <row r="672" spans="1:11" x14ac:dyDescent="0.2">
      <c r="A672">
        <v>30</v>
      </c>
      <c r="B672">
        <v>31.57</v>
      </c>
      <c r="C672">
        <v>3</v>
      </c>
      <c r="D672">
        <v>1</v>
      </c>
      <c r="E672">
        <v>0</v>
      </c>
      <c r="F672">
        <v>0</v>
      </c>
      <c r="G672">
        <v>0</v>
      </c>
      <c r="H672">
        <v>0</v>
      </c>
      <c r="I672">
        <v>0</v>
      </c>
      <c r="J672">
        <v>1</v>
      </c>
      <c r="K672">
        <v>4837.5823</v>
      </c>
    </row>
    <row r="673" spans="1:11" x14ac:dyDescent="0.2">
      <c r="A673">
        <v>29</v>
      </c>
      <c r="B673">
        <v>31.16</v>
      </c>
      <c r="C673">
        <v>0</v>
      </c>
      <c r="D673">
        <v>0</v>
      </c>
      <c r="E673">
        <v>1</v>
      </c>
      <c r="F673">
        <v>0</v>
      </c>
      <c r="G673">
        <v>1</v>
      </c>
      <c r="H673">
        <v>0</v>
      </c>
      <c r="I673">
        <v>0</v>
      </c>
      <c r="J673">
        <v>0</v>
      </c>
      <c r="K673">
        <v>3943.5954000000002</v>
      </c>
    </row>
    <row r="674" spans="1:11" x14ac:dyDescent="0.2">
      <c r="A674">
        <v>36</v>
      </c>
      <c r="B674">
        <v>29.7</v>
      </c>
      <c r="C674">
        <v>0</v>
      </c>
      <c r="D674">
        <v>1</v>
      </c>
      <c r="E674">
        <v>0</v>
      </c>
      <c r="F674">
        <v>0</v>
      </c>
      <c r="G674">
        <v>0</v>
      </c>
      <c r="H674">
        <v>0</v>
      </c>
      <c r="I674">
        <v>0</v>
      </c>
      <c r="J674">
        <v>1</v>
      </c>
      <c r="K674">
        <v>4399.7309999999998</v>
      </c>
    </row>
    <row r="675" spans="1:11" x14ac:dyDescent="0.2">
      <c r="A675">
        <v>41</v>
      </c>
      <c r="B675">
        <v>31.02</v>
      </c>
      <c r="C675">
        <v>0</v>
      </c>
      <c r="D675">
        <v>0</v>
      </c>
      <c r="E675">
        <v>1</v>
      </c>
      <c r="F675">
        <v>0</v>
      </c>
      <c r="G675">
        <v>0</v>
      </c>
      <c r="H675">
        <v>0</v>
      </c>
      <c r="I675">
        <v>0</v>
      </c>
      <c r="J675">
        <v>1</v>
      </c>
      <c r="K675">
        <v>6185.3208000000004</v>
      </c>
    </row>
    <row r="676" spans="1:11" x14ac:dyDescent="0.2">
      <c r="A676">
        <v>44</v>
      </c>
      <c r="B676">
        <v>43.89</v>
      </c>
      <c r="C676">
        <v>2</v>
      </c>
      <c r="D676">
        <v>0</v>
      </c>
      <c r="E676">
        <v>1</v>
      </c>
      <c r="F676">
        <v>1</v>
      </c>
      <c r="G676">
        <v>0</v>
      </c>
      <c r="H676">
        <v>0</v>
      </c>
      <c r="I676">
        <v>0</v>
      </c>
      <c r="J676">
        <v>1</v>
      </c>
      <c r="K676">
        <v>46200.985099999998</v>
      </c>
    </row>
    <row r="677" spans="1:11" x14ac:dyDescent="0.2">
      <c r="A677">
        <v>45</v>
      </c>
      <c r="B677">
        <v>21.375</v>
      </c>
      <c r="C677">
        <v>0</v>
      </c>
      <c r="D677">
        <v>1</v>
      </c>
      <c r="E677">
        <v>0</v>
      </c>
      <c r="F677">
        <v>0</v>
      </c>
      <c r="G677">
        <v>0</v>
      </c>
      <c r="H677">
        <v>1</v>
      </c>
      <c r="I677">
        <v>0</v>
      </c>
      <c r="J677">
        <v>0</v>
      </c>
      <c r="K677">
        <v>7222.7862500000001</v>
      </c>
    </row>
    <row r="678" spans="1:11" x14ac:dyDescent="0.2">
      <c r="A678">
        <v>55</v>
      </c>
      <c r="B678">
        <v>40.81</v>
      </c>
      <c r="C678">
        <v>3</v>
      </c>
      <c r="D678">
        <v>0</v>
      </c>
      <c r="E678">
        <v>1</v>
      </c>
      <c r="F678">
        <v>0</v>
      </c>
      <c r="G678">
        <v>0</v>
      </c>
      <c r="H678">
        <v>0</v>
      </c>
      <c r="I678">
        <v>0</v>
      </c>
      <c r="J678">
        <v>1</v>
      </c>
      <c r="K678">
        <v>12485.8009</v>
      </c>
    </row>
    <row r="679" spans="1:11" x14ac:dyDescent="0.2">
      <c r="A679">
        <v>60</v>
      </c>
      <c r="B679">
        <v>31.35</v>
      </c>
      <c r="C679">
        <v>3</v>
      </c>
      <c r="D679">
        <v>1</v>
      </c>
      <c r="E679">
        <v>0</v>
      </c>
      <c r="F679">
        <v>1</v>
      </c>
      <c r="G679">
        <v>0</v>
      </c>
      <c r="H679">
        <v>1</v>
      </c>
      <c r="I679">
        <v>0</v>
      </c>
      <c r="J679">
        <v>0</v>
      </c>
      <c r="K679">
        <v>46130.5265</v>
      </c>
    </row>
    <row r="680" spans="1:11" x14ac:dyDescent="0.2">
      <c r="A680">
        <v>56</v>
      </c>
      <c r="B680">
        <v>36.1</v>
      </c>
      <c r="C680">
        <v>3</v>
      </c>
      <c r="D680">
        <v>1</v>
      </c>
      <c r="E680">
        <v>0</v>
      </c>
      <c r="F680">
        <v>0</v>
      </c>
      <c r="G680">
        <v>0</v>
      </c>
      <c r="H680">
        <v>0</v>
      </c>
      <c r="I680">
        <v>1</v>
      </c>
      <c r="J680">
        <v>0</v>
      </c>
      <c r="K680">
        <v>12363.547</v>
      </c>
    </row>
    <row r="681" spans="1:11" x14ac:dyDescent="0.2">
      <c r="A681">
        <v>49</v>
      </c>
      <c r="B681">
        <v>23.18</v>
      </c>
      <c r="C681">
        <v>2</v>
      </c>
      <c r="D681">
        <v>0</v>
      </c>
      <c r="E681">
        <v>1</v>
      </c>
      <c r="F681">
        <v>0</v>
      </c>
      <c r="G681">
        <v>0</v>
      </c>
      <c r="H681">
        <v>1</v>
      </c>
      <c r="I681">
        <v>0</v>
      </c>
      <c r="J681">
        <v>0</v>
      </c>
      <c r="K681">
        <v>10156.7832</v>
      </c>
    </row>
    <row r="682" spans="1:11" x14ac:dyDescent="0.2">
      <c r="A682">
        <v>21</v>
      </c>
      <c r="B682">
        <v>17.399999999999999</v>
      </c>
      <c r="C682">
        <v>1</v>
      </c>
      <c r="D682">
        <v>0</v>
      </c>
      <c r="E682">
        <v>1</v>
      </c>
      <c r="F682">
        <v>0</v>
      </c>
      <c r="G682">
        <v>0</v>
      </c>
      <c r="H682">
        <v>0</v>
      </c>
      <c r="I682">
        <v>1</v>
      </c>
      <c r="J682">
        <v>0</v>
      </c>
      <c r="K682">
        <v>2585.2689999999998</v>
      </c>
    </row>
    <row r="683" spans="1:11" x14ac:dyDescent="0.2">
      <c r="A683">
        <v>19</v>
      </c>
      <c r="B683">
        <v>20.3</v>
      </c>
      <c r="C683">
        <v>0</v>
      </c>
      <c r="D683">
        <v>1</v>
      </c>
      <c r="E683">
        <v>0</v>
      </c>
      <c r="F683">
        <v>0</v>
      </c>
      <c r="G683">
        <v>0</v>
      </c>
      <c r="H683">
        <v>0</v>
      </c>
      <c r="I683">
        <v>1</v>
      </c>
      <c r="J683">
        <v>0</v>
      </c>
      <c r="K683">
        <v>1242.26</v>
      </c>
    </row>
    <row r="684" spans="1:11" x14ac:dyDescent="0.2">
      <c r="A684">
        <v>39</v>
      </c>
      <c r="B684">
        <v>35.299999999999997</v>
      </c>
      <c r="C684">
        <v>2</v>
      </c>
      <c r="D684">
        <v>1</v>
      </c>
      <c r="E684">
        <v>0</v>
      </c>
      <c r="F684">
        <v>1</v>
      </c>
      <c r="G684">
        <v>0</v>
      </c>
      <c r="H684">
        <v>0</v>
      </c>
      <c r="I684">
        <v>1</v>
      </c>
      <c r="J684">
        <v>0</v>
      </c>
      <c r="K684">
        <v>40103.89</v>
      </c>
    </row>
    <row r="685" spans="1:11" x14ac:dyDescent="0.2">
      <c r="A685">
        <v>53</v>
      </c>
      <c r="B685">
        <v>24.32</v>
      </c>
      <c r="C685">
        <v>0</v>
      </c>
      <c r="D685">
        <v>1</v>
      </c>
      <c r="E685">
        <v>0</v>
      </c>
      <c r="F685">
        <v>0</v>
      </c>
      <c r="G685">
        <v>0</v>
      </c>
      <c r="H685">
        <v>1</v>
      </c>
      <c r="I685">
        <v>0</v>
      </c>
      <c r="J685">
        <v>0</v>
      </c>
      <c r="K685">
        <v>9863.4717999999993</v>
      </c>
    </row>
    <row r="686" spans="1:11" x14ac:dyDescent="0.2">
      <c r="A686">
        <v>33</v>
      </c>
      <c r="B686">
        <v>18.5</v>
      </c>
      <c r="C686">
        <v>1</v>
      </c>
      <c r="D686">
        <v>0</v>
      </c>
      <c r="E686">
        <v>1</v>
      </c>
      <c r="F686">
        <v>0</v>
      </c>
      <c r="G686">
        <v>0</v>
      </c>
      <c r="H686">
        <v>0</v>
      </c>
      <c r="I686">
        <v>1</v>
      </c>
      <c r="J686">
        <v>0</v>
      </c>
      <c r="K686">
        <v>4766.0219999999999</v>
      </c>
    </row>
    <row r="687" spans="1:11" x14ac:dyDescent="0.2">
      <c r="A687">
        <v>53</v>
      </c>
      <c r="B687">
        <v>26.41</v>
      </c>
      <c r="C687">
        <v>2</v>
      </c>
      <c r="D687">
        <v>1</v>
      </c>
      <c r="E687">
        <v>0</v>
      </c>
      <c r="F687">
        <v>0</v>
      </c>
      <c r="G687">
        <v>1</v>
      </c>
      <c r="H687">
        <v>0</v>
      </c>
      <c r="I687">
        <v>0</v>
      </c>
      <c r="J687">
        <v>0</v>
      </c>
      <c r="K687">
        <v>11244.376899999999</v>
      </c>
    </row>
    <row r="688" spans="1:11" x14ac:dyDescent="0.2">
      <c r="A688">
        <v>42</v>
      </c>
      <c r="B688">
        <v>26.125</v>
      </c>
      <c r="C688">
        <v>2</v>
      </c>
      <c r="D688">
        <v>1</v>
      </c>
      <c r="E688">
        <v>0</v>
      </c>
      <c r="F688">
        <v>0</v>
      </c>
      <c r="G688">
        <v>1</v>
      </c>
      <c r="H688">
        <v>0</v>
      </c>
      <c r="I688">
        <v>0</v>
      </c>
      <c r="J688">
        <v>0</v>
      </c>
      <c r="K688">
        <v>7729.6457499999997</v>
      </c>
    </row>
    <row r="689" spans="1:11" x14ac:dyDescent="0.2">
      <c r="A689">
        <v>40</v>
      </c>
      <c r="B689">
        <v>41.69</v>
      </c>
      <c r="C689">
        <v>0</v>
      </c>
      <c r="D689">
        <v>1</v>
      </c>
      <c r="E689">
        <v>0</v>
      </c>
      <c r="F689">
        <v>0</v>
      </c>
      <c r="G689">
        <v>0</v>
      </c>
      <c r="H689">
        <v>0</v>
      </c>
      <c r="I689">
        <v>0</v>
      </c>
      <c r="J689">
        <v>1</v>
      </c>
      <c r="K689">
        <v>5438.7491</v>
      </c>
    </row>
    <row r="690" spans="1:11" x14ac:dyDescent="0.2">
      <c r="A690">
        <v>47</v>
      </c>
      <c r="B690">
        <v>24.1</v>
      </c>
      <c r="C690">
        <v>1</v>
      </c>
      <c r="D690">
        <v>0</v>
      </c>
      <c r="E690">
        <v>1</v>
      </c>
      <c r="F690">
        <v>0</v>
      </c>
      <c r="G690">
        <v>0</v>
      </c>
      <c r="H690">
        <v>0</v>
      </c>
      <c r="I690">
        <v>1</v>
      </c>
      <c r="J690">
        <v>0</v>
      </c>
      <c r="K690">
        <v>26236.579969999999</v>
      </c>
    </row>
    <row r="691" spans="1:11" x14ac:dyDescent="0.2">
      <c r="A691">
        <v>27</v>
      </c>
      <c r="B691">
        <v>31.13</v>
      </c>
      <c r="C691">
        <v>1</v>
      </c>
      <c r="D691">
        <v>1</v>
      </c>
      <c r="E691">
        <v>0</v>
      </c>
      <c r="F691">
        <v>1</v>
      </c>
      <c r="G691">
        <v>0</v>
      </c>
      <c r="H691">
        <v>0</v>
      </c>
      <c r="I691">
        <v>0</v>
      </c>
      <c r="J691">
        <v>1</v>
      </c>
      <c r="K691">
        <v>34806.467700000001</v>
      </c>
    </row>
    <row r="692" spans="1:11" x14ac:dyDescent="0.2">
      <c r="A692">
        <v>21</v>
      </c>
      <c r="B692">
        <v>27.36</v>
      </c>
      <c r="C692">
        <v>0</v>
      </c>
      <c r="D692">
        <v>1</v>
      </c>
      <c r="E692">
        <v>0</v>
      </c>
      <c r="F692">
        <v>0</v>
      </c>
      <c r="G692">
        <v>1</v>
      </c>
      <c r="H692">
        <v>0</v>
      </c>
      <c r="I692">
        <v>0</v>
      </c>
      <c r="J692">
        <v>0</v>
      </c>
      <c r="K692">
        <v>2104.1134000000002</v>
      </c>
    </row>
    <row r="693" spans="1:11" x14ac:dyDescent="0.2">
      <c r="A693">
        <v>47</v>
      </c>
      <c r="B693">
        <v>36.200000000000003</v>
      </c>
      <c r="C693">
        <v>1</v>
      </c>
      <c r="D693">
        <v>1</v>
      </c>
      <c r="E693">
        <v>0</v>
      </c>
      <c r="F693">
        <v>0</v>
      </c>
      <c r="G693">
        <v>0</v>
      </c>
      <c r="H693">
        <v>0</v>
      </c>
      <c r="I693">
        <v>1</v>
      </c>
      <c r="J693">
        <v>0</v>
      </c>
      <c r="K693">
        <v>8068.1850000000004</v>
      </c>
    </row>
    <row r="694" spans="1:11" x14ac:dyDescent="0.2">
      <c r="A694">
        <v>20</v>
      </c>
      <c r="B694">
        <v>32.395000000000003</v>
      </c>
      <c r="C694">
        <v>1</v>
      </c>
      <c r="D694">
        <v>1</v>
      </c>
      <c r="E694">
        <v>0</v>
      </c>
      <c r="F694">
        <v>0</v>
      </c>
      <c r="G694">
        <v>0</v>
      </c>
      <c r="H694">
        <v>1</v>
      </c>
      <c r="I694">
        <v>0</v>
      </c>
      <c r="J694">
        <v>0</v>
      </c>
      <c r="K694">
        <v>2362.2290499999999</v>
      </c>
    </row>
    <row r="695" spans="1:11" x14ac:dyDescent="0.2">
      <c r="A695">
        <v>24</v>
      </c>
      <c r="B695">
        <v>23.655000000000001</v>
      </c>
      <c r="C695">
        <v>0</v>
      </c>
      <c r="D695">
        <v>1</v>
      </c>
      <c r="E695">
        <v>0</v>
      </c>
      <c r="F695">
        <v>0</v>
      </c>
      <c r="G695">
        <v>0</v>
      </c>
      <c r="H695">
        <v>1</v>
      </c>
      <c r="I695">
        <v>0</v>
      </c>
      <c r="J695">
        <v>0</v>
      </c>
      <c r="K695">
        <v>2352.9684499999998</v>
      </c>
    </row>
    <row r="696" spans="1:11" x14ac:dyDescent="0.2">
      <c r="A696">
        <v>27</v>
      </c>
      <c r="B696">
        <v>34.799999999999997</v>
      </c>
      <c r="C696">
        <v>1</v>
      </c>
      <c r="D696">
        <v>0</v>
      </c>
      <c r="E696">
        <v>1</v>
      </c>
      <c r="F696">
        <v>0</v>
      </c>
      <c r="G696">
        <v>0</v>
      </c>
      <c r="H696">
        <v>0</v>
      </c>
      <c r="I696">
        <v>1</v>
      </c>
      <c r="J696">
        <v>0</v>
      </c>
      <c r="K696">
        <v>3577.9989999999998</v>
      </c>
    </row>
    <row r="697" spans="1:11" x14ac:dyDescent="0.2">
      <c r="A697">
        <v>26</v>
      </c>
      <c r="B697">
        <v>40.185000000000002</v>
      </c>
      <c r="C697">
        <v>0</v>
      </c>
      <c r="D697">
        <v>0</v>
      </c>
      <c r="E697">
        <v>1</v>
      </c>
      <c r="F697">
        <v>0</v>
      </c>
      <c r="G697">
        <v>0</v>
      </c>
      <c r="H697">
        <v>1</v>
      </c>
      <c r="I697">
        <v>0</v>
      </c>
      <c r="J697">
        <v>0</v>
      </c>
      <c r="K697">
        <v>3201.2451500000002</v>
      </c>
    </row>
    <row r="698" spans="1:11" x14ac:dyDescent="0.2">
      <c r="A698">
        <v>53</v>
      </c>
      <c r="B698">
        <v>32.299999999999997</v>
      </c>
      <c r="C698">
        <v>2</v>
      </c>
      <c r="D698">
        <v>0</v>
      </c>
      <c r="E698">
        <v>1</v>
      </c>
      <c r="F698">
        <v>0</v>
      </c>
      <c r="G698">
        <v>1</v>
      </c>
      <c r="H698">
        <v>0</v>
      </c>
      <c r="I698">
        <v>0</v>
      </c>
      <c r="J698">
        <v>0</v>
      </c>
      <c r="K698">
        <v>29186.482360000002</v>
      </c>
    </row>
    <row r="699" spans="1:11" x14ac:dyDescent="0.2">
      <c r="A699">
        <v>41</v>
      </c>
      <c r="B699">
        <v>35.75</v>
      </c>
      <c r="C699">
        <v>1</v>
      </c>
      <c r="D699">
        <v>1</v>
      </c>
      <c r="E699">
        <v>0</v>
      </c>
      <c r="F699">
        <v>1</v>
      </c>
      <c r="G699">
        <v>0</v>
      </c>
      <c r="H699">
        <v>0</v>
      </c>
      <c r="I699">
        <v>0</v>
      </c>
      <c r="J699">
        <v>1</v>
      </c>
      <c r="K699">
        <v>40273.645499999999</v>
      </c>
    </row>
    <row r="700" spans="1:11" x14ac:dyDescent="0.2">
      <c r="A700">
        <v>56</v>
      </c>
      <c r="B700">
        <v>33.725000000000001</v>
      </c>
      <c r="C700">
        <v>0</v>
      </c>
      <c r="D700">
        <v>1</v>
      </c>
      <c r="E700">
        <v>0</v>
      </c>
      <c r="F700">
        <v>0</v>
      </c>
      <c r="G700">
        <v>0</v>
      </c>
      <c r="H700">
        <v>1</v>
      </c>
      <c r="I700">
        <v>0</v>
      </c>
      <c r="J700">
        <v>0</v>
      </c>
      <c r="K700">
        <v>10976.24575</v>
      </c>
    </row>
    <row r="701" spans="1:11" x14ac:dyDescent="0.2">
      <c r="A701">
        <v>23</v>
      </c>
      <c r="B701">
        <v>39.270000000000003</v>
      </c>
      <c r="C701">
        <v>2</v>
      </c>
      <c r="D701">
        <v>0</v>
      </c>
      <c r="E701">
        <v>1</v>
      </c>
      <c r="F701">
        <v>0</v>
      </c>
      <c r="G701">
        <v>0</v>
      </c>
      <c r="H701">
        <v>0</v>
      </c>
      <c r="I701">
        <v>0</v>
      </c>
      <c r="J701">
        <v>1</v>
      </c>
      <c r="K701">
        <v>3500.6122999999998</v>
      </c>
    </row>
    <row r="702" spans="1:11" x14ac:dyDescent="0.2">
      <c r="A702">
        <v>21</v>
      </c>
      <c r="B702">
        <v>34.869999999999997</v>
      </c>
      <c r="C702">
        <v>0</v>
      </c>
      <c r="D702">
        <v>0</v>
      </c>
      <c r="E702">
        <v>1</v>
      </c>
      <c r="F702">
        <v>0</v>
      </c>
      <c r="G702">
        <v>0</v>
      </c>
      <c r="H702">
        <v>0</v>
      </c>
      <c r="I702">
        <v>0</v>
      </c>
      <c r="J702">
        <v>1</v>
      </c>
      <c r="K702">
        <v>2020.5523000000001</v>
      </c>
    </row>
    <row r="703" spans="1:11" x14ac:dyDescent="0.2">
      <c r="A703">
        <v>50</v>
      </c>
      <c r="B703">
        <v>44.744999999999997</v>
      </c>
      <c r="C703">
        <v>0</v>
      </c>
      <c r="D703">
        <v>0</v>
      </c>
      <c r="E703">
        <v>1</v>
      </c>
      <c r="F703">
        <v>0</v>
      </c>
      <c r="G703">
        <v>1</v>
      </c>
      <c r="H703">
        <v>0</v>
      </c>
      <c r="I703">
        <v>0</v>
      </c>
      <c r="J703">
        <v>0</v>
      </c>
      <c r="K703">
        <v>9541.6955500000004</v>
      </c>
    </row>
    <row r="704" spans="1:11" x14ac:dyDescent="0.2">
      <c r="A704">
        <v>53</v>
      </c>
      <c r="B704">
        <v>41.47</v>
      </c>
      <c r="C704">
        <v>0</v>
      </c>
      <c r="D704">
        <v>1</v>
      </c>
      <c r="E704">
        <v>0</v>
      </c>
      <c r="F704">
        <v>0</v>
      </c>
      <c r="G704">
        <v>0</v>
      </c>
      <c r="H704">
        <v>0</v>
      </c>
      <c r="I704">
        <v>0</v>
      </c>
      <c r="J704">
        <v>1</v>
      </c>
      <c r="K704">
        <v>9504.3102999999992</v>
      </c>
    </row>
    <row r="705" spans="1:11" x14ac:dyDescent="0.2">
      <c r="A705">
        <v>34</v>
      </c>
      <c r="B705">
        <v>26.41</v>
      </c>
      <c r="C705">
        <v>1</v>
      </c>
      <c r="D705">
        <v>0</v>
      </c>
      <c r="E705">
        <v>1</v>
      </c>
      <c r="F705">
        <v>0</v>
      </c>
      <c r="G705">
        <v>0</v>
      </c>
      <c r="H705">
        <v>1</v>
      </c>
      <c r="I705">
        <v>0</v>
      </c>
      <c r="J705">
        <v>0</v>
      </c>
      <c r="K705">
        <v>5385.3379000000004</v>
      </c>
    </row>
    <row r="706" spans="1:11" x14ac:dyDescent="0.2">
      <c r="A706">
        <v>47</v>
      </c>
      <c r="B706">
        <v>29.545000000000002</v>
      </c>
      <c r="C706">
        <v>1</v>
      </c>
      <c r="D706">
        <v>0</v>
      </c>
      <c r="E706">
        <v>1</v>
      </c>
      <c r="F706">
        <v>0</v>
      </c>
      <c r="G706">
        <v>0</v>
      </c>
      <c r="H706">
        <v>1</v>
      </c>
      <c r="I706">
        <v>0</v>
      </c>
      <c r="J706">
        <v>0</v>
      </c>
      <c r="K706">
        <v>8930.9345499999999</v>
      </c>
    </row>
    <row r="707" spans="1:11" x14ac:dyDescent="0.2">
      <c r="A707">
        <v>33</v>
      </c>
      <c r="B707">
        <v>32.9</v>
      </c>
      <c r="C707">
        <v>2</v>
      </c>
      <c r="D707">
        <v>0</v>
      </c>
      <c r="E707">
        <v>1</v>
      </c>
      <c r="F707">
        <v>0</v>
      </c>
      <c r="G707">
        <v>0</v>
      </c>
      <c r="H707">
        <v>0</v>
      </c>
      <c r="I707">
        <v>1</v>
      </c>
      <c r="J707">
        <v>0</v>
      </c>
      <c r="K707">
        <v>5375.0379999999996</v>
      </c>
    </row>
    <row r="708" spans="1:11" x14ac:dyDescent="0.2">
      <c r="A708">
        <v>51</v>
      </c>
      <c r="B708">
        <v>38.06</v>
      </c>
      <c r="C708">
        <v>0</v>
      </c>
      <c r="D708">
        <v>0</v>
      </c>
      <c r="E708">
        <v>1</v>
      </c>
      <c r="F708">
        <v>1</v>
      </c>
      <c r="G708">
        <v>0</v>
      </c>
      <c r="H708">
        <v>0</v>
      </c>
      <c r="I708">
        <v>0</v>
      </c>
      <c r="J708">
        <v>1</v>
      </c>
      <c r="K708">
        <v>44400.4064</v>
      </c>
    </row>
    <row r="709" spans="1:11" x14ac:dyDescent="0.2">
      <c r="A709">
        <v>49</v>
      </c>
      <c r="B709">
        <v>28.69</v>
      </c>
      <c r="C709">
        <v>3</v>
      </c>
      <c r="D709">
        <v>1</v>
      </c>
      <c r="E709">
        <v>0</v>
      </c>
      <c r="F709">
        <v>0</v>
      </c>
      <c r="G709">
        <v>0</v>
      </c>
      <c r="H709">
        <v>1</v>
      </c>
      <c r="I709">
        <v>0</v>
      </c>
      <c r="J709">
        <v>0</v>
      </c>
      <c r="K709">
        <v>10264.4421</v>
      </c>
    </row>
    <row r="710" spans="1:11" x14ac:dyDescent="0.2">
      <c r="A710">
        <v>31</v>
      </c>
      <c r="B710">
        <v>30.495000000000001</v>
      </c>
      <c r="C710">
        <v>3</v>
      </c>
      <c r="D710">
        <v>0</v>
      </c>
      <c r="E710">
        <v>1</v>
      </c>
      <c r="F710">
        <v>0</v>
      </c>
      <c r="G710">
        <v>1</v>
      </c>
      <c r="H710">
        <v>0</v>
      </c>
      <c r="I710">
        <v>0</v>
      </c>
      <c r="J710">
        <v>0</v>
      </c>
      <c r="K710">
        <v>6113.2310500000003</v>
      </c>
    </row>
    <row r="711" spans="1:11" x14ac:dyDescent="0.2">
      <c r="A711">
        <v>36</v>
      </c>
      <c r="B711">
        <v>27.74</v>
      </c>
      <c r="C711">
        <v>0</v>
      </c>
      <c r="D711">
        <v>0</v>
      </c>
      <c r="E711">
        <v>1</v>
      </c>
      <c r="F711">
        <v>0</v>
      </c>
      <c r="G711">
        <v>1</v>
      </c>
      <c r="H711">
        <v>0</v>
      </c>
      <c r="I711">
        <v>0</v>
      </c>
      <c r="J711">
        <v>0</v>
      </c>
      <c r="K711">
        <v>5469.0065999999997</v>
      </c>
    </row>
    <row r="712" spans="1:11" x14ac:dyDescent="0.2">
      <c r="A712">
        <v>18</v>
      </c>
      <c r="B712">
        <v>35.200000000000003</v>
      </c>
      <c r="C712">
        <v>1</v>
      </c>
      <c r="D712">
        <v>1</v>
      </c>
      <c r="E712">
        <v>0</v>
      </c>
      <c r="F712">
        <v>0</v>
      </c>
      <c r="G712">
        <v>0</v>
      </c>
      <c r="H712">
        <v>0</v>
      </c>
      <c r="I712">
        <v>0</v>
      </c>
      <c r="J712">
        <v>1</v>
      </c>
      <c r="K712">
        <v>1727.54</v>
      </c>
    </row>
    <row r="713" spans="1:11" x14ac:dyDescent="0.2">
      <c r="A713">
        <v>50</v>
      </c>
      <c r="B713">
        <v>23.54</v>
      </c>
      <c r="C713">
        <v>2</v>
      </c>
      <c r="D713">
        <v>0</v>
      </c>
      <c r="E713">
        <v>1</v>
      </c>
      <c r="F713">
        <v>0</v>
      </c>
      <c r="G713">
        <v>0</v>
      </c>
      <c r="H713">
        <v>0</v>
      </c>
      <c r="I713">
        <v>0</v>
      </c>
      <c r="J713">
        <v>1</v>
      </c>
      <c r="K713">
        <v>10107.220600000001</v>
      </c>
    </row>
    <row r="714" spans="1:11" x14ac:dyDescent="0.2">
      <c r="A714">
        <v>43</v>
      </c>
      <c r="B714">
        <v>30.684999999999999</v>
      </c>
      <c r="C714">
        <v>2</v>
      </c>
      <c r="D714">
        <v>0</v>
      </c>
      <c r="E714">
        <v>1</v>
      </c>
      <c r="F714">
        <v>0</v>
      </c>
      <c r="G714">
        <v>0</v>
      </c>
      <c r="H714">
        <v>1</v>
      </c>
      <c r="I714">
        <v>0</v>
      </c>
      <c r="J714">
        <v>0</v>
      </c>
      <c r="K714">
        <v>8310.8391499999998</v>
      </c>
    </row>
    <row r="715" spans="1:11" x14ac:dyDescent="0.2">
      <c r="A715">
        <v>20</v>
      </c>
      <c r="B715">
        <v>40.47</v>
      </c>
      <c r="C715">
        <v>0</v>
      </c>
      <c r="D715">
        <v>1</v>
      </c>
      <c r="E715">
        <v>0</v>
      </c>
      <c r="F715">
        <v>0</v>
      </c>
      <c r="G715">
        <v>1</v>
      </c>
      <c r="H715">
        <v>0</v>
      </c>
      <c r="I715">
        <v>0</v>
      </c>
      <c r="J715">
        <v>0</v>
      </c>
      <c r="K715">
        <v>1984.4532999999999</v>
      </c>
    </row>
    <row r="716" spans="1:11" x14ac:dyDescent="0.2">
      <c r="A716">
        <v>24</v>
      </c>
      <c r="B716">
        <v>22.6</v>
      </c>
      <c r="C716">
        <v>0</v>
      </c>
      <c r="D716">
        <v>0</v>
      </c>
      <c r="E716">
        <v>1</v>
      </c>
      <c r="F716">
        <v>0</v>
      </c>
      <c r="G716">
        <v>0</v>
      </c>
      <c r="H716">
        <v>0</v>
      </c>
      <c r="I716">
        <v>1</v>
      </c>
      <c r="J716">
        <v>0</v>
      </c>
      <c r="K716">
        <v>2457.502</v>
      </c>
    </row>
    <row r="717" spans="1:11" x14ac:dyDescent="0.2">
      <c r="A717">
        <v>60</v>
      </c>
      <c r="B717">
        <v>28.9</v>
      </c>
      <c r="C717">
        <v>0</v>
      </c>
      <c r="D717">
        <v>1</v>
      </c>
      <c r="E717">
        <v>0</v>
      </c>
      <c r="F717">
        <v>0</v>
      </c>
      <c r="G717">
        <v>0</v>
      </c>
      <c r="H717">
        <v>0</v>
      </c>
      <c r="I717">
        <v>1</v>
      </c>
      <c r="J717">
        <v>0</v>
      </c>
      <c r="K717">
        <v>12146.971</v>
      </c>
    </row>
    <row r="718" spans="1:11" x14ac:dyDescent="0.2">
      <c r="A718">
        <v>49</v>
      </c>
      <c r="B718">
        <v>22.61</v>
      </c>
      <c r="C718">
        <v>1</v>
      </c>
      <c r="D718">
        <v>0</v>
      </c>
      <c r="E718">
        <v>1</v>
      </c>
      <c r="F718">
        <v>0</v>
      </c>
      <c r="G718">
        <v>0</v>
      </c>
      <c r="H718">
        <v>1</v>
      </c>
      <c r="I718">
        <v>0</v>
      </c>
      <c r="J718">
        <v>0</v>
      </c>
      <c r="K718">
        <v>9566.9909000000007</v>
      </c>
    </row>
    <row r="719" spans="1:11" x14ac:dyDescent="0.2">
      <c r="A719">
        <v>60</v>
      </c>
      <c r="B719">
        <v>24.32</v>
      </c>
      <c r="C719">
        <v>1</v>
      </c>
      <c r="D719">
        <v>1</v>
      </c>
      <c r="E719">
        <v>0</v>
      </c>
      <c r="F719">
        <v>0</v>
      </c>
      <c r="G719">
        <v>0</v>
      </c>
      <c r="H719">
        <v>1</v>
      </c>
      <c r="I719">
        <v>0</v>
      </c>
      <c r="J719">
        <v>0</v>
      </c>
      <c r="K719">
        <v>13112.604799999999</v>
      </c>
    </row>
    <row r="720" spans="1:11" x14ac:dyDescent="0.2">
      <c r="A720">
        <v>51</v>
      </c>
      <c r="B720">
        <v>36.67</v>
      </c>
      <c r="C720">
        <v>2</v>
      </c>
      <c r="D720">
        <v>0</v>
      </c>
      <c r="E720">
        <v>1</v>
      </c>
      <c r="F720">
        <v>0</v>
      </c>
      <c r="G720">
        <v>0</v>
      </c>
      <c r="H720">
        <v>1</v>
      </c>
      <c r="I720">
        <v>0</v>
      </c>
      <c r="J720">
        <v>0</v>
      </c>
      <c r="K720">
        <v>10848.1343</v>
      </c>
    </row>
    <row r="721" spans="1:11" x14ac:dyDescent="0.2">
      <c r="A721">
        <v>58</v>
      </c>
      <c r="B721">
        <v>33.44</v>
      </c>
      <c r="C721">
        <v>0</v>
      </c>
      <c r="D721">
        <v>0</v>
      </c>
      <c r="E721">
        <v>1</v>
      </c>
      <c r="F721">
        <v>0</v>
      </c>
      <c r="G721">
        <v>0</v>
      </c>
      <c r="H721">
        <v>1</v>
      </c>
      <c r="I721">
        <v>0</v>
      </c>
      <c r="J721">
        <v>0</v>
      </c>
      <c r="K721">
        <v>12231.613600000001</v>
      </c>
    </row>
    <row r="722" spans="1:11" x14ac:dyDescent="0.2">
      <c r="A722">
        <v>51</v>
      </c>
      <c r="B722">
        <v>40.659999999999997</v>
      </c>
      <c r="C722">
        <v>0</v>
      </c>
      <c r="D722">
        <v>0</v>
      </c>
      <c r="E722">
        <v>1</v>
      </c>
      <c r="F722">
        <v>0</v>
      </c>
      <c r="G722">
        <v>1</v>
      </c>
      <c r="H722">
        <v>0</v>
      </c>
      <c r="I722">
        <v>0</v>
      </c>
      <c r="J722">
        <v>0</v>
      </c>
      <c r="K722">
        <v>9875.6803999999993</v>
      </c>
    </row>
    <row r="723" spans="1:11" x14ac:dyDescent="0.2">
      <c r="A723">
        <v>53</v>
      </c>
      <c r="B723">
        <v>36.6</v>
      </c>
      <c r="C723">
        <v>3</v>
      </c>
      <c r="D723">
        <v>1</v>
      </c>
      <c r="E723">
        <v>0</v>
      </c>
      <c r="F723">
        <v>0</v>
      </c>
      <c r="G723">
        <v>0</v>
      </c>
      <c r="H723">
        <v>0</v>
      </c>
      <c r="I723">
        <v>1</v>
      </c>
      <c r="J723">
        <v>0</v>
      </c>
      <c r="K723">
        <v>11264.540999999999</v>
      </c>
    </row>
    <row r="724" spans="1:11" x14ac:dyDescent="0.2">
      <c r="A724">
        <v>62</v>
      </c>
      <c r="B724">
        <v>37.4</v>
      </c>
      <c r="C724">
        <v>0</v>
      </c>
      <c r="D724">
        <v>1</v>
      </c>
      <c r="E724">
        <v>0</v>
      </c>
      <c r="F724">
        <v>0</v>
      </c>
      <c r="G724">
        <v>0</v>
      </c>
      <c r="H724">
        <v>0</v>
      </c>
      <c r="I724">
        <v>1</v>
      </c>
      <c r="J724">
        <v>0</v>
      </c>
      <c r="K724">
        <v>12979.358</v>
      </c>
    </row>
    <row r="725" spans="1:11" x14ac:dyDescent="0.2">
      <c r="A725">
        <v>19</v>
      </c>
      <c r="B725">
        <v>35.4</v>
      </c>
      <c r="C725">
        <v>0</v>
      </c>
      <c r="D725">
        <v>1</v>
      </c>
      <c r="E725">
        <v>0</v>
      </c>
      <c r="F725">
        <v>0</v>
      </c>
      <c r="G725">
        <v>0</v>
      </c>
      <c r="H725">
        <v>0</v>
      </c>
      <c r="I725">
        <v>1</v>
      </c>
      <c r="J725">
        <v>0</v>
      </c>
      <c r="K725">
        <v>1263.249</v>
      </c>
    </row>
    <row r="726" spans="1:11" x14ac:dyDescent="0.2">
      <c r="A726">
        <v>50</v>
      </c>
      <c r="B726">
        <v>27.074999999999999</v>
      </c>
      <c r="C726">
        <v>1</v>
      </c>
      <c r="D726">
        <v>0</v>
      </c>
      <c r="E726">
        <v>1</v>
      </c>
      <c r="F726">
        <v>0</v>
      </c>
      <c r="G726">
        <v>1</v>
      </c>
      <c r="H726">
        <v>0</v>
      </c>
      <c r="I726">
        <v>0</v>
      </c>
      <c r="J726">
        <v>0</v>
      </c>
      <c r="K726">
        <v>10106.134249999999</v>
      </c>
    </row>
    <row r="727" spans="1:11" x14ac:dyDescent="0.2">
      <c r="A727">
        <v>30</v>
      </c>
      <c r="B727">
        <v>39.049999999999997</v>
      </c>
      <c r="C727">
        <v>3</v>
      </c>
      <c r="D727">
        <v>0</v>
      </c>
      <c r="E727">
        <v>1</v>
      </c>
      <c r="F727">
        <v>1</v>
      </c>
      <c r="G727">
        <v>0</v>
      </c>
      <c r="H727">
        <v>0</v>
      </c>
      <c r="I727">
        <v>0</v>
      </c>
      <c r="J727">
        <v>1</v>
      </c>
      <c r="K727">
        <v>40932.429499999998</v>
      </c>
    </row>
    <row r="728" spans="1:11" x14ac:dyDescent="0.2">
      <c r="A728">
        <v>41</v>
      </c>
      <c r="B728">
        <v>28.405000000000001</v>
      </c>
      <c r="C728">
        <v>1</v>
      </c>
      <c r="D728">
        <v>1</v>
      </c>
      <c r="E728">
        <v>0</v>
      </c>
      <c r="F728">
        <v>0</v>
      </c>
      <c r="G728">
        <v>0</v>
      </c>
      <c r="H728">
        <v>1</v>
      </c>
      <c r="I728">
        <v>0</v>
      </c>
      <c r="J728">
        <v>0</v>
      </c>
      <c r="K728">
        <v>6664.68595</v>
      </c>
    </row>
    <row r="729" spans="1:11" x14ac:dyDescent="0.2">
      <c r="A729">
        <v>29</v>
      </c>
      <c r="B729">
        <v>21.754999999999999</v>
      </c>
      <c r="C729">
        <v>1</v>
      </c>
      <c r="D729">
        <v>0</v>
      </c>
      <c r="E729">
        <v>1</v>
      </c>
      <c r="F729">
        <v>1</v>
      </c>
      <c r="G729">
        <v>1</v>
      </c>
      <c r="H729">
        <v>0</v>
      </c>
      <c r="I729">
        <v>0</v>
      </c>
      <c r="J729">
        <v>0</v>
      </c>
      <c r="K729">
        <v>16657.71745</v>
      </c>
    </row>
    <row r="730" spans="1:11" x14ac:dyDescent="0.2">
      <c r="A730">
        <v>18</v>
      </c>
      <c r="B730">
        <v>40.28</v>
      </c>
      <c r="C730">
        <v>0</v>
      </c>
      <c r="D730">
        <v>0</v>
      </c>
      <c r="E730">
        <v>1</v>
      </c>
      <c r="F730">
        <v>0</v>
      </c>
      <c r="G730">
        <v>1</v>
      </c>
      <c r="H730">
        <v>0</v>
      </c>
      <c r="I730">
        <v>0</v>
      </c>
      <c r="J730">
        <v>0</v>
      </c>
      <c r="K730">
        <v>2217.6012000000001</v>
      </c>
    </row>
    <row r="731" spans="1:11" x14ac:dyDescent="0.2">
      <c r="A731">
        <v>41</v>
      </c>
      <c r="B731">
        <v>36.08</v>
      </c>
      <c r="C731">
        <v>1</v>
      </c>
      <c r="D731">
        <v>0</v>
      </c>
      <c r="E731">
        <v>1</v>
      </c>
      <c r="F731">
        <v>0</v>
      </c>
      <c r="G731">
        <v>0</v>
      </c>
      <c r="H731">
        <v>0</v>
      </c>
      <c r="I731">
        <v>0</v>
      </c>
      <c r="J731">
        <v>1</v>
      </c>
      <c r="K731">
        <v>6781.3541999999998</v>
      </c>
    </row>
    <row r="732" spans="1:11" x14ac:dyDescent="0.2">
      <c r="A732">
        <v>35</v>
      </c>
      <c r="B732">
        <v>24.42</v>
      </c>
      <c r="C732">
        <v>3</v>
      </c>
      <c r="D732">
        <v>1</v>
      </c>
      <c r="E732">
        <v>0</v>
      </c>
      <c r="F732">
        <v>1</v>
      </c>
      <c r="G732">
        <v>0</v>
      </c>
      <c r="H732">
        <v>0</v>
      </c>
      <c r="I732">
        <v>0</v>
      </c>
      <c r="J732">
        <v>1</v>
      </c>
      <c r="K732">
        <v>19361.998800000001</v>
      </c>
    </row>
    <row r="733" spans="1:11" x14ac:dyDescent="0.2">
      <c r="A733">
        <v>53</v>
      </c>
      <c r="B733">
        <v>21.4</v>
      </c>
      <c r="C733">
        <v>1</v>
      </c>
      <c r="D733">
        <v>1</v>
      </c>
      <c r="E733">
        <v>0</v>
      </c>
      <c r="F733">
        <v>0</v>
      </c>
      <c r="G733">
        <v>0</v>
      </c>
      <c r="H733">
        <v>0</v>
      </c>
      <c r="I733">
        <v>1</v>
      </c>
      <c r="J733">
        <v>0</v>
      </c>
      <c r="K733">
        <v>10065.413</v>
      </c>
    </row>
    <row r="734" spans="1:11" x14ac:dyDescent="0.2">
      <c r="A734">
        <v>24</v>
      </c>
      <c r="B734">
        <v>30.1</v>
      </c>
      <c r="C734">
        <v>3</v>
      </c>
      <c r="D734">
        <v>0</v>
      </c>
      <c r="E734">
        <v>1</v>
      </c>
      <c r="F734">
        <v>0</v>
      </c>
      <c r="G734">
        <v>0</v>
      </c>
      <c r="H734">
        <v>0</v>
      </c>
      <c r="I734">
        <v>1</v>
      </c>
      <c r="J734">
        <v>0</v>
      </c>
      <c r="K734">
        <v>4234.9269999999997</v>
      </c>
    </row>
    <row r="735" spans="1:11" x14ac:dyDescent="0.2">
      <c r="A735">
        <v>48</v>
      </c>
      <c r="B735">
        <v>27.265000000000001</v>
      </c>
      <c r="C735">
        <v>1</v>
      </c>
      <c r="D735">
        <v>0</v>
      </c>
      <c r="E735">
        <v>1</v>
      </c>
      <c r="F735">
        <v>0</v>
      </c>
      <c r="G735">
        <v>1</v>
      </c>
      <c r="H735">
        <v>0</v>
      </c>
      <c r="I735">
        <v>0</v>
      </c>
      <c r="J735">
        <v>0</v>
      </c>
      <c r="K735">
        <v>9447.2503500000003</v>
      </c>
    </row>
    <row r="736" spans="1:11" x14ac:dyDescent="0.2">
      <c r="A736">
        <v>59</v>
      </c>
      <c r="B736">
        <v>32.1</v>
      </c>
      <c r="C736">
        <v>3</v>
      </c>
      <c r="D736">
        <v>0</v>
      </c>
      <c r="E736">
        <v>1</v>
      </c>
      <c r="F736">
        <v>0</v>
      </c>
      <c r="G736">
        <v>0</v>
      </c>
      <c r="H736">
        <v>0</v>
      </c>
      <c r="I736">
        <v>1</v>
      </c>
      <c r="J736">
        <v>0</v>
      </c>
      <c r="K736">
        <v>14007.222</v>
      </c>
    </row>
    <row r="737" spans="1:11" x14ac:dyDescent="0.2">
      <c r="A737">
        <v>49</v>
      </c>
      <c r="B737">
        <v>34.770000000000003</v>
      </c>
      <c r="C737">
        <v>1</v>
      </c>
      <c r="D737">
        <v>0</v>
      </c>
      <c r="E737">
        <v>1</v>
      </c>
      <c r="F737">
        <v>0</v>
      </c>
      <c r="G737">
        <v>0</v>
      </c>
      <c r="H737">
        <v>1</v>
      </c>
      <c r="I737">
        <v>0</v>
      </c>
      <c r="J737">
        <v>0</v>
      </c>
      <c r="K737">
        <v>9583.8932999999997</v>
      </c>
    </row>
    <row r="738" spans="1:11" x14ac:dyDescent="0.2">
      <c r="A738">
        <v>37</v>
      </c>
      <c r="B738">
        <v>38.39</v>
      </c>
      <c r="C738">
        <v>0</v>
      </c>
      <c r="D738">
        <v>0</v>
      </c>
      <c r="E738">
        <v>1</v>
      </c>
      <c r="F738">
        <v>1</v>
      </c>
      <c r="G738">
        <v>0</v>
      </c>
      <c r="H738">
        <v>0</v>
      </c>
      <c r="I738">
        <v>0</v>
      </c>
      <c r="J738">
        <v>1</v>
      </c>
      <c r="K738">
        <v>40419.019099999998</v>
      </c>
    </row>
    <row r="739" spans="1:11" x14ac:dyDescent="0.2">
      <c r="A739">
        <v>26</v>
      </c>
      <c r="B739">
        <v>23.7</v>
      </c>
      <c r="C739">
        <v>2</v>
      </c>
      <c r="D739">
        <v>1</v>
      </c>
      <c r="E739">
        <v>0</v>
      </c>
      <c r="F739">
        <v>0</v>
      </c>
      <c r="G739">
        <v>0</v>
      </c>
      <c r="H739">
        <v>0</v>
      </c>
      <c r="I739">
        <v>1</v>
      </c>
      <c r="J739">
        <v>0</v>
      </c>
      <c r="K739">
        <v>3484.3310000000001</v>
      </c>
    </row>
    <row r="740" spans="1:11" x14ac:dyDescent="0.2">
      <c r="A740">
        <v>23</v>
      </c>
      <c r="B740">
        <v>31.73</v>
      </c>
      <c r="C740">
        <v>3</v>
      </c>
      <c r="D740">
        <v>1</v>
      </c>
      <c r="E740">
        <v>0</v>
      </c>
      <c r="F740">
        <v>1</v>
      </c>
      <c r="G740">
        <v>1</v>
      </c>
      <c r="H740">
        <v>0</v>
      </c>
      <c r="I740">
        <v>0</v>
      </c>
      <c r="J740">
        <v>0</v>
      </c>
      <c r="K740">
        <v>36189.101699999999</v>
      </c>
    </row>
    <row r="741" spans="1:11" x14ac:dyDescent="0.2">
      <c r="A741">
        <v>29</v>
      </c>
      <c r="B741">
        <v>35.5</v>
      </c>
      <c r="C741">
        <v>2</v>
      </c>
      <c r="D741">
        <v>1</v>
      </c>
      <c r="E741">
        <v>0</v>
      </c>
      <c r="F741">
        <v>1</v>
      </c>
      <c r="G741">
        <v>0</v>
      </c>
      <c r="H741">
        <v>0</v>
      </c>
      <c r="I741">
        <v>1</v>
      </c>
      <c r="J741">
        <v>0</v>
      </c>
      <c r="K741">
        <v>44585.455869999998</v>
      </c>
    </row>
    <row r="742" spans="1:11" x14ac:dyDescent="0.2">
      <c r="A742">
        <v>45</v>
      </c>
      <c r="B742">
        <v>24.035</v>
      </c>
      <c r="C742">
        <v>2</v>
      </c>
      <c r="D742">
        <v>1</v>
      </c>
      <c r="E742">
        <v>0</v>
      </c>
      <c r="F742">
        <v>0</v>
      </c>
      <c r="G742">
        <v>1</v>
      </c>
      <c r="H742">
        <v>0</v>
      </c>
      <c r="I742">
        <v>0</v>
      </c>
      <c r="J742">
        <v>0</v>
      </c>
      <c r="K742">
        <v>8604.4836500000001</v>
      </c>
    </row>
    <row r="743" spans="1:11" x14ac:dyDescent="0.2">
      <c r="A743">
        <v>27</v>
      </c>
      <c r="B743">
        <v>29.15</v>
      </c>
      <c r="C743">
        <v>0</v>
      </c>
      <c r="D743">
        <v>1</v>
      </c>
      <c r="E743">
        <v>0</v>
      </c>
      <c r="F743">
        <v>1</v>
      </c>
      <c r="G743">
        <v>0</v>
      </c>
      <c r="H743">
        <v>0</v>
      </c>
      <c r="I743">
        <v>0</v>
      </c>
      <c r="J743">
        <v>1</v>
      </c>
      <c r="K743">
        <v>18246.495500000001</v>
      </c>
    </row>
    <row r="744" spans="1:11" x14ac:dyDescent="0.2">
      <c r="A744">
        <v>53</v>
      </c>
      <c r="B744">
        <v>34.104999999999997</v>
      </c>
      <c r="C744">
        <v>0</v>
      </c>
      <c r="D744">
        <v>1</v>
      </c>
      <c r="E744">
        <v>0</v>
      </c>
      <c r="F744">
        <v>1</v>
      </c>
      <c r="G744">
        <v>1</v>
      </c>
      <c r="H744">
        <v>0</v>
      </c>
      <c r="I744">
        <v>0</v>
      </c>
      <c r="J744">
        <v>0</v>
      </c>
      <c r="K744">
        <v>43254.417950000003</v>
      </c>
    </row>
    <row r="745" spans="1:11" x14ac:dyDescent="0.2">
      <c r="A745">
        <v>31</v>
      </c>
      <c r="B745">
        <v>26.62</v>
      </c>
      <c r="C745">
        <v>0</v>
      </c>
      <c r="D745">
        <v>0</v>
      </c>
      <c r="E745">
        <v>1</v>
      </c>
      <c r="F745">
        <v>0</v>
      </c>
      <c r="G745">
        <v>0</v>
      </c>
      <c r="H745">
        <v>0</v>
      </c>
      <c r="I745">
        <v>0</v>
      </c>
      <c r="J745">
        <v>1</v>
      </c>
      <c r="K745">
        <v>3757.8447999999999</v>
      </c>
    </row>
    <row r="746" spans="1:11" x14ac:dyDescent="0.2">
      <c r="A746">
        <v>50</v>
      </c>
      <c r="B746">
        <v>26.41</v>
      </c>
      <c r="C746">
        <v>0</v>
      </c>
      <c r="D746">
        <v>1</v>
      </c>
      <c r="E746">
        <v>0</v>
      </c>
      <c r="F746">
        <v>0</v>
      </c>
      <c r="G746">
        <v>0</v>
      </c>
      <c r="H746">
        <v>1</v>
      </c>
      <c r="I746">
        <v>0</v>
      </c>
      <c r="J746">
        <v>0</v>
      </c>
      <c r="K746">
        <v>8827.2098999999998</v>
      </c>
    </row>
    <row r="747" spans="1:11" x14ac:dyDescent="0.2">
      <c r="A747">
        <v>50</v>
      </c>
      <c r="B747">
        <v>30.114999999999998</v>
      </c>
      <c r="C747">
        <v>1</v>
      </c>
      <c r="D747">
        <v>0</v>
      </c>
      <c r="E747">
        <v>1</v>
      </c>
      <c r="F747">
        <v>0</v>
      </c>
      <c r="G747">
        <v>0</v>
      </c>
      <c r="H747">
        <v>1</v>
      </c>
      <c r="I747">
        <v>0</v>
      </c>
      <c r="J747">
        <v>0</v>
      </c>
      <c r="K747">
        <v>9910.3598500000007</v>
      </c>
    </row>
    <row r="748" spans="1:11" x14ac:dyDescent="0.2">
      <c r="A748">
        <v>34</v>
      </c>
      <c r="B748">
        <v>27</v>
      </c>
      <c r="C748">
        <v>2</v>
      </c>
      <c r="D748">
        <v>1</v>
      </c>
      <c r="E748">
        <v>0</v>
      </c>
      <c r="F748">
        <v>0</v>
      </c>
      <c r="G748">
        <v>0</v>
      </c>
      <c r="H748">
        <v>0</v>
      </c>
      <c r="I748">
        <v>1</v>
      </c>
      <c r="J748">
        <v>0</v>
      </c>
      <c r="K748">
        <v>11737.848840000001</v>
      </c>
    </row>
    <row r="749" spans="1:11" x14ac:dyDescent="0.2">
      <c r="A749">
        <v>19</v>
      </c>
      <c r="B749">
        <v>21.754999999999999</v>
      </c>
      <c r="C749">
        <v>0</v>
      </c>
      <c r="D749">
        <v>1</v>
      </c>
      <c r="E749">
        <v>0</v>
      </c>
      <c r="F749">
        <v>0</v>
      </c>
      <c r="G749">
        <v>0</v>
      </c>
      <c r="H749">
        <v>1</v>
      </c>
      <c r="I749">
        <v>0</v>
      </c>
      <c r="J749">
        <v>0</v>
      </c>
      <c r="K749">
        <v>1627.2824499999999</v>
      </c>
    </row>
    <row r="750" spans="1:11" x14ac:dyDescent="0.2">
      <c r="A750">
        <v>47</v>
      </c>
      <c r="B750">
        <v>36</v>
      </c>
      <c r="C750">
        <v>1</v>
      </c>
      <c r="D750">
        <v>0</v>
      </c>
      <c r="E750">
        <v>1</v>
      </c>
      <c r="F750">
        <v>0</v>
      </c>
      <c r="G750">
        <v>0</v>
      </c>
      <c r="H750">
        <v>0</v>
      </c>
      <c r="I750">
        <v>1</v>
      </c>
      <c r="J750">
        <v>0</v>
      </c>
      <c r="K750">
        <v>8556.9069999999992</v>
      </c>
    </row>
    <row r="751" spans="1:11" x14ac:dyDescent="0.2">
      <c r="A751">
        <v>28</v>
      </c>
      <c r="B751">
        <v>30.875</v>
      </c>
      <c r="C751">
        <v>0</v>
      </c>
      <c r="D751">
        <v>1</v>
      </c>
      <c r="E751">
        <v>0</v>
      </c>
      <c r="F751">
        <v>0</v>
      </c>
      <c r="G751">
        <v>0</v>
      </c>
      <c r="H751">
        <v>1</v>
      </c>
      <c r="I751">
        <v>0</v>
      </c>
      <c r="J751">
        <v>0</v>
      </c>
      <c r="K751">
        <v>3062.5082499999999</v>
      </c>
    </row>
    <row r="752" spans="1:11" x14ac:dyDescent="0.2">
      <c r="A752">
        <v>37</v>
      </c>
      <c r="B752">
        <v>26.4</v>
      </c>
      <c r="C752">
        <v>0</v>
      </c>
      <c r="D752">
        <v>0</v>
      </c>
      <c r="E752">
        <v>1</v>
      </c>
      <c r="F752">
        <v>1</v>
      </c>
      <c r="G752">
        <v>0</v>
      </c>
      <c r="H752">
        <v>0</v>
      </c>
      <c r="I752">
        <v>0</v>
      </c>
      <c r="J752">
        <v>1</v>
      </c>
      <c r="K752">
        <v>19539.242999999999</v>
      </c>
    </row>
    <row r="753" spans="1:11" x14ac:dyDescent="0.2">
      <c r="A753">
        <v>21</v>
      </c>
      <c r="B753">
        <v>28.975000000000001</v>
      </c>
      <c r="C753">
        <v>0</v>
      </c>
      <c r="D753">
        <v>1</v>
      </c>
      <c r="E753">
        <v>0</v>
      </c>
      <c r="F753">
        <v>0</v>
      </c>
      <c r="G753">
        <v>0</v>
      </c>
      <c r="H753">
        <v>1</v>
      </c>
      <c r="I753">
        <v>0</v>
      </c>
      <c r="J753">
        <v>0</v>
      </c>
      <c r="K753">
        <v>1906.35825</v>
      </c>
    </row>
    <row r="754" spans="1:11" x14ac:dyDescent="0.2">
      <c r="A754">
        <v>64</v>
      </c>
      <c r="B754">
        <v>37.905000000000001</v>
      </c>
      <c r="C754">
        <v>0</v>
      </c>
      <c r="D754">
        <v>1</v>
      </c>
      <c r="E754">
        <v>0</v>
      </c>
      <c r="F754">
        <v>0</v>
      </c>
      <c r="G754">
        <v>0</v>
      </c>
      <c r="H754">
        <v>1</v>
      </c>
      <c r="I754">
        <v>0</v>
      </c>
      <c r="J754">
        <v>0</v>
      </c>
      <c r="K754">
        <v>14210.53595</v>
      </c>
    </row>
    <row r="755" spans="1:11" x14ac:dyDescent="0.2">
      <c r="A755">
        <v>58</v>
      </c>
      <c r="B755">
        <v>22.77</v>
      </c>
      <c r="C755">
        <v>0</v>
      </c>
      <c r="D755">
        <v>0</v>
      </c>
      <c r="E755">
        <v>1</v>
      </c>
      <c r="F755">
        <v>0</v>
      </c>
      <c r="G755">
        <v>0</v>
      </c>
      <c r="H755">
        <v>0</v>
      </c>
      <c r="I755">
        <v>0</v>
      </c>
      <c r="J755">
        <v>1</v>
      </c>
      <c r="K755">
        <v>11833.782300000001</v>
      </c>
    </row>
    <row r="756" spans="1:11" x14ac:dyDescent="0.2">
      <c r="A756">
        <v>24</v>
      </c>
      <c r="B756">
        <v>33.630000000000003</v>
      </c>
      <c r="C756">
        <v>4</v>
      </c>
      <c r="D756">
        <v>1</v>
      </c>
      <c r="E756">
        <v>0</v>
      </c>
      <c r="F756">
        <v>0</v>
      </c>
      <c r="G756">
        <v>1</v>
      </c>
      <c r="H756">
        <v>0</v>
      </c>
      <c r="I756">
        <v>0</v>
      </c>
      <c r="J756">
        <v>0</v>
      </c>
      <c r="K756">
        <v>17128.426080000001</v>
      </c>
    </row>
    <row r="757" spans="1:11" x14ac:dyDescent="0.2">
      <c r="A757">
        <v>31</v>
      </c>
      <c r="B757">
        <v>27.645</v>
      </c>
      <c r="C757">
        <v>2</v>
      </c>
      <c r="D757">
        <v>1</v>
      </c>
      <c r="E757">
        <v>0</v>
      </c>
      <c r="F757">
        <v>0</v>
      </c>
      <c r="G757">
        <v>1</v>
      </c>
      <c r="H757">
        <v>0</v>
      </c>
      <c r="I757">
        <v>0</v>
      </c>
      <c r="J757">
        <v>0</v>
      </c>
      <c r="K757">
        <v>5031.26955</v>
      </c>
    </row>
    <row r="758" spans="1:11" x14ac:dyDescent="0.2">
      <c r="A758">
        <v>39</v>
      </c>
      <c r="B758">
        <v>22.8</v>
      </c>
      <c r="C758">
        <v>3</v>
      </c>
      <c r="D758">
        <v>0</v>
      </c>
      <c r="E758">
        <v>1</v>
      </c>
      <c r="F758">
        <v>0</v>
      </c>
      <c r="G758">
        <v>1</v>
      </c>
      <c r="H758">
        <v>0</v>
      </c>
      <c r="I758">
        <v>0</v>
      </c>
      <c r="J758">
        <v>0</v>
      </c>
      <c r="K758">
        <v>7985.8149999999996</v>
      </c>
    </row>
    <row r="759" spans="1:11" x14ac:dyDescent="0.2">
      <c r="A759">
        <v>47</v>
      </c>
      <c r="B759">
        <v>27.83</v>
      </c>
      <c r="C759">
        <v>0</v>
      </c>
      <c r="D759">
        <v>0</v>
      </c>
      <c r="E759">
        <v>1</v>
      </c>
      <c r="F759">
        <v>1</v>
      </c>
      <c r="G759">
        <v>0</v>
      </c>
      <c r="H759">
        <v>0</v>
      </c>
      <c r="I759">
        <v>0</v>
      </c>
      <c r="J759">
        <v>1</v>
      </c>
      <c r="K759">
        <v>23065.420699999999</v>
      </c>
    </row>
    <row r="760" spans="1:11" x14ac:dyDescent="0.2">
      <c r="A760">
        <v>30</v>
      </c>
      <c r="B760">
        <v>37.43</v>
      </c>
      <c r="C760">
        <v>3</v>
      </c>
      <c r="D760">
        <v>1</v>
      </c>
      <c r="E760">
        <v>0</v>
      </c>
      <c r="F760">
        <v>0</v>
      </c>
      <c r="G760">
        <v>1</v>
      </c>
      <c r="H760">
        <v>0</v>
      </c>
      <c r="I760">
        <v>0</v>
      </c>
      <c r="J760">
        <v>0</v>
      </c>
      <c r="K760">
        <v>5428.7277000000004</v>
      </c>
    </row>
    <row r="761" spans="1:11" x14ac:dyDescent="0.2">
      <c r="A761">
        <v>18</v>
      </c>
      <c r="B761">
        <v>38.17</v>
      </c>
      <c r="C761">
        <v>0</v>
      </c>
      <c r="D761">
        <v>1</v>
      </c>
      <c r="E761">
        <v>0</v>
      </c>
      <c r="F761">
        <v>1</v>
      </c>
      <c r="G761">
        <v>0</v>
      </c>
      <c r="H761">
        <v>0</v>
      </c>
      <c r="I761">
        <v>0</v>
      </c>
      <c r="J761">
        <v>1</v>
      </c>
      <c r="K761">
        <v>36307.798300000002</v>
      </c>
    </row>
    <row r="762" spans="1:11" x14ac:dyDescent="0.2">
      <c r="A762">
        <v>22</v>
      </c>
      <c r="B762">
        <v>34.58</v>
      </c>
      <c r="C762">
        <v>2</v>
      </c>
      <c r="D762">
        <v>0</v>
      </c>
      <c r="E762">
        <v>1</v>
      </c>
      <c r="F762">
        <v>0</v>
      </c>
      <c r="G762">
        <v>1</v>
      </c>
      <c r="H762">
        <v>0</v>
      </c>
      <c r="I762">
        <v>0</v>
      </c>
      <c r="J762">
        <v>0</v>
      </c>
      <c r="K762">
        <v>3925.7582000000002</v>
      </c>
    </row>
    <row r="763" spans="1:11" x14ac:dyDescent="0.2">
      <c r="A763">
        <v>23</v>
      </c>
      <c r="B763">
        <v>35.200000000000003</v>
      </c>
      <c r="C763">
        <v>1</v>
      </c>
      <c r="D763">
        <v>1</v>
      </c>
      <c r="E763">
        <v>0</v>
      </c>
      <c r="F763">
        <v>0</v>
      </c>
      <c r="G763">
        <v>0</v>
      </c>
      <c r="H763">
        <v>0</v>
      </c>
      <c r="I763">
        <v>1</v>
      </c>
      <c r="J763">
        <v>0</v>
      </c>
      <c r="K763">
        <v>2416.9549999999999</v>
      </c>
    </row>
    <row r="764" spans="1:11" x14ac:dyDescent="0.2">
      <c r="A764">
        <v>33</v>
      </c>
      <c r="B764">
        <v>27.1</v>
      </c>
      <c r="C764">
        <v>1</v>
      </c>
      <c r="D764">
        <v>1</v>
      </c>
      <c r="E764">
        <v>0</v>
      </c>
      <c r="F764">
        <v>1</v>
      </c>
      <c r="G764">
        <v>0</v>
      </c>
      <c r="H764">
        <v>0</v>
      </c>
      <c r="I764">
        <v>1</v>
      </c>
      <c r="J764">
        <v>0</v>
      </c>
      <c r="K764">
        <v>19040.876</v>
      </c>
    </row>
    <row r="765" spans="1:11" x14ac:dyDescent="0.2">
      <c r="A765">
        <v>27</v>
      </c>
      <c r="B765">
        <v>26.03</v>
      </c>
      <c r="C765">
        <v>0</v>
      </c>
      <c r="D765">
        <v>1</v>
      </c>
      <c r="E765">
        <v>0</v>
      </c>
      <c r="F765">
        <v>0</v>
      </c>
      <c r="G765">
        <v>1</v>
      </c>
      <c r="H765">
        <v>0</v>
      </c>
      <c r="I765">
        <v>0</v>
      </c>
      <c r="J765">
        <v>0</v>
      </c>
      <c r="K765">
        <v>3070.8087</v>
      </c>
    </row>
    <row r="766" spans="1:11" x14ac:dyDescent="0.2">
      <c r="A766">
        <v>45</v>
      </c>
      <c r="B766">
        <v>25.175000000000001</v>
      </c>
      <c r="C766">
        <v>2</v>
      </c>
      <c r="D766">
        <v>0</v>
      </c>
      <c r="E766">
        <v>1</v>
      </c>
      <c r="F766">
        <v>0</v>
      </c>
      <c r="G766">
        <v>1</v>
      </c>
      <c r="H766">
        <v>0</v>
      </c>
      <c r="I766">
        <v>0</v>
      </c>
      <c r="J766">
        <v>0</v>
      </c>
      <c r="K766">
        <v>9095.0682500000003</v>
      </c>
    </row>
    <row r="767" spans="1:11" x14ac:dyDescent="0.2">
      <c r="A767">
        <v>57</v>
      </c>
      <c r="B767">
        <v>31.824999999999999</v>
      </c>
      <c r="C767">
        <v>0</v>
      </c>
      <c r="D767">
        <v>0</v>
      </c>
      <c r="E767">
        <v>1</v>
      </c>
      <c r="F767">
        <v>0</v>
      </c>
      <c r="G767">
        <v>0</v>
      </c>
      <c r="H767">
        <v>1</v>
      </c>
      <c r="I767">
        <v>0</v>
      </c>
      <c r="J767">
        <v>0</v>
      </c>
      <c r="K767">
        <v>11842.623750000001</v>
      </c>
    </row>
    <row r="768" spans="1:11" x14ac:dyDescent="0.2">
      <c r="A768">
        <v>47</v>
      </c>
      <c r="B768">
        <v>32.299999999999997</v>
      </c>
      <c r="C768">
        <v>1</v>
      </c>
      <c r="D768">
        <v>1</v>
      </c>
      <c r="E768">
        <v>0</v>
      </c>
      <c r="F768">
        <v>0</v>
      </c>
      <c r="G768">
        <v>0</v>
      </c>
      <c r="H768">
        <v>0</v>
      </c>
      <c r="I768">
        <v>1</v>
      </c>
      <c r="J768">
        <v>0</v>
      </c>
      <c r="K768">
        <v>8062.7640000000001</v>
      </c>
    </row>
    <row r="769" spans="1:11" x14ac:dyDescent="0.2">
      <c r="A769">
        <v>42</v>
      </c>
      <c r="B769">
        <v>29</v>
      </c>
      <c r="C769">
        <v>1</v>
      </c>
      <c r="D769">
        <v>0</v>
      </c>
      <c r="E769">
        <v>1</v>
      </c>
      <c r="F769">
        <v>0</v>
      </c>
      <c r="G769">
        <v>0</v>
      </c>
      <c r="H769">
        <v>0</v>
      </c>
      <c r="I769">
        <v>1</v>
      </c>
      <c r="J769">
        <v>0</v>
      </c>
      <c r="K769">
        <v>7050.6419999999998</v>
      </c>
    </row>
    <row r="770" spans="1:11" x14ac:dyDescent="0.2">
      <c r="A770">
        <v>64</v>
      </c>
      <c r="B770">
        <v>39.700000000000003</v>
      </c>
      <c r="C770">
        <v>0</v>
      </c>
      <c r="D770">
        <v>0</v>
      </c>
      <c r="E770">
        <v>1</v>
      </c>
      <c r="F770">
        <v>0</v>
      </c>
      <c r="G770">
        <v>0</v>
      </c>
      <c r="H770">
        <v>0</v>
      </c>
      <c r="I770">
        <v>1</v>
      </c>
      <c r="J770">
        <v>0</v>
      </c>
      <c r="K770">
        <v>14319.031000000001</v>
      </c>
    </row>
    <row r="771" spans="1:11" x14ac:dyDescent="0.2">
      <c r="A771">
        <v>38</v>
      </c>
      <c r="B771">
        <v>19.475000000000001</v>
      </c>
      <c r="C771">
        <v>2</v>
      </c>
      <c r="D771">
        <v>0</v>
      </c>
      <c r="E771">
        <v>1</v>
      </c>
      <c r="F771">
        <v>0</v>
      </c>
      <c r="G771">
        <v>0</v>
      </c>
      <c r="H771">
        <v>1</v>
      </c>
      <c r="I771">
        <v>0</v>
      </c>
      <c r="J771">
        <v>0</v>
      </c>
      <c r="K771">
        <v>6933.2422500000002</v>
      </c>
    </row>
    <row r="772" spans="1:11" x14ac:dyDescent="0.2">
      <c r="A772">
        <v>61</v>
      </c>
      <c r="B772">
        <v>36.1</v>
      </c>
      <c r="C772">
        <v>3</v>
      </c>
      <c r="D772">
        <v>1</v>
      </c>
      <c r="E772">
        <v>0</v>
      </c>
      <c r="F772">
        <v>0</v>
      </c>
      <c r="G772">
        <v>0</v>
      </c>
      <c r="H772">
        <v>0</v>
      </c>
      <c r="I772">
        <v>1</v>
      </c>
      <c r="J772">
        <v>0</v>
      </c>
      <c r="K772">
        <v>27941.28758</v>
      </c>
    </row>
    <row r="773" spans="1:11" x14ac:dyDescent="0.2">
      <c r="A773">
        <v>53</v>
      </c>
      <c r="B773">
        <v>26.7</v>
      </c>
      <c r="C773">
        <v>2</v>
      </c>
      <c r="D773">
        <v>0</v>
      </c>
      <c r="E773">
        <v>1</v>
      </c>
      <c r="F773">
        <v>0</v>
      </c>
      <c r="G773">
        <v>0</v>
      </c>
      <c r="H773">
        <v>0</v>
      </c>
      <c r="I773">
        <v>1</v>
      </c>
      <c r="J773">
        <v>0</v>
      </c>
      <c r="K773">
        <v>11150.78</v>
      </c>
    </row>
    <row r="774" spans="1:11" x14ac:dyDescent="0.2">
      <c r="A774">
        <v>44</v>
      </c>
      <c r="B774">
        <v>36.479999999999997</v>
      </c>
      <c r="C774">
        <v>0</v>
      </c>
      <c r="D774">
        <v>0</v>
      </c>
      <c r="E774">
        <v>1</v>
      </c>
      <c r="F774">
        <v>0</v>
      </c>
      <c r="G774">
        <v>1</v>
      </c>
      <c r="H774">
        <v>0</v>
      </c>
      <c r="I774">
        <v>0</v>
      </c>
      <c r="J774">
        <v>0</v>
      </c>
      <c r="K774">
        <v>12797.20962</v>
      </c>
    </row>
    <row r="775" spans="1:11" x14ac:dyDescent="0.2">
      <c r="A775">
        <v>19</v>
      </c>
      <c r="B775">
        <v>28.88</v>
      </c>
      <c r="C775">
        <v>0</v>
      </c>
      <c r="D775">
        <v>0</v>
      </c>
      <c r="E775">
        <v>1</v>
      </c>
      <c r="F775">
        <v>1</v>
      </c>
      <c r="G775">
        <v>0</v>
      </c>
      <c r="H775">
        <v>1</v>
      </c>
      <c r="I775">
        <v>0</v>
      </c>
      <c r="J775">
        <v>0</v>
      </c>
      <c r="K775">
        <v>17748.5062</v>
      </c>
    </row>
    <row r="776" spans="1:11" x14ac:dyDescent="0.2">
      <c r="A776">
        <v>41</v>
      </c>
      <c r="B776">
        <v>34.200000000000003</v>
      </c>
      <c r="C776">
        <v>2</v>
      </c>
      <c r="D776">
        <v>1</v>
      </c>
      <c r="E776">
        <v>0</v>
      </c>
      <c r="F776">
        <v>0</v>
      </c>
      <c r="G776">
        <v>0</v>
      </c>
      <c r="H776">
        <v>1</v>
      </c>
      <c r="I776">
        <v>0</v>
      </c>
      <c r="J776">
        <v>0</v>
      </c>
      <c r="K776">
        <v>7261.741</v>
      </c>
    </row>
    <row r="777" spans="1:11" x14ac:dyDescent="0.2">
      <c r="A777">
        <v>51</v>
      </c>
      <c r="B777">
        <v>33.33</v>
      </c>
      <c r="C777">
        <v>3</v>
      </c>
      <c r="D777">
        <v>1</v>
      </c>
      <c r="E777">
        <v>0</v>
      </c>
      <c r="F777">
        <v>0</v>
      </c>
      <c r="G777">
        <v>0</v>
      </c>
      <c r="H777">
        <v>0</v>
      </c>
      <c r="I777">
        <v>0</v>
      </c>
      <c r="J777">
        <v>1</v>
      </c>
      <c r="K777">
        <v>10560.4917</v>
      </c>
    </row>
    <row r="778" spans="1:11" x14ac:dyDescent="0.2">
      <c r="A778">
        <v>40</v>
      </c>
      <c r="B778">
        <v>32.299999999999997</v>
      </c>
      <c r="C778">
        <v>2</v>
      </c>
      <c r="D778">
        <v>1</v>
      </c>
      <c r="E778">
        <v>0</v>
      </c>
      <c r="F778">
        <v>0</v>
      </c>
      <c r="G778">
        <v>0</v>
      </c>
      <c r="H778">
        <v>1</v>
      </c>
      <c r="I778">
        <v>0</v>
      </c>
      <c r="J778">
        <v>0</v>
      </c>
      <c r="K778">
        <v>6986.6970000000001</v>
      </c>
    </row>
    <row r="779" spans="1:11" x14ac:dyDescent="0.2">
      <c r="A779">
        <v>45</v>
      </c>
      <c r="B779">
        <v>39.805</v>
      </c>
      <c r="C779">
        <v>0</v>
      </c>
      <c r="D779">
        <v>1</v>
      </c>
      <c r="E779">
        <v>0</v>
      </c>
      <c r="F779">
        <v>0</v>
      </c>
      <c r="G779">
        <v>1</v>
      </c>
      <c r="H779">
        <v>0</v>
      </c>
      <c r="I779">
        <v>0</v>
      </c>
      <c r="J779">
        <v>0</v>
      </c>
      <c r="K779">
        <v>7448.4039499999999</v>
      </c>
    </row>
    <row r="780" spans="1:11" x14ac:dyDescent="0.2">
      <c r="A780">
        <v>35</v>
      </c>
      <c r="B780">
        <v>34.32</v>
      </c>
      <c r="C780">
        <v>3</v>
      </c>
      <c r="D780">
        <v>1</v>
      </c>
      <c r="E780">
        <v>0</v>
      </c>
      <c r="F780">
        <v>0</v>
      </c>
      <c r="G780">
        <v>0</v>
      </c>
      <c r="H780">
        <v>0</v>
      </c>
      <c r="I780">
        <v>0</v>
      </c>
      <c r="J780">
        <v>1</v>
      </c>
      <c r="K780">
        <v>5934.3797999999997</v>
      </c>
    </row>
    <row r="781" spans="1:11" x14ac:dyDescent="0.2">
      <c r="A781">
        <v>53</v>
      </c>
      <c r="B781">
        <v>28.88</v>
      </c>
      <c r="C781">
        <v>0</v>
      </c>
      <c r="D781">
        <v>1</v>
      </c>
      <c r="E781">
        <v>0</v>
      </c>
      <c r="F781">
        <v>0</v>
      </c>
      <c r="G781">
        <v>0</v>
      </c>
      <c r="H781">
        <v>1</v>
      </c>
      <c r="I781">
        <v>0</v>
      </c>
      <c r="J781">
        <v>0</v>
      </c>
      <c r="K781">
        <v>9869.8101999999999</v>
      </c>
    </row>
    <row r="782" spans="1:11" x14ac:dyDescent="0.2">
      <c r="A782">
        <v>30</v>
      </c>
      <c r="B782">
        <v>24.4</v>
      </c>
      <c r="C782">
        <v>3</v>
      </c>
      <c r="D782">
        <v>1</v>
      </c>
      <c r="E782">
        <v>0</v>
      </c>
      <c r="F782">
        <v>1</v>
      </c>
      <c r="G782">
        <v>0</v>
      </c>
      <c r="H782">
        <v>0</v>
      </c>
      <c r="I782">
        <v>1</v>
      </c>
      <c r="J782">
        <v>0</v>
      </c>
      <c r="K782">
        <v>18259.216</v>
      </c>
    </row>
    <row r="783" spans="1:11" x14ac:dyDescent="0.2">
      <c r="A783">
        <v>18</v>
      </c>
      <c r="B783">
        <v>41.14</v>
      </c>
      <c r="C783">
        <v>0</v>
      </c>
      <c r="D783">
        <v>1</v>
      </c>
      <c r="E783">
        <v>0</v>
      </c>
      <c r="F783">
        <v>0</v>
      </c>
      <c r="G783">
        <v>0</v>
      </c>
      <c r="H783">
        <v>0</v>
      </c>
      <c r="I783">
        <v>0</v>
      </c>
      <c r="J783">
        <v>1</v>
      </c>
      <c r="K783">
        <v>1146.7965999999999</v>
      </c>
    </row>
    <row r="784" spans="1:11" x14ac:dyDescent="0.2">
      <c r="A784">
        <v>51</v>
      </c>
      <c r="B784">
        <v>35.97</v>
      </c>
      <c r="C784">
        <v>1</v>
      </c>
      <c r="D784">
        <v>1</v>
      </c>
      <c r="E784">
        <v>0</v>
      </c>
      <c r="F784">
        <v>0</v>
      </c>
      <c r="G784">
        <v>0</v>
      </c>
      <c r="H784">
        <v>0</v>
      </c>
      <c r="I784">
        <v>0</v>
      </c>
      <c r="J784">
        <v>1</v>
      </c>
      <c r="K784">
        <v>9386.1612999999998</v>
      </c>
    </row>
    <row r="785" spans="1:11" x14ac:dyDescent="0.2">
      <c r="A785">
        <v>50</v>
      </c>
      <c r="B785">
        <v>27.6</v>
      </c>
      <c r="C785">
        <v>1</v>
      </c>
      <c r="D785">
        <v>0</v>
      </c>
      <c r="E785">
        <v>1</v>
      </c>
      <c r="F785">
        <v>1</v>
      </c>
      <c r="G785">
        <v>0</v>
      </c>
      <c r="H785">
        <v>0</v>
      </c>
      <c r="I785">
        <v>1</v>
      </c>
      <c r="J785">
        <v>0</v>
      </c>
      <c r="K785">
        <v>24520.263999999999</v>
      </c>
    </row>
    <row r="786" spans="1:11" x14ac:dyDescent="0.2">
      <c r="A786">
        <v>31</v>
      </c>
      <c r="B786">
        <v>29.26</v>
      </c>
      <c r="C786">
        <v>1</v>
      </c>
      <c r="D786">
        <v>0</v>
      </c>
      <c r="E786">
        <v>1</v>
      </c>
      <c r="F786">
        <v>0</v>
      </c>
      <c r="G786">
        <v>0</v>
      </c>
      <c r="H786">
        <v>0</v>
      </c>
      <c r="I786">
        <v>0</v>
      </c>
      <c r="J786">
        <v>1</v>
      </c>
      <c r="K786">
        <v>4350.5144</v>
      </c>
    </row>
    <row r="787" spans="1:11" x14ac:dyDescent="0.2">
      <c r="A787">
        <v>35</v>
      </c>
      <c r="B787">
        <v>27.7</v>
      </c>
      <c r="C787">
        <v>3</v>
      </c>
      <c r="D787">
        <v>0</v>
      </c>
      <c r="E787">
        <v>1</v>
      </c>
      <c r="F787">
        <v>0</v>
      </c>
      <c r="G787">
        <v>0</v>
      </c>
      <c r="H787">
        <v>0</v>
      </c>
      <c r="I787">
        <v>1</v>
      </c>
      <c r="J787">
        <v>0</v>
      </c>
      <c r="K787">
        <v>6414.1779999999999</v>
      </c>
    </row>
    <row r="788" spans="1:11" x14ac:dyDescent="0.2">
      <c r="A788">
        <v>60</v>
      </c>
      <c r="B788">
        <v>36.954999999999998</v>
      </c>
      <c r="C788">
        <v>0</v>
      </c>
      <c r="D788">
        <v>1</v>
      </c>
      <c r="E788">
        <v>0</v>
      </c>
      <c r="F788">
        <v>0</v>
      </c>
      <c r="G788">
        <v>1</v>
      </c>
      <c r="H788">
        <v>0</v>
      </c>
      <c r="I788">
        <v>0</v>
      </c>
      <c r="J788">
        <v>0</v>
      </c>
      <c r="K788">
        <v>12741.167450000001</v>
      </c>
    </row>
    <row r="789" spans="1:11" x14ac:dyDescent="0.2">
      <c r="A789">
        <v>21</v>
      </c>
      <c r="B789">
        <v>36.86</v>
      </c>
      <c r="C789">
        <v>0</v>
      </c>
      <c r="D789">
        <v>1</v>
      </c>
      <c r="E789">
        <v>0</v>
      </c>
      <c r="F789">
        <v>0</v>
      </c>
      <c r="G789">
        <v>0</v>
      </c>
      <c r="H789">
        <v>1</v>
      </c>
      <c r="I789">
        <v>0</v>
      </c>
      <c r="J789">
        <v>0</v>
      </c>
      <c r="K789">
        <v>1917.3184000000001</v>
      </c>
    </row>
    <row r="790" spans="1:11" x14ac:dyDescent="0.2">
      <c r="A790">
        <v>29</v>
      </c>
      <c r="B790">
        <v>22.515000000000001</v>
      </c>
      <c r="C790">
        <v>3</v>
      </c>
      <c r="D790">
        <v>1</v>
      </c>
      <c r="E790">
        <v>0</v>
      </c>
      <c r="F790">
        <v>0</v>
      </c>
      <c r="G790">
        <v>1</v>
      </c>
      <c r="H790">
        <v>0</v>
      </c>
      <c r="I790">
        <v>0</v>
      </c>
      <c r="J790">
        <v>0</v>
      </c>
      <c r="K790">
        <v>5209.5788499999999</v>
      </c>
    </row>
    <row r="791" spans="1:11" x14ac:dyDescent="0.2">
      <c r="A791">
        <v>62</v>
      </c>
      <c r="B791">
        <v>29.92</v>
      </c>
      <c r="C791">
        <v>0</v>
      </c>
      <c r="D791">
        <v>0</v>
      </c>
      <c r="E791">
        <v>1</v>
      </c>
      <c r="F791">
        <v>0</v>
      </c>
      <c r="G791">
        <v>0</v>
      </c>
      <c r="H791">
        <v>0</v>
      </c>
      <c r="I791">
        <v>0</v>
      </c>
      <c r="J791">
        <v>1</v>
      </c>
      <c r="K791">
        <v>13457.960800000001</v>
      </c>
    </row>
    <row r="792" spans="1:11" x14ac:dyDescent="0.2">
      <c r="A792">
        <v>39</v>
      </c>
      <c r="B792">
        <v>41.8</v>
      </c>
      <c r="C792">
        <v>0</v>
      </c>
      <c r="D792">
        <v>0</v>
      </c>
      <c r="E792">
        <v>1</v>
      </c>
      <c r="F792">
        <v>0</v>
      </c>
      <c r="G792">
        <v>0</v>
      </c>
      <c r="H792">
        <v>0</v>
      </c>
      <c r="I792">
        <v>0</v>
      </c>
      <c r="J792">
        <v>1</v>
      </c>
      <c r="K792">
        <v>5662.2250000000004</v>
      </c>
    </row>
    <row r="793" spans="1:11" x14ac:dyDescent="0.2">
      <c r="A793">
        <v>19</v>
      </c>
      <c r="B793">
        <v>27.6</v>
      </c>
      <c r="C793">
        <v>0</v>
      </c>
      <c r="D793">
        <v>1</v>
      </c>
      <c r="E793">
        <v>0</v>
      </c>
      <c r="F793">
        <v>0</v>
      </c>
      <c r="G793">
        <v>0</v>
      </c>
      <c r="H793">
        <v>0</v>
      </c>
      <c r="I793">
        <v>1</v>
      </c>
      <c r="J793">
        <v>0</v>
      </c>
      <c r="K793">
        <v>1252.4069999999999</v>
      </c>
    </row>
    <row r="794" spans="1:11" x14ac:dyDescent="0.2">
      <c r="A794">
        <v>22</v>
      </c>
      <c r="B794">
        <v>23.18</v>
      </c>
      <c r="C794">
        <v>0</v>
      </c>
      <c r="D794">
        <v>0</v>
      </c>
      <c r="E794">
        <v>1</v>
      </c>
      <c r="F794">
        <v>0</v>
      </c>
      <c r="G794">
        <v>1</v>
      </c>
      <c r="H794">
        <v>0</v>
      </c>
      <c r="I794">
        <v>0</v>
      </c>
      <c r="J794">
        <v>0</v>
      </c>
      <c r="K794">
        <v>2731.9122000000002</v>
      </c>
    </row>
    <row r="795" spans="1:11" x14ac:dyDescent="0.2">
      <c r="A795">
        <v>53</v>
      </c>
      <c r="B795">
        <v>20.9</v>
      </c>
      <c r="C795">
        <v>0</v>
      </c>
      <c r="D795">
        <v>1</v>
      </c>
      <c r="E795">
        <v>0</v>
      </c>
      <c r="F795">
        <v>1</v>
      </c>
      <c r="G795">
        <v>0</v>
      </c>
      <c r="H795">
        <v>0</v>
      </c>
      <c r="I795">
        <v>0</v>
      </c>
      <c r="J795">
        <v>1</v>
      </c>
      <c r="K795">
        <v>21195.817999999999</v>
      </c>
    </row>
    <row r="796" spans="1:11" x14ac:dyDescent="0.2">
      <c r="A796">
        <v>39</v>
      </c>
      <c r="B796">
        <v>31.92</v>
      </c>
      <c r="C796">
        <v>2</v>
      </c>
      <c r="D796">
        <v>0</v>
      </c>
      <c r="E796">
        <v>1</v>
      </c>
      <c r="F796">
        <v>0</v>
      </c>
      <c r="G796">
        <v>0</v>
      </c>
      <c r="H796">
        <v>1</v>
      </c>
      <c r="I796">
        <v>0</v>
      </c>
      <c r="J796">
        <v>0</v>
      </c>
      <c r="K796">
        <v>7209.4917999999998</v>
      </c>
    </row>
    <row r="797" spans="1:11" x14ac:dyDescent="0.2">
      <c r="A797">
        <v>27</v>
      </c>
      <c r="B797">
        <v>28.5</v>
      </c>
      <c r="C797">
        <v>0</v>
      </c>
      <c r="D797">
        <v>1</v>
      </c>
      <c r="E797">
        <v>0</v>
      </c>
      <c r="F797">
        <v>1</v>
      </c>
      <c r="G797">
        <v>0</v>
      </c>
      <c r="H797">
        <v>1</v>
      </c>
      <c r="I797">
        <v>0</v>
      </c>
      <c r="J797">
        <v>0</v>
      </c>
      <c r="K797">
        <v>18310.741999999998</v>
      </c>
    </row>
    <row r="798" spans="1:11" x14ac:dyDescent="0.2">
      <c r="A798">
        <v>30</v>
      </c>
      <c r="B798">
        <v>44.22</v>
      </c>
      <c r="C798">
        <v>2</v>
      </c>
      <c r="D798">
        <v>1</v>
      </c>
      <c r="E798">
        <v>0</v>
      </c>
      <c r="F798">
        <v>0</v>
      </c>
      <c r="G798">
        <v>0</v>
      </c>
      <c r="H798">
        <v>0</v>
      </c>
      <c r="I798">
        <v>0</v>
      </c>
      <c r="J798">
        <v>1</v>
      </c>
      <c r="K798">
        <v>4266.1657999999998</v>
      </c>
    </row>
    <row r="799" spans="1:11" x14ac:dyDescent="0.2">
      <c r="A799">
        <v>30</v>
      </c>
      <c r="B799">
        <v>22.895</v>
      </c>
      <c r="C799">
        <v>1</v>
      </c>
      <c r="D799">
        <v>0</v>
      </c>
      <c r="E799">
        <v>1</v>
      </c>
      <c r="F799">
        <v>0</v>
      </c>
      <c r="G799">
        <v>1</v>
      </c>
      <c r="H799">
        <v>0</v>
      </c>
      <c r="I799">
        <v>0</v>
      </c>
      <c r="J799">
        <v>0</v>
      </c>
      <c r="K799">
        <v>4719.52405</v>
      </c>
    </row>
    <row r="800" spans="1:11" x14ac:dyDescent="0.2">
      <c r="A800">
        <v>58</v>
      </c>
      <c r="B800">
        <v>33.1</v>
      </c>
      <c r="C800">
        <v>0</v>
      </c>
      <c r="D800">
        <v>0</v>
      </c>
      <c r="E800">
        <v>1</v>
      </c>
      <c r="F800">
        <v>0</v>
      </c>
      <c r="G800">
        <v>0</v>
      </c>
      <c r="H800">
        <v>0</v>
      </c>
      <c r="I800">
        <v>1</v>
      </c>
      <c r="J800">
        <v>0</v>
      </c>
      <c r="K800">
        <v>11848.141</v>
      </c>
    </row>
    <row r="801" spans="1:11" x14ac:dyDescent="0.2">
      <c r="A801">
        <v>33</v>
      </c>
      <c r="B801">
        <v>24.795000000000002</v>
      </c>
      <c r="C801">
        <v>0</v>
      </c>
      <c r="D801">
        <v>1</v>
      </c>
      <c r="E801">
        <v>0</v>
      </c>
      <c r="F801">
        <v>1</v>
      </c>
      <c r="G801">
        <v>1</v>
      </c>
      <c r="H801">
        <v>0</v>
      </c>
      <c r="I801">
        <v>0</v>
      </c>
      <c r="J801">
        <v>0</v>
      </c>
      <c r="K801">
        <v>17904.527050000001</v>
      </c>
    </row>
    <row r="802" spans="1:11" x14ac:dyDescent="0.2">
      <c r="A802">
        <v>42</v>
      </c>
      <c r="B802">
        <v>26.18</v>
      </c>
      <c r="C802">
        <v>1</v>
      </c>
      <c r="D802">
        <v>0</v>
      </c>
      <c r="E802">
        <v>1</v>
      </c>
      <c r="F802">
        <v>0</v>
      </c>
      <c r="G802">
        <v>0</v>
      </c>
      <c r="H802">
        <v>0</v>
      </c>
      <c r="I802">
        <v>0</v>
      </c>
      <c r="J802">
        <v>1</v>
      </c>
      <c r="K802">
        <v>7046.7222000000002</v>
      </c>
    </row>
    <row r="803" spans="1:11" x14ac:dyDescent="0.2">
      <c r="A803">
        <v>64</v>
      </c>
      <c r="B803">
        <v>35.97</v>
      </c>
      <c r="C803">
        <v>0</v>
      </c>
      <c r="D803">
        <v>0</v>
      </c>
      <c r="E803">
        <v>1</v>
      </c>
      <c r="F803">
        <v>0</v>
      </c>
      <c r="G803">
        <v>0</v>
      </c>
      <c r="H803">
        <v>0</v>
      </c>
      <c r="I803">
        <v>0</v>
      </c>
      <c r="J803">
        <v>1</v>
      </c>
      <c r="K803">
        <v>14313.846299999999</v>
      </c>
    </row>
    <row r="804" spans="1:11" x14ac:dyDescent="0.2">
      <c r="A804">
        <v>21</v>
      </c>
      <c r="B804">
        <v>22.3</v>
      </c>
      <c r="C804">
        <v>1</v>
      </c>
      <c r="D804">
        <v>1</v>
      </c>
      <c r="E804">
        <v>0</v>
      </c>
      <c r="F804">
        <v>0</v>
      </c>
      <c r="G804">
        <v>0</v>
      </c>
      <c r="H804">
        <v>0</v>
      </c>
      <c r="I804">
        <v>1</v>
      </c>
      <c r="J804">
        <v>0</v>
      </c>
      <c r="K804">
        <v>2103.08</v>
      </c>
    </row>
    <row r="805" spans="1:11" x14ac:dyDescent="0.2">
      <c r="A805">
        <v>18</v>
      </c>
      <c r="B805">
        <v>42.24</v>
      </c>
      <c r="C805">
        <v>0</v>
      </c>
      <c r="D805">
        <v>0</v>
      </c>
      <c r="E805">
        <v>1</v>
      </c>
      <c r="F805">
        <v>1</v>
      </c>
      <c r="G805">
        <v>0</v>
      </c>
      <c r="H805">
        <v>0</v>
      </c>
      <c r="I805">
        <v>0</v>
      </c>
      <c r="J805">
        <v>1</v>
      </c>
      <c r="K805">
        <v>38792.685599999997</v>
      </c>
    </row>
    <row r="806" spans="1:11" x14ac:dyDescent="0.2">
      <c r="A806">
        <v>23</v>
      </c>
      <c r="B806">
        <v>26.51</v>
      </c>
      <c r="C806">
        <v>0</v>
      </c>
      <c r="D806">
        <v>1</v>
      </c>
      <c r="E806">
        <v>0</v>
      </c>
      <c r="F806">
        <v>0</v>
      </c>
      <c r="G806">
        <v>0</v>
      </c>
      <c r="H806">
        <v>0</v>
      </c>
      <c r="I806">
        <v>0</v>
      </c>
      <c r="J806">
        <v>1</v>
      </c>
      <c r="K806">
        <v>1815.8759</v>
      </c>
    </row>
    <row r="807" spans="1:11" x14ac:dyDescent="0.2">
      <c r="A807">
        <v>45</v>
      </c>
      <c r="B807">
        <v>35.814999999999998</v>
      </c>
      <c r="C807">
        <v>0</v>
      </c>
      <c r="D807">
        <v>0</v>
      </c>
      <c r="E807">
        <v>1</v>
      </c>
      <c r="F807">
        <v>0</v>
      </c>
      <c r="G807">
        <v>0</v>
      </c>
      <c r="H807">
        <v>1</v>
      </c>
      <c r="I807">
        <v>0</v>
      </c>
      <c r="J807">
        <v>0</v>
      </c>
      <c r="K807">
        <v>7731.8578500000003</v>
      </c>
    </row>
    <row r="808" spans="1:11" x14ac:dyDescent="0.2">
      <c r="A808">
        <v>40</v>
      </c>
      <c r="B808">
        <v>41.42</v>
      </c>
      <c r="C808">
        <v>1</v>
      </c>
      <c r="D808">
        <v>0</v>
      </c>
      <c r="E808">
        <v>1</v>
      </c>
      <c r="F808">
        <v>0</v>
      </c>
      <c r="G808">
        <v>0</v>
      </c>
      <c r="H808">
        <v>1</v>
      </c>
      <c r="I808">
        <v>0</v>
      </c>
      <c r="J808">
        <v>0</v>
      </c>
      <c r="K808">
        <v>28476.734990000001</v>
      </c>
    </row>
    <row r="809" spans="1:11" x14ac:dyDescent="0.2">
      <c r="A809">
        <v>19</v>
      </c>
      <c r="B809">
        <v>36.575000000000003</v>
      </c>
      <c r="C809">
        <v>0</v>
      </c>
      <c r="D809">
        <v>0</v>
      </c>
      <c r="E809">
        <v>1</v>
      </c>
      <c r="F809">
        <v>0</v>
      </c>
      <c r="G809">
        <v>0</v>
      </c>
      <c r="H809">
        <v>1</v>
      </c>
      <c r="I809">
        <v>0</v>
      </c>
      <c r="J809">
        <v>0</v>
      </c>
      <c r="K809">
        <v>2136.8822500000001</v>
      </c>
    </row>
    <row r="810" spans="1:11" x14ac:dyDescent="0.2">
      <c r="A810">
        <v>18</v>
      </c>
      <c r="B810">
        <v>30.14</v>
      </c>
      <c r="C810">
        <v>0</v>
      </c>
      <c r="D810">
        <v>1</v>
      </c>
      <c r="E810">
        <v>0</v>
      </c>
      <c r="F810">
        <v>0</v>
      </c>
      <c r="G810">
        <v>0</v>
      </c>
      <c r="H810">
        <v>0</v>
      </c>
      <c r="I810">
        <v>0</v>
      </c>
      <c r="J810">
        <v>1</v>
      </c>
      <c r="K810">
        <v>1131.5065999999999</v>
      </c>
    </row>
    <row r="811" spans="1:11" x14ac:dyDescent="0.2">
      <c r="A811">
        <v>25</v>
      </c>
      <c r="B811">
        <v>25.84</v>
      </c>
      <c r="C811">
        <v>1</v>
      </c>
      <c r="D811">
        <v>1</v>
      </c>
      <c r="E811">
        <v>0</v>
      </c>
      <c r="F811">
        <v>0</v>
      </c>
      <c r="G811">
        <v>1</v>
      </c>
      <c r="H811">
        <v>0</v>
      </c>
      <c r="I811">
        <v>0</v>
      </c>
      <c r="J811">
        <v>0</v>
      </c>
      <c r="K811">
        <v>3309.7926000000002</v>
      </c>
    </row>
    <row r="812" spans="1:11" x14ac:dyDescent="0.2">
      <c r="A812">
        <v>46</v>
      </c>
      <c r="B812">
        <v>30.8</v>
      </c>
      <c r="C812">
        <v>3</v>
      </c>
      <c r="D812">
        <v>0</v>
      </c>
      <c r="E812">
        <v>1</v>
      </c>
      <c r="F812">
        <v>0</v>
      </c>
      <c r="G812">
        <v>0</v>
      </c>
      <c r="H812">
        <v>0</v>
      </c>
      <c r="I812">
        <v>1</v>
      </c>
      <c r="J812">
        <v>0</v>
      </c>
      <c r="K812">
        <v>9414.92</v>
      </c>
    </row>
    <row r="813" spans="1:11" x14ac:dyDescent="0.2">
      <c r="A813">
        <v>33</v>
      </c>
      <c r="B813">
        <v>42.94</v>
      </c>
      <c r="C813">
        <v>3</v>
      </c>
      <c r="D813">
        <v>0</v>
      </c>
      <c r="E813">
        <v>1</v>
      </c>
      <c r="F813">
        <v>0</v>
      </c>
      <c r="G813">
        <v>0</v>
      </c>
      <c r="H813">
        <v>1</v>
      </c>
      <c r="I813">
        <v>0</v>
      </c>
      <c r="J813">
        <v>0</v>
      </c>
      <c r="K813">
        <v>6360.9935999999998</v>
      </c>
    </row>
    <row r="814" spans="1:11" x14ac:dyDescent="0.2">
      <c r="A814">
        <v>54</v>
      </c>
      <c r="B814">
        <v>21.01</v>
      </c>
      <c r="C814">
        <v>2</v>
      </c>
      <c r="D814">
        <v>1</v>
      </c>
      <c r="E814">
        <v>0</v>
      </c>
      <c r="F814">
        <v>0</v>
      </c>
      <c r="G814">
        <v>0</v>
      </c>
      <c r="H814">
        <v>0</v>
      </c>
      <c r="I814">
        <v>0</v>
      </c>
      <c r="J814">
        <v>1</v>
      </c>
      <c r="K814">
        <v>11013.7119</v>
      </c>
    </row>
    <row r="815" spans="1:11" x14ac:dyDescent="0.2">
      <c r="A815">
        <v>28</v>
      </c>
      <c r="B815">
        <v>22.515000000000001</v>
      </c>
      <c r="C815">
        <v>2</v>
      </c>
      <c r="D815">
        <v>1</v>
      </c>
      <c r="E815">
        <v>0</v>
      </c>
      <c r="F815">
        <v>0</v>
      </c>
      <c r="G815">
        <v>1</v>
      </c>
      <c r="H815">
        <v>0</v>
      </c>
      <c r="I815">
        <v>0</v>
      </c>
      <c r="J815">
        <v>0</v>
      </c>
      <c r="K815">
        <v>4428.8878500000001</v>
      </c>
    </row>
    <row r="816" spans="1:11" x14ac:dyDescent="0.2">
      <c r="A816">
        <v>36</v>
      </c>
      <c r="B816">
        <v>34.43</v>
      </c>
      <c r="C816">
        <v>2</v>
      </c>
      <c r="D816">
        <v>1</v>
      </c>
      <c r="E816">
        <v>0</v>
      </c>
      <c r="F816">
        <v>0</v>
      </c>
      <c r="G816">
        <v>0</v>
      </c>
      <c r="H816">
        <v>0</v>
      </c>
      <c r="I816">
        <v>0</v>
      </c>
      <c r="J816">
        <v>1</v>
      </c>
      <c r="K816">
        <v>5584.3056999999999</v>
      </c>
    </row>
    <row r="817" spans="1:11" x14ac:dyDescent="0.2">
      <c r="A817">
        <v>20</v>
      </c>
      <c r="B817">
        <v>31.46</v>
      </c>
      <c r="C817">
        <v>0</v>
      </c>
      <c r="D817">
        <v>0</v>
      </c>
      <c r="E817">
        <v>1</v>
      </c>
      <c r="F817">
        <v>0</v>
      </c>
      <c r="G817">
        <v>0</v>
      </c>
      <c r="H817">
        <v>0</v>
      </c>
      <c r="I817">
        <v>0</v>
      </c>
      <c r="J817">
        <v>1</v>
      </c>
      <c r="K817">
        <v>1877.9294</v>
      </c>
    </row>
    <row r="818" spans="1:11" x14ac:dyDescent="0.2">
      <c r="A818">
        <v>24</v>
      </c>
      <c r="B818">
        <v>24.225000000000001</v>
      </c>
      <c r="C818">
        <v>0</v>
      </c>
      <c r="D818">
        <v>0</v>
      </c>
      <c r="E818">
        <v>1</v>
      </c>
      <c r="F818">
        <v>0</v>
      </c>
      <c r="G818">
        <v>0</v>
      </c>
      <c r="H818">
        <v>1</v>
      </c>
      <c r="I818">
        <v>0</v>
      </c>
      <c r="J818">
        <v>0</v>
      </c>
      <c r="K818">
        <v>2842.7607499999999</v>
      </c>
    </row>
    <row r="819" spans="1:11" x14ac:dyDescent="0.2">
      <c r="A819">
        <v>23</v>
      </c>
      <c r="B819">
        <v>37.1</v>
      </c>
      <c r="C819">
        <v>3</v>
      </c>
      <c r="D819">
        <v>1</v>
      </c>
      <c r="E819">
        <v>0</v>
      </c>
      <c r="F819">
        <v>0</v>
      </c>
      <c r="G819">
        <v>0</v>
      </c>
      <c r="H819">
        <v>0</v>
      </c>
      <c r="I819">
        <v>1</v>
      </c>
      <c r="J819">
        <v>0</v>
      </c>
      <c r="K819">
        <v>3597.596</v>
      </c>
    </row>
    <row r="820" spans="1:11" x14ac:dyDescent="0.2">
      <c r="A820">
        <v>47</v>
      </c>
      <c r="B820">
        <v>26.125</v>
      </c>
      <c r="C820">
        <v>1</v>
      </c>
      <c r="D820">
        <v>0</v>
      </c>
      <c r="E820">
        <v>1</v>
      </c>
      <c r="F820">
        <v>1</v>
      </c>
      <c r="G820">
        <v>1</v>
      </c>
      <c r="H820">
        <v>0</v>
      </c>
      <c r="I820">
        <v>0</v>
      </c>
      <c r="J820">
        <v>0</v>
      </c>
      <c r="K820">
        <v>23401.30575</v>
      </c>
    </row>
    <row r="821" spans="1:11" x14ac:dyDescent="0.2">
      <c r="A821">
        <v>33</v>
      </c>
      <c r="B821">
        <v>35.53</v>
      </c>
      <c r="C821">
        <v>0</v>
      </c>
      <c r="D821">
        <v>0</v>
      </c>
      <c r="E821">
        <v>1</v>
      </c>
      <c r="F821">
        <v>1</v>
      </c>
      <c r="G821">
        <v>0</v>
      </c>
      <c r="H821">
        <v>1</v>
      </c>
      <c r="I821">
        <v>0</v>
      </c>
      <c r="J821">
        <v>0</v>
      </c>
      <c r="K821">
        <v>55135.402090000003</v>
      </c>
    </row>
    <row r="822" spans="1:11" x14ac:dyDescent="0.2">
      <c r="A822">
        <v>45</v>
      </c>
      <c r="B822">
        <v>33.700000000000003</v>
      </c>
      <c r="C822">
        <v>1</v>
      </c>
      <c r="D822">
        <v>1</v>
      </c>
      <c r="E822">
        <v>0</v>
      </c>
      <c r="F822">
        <v>0</v>
      </c>
      <c r="G822">
        <v>0</v>
      </c>
      <c r="H822">
        <v>0</v>
      </c>
      <c r="I822">
        <v>1</v>
      </c>
      <c r="J822">
        <v>0</v>
      </c>
      <c r="K822">
        <v>7445.9179999999997</v>
      </c>
    </row>
    <row r="823" spans="1:11" x14ac:dyDescent="0.2">
      <c r="A823">
        <v>26</v>
      </c>
      <c r="B823">
        <v>17.670000000000002</v>
      </c>
      <c r="C823">
        <v>0</v>
      </c>
      <c r="D823">
        <v>1</v>
      </c>
      <c r="E823">
        <v>0</v>
      </c>
      <c r="F823">
        <v>0</v>
      </c>
      <c r="G823">
        <v>0</v>
      </c>
      <c r="H823">
        <v>1</v>
      </c>
      <c r="I823">
        <v>0</v>
      </c>
      <c r="J823">
        <v>0</v>
      </c>
      <c r="K823">
        <v>2680.9493000000002</v>
      </c>
    </row>
    <row r="824" spans="1:11" x14ac:dyDescent="0.2">
      <c r="A824">
        <v>18</v>
      </c>
      <c r="B824">
        <v>31.13</v>
      </c>
      <c r="C824">
        <v>0</v>
      </c>
      <c r="D824">
        <v>0</v>
      </c>
      <c r="E824">
        <v>1</v>
      </c>
      <c r="F824">
        <v>0</v>
      </c>
      <c r="G824">
        <v>0</v>
      </c>
      <c r="H824">
        <v>0</v>
      </c>
      <c r="I824">
        <v>0</v>
      </c>
      <c r="J824">
        <v>1</v>
      </c>
      <c r="K824">
        <v>1621.8827000000001</v>
      </c>
    </row>
    <row r="825" spans="1:11" x14ac:dyDescent="0.2">
      <c r="A825">
        <v>44</v>
      </c>
      <c r="B825">
        <v>29.81</v>
      </c>
      <c r="C825">
        <v>2</v>
      </c>
      <c r="D825">
        <v>0</v>
      </c>
      <c r="E825">
        <v>1</v>
      </c>
      <c r="F825">
        <v>0</v>
      </c>
      <c r="G825">
        <v>0</v>
      </c>
      <c r="H825">
        <v>0</v>
      </c>
      <c r="I825">
        <v>0</v>
      </c>
      <c r="J825">
        <v>1</v>
      </c>
      <c r="K825">
        <v>8219.2039000000004</v>
      </c>
    </row>
    <row r="826" spans="1:11" x14ac:dyDescent="0.2">
      <c r="A826">
        <v>60</v>
      </c>
      <c r="B826">
        <v>24.32</v>
      </c>
      <c r="C826">
        <v>0</v>
      </c>
      <c r="D826">
        <v>1</v>
      </c>
      <c r="E826">
        <v>0</v>
      </c>
      <c r="F826">
        <v>0</v>
      </c>
      <c r="G826">
        <v>0</v>
      </c>
      <c r="H826">
        <v>1</v>
      </c>
      <c r="I826">
        <v>0</v>
      </c>
      <c r="J826">
        <v>0</v>
      </c>
      <c r="K826">
        <v>12523.604799999999</v>
      </c>
    </row>
    <row r="827" spans="1:11" x14ac:dyDescent="0.2">
      <c r="A827">
        <v>64</v>
      </c>
      <c r="B827">
        <v>31.824999999999999</v>
      </c>
      <c r="C827">
        <v>2</v>
      </c>
      <c r="D827">
        <v>0</v>
      </c>
      <c r="E827">
        <v>1</v>
      </c>
      <c r="F827">
        <v>0</v>
      </c>
      <c r="G827">
        <v>1</v>
      </c>
      <c r="H827">
        <v>0</v>
      </c>
      <c r="I827">
        <v>0</v>
      </c>
      <c r="J827">
        <v>0</v>
      </c>
      <c r="K827">
        <v>16069.08475</v>
      </c>
    </row>
    <row r="828" spans="1:11" x14ac:dyDescent="0.2">
      <c r="A828">
        <v>56</v>
      </c>
      <c r="B828">
        <v>31.79</v>
      </c>
      <c r="C828">
        <v>2</v>
      </c>
      <c r="D828">
        <v>1</v>
      </c>
      <c r="E828">
        <v>0</v>
      </c>
      <c r="F828">
        <v>1</v>
      </c>
      <c r="G828">
        <v>0</v>
      </c>
      <c r="H828">
        <v>0</v>
      </c>
      <c r="I828">
        <v>0</v>
      </c>
      <c r="J828">
        <v>1</v>
      </c>
      <c r="K828">
        <v>43813.866099999999</v>
      </c>
    </row>
    <row r="829" spans="1:11" x14ac:dyDescent="0.2">
      <c r="A829">
        <v>36</v>
      </c>
      <c r="B829">
        <v>28.024999999999999</v>
      </c>
      <c r="C829">
        <v>1</v>
      </c>
      <c r="D829">
        <v>1</v>
      </c>
      <c r="E829">
        <v>0</v>
      </c>
      <c r="F829">
        <v>1</v>
      </c>
      <c r="G829">
        <v>1</v>
      </c>
      <c r="H829">
        <v>0</v>
      </c>
      <c r="I829">
        <v>0</v>
      </c>
      <c r="J829">
        <v>0</v>
      </c>
      <c r="K829">
        <v>20773.62775</v>
      </c>
    </row>
    <row r="830" spans="1:11" x14ac:dyDescent="0.2">
      <c r="A830">
        <v>41</v>
      </c>
      <c r="B830">
        <v>30.78</v>
      </c>
      <c r="C830">
        <v>3</v>
      </c>
      <c r="D830">
        <v>1</v>
      </c>
      <c r="E830">
        <v>0</v>
      </c>
      <c r="F830">
        <v>1</v>
      </c>
      <c r="G830">
        <v>1</v>
      </c>
      <c r="H830">
        <v>0</v>
      </c>
      <c r="I830">
        <v>0</v>
      </c>
      <c r="J830">
        <v>0</v>
      </c>
      <c r="K830">
        <v>39597.407200000001</v>
      </c>
    </row>
    <row r="831" spans="1:11" x14ac:dyDescent="0.2">
      <c r="A831">
        <v>39</v>
      </c>
      <c r="B831">
        <v>21.85</v>
      </c>
      <c r="C831">
        <v>1</v>
      </c>
      <c r="D831">
        <v>1</v>
      </c>
      <c r="E831">
        <v>0</v>
      </c>
      <c r="F831">
        <v>0</v>
      </c>
      <c r="G831">
        <v>0</v>
      </c>
      <c r="H831">
        <v>1</v>
      </c>
      <c r="I831">
        <v>0</v>
      </c>
      <c r="J831">
        <v>0</v>
      </c>
      <c r="K831">
        <v>6117.4944999999998</v>
      </c>
    </row>
    <row r="832" spans="1:11" x14ac:dyDescent="0.2">
      <c r="A832">
        <v>63</v>
      </c>
      <c r="B832">
        <v>33.1</v>
      </c>
      <c r="C832">
        <v>0</v>
      </c>
      <c r="D832">
        <v>1</v>
      </c>
      <c r="E832">
        <v>0</v>
      </c>
      <c r="F832">
        <v>0</v>
      </c>
      <c r="G832">
        <v>0</v>
      </c>
      <c r="H832">
        <v>0</v>
      </c>
      <c r="I832">
        <v>1</v>
      </c>
      <c r="J832">
        <v>0</v>
      </c>
      <c r="K832">
        <v>13393.755999999999</v>
      </c>
    </row>
    <row r="833" spans="1:11" x14ac:dyDescent="0.2">
      <c r="A833">
        <v>36</v>
      </c>
      <c r="B833">
        <v>25.84</v>
      </c>
      <c r="C833">
        <v>0</v>
      </c>
      <c r="D833">
        <v>0</v>
      </c>
      <c r="E833">
        <v>1</v>
      </c>
      <c r="F833">
        <v>0</v>
      </c>
      <c r="G833">
        <v>0</v>
      </c>
      <c r="H833">
        <v>1</v>
      </c>
      <c r="I833">
        <v>0</v>
      </c>
      <c r="J833">
        <v>0</v>
      </c>
      <c r="K833">
        <v>5266.3656000000001</v>
      </c>
    </row>
    <row r="834" spans="1:11" x14ac:dyDescent="0.2">
      <c r="A834">
        <v>28</v>
      </c>
      <c r="B834">
        <v>23.844999999999999</v>
      </c>
      <c r="C834">
        <v>2</v>
      </c>
      <c r="D834">
        <v>0</v>
      </c>
      <c r="E834">
        <v>1</v>
      </c>
      <c r="F834">
        <v>0</v>
      </c>
      <c r="G834">
        <v>0</v>
      </c>
      <c r="H834">
        <v>1</v>
      </c>
      <c r="I834">
        <v>0</v>
      </c>
      <c r="J834">
        <v>0</v>
      </c>
      <c r="K834">
        <v>4719.7365499999996</v>
      </c>
    </row>
    <row r="835" spans="1:11" x14ac:dyDescent="0.2">
      <c r="A835">
        <v>58</v>
      </c>
      <c r="B835">
        <v>34.39</v>
      </c>
      <c r="C835">
        <v>0</v>
      </c>
      <c r="D835">
        <v>1</v>
      </c>
      <c r="E835">
        <v>0</v>
      </c>
      <c r="F835">
        <v>0</v>
      </c>
      <c r="G835">
        <v>0</v>
      </c>
      <c r="H835">
        <v>1</v>
      </c>
      <c r="I835">
        <v>0</v>
      </c>
      <c r="J835">
        <v>0</v>
      </c>
      <c r="K835">
        <v>11743.9341</v>
      </c>
    </row>
    <row r="836" spans="1:11" x14ac:dyDescent="0.2">
      <c r="A836">
        <v>36</v>
      </c>
      <c r="B836">
        <v>33.82</v>
      </c>
      <c r="C836">
        <v>1</v>
      </c>
      <c r="D836">
        <v>1</v>
      </c>
      <c r="E836">
        <v>0</v>
      </c>
      <c r="F836">
        <v>0</v>
      </c>
      <c r="G836">
        <v>0</v>
      </c>
      <c r="H836">
        <v>1</v>
      </c>
      <c r="I836">
        <v>0</v>
      </c>
      <c r="J836">
        <v>0</v>
      </c>
      <c r="K836">
        <v>5377.4578000000001</v>
      </c>
    </row>
    <row r="837" spans="1:11" x14ac:dyDescent="0.2">
      <c r="A837">
        <v>42</v>
      </c>
      <c r="B837">
        <v>35.97</v>
      </c>
      <c r="C837">
        <v>2</v>
      </c>
      <c r="D837">
        <v>1</v>
      </c>
      <c r="E837">
        <v>0</v>
      </c>
      <c r="F837">
        <v>0</v>
      </c>
      <c r="G837">
        <v>0</v>
      </c>
      <c r="H837">
        <v>0</v>
      </c>
      <c r="I837">
        <v>0</v>
      </c>
      <c r="J837">
        <v>1</v>
      </c>
      <c r="K837">
        <v>7160.3302999999996</v>
      </c>
    </row>
    <row r="838" spans="1:11" x14ac:dyDescent="0.2">
      <c r="A838">
        <v>36</v>
      </c>
      <c r="B838">
        <v>31.5</v>
      </c>
      <c r="C838">
        <v>0</v>
      </c>
      <c r="D838">
        <v>1</v>
      </c>
      <c r="E838">
        <v>0</v>
      </c>
      <c r="F838">
        <v>0</v>
      </c>
      <c r="G838">
        <v>0</v>
      </c>
      <c r="H838">
        <v>0</v>
      </c>
      <c r="I838">
        <v>1</v>
      </c>
      <c r="J838">
        <v>0</v>
      </c>
      <c r="K838">
        <v>4402.2330000000002</v>
      </c>
    </row>
    <row r="839" spans="1:11" x14ac:dyDescent="0.2">
      <c r="A839">
        <v>56</v>
      </c>
      <c r="B839">
        <v>28.31</v>
      </c>
      <c r="C839">
        <v>0</v>
      </c>
      <c r="D839">
        <v>0</v>
      </c>
      <c r="E839">
        <v>1</v>
      </c>
      <c r="F839">
        <v>0</v>
      </c>
      <c r="G839">
        <v>1</v>
      </c>
      <c r="H839">
        <v>0</v>
      </c>
      <c r="I839">
        <v>0</v>
      </c>
      <c r="J839">
        <v>0</v>
      </c>
      <c r="K839">
        <v>11657.7189</v>
      </c>
    </row>
    <row r="840" spans="1:11" x14ac:dyDescent="0.2">
      <c r="A840">
        <v>35</v>
      </c>
      <c r="B840">
        <v>23.465</v>
      </c>
      <c r="C840">
        <v>2</v>
      </c>
      <c r="D840">
        <v>0</v>
      </c>
      <c r="E840">
        <v>1</v>
      </c>
      <c r="F840">
        <v>0</v>
      </c>
      <c r="G840">
        <v>1</v>
      </c>
      <c r="H840">
        <v>0</v>
      </c>
      <c r="I840">
        <v>0</v>
      </c>
      <c r="J840">
        <v>0</v>
      </c>
      <c r="K840">
        <v>6402.2913500000004</v>
      </c>
    </row>
    <row r="841" spans="1:11" x14ac:dyDescent="0.2">
      <c r="A841">
        <v>59</v>
      </c>
      <c r="B841">
        <v>31.35</v>
      </c>
      <c r="C841">
        <v>0</v>
      </c>
      <c r="D841">
        <v>0</v>
      </c>
      <c r="E841">
        <v>1</v>
      </c>
      <c r="F841">
        <v>0</v>
      </c>
      <c r="G841">
        <v>0</v>
      </c>
      <c r="H841">
        <v>1</v>
      </c>
      <c r="I841">
        <v>0</v>
      </c>
      <c r="J841">
        <v>0</v>
      </c>
      <c r="K841">
        <v>12622.1795</v>
      </c>
    </row>
    <row r="842" spans="1:11" x14ac:dyDescent="0.2">
      <c r="A842">
        <v>21</v>
      </c>
      <c r="B842">
        <v>31.1</v>
      </c>
      <c r="C842">
        <v>0</v>
      </c>
      <c r="D842">
        <v>1</v>
      </c>
      <c r="E842">
        <v>0</v>
      </c>
      <c r="F842">
        <v>0</v>
      </c>
      <c r="G842">
        <v>0</v>
      </c>
      <c r="H842">
        <v>0</v>
      </c>
      <c r="I842">
        <v>1</v>
      </c>
      <c r="J842">
        <v>0</v>
      </c>
      <c r="K842">
        <v>1526.3119999999999</v>
      </c>
    </row>
    <row r="843" spans="1:11" x14ac:dyDescent="0.2">
      <c r="A843">
        <v>59</v>
      </c>
      <c r="B843">
        <v>24.7</v>
      </c>
      <c r="C843">
        <v>0</v>
      </c>
      <c r="D843">
        <v>1</v>
      </c>
      <c r="E843">
        <v>0</v>
      </c>
      <c r="F843">
        <v>0</v>
      </c>
      <c r="G843">
        <v>1</v>
      </c>
      <c r="H843">
        <v>0</v>
      </c>
      <c r="I843">
        <v>0</v>
      </c>
      <c r="J843">
        <v>0</v>
      </c>
      <c r="K843">
        <v>12323.936</v>
      </c>
    </row>
    <row r="844" spans="1:11" x14ac:dyDescent="0.2">
      <c r="A844">
        <v>23</v>
      </c>
      <c r="B844">
        <v>32.78</v>
      </c>
      <c r="C844">
        <v>2</v>
      </c>
      <c r="D844">
        <v>0</v>
      </c>
      <c r="E844">
        <v>1</v>
      </c>
      <c r="F844">
        <v>1</v>
      </c>
      <c r="G844">
        <v>0</v>
      </c>
      <c r="H844">
        <v>0</v>
      </c>
      <c r="I844">
        <v>0</v>
      </c>
      <c r="J844">
        <v>1</v>
      </c>
      <c r="K844">
        <v>36021.011200000001</v>
      </c>
    </row>
    <row r="845" spans="1:11" x14ac:dyDescent="0.2">
      <c r="A845">
        <v>57</v>
      </c>
      <c r="B845">
        <v>29.81</v>
      </c>
      <c r="C845">
        <v>0</v>
      </c>
      <c r="D845">
        <v>0</v>
      </c>
      <c r="E845">
        <v>1</v>
      </c>
      <c r="F845">
        <v>1</v>
      </c>
      <c r="G845">
        <v>0</v>
      </c>
      <c r="H845">
        <v>0</v>
      </c>
      <c r="I845">
        <v>0</v>
      </c>
      <c r="J845">
        <v>1</v>
      </c>
      <c r="K845">
        <v>27533.912899999999</v>
      </c>
    </row>
    <row r="846" spans="1:11" x14ac:dyDescent="0.2">
      <c r="A846">
        <v>53</v>
      </c>
      <c r="B846">
        <v>30.495000000000001</v>
      </c>
      <c r="C846">
        <v>0</v>
      </c>
      <c r="D846">
        <v>1</v>
      </c>
      <c r="E846">
        <v>0</v>
      </c>
      <c r="F846">
        <v>0</v>
      </c>
      <c r="G846">
        <v>1</v>
      </c>
      <c r="H846">
        <v>0</v>
      </c>
      <c r="I846">
        <v>0</v>
      </c>
      <c r="J846">
        <v>0</v>
      </c>
      <c r="K846">
        <v>10072.055050000001</v>
      </c>
    </row>
    <row r="847" spans="1:11" x14ac:dyDescent="0.2">
      <c r="A847">
        <v>60</v>
      </c>
      <c r="B847">
        <v>32.450000000000003</v>
      </c>
      <c r="C847">
        <v>0</v>
      </c>
      <c r="D847">
        <v>0</v>
      </c>
      <c r="E847">
        <v>1</v>
      </c>
      <c r="F847">
        <v>1</v>
      </c>
      <c r="G847">
        <v>0</v>
      </c>
      <c r="H847">
        <v>0</v>
      </c>
      <c r="I847">
        <v>0</v>
      </c>
      <c r="J847">
        <v>1</v>
      </c>
      <c r="K847">
        <v>45008.955499999996</v>
      </c>
    </row>
    <row r="848" spans="1:11" x14ac:dyDescent="0.2">
      <c r="A848">
        <v>51</v>
      </c>
      <c r="B848">
        <v>34.200000000000003</v>
      </c>
      <c r="C848">
        <v>1</v>
      </c>
      <c r="D848">
        <v>0</v>
      </c>
      <c r="E848">
        <v>1</v>
      </c>
      <c r="F848">
        <v>0</v>
      </c>
      <c r="G848">
        <v>0</v>
      </c>
      <c r="H848">
        <v>0</v>
      </c>
      <c r="I848">
        <v>1</v>
      </c>
      <c r="J848">
        <v>0</v>
      </c>
      <c r="K848">
        <v>9872.7009999999991</v>
      </c>
    </row>
    <row r="849" spans="1:11" x14ac:dyDescent="0.2">
      <c r="A849">
        <v>23</v>
      </c>
      <c r="B849">
        <v>50.38</v>
      </c>
      <c r="C849">
        <v>1</v>
      </c>
      <c r="D849">
        <v>1</v>
      </c>
      <c r="E849">
        <v>0</v>
      </c>
      <c r="F849">
        <v>0</v>
      </c>
      <c r="G849">
        <v>0</v>
      </c>
      <c r="H849">
        <v>0</v>
      </c>
      <c r="I849">
        <v>0</v>
      </c>
      <c r="J849">
        <v>1</v>
      </c>
      <c r="K849">
        <v>2438.0551999999998</v>
      </c>
    </row>
    <row r="850" spans="1:11" x14ac:dyDescent="0.2">
      <c r="A850">
        <v>27</v>
      </c>
      <c r="B850">
        <v>24.1</v>
      </c>
      <c r="C850">
        <v>0</v>
      </c>
      <c r="D850">
        <v>0</v>
      </c>
      <c r="E850">
        <v>1</v>
      </c>
      <c r="F850">
        <v>0</v>
      </c>
      <c r="G850">
        <v>0</v>
      </c>
      <c r="H850">
        <v>0</v>
      </c>
      <c r="I850">
        <v>1</v>
      </c>
      <c r="J850">
        <v>0</v>
      </c>
      <c r="K850">
        <v>2974.1260000000002</v>
      </c>
    </row>
    <row r="851" spans="1:11" x14ac:dyDescent="0.2">
      <c r="A851">
        <v>55</v>
      </c>
      <c r="B851">
        <v>32.774999999999999</v>
      </c>
      <c r="C851">
        <v>0</v>
      </c>
      <c r="D851">
        <v>1</v>
      </c>
      <c r="E851">
        <v>0</v>
      </c>
      <c r="F851">
        <v>0</v>
      </c>
      <c r="G851">
        <v>0</v>
      </c>
      <c r="H851">
        <v>1</v>
      </c>
      <c r="I851">
        <v>0</v>
      </c>
      <c r="J851">
        <v>0</v>
      </c>
      <c r="K851">
        <v>10601.632250000001</v>
      </c>
    </row>
    <row r="852" spans="1:11" x14ac:dyDescent="0.2">
      <c r="A852">
        <v>37</v>
      </c>
      <c r="B852">
        <v>30.78</v>
      </c>
      <c r="C852">
        <v>0</v>
      </c>
      <c r="D852">
        <v>0</v>
      </c>
      <c r="E852">
        <v>1</v>
      </c>
      <c r="F852">
        <v>1</v>
      </c>
      <c r="G852">
        <v>1</v>
      </c>
      <c r="H852">
        <v>0</v>
      </c>
      <c r="I852">
        <v>0</v>
      </c>
      <c r="J852">
        <v>0</v>
      </c>
      <c r="K852">
        <v>37270.1512</v>
      </c>
    </row>
    <row r="853" spans="1:11" x14ac:dyDescent="0.2">
      <c r="A853">
        <v>61</v>
      </c>
      <c r="B853">
        <v>32.299999999999997</v>
      </c>
      <c r="C853">
        <v>2</v>
      </c>
      <c r="D853">
        <v>1</v>
      </c>
      <c r="E853">
        <v>0</v>
      </c>
      <c r="F853">
        <v>0</v>
      </c>
      <c r="G853">
        <v>0</v>
      </c>
      <c r="H853">
        <v>1</v>
      </c>
      <c r="I853">
        <v>0</v>
      </c>
      <c r="J853">
        <v>0</v>
      </c>
      <c r="K853">
        <v>14119.62</v>
      </c>
    </row>
    <row r="854" spans="1:11" x14ac:dyDescent="0.2">
      <c r="A854">
        <v>46</v>
      </c>
      <c r="B854">
        <v>35.53</v>
      </c>
      <c r="C854">
        <v>0</v>
      </c>
      <c r="D854">
        <v>0</v>
      </c>
      <c r="E854">
        <v>1</v>
      </c>
      <c r="F854">
        <v>1</v>
      </c>
      <c r="G854">
        <v>1</v>
      </c>
      <c r="H854">
        <v>0</v>
      </c>
      <c r="I854">
        <v>0</v>
      </c>
      <c r="J854">
        <v>0</v>
      </c>
      <c r="K854">
        <v>42111.664700000001</v>
      </c>
    </row>
    <row r="855" spans="1:11" x14ac:dyDescent="0.2">
      <c r="A855">
        <v>53</v>
      </c>
      <c r="B855">
        <v>23.75</v>
      </c>
      <c r="C855">
        <v>2</v>
      </c>
      <c r="D855">
        <v>0</v>
      </c>
      <c r="E855">
        <v>1</v>
      </c>
      <c r="F855">
        <v>0</v>
      </c>
      <c r="G855">
        <v>1</v>
      </c>
      <c r="H855">
        <v>0</v>
      </c>
      <c r="I855">
        <v>0</v>
      </c>
      <c r="J855">
        <v>0</v>
      </c>
      <c r="K855">
        <v>11729.6795</v>
      </c>
    </row>
    <row r="856" spans="1:11" x14ac:dyDescent="0.2">
      <c r="A856">
        <v>49</v>
      </c>
      <c r="B856">
        <v>23.844999999999999</v>
      </c>
      <c r="C856">
        <v>3</v>
      </c>
      <c r="D856">
        <v>0</v>
      </c>
      <c r="E856">
        <v>1</v>
      </c>
      <c r="F856">
        <v>1</v>
      </c>
      <c r="G856">
        <v>1</v>
      </c>
      <c r="H856">
        <v>0</v>
      </c>
      <c r="I856">
        <v>0</v>
      </c>
      <c r="J856">
        <v>0</v>
      </c>
      <c r="K856">
        <v>24106.912550000001</v>
      </c>
    </row>
    <row r="857" spans="1:11" x14ac:dyDescent="0.2">
      <c r="A857">
        <v>20</v>
      </c>
      <c r="B857">
        <v>29.6</v>
      </c>
      <c r="C857">
        <v>0</v>
      </c>
      <c r="D857">
        <v>0</v>
      </c>
      <c r="E857">
        <v>1</v>
      </c>
      <c r="F857">
        <v>0</v>
      </c>
      <c r="G857">
        <v>0</v>
      </c>
      <c r="H857">
        <v>0</v>
      </c>
      <c r="I857">
        <v>1</v>
      </c>
      <c r="J857">
        <v>0</v>
      </c>
      <c r="K857">
        <v>1875.3440000000001</v>
      </c>
    </row>
    <row r="858" spans="1:11" x14ac:dyDescent="0.2">
      <c r="A858">
        <v>48</v>
      </c>
      <c r="B858">
        <v>33.11</v>
      </c>
      <c r="C858">
        <v>0</v>
      </c>
      <c r="D858">
        <v>0</v>
      </c>
      <c r="E858">
        <v>1</v>
      </c>
      <c r="F858">
        <v>1</v>
      </c>
      <c r="G858">
        <v>0</v>
      </c>
      <c r="H858">
        <v>0</v>
      </c>
      <c r="I858">
        <v>0</v>
      </c>
      <c r="J858">
        <v>1</v>
      </c>
      <c r="K858">
        <v>40974.164900000003</v>
      </c>
    </row>
    <row r="859" spans="1:11" x14ac:dyDescent="0.2">
      <c r="A859">
        <v>25</v>
      </c>
      <c r="B859">
        <v>24.13</v>
      </c>
      <c r="C859">
        <v>0</v>
      </c>
      <c r="D859">
        <v>1</v>
      </c>
      <c r="E859">
        <v>0</v>
      </c>
      <c r="F859">
        <v>1</v>
      </c>
      <c r="G859">
        <v>0</v>
      </c>
      <c r="H859">
        <v>1</v>
      </c>
      <c r="I859">
        <v>0</v>
      </c>
      <c r="J859">
        <v>0</v>
      </c>
      <c r="K859">
        <v>15817.985699999999</v>
      </c>
    </row>
    <row r="860" spans="1:11" x14ac:dyDescent="0.2">
      <c r="A860">
        <v>25</v>
      </c>
      <c r="B860">
        <v>32.229999999999997</v>
      </c>
      <c r="C860">
        <v>1</v>
      </c>
      <c r="D860">
        <v>0</v>
      </c>
      <c r="E860">
        <v>1</v>
      </c>
      <c r="F860">
        <v>0</v>
      </c>
      <c r="G860">
        <v>0</v>
      </c>
      <c r="H860">
        <v>0</v>
      </c>
      <c r="I860">
        <v>0</v>
      </c>
      <c r="J860">
        <v>1</v>
      </c>
      <c r="K860">
        <v>18218.161390000001</v>
      </c>
    </row>
    <row r="861" spans="1:11" x14ac:dyDescent="0.2">
      <c r="A861">
        <v>57</v>
      </c>
      <c r="B861">
        <v>28.1</v>
      </c>
      <c r="C861">
        <v>0</v>
      </c>
      <c r="D861">
        <v>1</v>
      </c>
      <c r="E861">
        <v>0</v>
      </c>
      <c r="F861">
        <v>0</v>
      </c>
      <c r="G861">
        <v>0</v>
      </c>
      <c r="H861">
        <v>0</v>
      </c>
      <c r="I861">
        <v>1</v>
      </c>
      <c r="J861">
        <v>0</v>
      </c>
      <c r="K861">
        <v>10965.446</v>
      </c>
    </row>
    <row r="862" spans="1:11" x14ac:dyDescent="0.2">
      <c r="A862">
        <v>37</v>
      </c>
      <c r="B862">
        <v>47.6</v>
      </c>
      <c r="C862">
        <v>2</v>
      </c>
      <c r="D862">
        <v>0</v>
      </c>
      <c r="E862">
        <v>1</v>
      </c>
      <c r="F862">
        <v>1</v>
      </c>
      <c r="G862">
        <v>0</v>
      </c>
      <c r="H862">
        <v>0</v>
      </c>
      <c r="I862">
        <v>1</v>
      </c>
      <c r="J862">
        <v>0</v>
      </c>
      <c r="K862">
        <v>46113.510999999999</v>
      </c>
    </row>
    <row r="863" spans="1:11" x14ac:dyDescent="0.2">
      <c r="A863">
        <v>38</v>
      </c>
      <c r="B863">
        <v>28</v>
      </c>
      <c r="C863">
        <v>3</v>
      </c>
      <c r="D863">
        <v>0</v>
      </c>
      <c r="E863">
        <v>1</v>
      </c>
      <c r="F863">
        <v>0</v>
      </c>
      <c r="G863">
        <v>0</v>
      </c>
      <c r="H863">
        <v>0</v>
      </c>
      <c r="I863">
        <v>1</v>
      </c>
      <c r="J863">
        <v>0</v>
      </c>
      <c r="K863">
        <v>7151.0919999999996</v>
      </c>
    </row>
    <row r="864" spans="1:11" x14ac:dyDescent="0.2">
      <c r="A864">
        <v>55</v>
      </c>
      <c r="B864">
        <v>33.534999999999997</v>
      </c>
      <c r="C864">
        <v>2</v>
      </c>
      <c r="D864">
        <v>0</v>
      </c>
      <c r="E864">
        <v>1</v>
      </c>
      <c r="F864">
        <v>0</v>
      </c>
      <c r="G864">
        <v>0</v>
      </c>
      <c r="H864">
        <v>1</v>
      </c>
      <c r="I864">
        <v>0</v>
      </c>
      <c r="J864">
        <v>0</v>
      </c>
      <c r="K864">
        <v>12269.68865</v>
      </c>
    </row>
    <row r="865" spans="1:11" x14ac:dyDescent="0.2">
      <c r="A865">
        <v>36</v>
      </c>
      <c r="B865">
        <v>19.855</v>
      </c>
      <c r="C865">
        <v>0</v>
      </c>
      <c r="D865">
        <v>0</v>
      </c>
      <c r="E865">
        <v>1</v>
      </c>
      <c r="F865">
        <v>0</v>
      </c>
      <c r="G865">
        <v>1</v>
      </c>
      <c r="H865">
        <v>0</v>
      </c>
      <c r="I865">
        <v>0</v>
      </c>
      <c r="J865">
        <v>0</v>
      </c>
      <c r="K865">
        <v>5458.0464499999998</v>
      </c>
    </row>
    <row r="866" spans="1:11" x14ac:dyDescent="0.2">
      <c r="A866">
        <v>51</v>
      </c>
      <c r="B866">
        <v>25.4</v>
      </c>
      <c r="C866">
        <v>0</v>
      </c>
      <c r="D866">
        <v>1</v>
      </c>
      <c r="E866">
        <v>0</v>
      </c>
      <c r="F866">
        <v>0</v>
      </c>
      <c r="G866">
        <v>0</v>
      </c>
      <c r="H866">
        <v>0</v>
      </c>
      <c r="I866">
        <v>1</v>
      </c>
      <c r="J866">
        <v>0</v>
      </c>
      <c r="K866">
        <v>8782.4689999999991</v>
      </c>
    </row>
    <row r="867" spans="1:11" x14ac:dyDescent="0.2">
      <c r="A867">
        <v>40</v>
      </c>
      <c r="B867">
        <v>29.9</v>
      </c>
      <c r="C867">
        <v>2</v>
      </c>
      <c r="D867">
        <v>1</v>
      </c>
      <c r="E867">
        <v>0</v>
      </c>
      <c r="F867">
        <v>0</v>
      </c>
      <c r="G867">
        <v>0</v>
      </c>
      <c r="H867">
        <v>0</v>
      </c>
      <c r="I867">
        <v>1</v>
      </c>
      <c r="J867">
        <v>0</v>
      </c>
      <c r="K867">
        <v>6600.3609999999999</v>
      </c>
    </row>
    <row r="868" spans="1:11" x14ac:dyDescent="0.2">
      <c r="A868">
        <v>18</v>
      </c>
      <c r="B868">
        <v>37.29</v>
      </c>
      <c r="C868">
        <v>0</v>
      </c>
      <c r="D868">
        <v>1</v>
      </c>
      <c r="E868">
        <v>0</v>
      </c>
      <c r="F868">
        <v>0</v>
      </c>
      <c r="G868">
        <v>0</v>
      </c>
      <c r="H868">
        <v>0</v>
      </c>
      <c r="I868">
        <v>0</v>
      </c>
      <c r="J868">
        <v>1</v>
      </c>
      <c r="K868">
        <v>1141.4450999999999</v>
      </c>
    </row>
    <row r="869" spans="1:11" x14ac:dyDescent="0.2">
      <c r="A869">
        <v>57</v>
      </c>
      <c r="B869">
        <v>43.7</v>
      </c>
      <c r="C869">
        <v>1</v>
      </c>
      <c r="D869">
        <v>1</v>
      </c>
      <c r="E869">
        <v>0</v>
      </c>
      <c r="F869">
        <v>0</v>
      </c>
      <c r="G869">
        <v>0</v>
      </c>
      <c r="H869">
        <v>0</v>
      </c>
      <c r="I869">
        <v>1</v>
      </c>
      <c r="J869">
        <v>0</v>
      </c>
      <c r="K869">
        <v>11576.13</v>
      </c>
    </row>
    <row r="870" spans="1:11" x14ac:dyDescent="0.2">
      <c r="A870">
        <v>61</v>
      </c>
      <c r="B870">
        <v>23.655000000000001</v>
      </c>
      <c r="C870">
        <v>0</v>
      </c>
      <c r="D870">
        <v>1</v>
      </c>
      <c r="E870">
        <v>0</v>
      </c>
      <c r="F870">
        <v>0</v>
      </c>
      <c r="G870">
        <v>1</v>
      </c>
      <c r="H870">
        <v>0</v>
      </c>
      <c r="I870">
        <v>0</v>
      </c>
      <c r="J870">
        <v>0</v>
      </c>
      <c r="K870">
        <v>13129.603450000001</v>
      </c>
    </row>
    <row r="871" spans="1:11" x14ac:dyDescent="0.2">
      <c r="A871">
        <v>25</v>
      </c>
      <c r="B871">
        <v>24.3</v>
      </c>
      <c r="C871">
        <v>3</v>
      </c>
      <c r="D871">
        <v>0</v>
      </c>
      <c r="E871">
        <v>1</v>
      </c>
      <c r="F871">
        <v>0</v>
      </c>
      <c r="G871">
        <v>0</v>
      </c>
      <c r="H871">
        <v>0</v>
      </c>
      <c r="I871">
        <v>1</v>
      </c>
      <c r="J871">
        <v>0</v>
      </c>
      <c r="K871">
        <v>4391.652</v>
      </c>
    </row>
    <row r="872" spans="1:11" x14ac:dyDescent="0.2">
      <c r="A872">
        <v>50</v>
      </c>
      <c r="B872">
        <v>36.200000000000003</v>
      </c>
      <c r="C872">
        <v>0</v>
      </c>
      <c r="D872">
        <v>1</v>
      </c>
      <c r="E872">
        <v>0</v>
      </c>
      <c r="F872">
        <v>0</v>
      </c>
      <c r="G872">
        <v>0</v>
      </c>
      <c r="H872">
        <v>0</v>
      </c>
      <c r="I872">
        <v>1</v>
      </c>
      <c r="J872">
        <v>0</v>
      </c>
      <c r="K872">
        <v>8457.8179999999993</v>
      </c>
    </row>
    <row r="873" spans="1:11" x14ac:dyDescent="0.2">
      <c r="A873">
        <v>26</v>
      </c>
      <c r="B873">
        <v>29.48</v>
      </c>
      <c r="C873">
        <v>1</v>
      </c>
      <c r="D873">
        <v>0</v>
      </c>
      <c r="E873">
        <v>1</v>
      </c>
      <c r="F873">
        <v>0</v>
      </c>
      <c r="G873">
        <v>0</v>
      </c>
      <c r="H873">
        <v>0</v>
      </c>
      <c r="I873">
        <v>0</v>
      </c>
      <c r="J873">
        <v>1</v>
      </c>
      <c r="K873">
        <v>3392.3652000000002</v>
      </c>
    </row>
    <row r="874" spans="1:11" x14ac:dyDescent="0.2">
      <c r="A874">
        <v>42</v>
      </c>
      <c r="B874">
        <v>24.86</v>
      </c>
      <c r="C874">
        <v>0</v>
      </c>
      <c r="D874">
        <v>1</v>
      </c>
      <c r="E874">
        <v>0</v>
      </c>
      <c r="F874">
        <v>0</v>
      </c>
      <c r="G874">
        <v>0</v>
      </c>
      <c r="H874">
        <v>0</v>
      </c>
      <c r="I874">
        <v>0</v>
      </c>
      <c r="J874">
        <v>1</v>
      </c>
      <c r="K874">
        <v>5966.8873999999996</v>
      </c>
    </row>
    <row r="875" spans="1:11" x14ac:dyDescent="0.2">
      <c r="A875">
        <v>43</v>
      </c>
      <c r="B875">
        <v>30.1</v>
      </c>
      <c r="C875">
        <v>1</v>
      </c>
      <c r="D875">
        <v>1</v>
      </c>
      <c r="E875">
        <v>0</v>
      </c>
      <c r="F875">
        <v>0</v>
      </c>
      <c r="G875">
        <v>0</v>
      </c>
      <c r="H875">
        <v>0</v>
      </c>
      <c r="I875">
        <v>1</v>
      </c>
      <c r="J875">
        <v>0</v>
      </c>
      <c r="K875">
        <v>6849.0259999999998</v>
      </c>
    </row>
    <row r="876" spans="1:11" x14ac:dyDescent="0.2">
      <c r="A876">
        <v>44</v>
      </c>
      <c r="B876">
        <v>21.85</v>
      </c>
      <c r="C876">
        <v>3</v>
      </c>
      <c r="D876">
        <v>1</v>
      </c>
      <c r="E876">
        <v>0</v>
      </c>
      <c r="F876">
        <v>0</v>
      </c>
      <c r="G876">
        <v>1</v>
      </c>
      <c r="H876">
        <v>0</v>
      </c>
      <c r="I876">
        <v>0</v>
      </c>
      <c r="J876">
        <v>0</v>
      </c>
      <c r="K876">
        <v>8891.1394999999993</v>
      </c>
    </row>
    <row r="877" spans="1:11" x14ac:dyDescent="0.2">
      <c r="A877">
        <v>23</v>
      </c>
      <c r="B877">
        <v>28.12</v>
      </c>
      <c r="C877">
        <v>0</v>
      </c>
      <c r="D877">
        <v>0</v>
      </c>
      <c r="E877">
        <v>1</v>
      </c>
      <c r="F877">
        <v>0</v>
      </c>
      <c r="G877">
        <v>0</v>
      </c>
      <c r="H877">
        <v>1</v>
      </c>
      <c r="I877">
        <v>0</v>
      </c>
      <c r="J877">
        <v>0</v>
      </c>
      <c r="K877">
        <v>2690.1138000000001</v>
      </c>
    </row>
    <row r="878" spans="1:11" x14ac:dyDescent="0.2">
      <c r="A878">
        <v>49</v>
      </c>
      <c r="B878">
        <v>27.1</v>
      </c>
      <c r="C878">
        <v>1</v>
      </c>
      <c r="D878">
        <v>0</v>
      </c>
      <c r="E878">
        <v>1</v>
      </c>
      <c r="F878">
        <v>0</v>
      </c>
      <c r="G878">
        <v>0</v>
      </c>
      <c r="H878">
        <v>0</v>
      </c>
      <c r="I878">
        <v>1</v>
      </c>
      <c r="J878">
        <v>0</v>
      </c>
      <c r="K878">
        <v>26140.3603</v>
      </c>
    </row>
    <row r="879" spans="1:11" x14ac:dyDescent="0.2">
      <c r="A879">
        <v>33</v>
      </c>
      <c r="B879">
        <v>33.44</v>
      </c>
      <c r="C879">
        <v>5</v>
      </c>
      <c r="D879">
        <v>1</v>
      </c>
      <c r="E879">
        <v>0</v>
      </c>
      <c r="F879">
        <v>0</v>
      </c>
      <c r="G879">
        <v>0</v>
      </c>
      <c r="H879">
        <v>0</v>
      </c>
      <c r="I879">
        <v>0</v>
      </c>
      <c r="J879">
        <v>1</v>
      </c>
      <c r="K879">
        <v>6653.7885999999999</v>
      </c>
    </row>
    <row r="880" spans="1:11" x14ac:dyDescent="0.2">
      <c r="A880">
        <v>41</v>
      </c>
      <c r="B880">
        <v>28.8</v>
      </c>
      <c r="C880">
        <v>1</v>
      </c>
      <c r="D880">
        <v>1</v>
      </c>
      <c r="E880">
        <v>0</v>
      </c>
      <c r="F880">
        <v>0</v>
      </c>
      <c r="G880">
        <v>0</v>
      </c>
      <c r="H880">
        <v>0</v>
      </c>
      <c r="I880">
        <v>1</v>
      </c>
      <c r="J880">
        <v>0</v>
      </c>
      <c r="K880">
        <v>6282.2349999999997</v>
      </c>
    </row>
    <row r="881" spans="1:11" x14ac:dyDescent="0.2">
      <c r="A881">
        <v>37</v>
      </c>
      <c r="B881">
        <v>29.5</v>
      </c>
      <c r="C881">
        <v>2</v>
      </c>
      <c r="D881">
        <v>0</v>
      </c>
      <c r="E881">
        <v>1</v>
      </c>
      <c r="F881">
        <v>0</v>
      </c>
      <c r="G881">
        <v>0</v>
      </c>
      <c r="H881">
        <v>0</v>
      </c>
      <c r="I881">
        <v>1</v>
      </c>
      <c r="J881">
        <v>0</v>
      </c>
      <c r="K881">
        <v>6311.9520000000002</v>
      </c>
    </row>
    <row r="882" spans="1:11" x14ac:dyDescent="0.2">
      <c r="A882">
        <v>22</v>
      </c>
      <c r="B882">
        <v>34.799999999999997</v>
      </c>
      <c r="C882">
        <v>3</v>
      </c>
      <c r="D882">
        <v>1</v>
      </c>
      <c r="E882">
        <v>0</v>
      </c>
      <c r="F882">
        <v>0</v>
      </c>
      <c r="G882">
        <v>0</v>
      </c>
      <c r="H882">
        <v>0</v>
      </c>
      <c r="I882">
        <v>1</v>
      </c>
      <c r="J882">
        <v>0</v>
      </c>
      <c r="K882">
        <v>3443.0639999999999</v>
      </c>
    </row>
    <row r="883" spans="1:11" x14ac:dyDescent="0.2">
      <c r="A883">
        <v>23</v>
      </c>
      <c r="B883">
        <v>27.36</v>
      </c>
      <c r="C883">
        <v>1</v>
      </c>
      <c r="D883">
        <v>1</v>
      </c>
      <c r="E883">
        <v>0</v>
      </c>
      <c r="F883">
        <v>0</v>
      </c>
      <c r="G883">
        <v>0</v>
      </c>
      <c r="H883">
        <v>1</v>
      </c>
      <c r="I883">
        <v>0</v>
      </c>
      <c r="J883">
        <v>0</v>
      </c>
      <c r="K883">
        <v>2789.0574000000001</v>
      </c>
    </row>
    <row r="884" spans="1:11" x14ac:dyDescent="0.2">
      <c r="A884">
        <v>21</v>
      </c>
      <c r="B884">
        <v>22.135000000000002</v>
      </c>
      <c r="C884">
        <v>0</v>
      </c>
      <c r="D884">
        <v>0</v>
      </c>
      <c r="E884">
        <v>1</v>
      </c>
      <c r="F884">
        <v>0</v>
      </c>
      <c r="G884">
        <v>1</v>
      </c>
      <c r="H884">
        <v>0</v>
      </c>
      <c r="I884">
        <v>0</v>
      </c>
      <c r="J884">
        <v>0</v>
      </c>
      <c r="K884">
        <v>2585.8506499999999</v>
      </c>
    </row>
    <row r="885" spans="1:11" x14ac:dyDescent="0.2">
      <c r="A885">
        <v>51</v>
      </c>
      <c r="B885">
        <v>37.049999999999997</v>
      </c>
      <c r="C885">
        <v>3</v>
      </c>
      <c r="D885">
        <v>0</v>
      </c>
      <c r="E885">
        <v>1</v>
      </c>
      <c r="F885">
        <v>1</v>
      </c>
      <c r="G885">
        <v>1</v>
      </c>
      <c r="H885">
        <v>0</v>
      </c>
      <c r="I885">
        <v>0</v>
      </c>
      <c r="J885">
        <v>0</v>
      </c>
      <c r="K885">
        <v>46255.112500000003</v>
      </c>
    </row>
    <row r="886" spans="1:11" x14ac:dyDescent="0.2">
      <c r="A886">
        <v>25</v>
      </c>
      <c r="B886">
        <v>26.695</v>
      </c>
      <c r="C886">
        <v>4</v>
      </c>
      <c r="D886">
        <v>1</v>
      </c>
      <c r="E886">
        <v>0</v>
      </c>
      <c r="F886">
        <v>0</v>
      </c>
      <c r="G886">
        <v>0</v>
      </c>
      <c r="H886">
        <v>1</v>
      </c>
      <c r="I886">
        <v>0</v>
      </c>
      <c r="J886">
        <v>0</v>
      </c>
      <c r="K886">
        <v>4877.9810500000003</v>
      </c>
    </row>
    <row r="887" spans="1:11" x14ac:dyDescent="0.2">
      <c r="A887">
        <v>32</v>
      </c>
      <c r="B887">
        <v>28.93</v>
      </c>
      <c r="C887">
        <v>1</v>
      </c>
      <c r="D887">
        <v>1</v>
      </c>
      <c r="E887">
        <v>0</v>
      </c>
      <c r="F887">
        <v>1</v>
      </c>
      <c r="G887">
        <v>0</v>
      </c>
      <c r="H887">
        <v>0</v>
      </c>
      <c r="I887">
        <v>0</v>
      </c>
      <c r="J887">
        <v>1</v>
      </c>
      <c r="K887">
        <v>19719.6947</v>
      </c>
    </row>
    <row r="888" spans="1:11" x14ac:dyDescent="0.2">
      <c r="A888">
        <v>57</v>
      </c>
      <c r="B888">
        <v>28.975000000000001</v>
      </c>
      <c r="C888">
        <v>0</v>
      </c>
      <c r="D888">
        <v>1</v>
      </c>
      <c r="E888">
        <v>0</v>
      </c>
      <c r="F888">
        <v>1</v>
      </c>
      <c r="G888">
        <v>1</v>
      </c>
      <c r="H888">
        <v>0</v>
      </c>
      <c r="I888">
        <v>0</v>
      </c>
      <c r="J888">
        <v>0</v>
      </c>
      <c r="K888">
        <v>27218.437249999999</v>
      </c>
    </row>
    <row r="889" spans="1:11" x14ac:dyDescent="0.2">
      <c r="A889">
        <v>36</v>
      </c>
      <c r="B889">
        <v>30.02</v>
      </c>
      <c r="C889">
        <v>0</v>
      </c>
      <c r="D889">
        <v>0</v>
      </c>
      <c r="E889">
        <v>1</v>
      </c>
      <c r="F889">
        <v>0</v>
      </c>
      <c r="G889">
        <v>0</v>
      </c>
      <c r="H889">
        <v>1</v>
      </c>
      <c r="I889">
        <v>0</v>
      </c>
      <c r="J889">
        <v>0</v>
      </c>
      <c r="K889">
        <v>5272.1758</v>
      </c>
    </row>
    <row r="890" spans="1:11" x14ac:dyDescent="0.2">
      <c r="A890">
        <v>22</v>
      </c>
      <c r="B890">
        <v>39.5</v>
      </c>
      <c r="C890">
        <v>0</v>
      </c>
      <c r="D890">
        <v>1</v>
      </c>
      <c r="E890">
        <v>0</v>
      </c>
      <c r="F890">
        <v>0</v>
      </c>
      <c r="G890">
        <v>0</v>
      </c>
      <c r="H890">
        <v>0</v>
      </c>
      <c r="I890">
        <v>1</v>
      </c>
      <c r="J890">
        <v>0</v>
      </c>
      <c r="K890">
        <v>1682.597</v>
      </c>
    </row>
    <row r="891" spans="1:11" x14ac:dyDescent="0.2">
      <c r="A891">
        <v>57</v>
      </c>
      <c r="B891">
        <v>33.630000000000003</v>
      </c>
      <c r="C891">
        <v>1</v>
      </c>
      <c r="D891">
        <v>1</v>
      </c>
      <c r="E891">
        <v>0</v>
      </c>
      <c r="F891">
        <v>0</v>
      </c>
      <c r="G891">
        <v>0</v>
      </c>
      <c r="H891">
        <v>1</v>
      </c>
      <c r="I891">
        <v>0</v>
      </c>
      <c r="J891">
        <v>0</v>
      </c>
      <c r="K891">
        <v>11945.1327</v>
      </c>
    </row>
    <row r="892" spans="1:11" x14ac:dyDescent="0.2">
      <c r="A892">
        <v>64</v>
      </c>
      <c r="B892">
        <v>26.885000000000002</v>
      </c>
      <c r="C892">
        <v>0</v>
      </c>
      <c r="D892">
        <v>0</v>
      </c>
      <c r="E892">
        <v>1</v>
      </c>
      <c r="F892">
        <v>1</v>
      </c>
      <c r="G892">
        <v>0</v>
      </c>
      <c r="H892">
        <v>1</v>
      </c>
      <c r="I892">
        <v>0</v>
      </c>
      <c r="J892">
        <v>0</v>
      </c>
      <c r="K892">
        <v>29330.98315</v>
      </c>
    </row>
    <row r="893" spans="1:11" x14ac:dyDescent="0.2">
      <c r="A893">
        <v>36</v>
      </c>
      <c r="B893">
        <v>29.04</v>
      </c>
      <c r="C893">
        <v>4</v>
      </c>
      <c r="D893">
        <v>0</v>
      </c>
      <c r="E893">
        <v>1</v>
      </c>
      <c r="F893">
        <v>0</v>
      </c>
      <c r="G893">
        <v>0</v>
      </c>
      <c r="H893">
        <v>0</v>
      </c>
      <c r="I893">
        <v>0</v>
      </c>
      <c r="J893">
        <v>1</v>
      </c>
      <c r="K893">
        <v>7243.8136000000004</v>
      </c>
    </row>
    <row r="894" spans="1:11" x14ac:dyDescent="0.2">
      <c r="A894">
        <v>54</v>
      </c>
      <c r="B894">
        <v>24.035</v>
      </c>
      <c r="C894">
        <v>0</v>
      </c>
      <c r="D894">
        <v>1</v>
      </c>
      <c r="E894">
        <v>0</v>
      </c>
      <c r="F894">
        <v>0</v>
      </c>
      <c r="G894">
        <v>1</v>
      </c>
      <c r="H894">
        <v>0</v>
      </c>
      <c r="I894">
        <v>0</v>
      </c>
      <c r="J894">
        <v>0</v>
      </c>
      <c r="K894">
        <v>10422.916649999999</v>
      </c>
    </row>
    <row r="895" spans="1:11" x14ac:dyDescent="0.2">
      <c r="A895">
        <v>47</v>
      </c>
      <c r="B895">
        <v>38.94</v>
      </c>
      <c r="C895">
        <v>2</v>
      </c>
      <c r="D895">
        <v>1</v>
      </c>
      <c r="E895">
        <v>0</v>
      </c>
      <c r="F895">
        <v>1</v>
      </c>
      <c r="G895">
        <v>0</v>
      </c>
      <c r="H895">
        <v>0</v>
      </c>
      <c r="I895">
        <v>0</v>
      </c>
      <c r="J895">
        <v>1</v>
      </c>
      <c r="K895">
        <v>44202.653599999998</v>
      </c>
    </row>
    <row r="896" spans="1:11" x14ac:dyDescent="0.2">
      <c r="A896">
        <v>62</v>
      </c>
      <c r="B896">
        <v>32.11</v>
      </c>
      <c r="C896">
        <v>0</v>
      </c>
      <c r="D896">
        <v>1</v>
      </c>
      <c r="E896">
        <v>0</v>
      </c>
      <c r="F896">
        <v>0</v>
      </c>
      <c r="G896">
        <v>1</v>
      </c>
      <c r="H896">
        <v>0</v>
      </c>
      <c r="I896">
        <v>0</v>
      </c>
      <c r="J896">
        <v>0</v>
      </c>
      <c r="K896">
        <v>13555.0049</v>
      </c>
    </row>
    <row r="897" spans="1:11" x14ac:dyDescent="0.2">
      <c r="A897">
        <v>61</v>
      </c>
      <c r="B897">
        <v>44</v>
      </c>
      <c r="C897">
        <v>0</v>
      </c>
      <c r="D897">
        <v>0</v>
      </c>
      <c r="E897">
        <v>1</v>
      </c>
      <c r="F897">
        <v>0</v>
      </c>
      <c r="G897">
        <v>0</v>
      </c>
      <c r="H897">
        <v>0</v>
      </c>
      <c r="I897">
        <v>1</v>
      </c>
      <c r="J897">
        <v>0</v>
      </c>
      <c r="K897">
        <v>13063.883</v>
      </c>
    </row>
    <row r="898" spans="1:11" x14ac:dyDescent="0.2">
      <c r="A898">
        <v>43</v>
      </c>
      <c r="B898">
        <v>20.045000000000002</v>
      </c>
      <c r="C898">
        <v>2</v>
      </c>
      <c r="D898">
        <v>0</v>
      </c>
      <c r="E898">
        <v>1</v>
      </c>
      <c r="F898">
        <v>1</v>
      </c>
      <c r="G898">
        <v>1</v>
      </c>
      <c r="H898">
        <v>0</v>
      </c>
      <c r="I898">
        <v>0</v>
      </c>
      <c r="J898">
        <v>0</v>
      </c>
      <c r="K898">
        <v>19798.054550000001</v>
      </c>
    </row>
    <row r="899" spans="1:11" x14ac:dyDescent="0.2">
      <c r="A899">
        <v>19</v>
      </c>
      <c r="B899">
        <v>25.555</v>
      </c>
      <c r="C899">
        <v>1</v>
      </c>
      <c r="D899">
        <v>1</v>
      </c>
      <c r="E899">
        <v>0</v>
      </c>
      <c r="F899">
        <v>0</v>
      </c>
      <c r="G899">
        <v>0</v>
      </c>
      <c r="H899">
        <v>1</v>
      </c>
      <c r="I899">
        <v>0</v>
      </c>
      <c r="J899">
        <v>0</v>
      </c>
      <c r="K899">
        <v>2221.5644499999999</v>
      </c>
    </row>
    <row r="900" spans="1:11" x14ac:dyDescent="0.2">
      <c r="A900">
        <v>18</v>
      </c>
      <c r="B900">
        <v>40.26</v>
      </c>
      <c r="C900">
        <v>0</v>
      </c>
      <c r="D900">
        <v>0</v>
      </c>
      <c r="E900">
        <v>1</v>
      </c>
      <c r="F900">
        <v>0</v>
      </c>
      <c r="G900">
        <v>0</v>
      </c>
      <c r="H900">
        <v>0</v>
      </c>
      <c r="I900">
        <v>0</v>
      </c>
      <c r="J900">
        <v>1</v>
      </c>
      <c r="K900">
        <v>1634.5734</v>
      </c>
    </row>
    <row r="901" spans="1:11" x14ac:dyDescent="0.2">
      <c r="A901">
        <v>19</v>
      </c>
      <c r="B901">
        <v>22.515000000000001</v>
      </c>
      <c r="C901">
        <v>0</v>
      </c>
      <c r="D901">
        <v>0</v>
      </c>
      <c r="E901">
        <v>1</v>
      </c>
      <c r="F901">
        <v>0</v>
      </c>
      <c r="G901">
        <v>0</v>
      </c>
      <c r="H901">
        <v>1</v>
      </c>
      <c r="I901">
        <v>0</v>
      </c>
      <c r="J901">
        <v>0</v>
      </c>
      <c r="K901">
        <v>2117.3388500000001</v>
      </c>
    </row>
    <row r="902" spans="1:11" x14ac:dyDescent="0.2">
      <c r="A902">
        <v>49</v>
      </c>
      <c r="B902">
        <v>22.515000000000001</v>
      </c>
      <c r="C902">
        <v>0</v>
      </c>
      <c r="D902">
        <v>1</v>
      </c>
      <c r="E902">
        <v>0</v>
      </c>
      <c r="F902">
        <v>0</v>
      </c>
      <c r="G902">
        <v>1</v>
      </c>
      <c r="H902">
        <v>0</v>
      </c>
      <c r="I902">
        <v>0</v>
      </c>
      <c r="J902">
        <v>0</v>
      </c>
      <c r="K902">
        <v>8688.8588500000005</v>
      </c>
    </row>
    <row r="903" spans="1:11" x14ac:dyDescent="0.2">
      <c r="A903">
        <v>60</v>
      </c>
      <c r="B903">
        <v>40.92</v>
      </c>
      <c r="C903">
        <v>0</v>
      </c>
      <c r="D903">
        <v>1</v>
      </c>
      <c r="E903">
        <v>0</v>
      </c>
      <c r="F903">
        <v>1</v>
      </c>
      <c r="G903">
        <v>0</v>
      </c>
      <c r="H903">
        <v>0</v>
      </c>
      <c r="I903">
        <v>0</v>
      </c>
      <c r="J903">
        <v>1</v>
      </c>
      <c r="K903">
        <v>48673.558799999999</v>
      </c>
    </row>
    <row r="904" spans="1:11" x14ac:dyDescent="0.2">
      <c r="A904">
        <v>26</v>
      </c>
      <c r="B904">
        <v>27.265000000000001</v>
      </c>
      <c r="C904">
        <v>3</v>
      </c>
      <c r="D904">
        <v>1</v>
      </c>
      <c r="E904">
        <v>0</v>
      </c>
      <c r="F904">
        <v>0</v>
      </c>
      <c r="G904">
        <v>1</v>
      </c>
      <c r="H904">
        <v>0</v>
      </c>
      <c r="I904">
        <v>0</v>
      </c>
      <c r="J904">
        <v>0</v>
      </c>
      <c r="K904">
        <v>4661.2863500000003</v>
      </c>
    </row>
    <row r="905" spans="1:11" x14ac:dyDescent="0.2">
      <c r="A905">
        <v>49</v>
      </c>
      <c r="B905">
        <v>36.85</v>
      </c>
      <c r="C905">
        <v>0</v>
      </c>
      <c r="D905">
        <v>1</v>
      </c>
      <c r="E905">
        <v>0</v>
      </c>
      <c r="F905">
        <v>0</v>
      </c>
      <c r="G905">
        <v>0</v>
      </c>
      <c r="H905">
        <v>0</v>
      </c>
      <c r="I905">
        <v>0</v>
      </c>
      <c r="J905">
        <v>1</v>
      </c>
      <c r="K905">
        <v>8125.7844999999998</v>
      </c>
    </row>
    <row r="906" spans="1:11" x14ac:dyDescent="0.2">
      <c r="A906">
        <v>60</v>
      </c>
      <c r="B906">
        <v>35.1</v>
      </c>
      <c r="C906">
        <v>0</v>
      </c>
      <c r="D906">
        <v>0</v>
      </c>
      <c r="E906">
        <v>1</v>
      </c>
      <c r="F906">
        <v>0</v>
      </c>
      <c r="G906">
        <v>0</v>
      </c>
      <c r="H906">
        <v>0</v>
      </c>
      <c r="I906">
        <v>1</v>
      </c>
      <c r="J906">
        <v>0</v>
      </c>
      <c r="K906">
        <v>12644.589</v>
      </c>
    </row>
    <row r="907" spans="1:11" x14ac:dyDescent="0.2">
      <c r="A907">
        <v>26</v>
      </c>
      <c r="B907">
        <v>29.355</v>
      </c>
      <c r="C907">
        <v>2</v>
      </c>
      <c r="D907">
        <v>0</v>
      </c>
      <c r="E907">
        <v>1</v>
      </c>
      <c r="F907">
        <v>0</v>
      </c>
      <c r="G907">
        <v>1</v>
      </c>
      <c r="H907">
        <v>0</v>
      </c>
      <c r="I907">
        <v>0</v>
      </c>
      <c r="J907">
        <v>0</v>
      </c>
      <c r="K907">
        <v>4564.1914500000003</v>
      </c>
    </row>
    <row r="908" spans="1:11" x14ac:dyDescent="0.2">
      <c r="A908">
        <v>27</v>
      </c>
      <c r="B908">
        <v>32.585000000000001</v>
      </c>
      <c r="C908">
        <v>3</v>
      </c>
      <c r="D908">
        <v>1</v>
      </c>
      <c r="E908">
        <v>0</v>
      </c>
      <c r="F908">
        <v>0</v>
      </c>
      <c r="G908">
        <v>1</v>
      </c>
      <c r="H908">
        <v>0</v>
      </c>
      <c r="I908">
        <v>0</v>
      </c>
      <c r="J908">
        <v>0</v>
      </c>
      <c r="K908">
        <v>4846.9201499999999</v>
      </c>
    </row>
    <row r="909" spans="1:11" x14ac:dyDescent="0.2">
      <c r="A909">
        <v>44</v>
      </c>
      <c r="B909">
        <v>32.340000000000003</v>
      </c>
      <c r="C909">
        <v>1</v>
      </c>
      <c r="D909">
        <v>0</v>
      </c>
      <c r="E909">
        <v>1</v>
      </c>
      <c r="F909">
        <v>0</v>
      </c>
      <c r="G909">
        <v>0</v>
      </c>
      <c r="H909">
        <v>0</v>
      </c>
      <c r="I909">
        <v>0</v>
      </c>
      <c r="J909">
        <v>1</v>
      </c>
      <c r="K909">
        <v>7633.7205999999996</v>
      </c>
    </row>
    <row r="910" spans="1:11" x14ac:dyDescent="0.2">
      <c r="A910">
        <v>63</v>
      </c>
      <c r="B910">
        <v>39.799999999999997</v>
      </c>
      <c r="C910">
        <v>3</v>
      </c>
      <c r="D910">
        <v>1</v>
      </c>
      <c r="E910">
        <v>0</v>
      </c>
      <c r="F910">
        <v>0</v>
      </c>
      <c r="G910">
        <v>0</v>
      </c>
      <c r="H910">
        <v>0</v>
      </c>
      <c r="I910">
        <v>1</v>
      </c>
      <c r="J910">
        <v>0</v>
      </c>
      <c r="K910">
        <v>15170.069</v>
      </c>
    </row>
    <row r="911" spans="1:11" x14ac:dyDescent="0.2">
      <c r="A911">
        <v>32</v>
      </c>
      <c r="B911">
        <v>24.6</v>
      </c>
      <c r="C911">
        <v>0</v>
      </c>
      <c r="D911">
        <v>0</v>
      </c>
      <c r="E911">
        <v>1</v>
      </c>
      <c r="F911">
        <v>1</v>
      </c>
      <c r="G911">
        <v>0</v>
      </c>
      <c r="H911">
        <v>0</v>
      </c>
      <c r="I911">
        <v>1</v>
      </c>
      <c r="J911">
        <v>0</v>
      </c>
      <c r="K911">
        <v>17496.306</v>
      </c>
    </row>
    <row r="912" spans="1:11" x14ac:dyDescent="0.2">
      <c r="A912">
        <v>22</v>
      </c>
      <c r="B912">
        <v>28.31</v>
      </c>
      <c r="C912">
        <v>1</v>
      </c>
      <c r="D912">
        <v>1</v>
      </c>
      <c r="E912">
        <v>0</v>
      </c>
      <c r="F912">
        <v>0</v>
      </c>
      <c r="G912">
        <v>0</v>
      </c>
      <c r="H912">
        <v>1</v>
      </c>
      <c r="I912">
        <v>0</v>
      </c>
      <c r="J912">
        <v>0</v>
      </c>
      <c r="K912">
        <v>2639.0428999999999</v>
      </c>
    </row>
    <row r="913" spans="1:11" x14ac:dyDescent="0.2">
      <c r="A913">
        <v>18</v>
      </c>
      <c r="B913">
        <v>31.73</v>
      </c>
      <c r="C913">
        <v>0</v>
      </c>
      <c r="D913">
        <v>1</v>
      </c>
      <c r="E913">
        <v>0</v>
      </c>
      <c r="F913">
        <v>1</v>
      </c>
      <c r="G913">
        <v>1</v>
      </c>
      <c r="H913">
        <v>0</v>
      </c>
      <c r="I913">
        <v>0</v>
      </c>
      <c r="J913">
        <v>0</v>
      </c>
      <c r="K913">
        <v>33732.686699999998</v>
      </c>
    </row>
    <row r="914" spans="1:11" x14ac:dyDescent="0.2">
      <c r="A914">
        <v>59</v>
      </c>
      <c r="B914">
        <v>26.695</v>
      </c>
      <c r="C914">
        <v>3</v>
      </c>
      <c r="D914">
        <v>0</v>
      </c>
      <c r="E914">
        <v>1</v>
      </c>
      <c r="F914">
        <v>0</v>
      </c>
      <c r="G914">
        <v>0</v>
      </c>
      <c r="H914">
        <v>1</v>
      </c>
      <c r="I914">
        <v>0</v>
      </c>
      <c r="J914">
        <v>0</v>
      </c>
      <c r="K914">
        <v>14382.709049999999</v>
      </c>
    </row>
    <row r="915" spans="1:11" x14ac:dyDescent="0.2">
      <c r="A915">
        <v>44</v>
      </c>
      <c r="B915">
        <v>27.5</v>
      </c>
      <c r="C915">
        <v>1</v>
      </c>
      <c r="D915">
        <v>0</v>
      </c>
      <c r="E915">
        <v>1</v>
      </c>
      <c r="F915">
        <v>0</v>
      </c>
      <c r="G915">
        <v>0</v>
      </c>
      <c r="H915">
        <v>0</v>
      </c>
      <c r="I915">
        <v>1</v>
      </c>
      <c r="J915">
        <v>0</v>
      </c>
      <c r="K915">
        <v>7626.9930000000004</v>
      </c>
    </row>
    <row r="916" spans="1:11" x14ac:dyDescent="0.2">
      <c r="A916">
        <v>33</v>
      </c>
      <c r="B916">
        <v>24.605</v>
      </c>
      <c r="C916">
        <v>2</v>
      </c>
      <c r="D916">
        <v>1</v>
      </c>
      <c r="E916">
        <v>0</v>
      </c>
      <c r="F916">
        <v>0</v>
      </c>
      <c r="G916">
        <v>0</v>
      </c>
      <c r="H916">
        <v>1</v>
      </c>
      <c r="I916">
        <v>0</v>
      </c>
      <c r="J916">
        <v>0</v>
      </c>
      <c r="K916">
        <v>5257.5079500000002</v>
      </c>
    </row>
    <row r="917" spans="1:11" x14ac:dyDescent="0.2">
      <c r="A917">
        <v>24</v>
      </c>
      <c r="B917">
        <v>33.99</v>
      </c>
      <c r="C917">
        <v>0</v>
      </c>
      <c r="D917">
        <v>0</v>
      </c>
      <c r="E917">
        <v>1</v>
      </c>
      <c r="F917">
        <v>0</v>
      </c>
      <c r="G917">
        <v>0</v>
      </c>
      <c r="H917">
        <v>0</v>
      </c>
      <c r="I917">
        <v>0</v>
      </c>
      <c r="J917">
        <v>1</v>
      </c>
      <c r="K917">
        <v>2473.3341</v>
      </c>
    </row>
    <row r="918" spans="1:11" x14ac:dyDescent="0.2">
      <c r="A918">
        <v>43</v>
      </c>
      <c r="B918">
        <v>26.885000000000002</v>
      </c>
      <c r="C918">
        <v>0</v>
      </c>
      <c r="D918">
        <v>0</v>
      </c>
      <c r="E918">
        <v>1</v>
      </c>
      <c r="F918">
        <v>1</v>
      </c>
      <c r="G918">
        <v>0</v>
      </c>
      <c r="H918">
        <v>1</v>
      </c>
      <c r="I918">
        <v>0</v>
      </c>
      <c r="J918">
        <v>0</v>
      </c>
      <c r="K918">
        <v>21774.32215</v>
      </c>
    </row>
    <row r="919" spans="1:11" x14ac:dyDescent="0.2">
      <c r="A919">
        <v>45</v>
      </c>
      <c r="B919">
        <v>22.895</v>
      </c>
      <c r="C919">
        <v>0</v>
      </c>
      <c r="D919">
        <v>1</v>
      </c>
      <c r="E919">
        <v>0</v>
      </c>
      <c r="F919">
        <v>1</v>
      </c>
      <c r="G919">
        <v>1</v>
      </c>
      <c r="H919">
        <v>0</v>
      </c>
      <c r="I919">
        <v>0</v>
      </c>
      <c r="J919">
        <v>0</v>
      </c>
      <c r="K919">
        <v>35069.374519999998</v>
      </c>
    </row>
    <row r="920" spans="1:11" x14ac:dyDescent="0.2">
      <c r="A920">
        <v>61</v>
      </c>
      <c r="B920">
        <v>28.2</v>
      </c>
      <c r="C920">
        <v>0</v>
      </c>
      <c r="D920">
        <v>0</v>
      </c>
      <c r="E920">
        <v>1</v>
      </c>
      <c r="F920">
        <v>0</v>
      </c>
      <c r="G920">
        <v>0</v>
      </c>
      <c r="H920">
        <v>0</v>
      </c>
      <c r="I920">
        <v>1</v>
      </c>
      <c r="J920">
        <v>0</v>
      </c>
      <c r="K920">
        <v>13041.921</v>
      </c>
    </row>
    <row r="921" spans="1:11" x14ac:dyDescent="0.2">
      <c r="A921">
        <v>35</v>
      </c>
      <c r="B921">
        <v>34.21</v>
      </c>
      <c r="C921">
        <v>1</v>
      </c>
      <c r="D921">
        <v>0</v>
      </c>
      <c r="E921">
        <v>1</v>
      </c>
      <c r="F921">
        <v>0</v>
      </c>
      <c r="G921">
        <v>0</v>
      </c>
      <c r="H921">
        <v>0</v>
      </c>
      <c r="I921">
        <v>0</v>
      </c>
      <c r="J921">
        <v>1</v>
      </c>
      <c r="K921">
        <v>5245.2268999999997</v>
      </c>
    </row>
    <row r="922" spans="1:11" x14ac:dyDescent="0.2">
      <c r="A922">
        <v>62</v>
      </c>
      <c r="B922">
        <v>25</v>
      </c>
      <c r="C922">
        <v>0</v>
      </c>
      <c r="D922">
        <v>0</v>
      </c>
      <c r="E922">
        <v>1</v>
      </c>
      <c r="F922">
        <v>0</v>
      </c>
      <c r="G922">
        <v>0</v>
      </c>
      <c r="H922">
        <v>0</v>
      </c>
      <c r="I922">
        <v>1</v>
      </c>
      <c r="J922">
        <v>0</v>
      </c>
      <c r="K922">
        <v>13451.121999999999</v>
      </c>
    </row>
    <row r="923" spans="1:11" x14ac:dyDescent="0.2">
      <c r="A923">
        <v>62</v>
      </c>
      <c r="B923">
        <v>33.200000000000003</v>
      </c>
      <c r="C923">
        <v>0</v>
      </c>
      <c r="D923">
        <v>0</v>
      </c>
      <c r="E923">
        <v>1</v>
      </c>
      <c r="F923">
        <v>0</v>
      </c>
      <c r="G923">
        <v>0</v>
      </c>
      <c r="H923">
        <v>0</v>
      </c>
      <c r="I923">
        <v>1</v>
      </c>
      <c r="J923">
        <v>0</v>
      </c>
      <c r="K923">
        <v>13462.52</v>
      </c>
    </row>
    <row r="924" spans="1:11" x14ac:dyDescent="0.2">
      <c r="A924">
        <v>38</v>
      </c>
      <c r="B924">
        <v>31</v>
      </c>
      <c r="C924">
        <v>1</v>
      </c>
      <c r="D924">
        <v>1</v>
      </c>
      <c r="E924">
        <v>0</v>
      </c>
      <c r="F924">
        <v>0</v>
      </c>
      <c r="G924">
        <v>0</v>
      </c>
      <c r="H924">
        <v>0</v>
      </c>
      <c r="I924">
        <v>1</v>
      </c>
      <c r="J924">
        <v>0</v>
      </c>
      <c r="K924">
        <v>5488.2619999999997</v>
      </c>
    </row>
    <row r="925" spans="1:11" x14ac:dyDescent="0.2">
      <c r="A925">
        <v>34</v>
      </c>
      <c r="B925">
        <v>35.814999999999998</v>
      </c>
      <c r="C925">
        <v>0</v>
      </c>
      <c r="D925">
        <v>1</v>
      </c>
      <c r="E925">
        <v>0</v>
      </c>
      <c r="F925">
        <v>0</v>
      </c>
      <c r="G925">
        <v>0</v>
      </c>
      <c r="H925">
        <v>1</v>
      </c>
      <c r="I925">
        <v>0</v>
      </c>
      <c r="J925">
        <v>0</v>
      </c>
      <c r="K925">
        <v>4320.4108500000002</v>
      </c>
    </row>
    <row r="926" spans="1:11" x14ac:dyDescent="0.2">
      <c r="A926">
        <v>43</v>
      </c>
      <c r="B926">
        <v>23.2</v>
      </c>
      <c r="C926">
        <v>0</v>
      </c>
      <c r="D926">
        <v>1</v>
      </c>
      <c r="E926">
        <v>0</v>
      </c>
      <c r="F926">
        <v>0</v>
      </c>
      <c r="G926">
        <v>0</v>
      </c>
      <c r="H926">
        <v>0</v>
      </c>
      <c r="I926">
        <v>1</v>
      </c>
      <c r="J926">
        <v>0</v>
      </c>
      <c r="K926">
        <v>6250.4350000000004</v>
      </c>
    </row>
    <row r="927" spans="1:11" x14ac:dyDescent="0.2">
      <c r="A927">
        <v>50</v>
      </c>
      <c r="B927">
        <v>32.11</v>
      </c>
      <c r="C927">
        <v>2</v>
      </c>
      <c r="D927">
        <v>1</v>
      </c>
      <c r="E927">
        <v>0</v>
      </c>
      <c r="F927">
        <v>0</v>
      </c>
      <c r="G927">
        <v>1</v>
      </c>
      <c r="H927">
        <v>0</v>
      </c>
      <c r="I927">
        <v>0</v>
      </c>
      <c r="J927">
        <v>0</v>
      </c>
      <c r="K927">
        <v>25333.332839999999</v>
      </c>
    </row>
    <row r="928" spans="1:11" x14ac:dyDescent="0.2">
      <c r="A928">
        <v>19</v>
      </c>
      <c r="B928">
        <v>23.4</v>
      </c>
      <c r="C928">
        <v>2</v>
      </c>
      <c r="D928">
        <v>0</v>
      </c>
      <c r="E928">
        <v>1</v>
      </c>
      <c r="F928">
        <v>0</v>
      </c>
      <c r="G928">
        <v>0</v>
      </c>
      <c r="H928">
        <v>0</v>
      </c>
      <c r="I928">
        <v>1</v>
      </c>
      <c r="J928">
        <v>0</v>
      </c>
      <c r="K928">
        <v>2913.569</v>
      </c>
    </row>
    <row r="929" spans="1:11" x14ac:dyDescent="0.2">
      <c r="A929">
        <v>57</v>
      </c>
      <c r="B929">
        <v>20.100000000000001</v>
      </c>
      <c r="C929">
        <v>1</v>
      </c>
      <c r="D929">
        <v>0</v>
      </c>
      <c r="E929">
        <v>1</v>
      </c>
      <c r="F929">
        <v>0</v>
      </c>
      <c r="G929">
        <v>0</v>
      </c>
      <c r="H929">
        <v>0</v>
      </c>
      <c r="I929">
        <v>1</v>
      </c>
      <c r="J929">
        <v>0</v>
      </c>
      <c r="K929">
        <v>12032.325999999999</v>
      </c>
    </row>
    <row r="930" spans="1:11" x14ac:dyDescent="0.2">
      <c r="A930">
        <v>62</v>
      </c>
      <c r="B930">
        <v>39.159999999999997</v>
      </c>
      <c r="C930">
        <v>0</v>
      </c>
      <c r="D930">
        <v>0</v>
      </c>
      <c r="E930">
        <v>1</v>
      </c>
      <c r="F930">
        <v>0</v>
      </c>
      <c r="G930">
        <v>0</v>
      </c>
      <c r="H930">
        <v>0</v>
      </c>
      <c r="I930">
        <v>0</v>
      </c>
      <c r="J930">
        <v>1</v>
      </c>
      <c r="K930">
        <v>13470.804400000001</v>
      </c>
    </row>
    <row r="931" spans="1:11" x14ac:dyDescent="0.2">
      <c r="A931">
        <v>41</v>
      </c>
      <c r="B931">
        <v>34.21</v>
      </c>
      <c r="C931">
        <v>1</v>
      </c>
      <c r="D931">
        <v>1</v>
      </c>
      <c r="E931">
        <v>0</v>
      </c>
      <c r="F931">
        <v>0</v>
      </c>
      <c r="G931">
        <v>0</v>
      </c>
      <c r="H931">
        <v>0</v>
      </c>
      <c r="I931">
        <v>0</v>
      </c>
      <c r="J931">
        <v>1</v>
      </c>
      <c r="K931">
        <v>6289.7548999999999</v>
      </c>
    </row>
    <row r="932" spans="1:11" x14ac:dyDescent="0.2">
      <c r="A932">
        <v>26</v>
      </c>
      <c r="B932">
        <v>46.53</v>
      </c>
      <c r="C932">
        <v>1</v>
      </c>
      <c r="D932">
        <v>1</v>
      </c>
      <c r="E932">
        <v>0</v>
      </c>
      <c r="F932">
        <v>0</v>
      </c>
      <c r="G932">
        <v>0</v>
      </c>
      <c r="H932">
        <v>0</v>
      </c>
      <c r="I932">
        <v>0</v>
      </c>
      <c r="J932">
        <v>1</v>
      </c>
      <c r="K932">
        <v>2927.0646999999999</v>
      </c>
    </row>
    <row r="933" spans="1:11" x14ac:dyDescent="0.2">
      <c r="A933">
        <v>39</v>
      </c>
      <c r="B933">
        <v>32.5</v>
      </c>
      <c r="C933">
        <v>1</v>
      </c>
      <c r="D933">
        <v>0</v>
      </c>
      <c r="E933">
        <v>1</v>
      </c>
      <c r="F933">
        <v>0</v>
      </c>
      <c r="G933">
        <v>0</v>
      </c>
      <c r="H933">
        <v>0</v>
      </c>
      <c r="I933">
        <v>1</v>
      </c>
      <c r="J933">
        <v>0</v>
      </c>
      <c r="K933">
        <v>6238.2979999999998</v>
      </c>
    </row>
    <row r="934" spans="1:11" x14ac:dyDescent="0.2">
      <c r="A934">
        <v>46</v>
      </c>
      <c r="B934">
        <v>25.8</v>
      </c>
      <c r="C934">
        <v>5</v>
      </c>
      <c r="D934">
        <v>1</v>
      </c>
      <c r="E934">
        <v>0</v>
      </c>
      <c r="F934">
        <v>0</v>
      </c>
      <c r="G934">
        <v>0</v>
      </c>
      <c r="H934">
        <v>0</v>
      </c>
      <c r="I934">
        <v>1</v>
      </c>
      <c r="J934">
        <v>0</v>
      </c>
      <c r="K934">
        <v>10096.969999999999</v>
      </c>
    </row>
    <row r="935" spans="1:11" x14ac:dyDescent="0.2">
      <c r="A935">
        <v>45</v>
      </c>
      <c r="B935">
        <v>35.299999999999997</v>
      </c>
      <c r="C935">
        <v>0</v>
      </c>
      <c r="D935">
        <v>0</v>
      </c>
      <c r="E935">
        <v>1</v>
      </c>
      <c r="F935">
        <v>0</v>
      </c>
      <c r="G935">
        <v>0</v>
      </c>
      <c r="H935">
        <v>0</v>
      </c>
      <c r="I935">
        <v>1</v>
      </c>
      <c r="J935">
        <v>0</v>
      </c>
      <c r="K935">
        <v>7348.1419999999998</v>
      </c>
    </row>
    <row r="936" spans="1:11" x14ac:dyDescent="0.2">
      <c r="A936">
        <v>32</v>
      </c>
      <c r="B936">
        <v>37.18</v>
      </c>
      <c r="C936">
        <v>2</v>
      </c>
      <c r="D936">
        <v>1</v>
      </c>
      <c r="E936">
        <v>0</v>
      </c>
      <c r="F936">
        <v>0</v>
      </c>
      <c r="G936">
        <v>0</v>
      </c>
      <c r="H936">
        <v>0</v>
      </c>
      <c r="I936">
        <v>0</v>
      </c>
      <c r="J936">
        <v>1</v>
      </c>
      <c r="K936">
        <v>4673.3922000000002</v>
      </c>
    </row>
    <row r="937" spans="1:11" x14ac:dyDescent="0.2">
      <c r="A937">
        <v>59</v>
      </c>
      <c r="B937">
        <v>27.5</v>
      </c>
      <c r="C937">
        <v>0</v>
      </c>
      <c r="D937">
        <v>0</v>
      </c>
      <c r="E937">
        <v>1</v>
      </c>
      <c r="F937">
        <v>0</v>
      </c>
      <c r="G937">
        <v>0</v>
      </c>
      <c r="H937">
        <v>0</v>
      </c>
      <c r="I937">
        <v>1</v>
      </c>
      <c r="J937">
        <v>0</v>
      </c>
      <c r="K937">
        <v>12233.828</v>
      </c>
    </row>
    <row r="938" spans="1:11" x14ac:dyDescent="0.2">
      <c r="A938">
        <v>44</v>
      </c>
      <c r="B938">
        <v>29.734999999999999</v>
      </c>
      <c r="C938">
        <v>2</v>
      </c>
      <c r="D938">
        <v>1</v>
      </c>
      <c r="E938">
        <v>0</v>
      </c>
      <c r="F938">
        <v>0</v>
      </c>
      <c r="G938">
        <v>1</v>
      </c>
      <c r="H938">
        <v>0</v>
      </c>
      <c r="I938">
        <v>0</v>
      </c>
      <c r="J938">
        <v>0</v>
      </c>
      <c r="K938">
        <v>32108.662820000001</v>
      </c>
    </row>
    <row r="939" spans="1:11" x14ac:dyDescent="0.2">
      <c r="A939">
        <v>39</v>
      </c>
      <c r="B939">
        <v>24.225000000000001</v>
      </c>
      <c r="C939">
        <v>5</v>
      </c>
      <c r="D939">
        <v>0</v>
      </c>
      <c r="E939">
        <v>1</v>
      </c>
      <c r="F939">
        <v>0</v>
      </c>
      <c r="G939">
        <v>0</v>
      </c>
      <c r="H939">
        <v>1</v>
      </c>
      <c r="I939">
        <v>0</v>
      </c>
      <c r="J939">
        <v>0</v>
      </c>
      <c r="K939">
        <v>8965.7957499999993</v>
      </c>
    </row>
    <row r="940" spans="1:11" x14ac:dyDescent="0.2">
      <c r="A940">
        <v>18</v>
      </c>
      <c r="B940">
        <v>26.18</v>
      </c>
      <c r="C940">
        <v>2</v>
      </c>
      <c r="D940">
        <v>1</v>
      </c>
      <c r="E940">
        <v>0</v>
      </c>
      <c r="F940">
        <v>0</v>
      </c>
      <c r="G940">
        <v>0</v>
      </c>
      <c r="H940">
        <v>0</v>
      </c>
      <c r="I940">
        <v>0</v>
      </c>
      <c r="J940">
        <v>1</v>
      </c>
      <c r="K940">
        <v>2304.0021999999999</v>
      </c>
    </row>
    <row r="941" spans="1:11" x14ac:dyDescent="0.2">
      <c r="A941">
        <v>53</v>
      </c>
      <c r="B941">
        <v>29.48</v>
      </c>
      <c r="C941">
        <v>0</v>
      </c>
      <c r="D941">
        <v>1</v>
      </c>
      <c r="E941">
        <v>0</v>
      </c>
      <c r="F941">
        <v>0</v>
      </c>
      <c r="G941">
        <v>0</v>
      </c>
      <c r="H941">
        <v>0</v>
      </c>
      <c r="I941">
        <v>0</v>
      </c>
      <c r="J941">
        <v>1</v>
      </c>
      <c r="K941">
        <v>9487.6442000000006</v>
      </c>
    </row>
    <row r="942" spans="1:11" x14ac:dyDescent="0.2">
      <c r="A942">
        <v>18</v>
      </c>
      <c r="B942">
        <v>23.21</v>
      </c>
      <c r="C942">
        <v>0</v>
      </c>
      <c r="D942">
        <v>1</v>
      </c>
      <c r="E942">
        <v>0</v>
      </c>
      <c r="F942">
        <v>0</v>
      </c>
      <c r="G942">
        <v>0</v>
      </c>
      <c r="H942">
        <v>0</v>
      </c>
      <c r="I942">
        <v>0</v>
      </c>
      <c r="J942">
        <v>1</v>
      </c>
      <c r="K942">
        <v>1121.8739</v>
      </c>
    </row>
    <row r="943" spans="1:11" x14ac:dyDescent="0.2">
      <c r="A943">
        <v>50</v>
      </c>
      <c r="B943">
        <v>46.09</v>
      </c>
      <c r="C943">
        <v>1</v>
      </c>
      <c r="D943">
        <v>0</v>
      </c>
      <c r="E943">
        <v>1</v>
      </c>
      <c r="F943">
        <v>0</v>
      </c>
      <c r="G943">
        <v>0</v>
      </c>
      <c r="H943">
        <v>0</v>
      </c>
      <c r="I943">
        <v>0</v>
      </c>
      <c r="J943">
        <v>1</v>
      </c>
      <c r="K943">
        <v>9549.5650999999998</v>
      </c>
    </row>
    <row r="944" spans="1:11" x14ac:dyDescent="0.2">
      <c r="A944">
        <v>18</v>
      </c>
      <c r="B944">
        <v>40.185000000000002</v>
      </c>
      <c r="C944">
        <v>0</v>
      </c>
      <c r="D944">
        <v>0</v>
      </c>
      <c r="E944">
        <v>1</v>
      </c>
      <c r="F944">
        <v>0</v>
      </c>
      <c r="G944">
        <v>1</v>
      </c>
      <c r="H944">
        <v>0</v>
      </c>
      <c r="I944">
        <v>0</v>
      </c>
      <c r="J944">
        <v>0</v>
      </c>
      <c r="K944">
        <v>2217.4691499999999</v>
      </c>
    </row>
    <row r="945" spans="1:11" x14ac:dyDescent="0.2">
      <c r="A945">
        <v>19</v>
      </c>
      <c r="B945">
        <v>22.61</v>
      </c>
      <c r="C945">
        <v>0</v>
      </c>
      <c r="D945">
        <v>1</v>
      </c>
      <c r="E945">
        <v>0</v>
      </c>
      <c r="F945">
        <v>0</v>
      </c>
      <c r="G945">
        <v>0</v>
      </c>
      <c r="H945">
        <v>1</v>
      </c>
      <c r="I945">
        <v>0</v>
      </c>
      <c r="J945">
        <v>0</v>
      </c>
      <c r="K945">
        <v>1628.4709</v>
      </c>
    </row>
    <row r="946" spans="1:11" x14ac:dyDescent="0.2">
      <c r="A946">
        <v>62</v>
      </c>
      <c r="B946">
        <v>39.93</v>
      </c>
      <c r="C946">
        <v>0</v>
      </c>
      <c r="D946">
        <v>1</v>
      </c>
      <c r="E946">
        <v>0</v>
      </c>
      <c r="F946">
        <v>0</v>
      </c>
      <c r="G946">
        <v>0</v>
      </c>
      <c r="H946">
        <v>0</v>
      </c>
      <c r="I946">
        <v>0</v>
      </c>
      <c r="J946">
        <v>1</v>
      </c>
      <c r="K946">
        <v>12982.8747</v>
      </c>
    </row>
    <row r="947" spans="1:11" x14ac:dyDescent="0.2">
      <c r="A947">
        <v>56</v>
      </c>
      <c r="B947">
        <v>35.799999999999997</v>
      </c>
      <c r="C947">
        <v>1</v>
      </c>
      <c r="D947">
        <v>0</v>
      </c>
      <c r="E947">
        <v>1</v>
      </c>
      <c r="F947">
        <v>0</v>
      </c>
      <c r="G947">
        <v>0</v>
      </c>
      <c r="H947">
        <v>0</v>
      </c>
      <c r="I947">
        <v>1</v>
      </c>
      <c r="J947">
        <v>0</v>
      </c>
      <c r="K947">
        <v>11674.13</v>
      </c>
    </row>
    <row r="948" spans="1:11" x14ac:dyDescent="0.2">
      <c r="A948">
        <v>42</v>
      </c>
      <c r="B948">
        <v>35.799999999999997</v>
      </c>
      <c r="C948">
        <v>2</v>
      </c>
      <c r="D948">
        <v>1</v>
      </c>
      <c r="E948">
        <v>0</v>
      </c>
      <c r="F948">
        <v>0</v>
      </c>
      <c r="G948">
        <v>0</v>
      </c>
      <c r="H948">
        <v>0</v>
      </c>
      <c r="I948">
        <v>1</v>
      </c>
      <c r="J948">
        <v>0</v>
      </c>
      <c r="K948">
        <v>7160.0940000000001</v>
      </c>
    </row>
    <row r="949" spans="1:11" x14ac:dyDescent="0.2">
      <c r="A949">
        <v>37</v>
      </c>
      <c r="B949">
        <v>34.200000000000003</v>
      </c>
      <c r="C949">
        <v>1</v>
      </c>
      <c r="D949">
        <v>1</v>
      </c>
      <c r="E949">
        <v>0</v>
      </c>
      <c r="F949">
        <v>1</v>
      </c>
      <c r="G949">
        <v>1</v>
      </c>
      <c r="H949">
        <v>0</v>
      </c>
      <c r="I949">
        <v>0</v>
      </c>
      <c r="J949">
        <v>0</v>
      </c>
      <c r="K949">
        <v>39047.285000000003</v>
      </c>
    </row>
    <row r="950" spans="1:11" x14ac:dyDescent="0.2">
      <c r="A950">
        <v>42</v>
      </c>
      <c r="B950">
        <v>31.254999999999999</v>
      </c>
      <c r="C950">
        <v>0</v>
      </c>
      <c r="D950">
        <v>1</v>
      </c>
      <c r="E950">
        <v>0</v>
      </c>
      <c r="F950">
        <v>0</v>
      </c>
      <c r="G950">
        <v>0</v>
      </c>
      <c r="H950">
        <v>1</v>
      </c>
      <c r="I950">
        <v>0</v>
      </c>
      <c r="J950">
        <v>0</v>
      </c>
      <c r="K950">
        <v>6358.7764500000003</v>
      </c>
    </row>
    <row r="951" spans="1:11" x14ac:dyDescent="0.2">
      <c r="A951">
        <v>25</v>
      </c>
      <c r="B951">
        <v>29.7</v>
      </c>
      <c r="C951">
        <v>3</v>
      </c>
      <c r="D951">
        <v>1</v>
      </c>
      <c r="E951">
        <v>0</v>
      </c>
      <c r="F951">
        <v>1</v>
      </c>
      <c r="G951">
        <v>0</v>
      </c>
      <c r="H951">
        <v>0</v>
      </c>
      <c r="I951">
        <v>1</v>
      </c>
      <c r="J951">
        <v>0</v>
      </c>
      <c r="K951">
        <v>19933.457999999999</v>
      </c>
    </row>
    <row r="952" spans="1:11" x14ac:dyDescent="0.2">
      <c r="A952">
        <v>57</v>
      </c>
      <c r="B952">
        <v>18.335000000000001</v>
      </c>
      <c r="C952">
        <v>0</v>
      </c>
      <c r="D952">
        <v>1</v>
      </c>
      <c r="E952">
        <v>0</v>
      </c>
      <c r="F952">
        <v>0</v>
      </c>
      <c r="G952">
        <v>1</v>
      </c>
      <c r="H952">
        <v>0</v>
      </c>
      <c r="I952">
        <v>0</v>
      </c>
      <c r="J952">
        <v>0</v>
      </c>
      <c r="K952">
        <v>11534.872649999999</v>
      </c>
    </row>
    <row r="953" spans="1:11" x14ac:dyDescent="0.2">
      <c r="A953">
        <v>51</v>
      </c>
      <c r="B953">
        <v>42.9</v>
      </c>
      <c r="C953">
        <v>2</v>
      </c>
      <c r="D953">
        <v>1</v>
      </c>
      <c r="E953">
        <v>0</v>
      </c>
      <c r="F953">
        <v>1</v>
      </c>
      <c r="G953">
        <v>0</v>
      </c>
      <c r="H953">
        <v>0</v>
      </c>
      <c r="I953">
        <v>0</v>
      </c>
      <c r="J953">
        <v>1</v>
      </c>
      <c r="K953">
        <v>47462.894</v>
      </c>
    </row>
    <row r="954" spans="1:11" x14ac:dyDescent="0.2">
      <c r="A954">
        <v>30</v>
      </c>
      <c r="B954">
        <v>28.405000000000001</v>
      </c>
      <c r="C954">
        <v>1</v>
      </c>
      <c r="D954">
        <v>0</v>
      </c>
      <c r="E954">
        <v>1</v>
      </c>
      <c r="F954">
        <v>0</v>
      </c>
      <c r="G954">
        <v>0</v>
      </c>
      <c r="H954">
        <v>1</v>
      </c>
      <c r="I954">
        <v>0</v>
      </c>
      <c r="J954">
        <v>0</v>
      </c>
      <c r="K954">
        <v>4527.1829500000003</v>
      </c>
    </row>
    <row r="955" spans="1:11" x14ac:dyDescent="0.2">
      <c r="A955">
        <v>44</v>
      </c>
      <c r="B955">
        <v>30.2</v>
      </c>
      <c r="C955">
        <v>2</v>
      </c>
      <c r="D955">
        <v>1</v>
      </c>
      <c r="E955">
        <v>0</v>
      </c>
      <c r="F955">
        <v>1</v>
      </c>
      <c r="G955">
        <v>0</v>
      </c>
      <c r="H955">
        <v>0</v>
      </c>
      <c r="I955">
        <v>1</v>
      </c>
      <c r="J955">
        <v>0</v>
      </c>
      <c r="K955">
        <v>38998.546000000002</v>
      </c>
    </row>
    <row r="956" spans="1:11" x14ac:dyDescent="0.2">
      <c r="A956">
        <v>34</v>
      </c>
      <c r="B956">
        <v>27.835000000000001</v>
      </c>
      <c r="C956">
        <v>1</v>
      </c>
      <c r="D956">
        <v>1</v>
      </c>
      <c r="E956">
        <v>0</v>
      </c>
      <c r="F956">
        <v>1</v>
      </c>
      <c r="G956">
        <v>0</v>
      </c>
      <c r="H956">
        <v>1</v>
      </c>
      <c r="I956">
        <v>0</v>
      </c>
      <c r="J956">
        <v>0</v>
      </c>
      <c r="K956">
        <v>20009.63365</v>
      </c>
    </row>
    <row r="957" spans="1:11" x14ac:dyDescent="0.2">
      <c r="A957">
        <v>31</v>
      </c>
      <c r="B957">
        <v>39.49</v>
      </c>
      <c r="C957">
        <v>1</v>
      </c>
      <c r="D957">
        <v>1</v>
      </c>
      <c r="E957">
        <v>0</v>
      </c>
      <c r="F957">
        <v>0</v>
      </c>
      <c r="G957">
        <v>0</v>
      </c>
      <c r="H957">
        <v>0</v>
      </c>
      <c r="I957">
        <v>0</v>
      </c>
      <c r="J957">
        <v>1</v>
      </c>
      <c r="K957">
        <v>3875.7341000000001</v>
      </c>
    </row>
    <row r="958" spans="1:11" x14ac:dyDescent="0.2">
      <c r="A958">
        <v>54</v>
      </c>
      <c r="B958">
        <v>30.8</v>
      </c>
      <c r="C958">
        <v>1</v>
      </c>
      <c r="D958">
        <v>1</v>
      </c>
      <c r="E958">
        <v>0</v>
      </c>
      <c r="F958">
        <v>1</v>
      </c>
      <c r="G958">
        <v>0</v>
      </c>
      <c r="H958">
        <v>0</v>
      </c>
      <c r="I958">
        <v>0</v>
      </c>
      <c r="J958">
        <v>1</v>
      </c>
      <c r="K958">
        <v>41999.519999999997</v>
      </c>
    </row>
    <row r="959" spans="1:11" x14ac:dyDescent="0.2">
      <c r="A959">
        <v>24</v>
      </c>
      <c r="B959">
        <v>26.79</v>
      </c>
      <c r="C959">
        <v>1</v>
      </c>
      <c r="D959">
        <v>1</v>
      </c>
      <c r="E959">
        <v>0</v>
      </c>
      <c r="F959">
        <v>0</v>
      </c>
      <c r="G959">
        <v>0</v>
      </c>
      <c r="H959">
        <v>1</v>
      </c>
      <c r="I959">
        <v>0</v>
      </c>
      <c r="J959">
        <v>0</v>
      </c>
      <c r="K959">
        <v>12609.88702</v>
      </c>
    </row>
    <row r="960" spans="1:11" x14ac:dyDescent="0.2">
      <c r="A960">
        <v>43</v>
      </c>
      <c r="B960">
        <v>34.96</v>
      </c>
      <c r="C960">
        <v>1</v>
      </c>
      <c r="D960">
        <v>1</v>
      </c>
      <c r="E960">
        <v>0</v>
      </c>
      <c r="F960">
        <v>1</v>
      </c>
      <c r="G960">
        <v>1</v>
      </c>
      <c r="H960">
        <v>0</v>
      </c>
      <c r="I960">
        <v>0</v>
      </c>
      <c r="J960">
        <v>0</v>
      </c>
      <c r="K960">
        <v>41034.221400000002</v>
      </c>
    </row>
    <row r="961" spans="1:11" x14ac:dyDescent="0.2">
      <c r="A961">
        <v>48</v>
      </c>
      <c r="B961">
        <v>36.67</v>
      </c>
      <c r="C961">
        <v>1</v>
      </c>
      <c r="D961">
        <v>1</v>
      </c>
      <c r="E961">
        <v>0</v>
      </c>
      <c r="F961">
        <v>0</v>
      </c>
      <c r="G961">
        <v>0</v>
      </c>
      <c r="H961">
        <v>1</v>
      </c>
      <c r="I961">
        <v>0</v>
      </c>
      <c r="J961">
        <v>0</v>
      </c>
      <c r="K961">
        <v>28468.919010000001</v>
      </c>
    </row>
    <row r="962" spans="1:11" x14ac:dyDescent="0.2">
      <c r="A962">
        <v>19</v>
      </c>
      <c r="B962">
        <v>39.615000000000002</v>
      </c>
      <c r="C962">
        <v>1</v>
      </c>
      <c r="D962">
        <v>0</v>
      </c>
      <c r="E962">
        <v>1</v>
      </c>
      <c r="F962">
        <v>0</v>
      </c>
      <c r="G962">
        <v>0</v>
      </c>
      <c r="H962">
        <v>1</v>
      </c>
      <c r="I962">
        <v>0</v>
      </c>
      <c r="J962">
        <v>0</v>
      </c>
      <c r="K962">
        <v>2730.1078499999999</v>
      </c>
    </row>
    <row r="963" spans="1:11" x14ac:dyDescent="0.2">
      <c r="A963">
        <v>29</v>
      </c>
      <c r="B963">
        <v>25.9</v>
      </c>
      <c r="C963">
        <v>0</v>
      </c>
      <c r="D963">
        <v>0</v>
      </c>
      <c r="E963">
        <v>1</v>
      </c>
      <c r="F963">
        <v>0</v>
      </c>
      <c r="G963">
        <v>0</v>
      </c>
      <c r="H963">
        <v>0</v>
      </c>
      <c r="I963">
        <v>1</v>
      </c>
      <c r="J963">
        <v>0</v>
      </c>
      <c r="K963">
        <v>3353.2840000000001</v>
      </c>
    </row>
    <row r="964" spans="1:11" x14ac:dyDescent="0.2">
      <c r="A964">
        <v>63</v>
      </c>
      <c r="B964">
        <v>35.200000000000003</v>
      </c>
      <c r="C964">
        <v>1</v>
      </c>
      <c r="D964">
        <v>0</v>
      </c>
      <c r="E964">
        <v>1</v>
      </c>
      <c r="F964">
        <v>0</v>
      </c>
      <c r="G964">
        <v>0</v>
      </c>
      <c r="H964">
        <v>0</v>
      </c>
      <c r="I964">
        <v>0</v>
      </c>
      <c r="J964">
        <v>1</v>
      </c>
      <c r="K964">
        <v>14474.674999999999</v>
      </c>
    </row>
    <row r="965" spans="1:11" x14ac:dyDescent="0.2">
      <c r="A965">
        <v>46</v>
      </c>
      <c r="B965">
        <v>24.795000000000002</v>
      </c>
      <c r="C965">
        <v>3</v>
      </c>
      <c r="D965">
        <v>1</v>
      </c>
      <c r="E965">
        <v>0</v>
      </c>
      <c r="F965">
        <v>0</v>
      </c>
      <c r="G965">
        <v>1</v>
      </c>
      <c r="H965">
        <v>0</v>
      </c>
      <c r="I965">
        <v>0</v>
      </c>
      <c r="J965">
        <v>0</v>
      </c>
      <c r="K965">
        <v>9500.5730500000009</v>
      </c>
    </row>
    <row r="966" spans="1:11" x14ac:dyDescent="0.2">
      <c r="A966">
        <v>52</v>
      </c>
      <c r="B966">
        <v>36.765000000000001</v>
      </c>
      <c r="C966">
        <v>2</v>
      </c>
      <c r="D966">
        <v>1</v>
      </c>
      <c r="E966">
        <v>0</v>
      </c>
      <c r="F966">
        <v>0</v>
      </c>
      <c r="G966">
        <v>0</v>
      </c>
      <c r="H966">
        <v>1</v>
      </c>
      <c r="I966">
        <v>0</v>
      </c>
      <c r="J966">
        <v>0</v>
      </c>
      <c r="K966">
        <v>26467.09737</v>
      </c>
    </row>
    <row r="967" spans="1:11" x14ac:dyDescent="0.2">
      <c r="A967">
        <v>35</v>
      </c>
      <c r="B967">
        <v>27.1</v>
      </c>
      <c r="C967">
        <v>1</v>
      </c>
      <c r="D967">
        <v>1</v>
      </c>
      <c r="E967">
        <v>0</v>
      </c>
      <c r="F967">
        <v>0</v>
      </c>
      <c r="G967">
        <v>0</v>
      </c>
      <c r="H967">
        <v>0</v>
      </c>
      <c r="I967">
        <v>1</v>
      </c>
      <c r="J967">
        <v>0</v>
      </c>
      <c r="K967">
        <v>4746.3440000000001</v>
      </c>
    </row>
    <row r="968" spans="1:11" x14ac:dyDescent="0.2">
      <c r="A968">
        <v>51</v>
      </c>
      <c r="B968">
        <v>24.795000000000002</v>
      </c>
      <c r="C968">
        <v>2</v>
      </c>
      <c r="D968">
        <v>1</v>
      </c>
      <c r="E968">
        <v>0</v>
      </c>
      <c r="F968">
        <v>1</v>
      </c>
      <c r="G968">
        <v>0</v>
      </c>
      <c r="H968">
        <v>1</v>
      </c>
      <c r="I968">
        <v>0</v>
      </c>
      <c r="J968">
        <v>0</v>
      </c>
      <c r="K968">
        <v>23967.38305</v>
      </c>
    </row>
    <row r="969" spans="1:11" x14ac:dyDescent="0.2">
      <c r="A969">
        <v>44</v>
      </c>
      <c r="B969">
        <v>25.364999999999998</v>
      </c>
      <c r="C969">
        <v>1</v>
      </c>
      <c r="D969">
        <v>1</v>
      </c>
      <c r="E969">
        <v>0</v>
      </c>
      <c r="F969">
        <v>0</v>
      </c>
      <c r="G969">
        <v>0</v>
      </c>
      <c r="H969">
        <v>1</v>
      </c>
      <c r="I969">
        <v>0</v>
      </c>
      <c r="J969">
        <v>0</v>
      </c>
      <c r="K969">
        <v>7518.0253499999999</v>
      </c>
    </row>
    <row r="970" spans="1:11" x14ac:dyDescent="0.2">
      <c r="A970">
        <v>21</v>
      </c>
      <c r="B970">
        <v>25.745000000000001</v>
      </c>
      <c r="C970">
        <v>2</v>
      </c>
      <c r="D970">
        <v>1</v>
      </c>
      <c r="E970">
        <v>0</v>
      </c>
      <c r="F970">
        <v>0</v>
      </c>
      <c r="G970">
        <v>1</v>
      </c>
      <c r="H970">
        <v>0</v>
      </c>
      <c r="I970">
        <v>0</v>
      </c>
      <c r="J970">
        <v>0</v>
      </c>
      <c r="K970">
        <v>3279.8685500000001</v>
      </c>
    </row>
    <row r="971" spans="1:11" x14ac:dyDescent="0.2">
      <c r="A971">
        <v>39</v>
      </c>
      <c r="B971">
        <v>34.32</v>
      </c>
      <c r="C971">
        <v>5</v>
      </c>
      <c r="D971">
        <v>0</v>
      </c>
      <c r="E971">
        <v>1</v>
      </c>
      <c r="F971">
        <v>0</v>
      </c>
      <c r="G971">
        <v>0</v>
      </c>
      <c r="H971">
        <v>0</v>
      </c>
      <c r="I971">
        <v>0</v>
      </c>
      <c r="J971">
        <v>1</v>
      </c>
      <c r="K971">
        <v>8596.8277999999991</v>
      </c>
    </row>
    <row r="972" spans="1:11" x14ac:dyDescent="0.2">
      <c r="A972">
        <v>50</v>
      </c>
      <c r="B972">
        <v>28.16</v>
      </c>
      <c r="C972">
        <v>3</v>
      </c>
      <c r="D972">
        <v>0</v>
      </c>
      <c r="E972">
        <v>1</v>
      </c>
      <c r="F972">
        <v>0</v>
      </c>
      <c r="G972">
        <v>0</v>
      </c>
      <c r="H972">
        <v>0</v>
      </c>
      <c r="I972">
        <v>0</v>
      </c>
      <c r="J972">
        <v>1</v>
      </c>
      <c r="K972">
        <v>10702.642400000001</v>
      </c>
    </row>
    <row r="973" spans="1:11" x14ac:dyDescent="0.2">
      <c r="A973">
        <v>34</v>
      </c>
      <c r="B973">
        <v>23.56</v>
      </c>
      <c r="C973">
        <v>0</v>
      </c>
      <c r="D973">
        <v>0</v>
      </c>
      <c r="E973">
        <v>1</v>
      </c>
      <c r="F973">
        <v>0</v>
      </c>
      <c r="G973">
        <v>1</v>
      </c>
      <c r="H973">
        <v>0</v>
      </c>
      <c r="I973">
        <v>0</v>
      </c>
      <c r="J973">
        <v>0</v>
      </c>
      <c r="K973">
        <v>4992.3764000000001</v>
      </c>
    </row>
    <row r="974" spans="1:11" x14ac:dyDescent="0.2">
      <c r="A974">
        <v>22</v>
      </c>
      <c r="B974">
        <v>20.234999999999999</v>
      </c>
      <c r="C974">
        <v>0</v>
      </c>
      <c r="D974">
        <v>0</v>
      </c>
      <c r="E974">
        <v>1</v>
      </c>
      <c r="F974">
        <v>0</v>
      </c>
      <c r="G974">
        <v>0</v>
      </c>
      <c r="H974">
        <v>1</v>
      </c>
      <c r="I974">
        <v>0</v>
      </c>
      <c r="J974">
        <v>0</v>
      </c>
      <c r="K974">
        <v>2527.8186500000002</v>
      </c>
    </row>
    <row r="975" spans="1:11" x14ac:dyDescent="0.2">
      <c r="A975">
        <v>19</v>
      </c>
      <c r="B975">
        <v>40.5</v>
      </c>
      <c r="C975">
        <v>0</v>
      </c>
      <c r="D975">
        <v>0</v>
      </c>
      <c r="E975">
        <v>1</v>
      </c>
      <c r="F975">
        <v>0</v>
      </c>
      <c r="G975">
        <v>0</v>
      </c>
      <c r="H975">
        <v>0</v>
      </c>
      <c r="I975">
        <v>1</v>
      </c>
      <c r="J975">
        <v>0</v>
      </c>
      <c r="K975">
        <v>1759.338</v>
      </c>
    </row>
    <row r="976" spans="1:11" x14ac:dyDescent="0.2">
      <c r="A976">
        <v>26</v>
      </c>
      <c r="B976">
        <v>35.42</v>
      </c>
      <c r="C976">
        <v>0</v>
      </c>
      <c r="D976">
        <v>1</v>
      </c>
      <c r="E976">
        <v>0</v>
      </c>
      <c r="F976">
        <v>0</v>
      </c>
      <c r="G976">
        <v>0</v>
      </c>
      <c r="H976">
        <v>0</v>
      </c>
      <c r="I976">
        <v>0</v>
      </c>
      <c r="J976">
        <v>1</v>
      </c>
      <c r="K976">
        <v>2322.6217999999999</v>
      </c>
    </row>
    <row r="977" spans="1:11" x14ac:dyDescent="0.2">
      <c r="A977">
        <v>29</v>
      </c>
      <c r="B977">
        <v>22.895</v>
      </c>
      <c r="C977">
        <v>0</v>
      </c>
      <c r="D977">
        <v>1</v>
      </c>
      <c r="E977">
        <v>0</v>
      </c>
      <c r="F977">
        <v>1</v>
      </c>
      <c r="G977">
        <v>1</v>
      </c>
      <c r="H977">
        <v>0</v>
      </c>
      <c r="I977">
        <v>0</v>
      </c>
      <c r="J977">
        <v>0</v>
      </c>
      <c r="K977">
        <v>16138.762049999999</v>
      </c>
    </row>
    <row r="978" spans="1:11" x14ac:dyDescent="0.2">
      <c r="A978">
        <v>48</v>
      </c>
      <c r="B978">
        <v>40.15</v>
      </c>
      <c r="C978">
        <v>0</v>
      </c>
      <c r="D978">
        <v>1</v>
      </c>
      <c r="E978">
        <v>0</v>
      </c>
      <c r="F978">
        <v>0</v>
      </c>
      <c r="G978">
        <v>0</v>
      </c>
      <c r="H978">
        <v>0</v>
      </c>
      <c r="I978">
        <v>0</v>
      </c>
      <c r="J978">
        <v>1</v>
      </c>
      <c r="K978">
        <v>7804.1605</v>
      </c>
    </row>
    <row r="979" spans="1:11" x14ac:dyDescent="0.2">
      <c r="A979">
        <v>26</v>
      </c>
      <c r="B979">
        <v>29.15</v>
      </c>
      <c r="C979">
        <v>1</v>
      </c>
      <c r="D979">
        <v>1</v>
      </c>
      <c r="E979">
        <v>0</v>
      </c>
      <c r="F979">
        <v>0</v>
      </c>
      <c r="G979">
        <v>0</v>
      </c>
      <c r="H979">
        <v>0</v>
      </c>
      <c r="I979">
        <v>0</v>
      </c>
      <c r="J979">
        <v>1</v>
      </c>
      <c r="K979">
        <v>2902.9065000000001</v>
      </c>
    </row>
    <row r="980" spans="1:11" x14ac:dyDescent="0.2">
      <c r="A980">
        <v>45</v>
      </c>
      <c r="B980">
        <v>39.994999999999997</v>
      </c>
      <c r="C980">
        <v>3</v>
      </c>
      <c r="D980">
        <v>0</v>
      </c>
      <c r="E980">
        <v>1</v>
      </c>
      <c r="F980">
        <v>0</v>
      </c>
      <c r="G980">
        <v>1</v>
      </c>
      <c r="H980">
        <v>0</v>
      </c>
      <c r="I980">
        <v>0</v>
      </c>
      <c r="J980">
        <v>0</v>
      </c>
      <c r="K980">
        <v>9704.6680500000002</v>
      </c>
    </row>
    <row r="981" spans="1:11" x14ac:dyDescent="0.2">
      <c r="A981">
        <v>36</v>
      </c>
      <c r="B981">
        <v>29.92</v>
      </c>
      <c r="C981">
        <v>0</v>
      </c>
      <c r="D981">
        <v>0</v>
      </c>
      <c r="E981">
        <v>1</v>
      </c>
      <c r="F981">
        <v>0</v>
      </c>
      <c r="G981">
        <v>0</v>
      </c>
      <c r="H981">
        <v>0</v>
      </c>
      <c r="I981">
        <v>0</v>
      </c>
      <c r="J981">
        <v>1</v>
      </c>
      <c r="K981">
        <v>4889.0367999999999</v>
      </c>
    </row>
    <row r="982" spans="1:11" x14ac:dyDescent="0.2">
      <c r="A982">
        <v>54</v>
      </c>
      <c r="B982">
        <v>25.46</v>
      </c>
      <c r="C982">
        <v>1</v>
      </c>
      <c r="D982">
        <v>1</v>
      </c>
      <c r="E982">
        <v>0</v>
      </c>
      <c r="F982">
        <v>0</v>
      </c>
      <c r="G982">
        <v>1</v>
      </c>
      <c r="H982">
        <v>0</v>
      </c>
      <c r="I982">
        <v>0</v>
      </c>
      <c r="J982">
        <v>0</v>
      </c>
      <c r="K982">
        <v>25517.11363</v>
      </c>
    </row>
    <row r="983" spans="1:11" x14ac:dyDescent="0.2">
      <c r="A983">
        <v>34</v>
      </c>
      <c r="B983">
        <v>21.375</v>
      </c>
      <c r="C983">
        <v>0</v>
      </c>
      <c r="D983">
        <v>1</v>
      </c>
      <c r="E983">
        <v>0</v>
      </c>
      <c r="F983">
        <v>0</v>
      </c>
      <c r="G983">
        <v>1</v>
      </c>
      <c r="H983">
        <v>0</v>
      </c>
      <c r="I983">
        <v>0</v>
      </c>
      <c r="J983">
        <v>0</v>
      </c>
      <c r="K983">
        <v>4500.33925</v>
      </c>
    </row>
    <row r="984" spans="1:11" x14ac:dyDescent="0.2">
      <c r="A984">
        <v>31</v>
      </c>
      <c r="B984">
        <v>25.9</v>
      </c>
      <c r="C984">
        <v>3</v>
      </c>
      <c r="D984">
        <v>1</v>
      </c>
      <c r="E984">
        <v>0</v>
      </c>
      <c r="F984">
        <v>1</v>
      </c>
      <c r="G984">
        <v>0</v>
      </c>
      <c r="H984">
        <v>0</v>
      </c>
      <c r="I984">
        <v>1</v>
      </c>
      <c r="J984">
        <v>0</v>
      </c>
      <c r="K984">
        <v>19199.944</v>
      </c>
    </row>
    <row r="985" spans="1:11" x14ac:dyDescent="0.2">
      <c r="A985">
        <v>27</v>
      </c>
      <c r="B985">
        <v>30.59</v>
      </c>
      <c r="C985">
        <v>1</v>
      </c>
      <c r="D985">
        <v>0</v>
      </c>
      <c r="E985">
        <v>1</v>
      </c>
      <c r="F985">
        <v>0</v>
      </c>
      <c r="G985">
        <v>1</v>
      </c>
      <c r="H985">
        <v>0</v>
      </c>
      <c r="I985">
        <v>0</v>
      </c>
      <c r="J985">
        <v>0</v>
      </c>
      <c r="K985">
        <v>16796.411940000002</v>
      </c>
    </row>
    <row r="986" spans="1:11" x14ac:dyDescent="0.2">
      <c r="A986">
        <v>20</v>
      </c>
      <c r="B986">
        <v>30.114999999999998</v>
      </c>
      <c r="C986">
        <v>5</v>
      </c>
      <c r="D986">
        <v>1</v>
      </c>
      <c r="E986">
        <v>0</v>
      </c>
      <c r="F986">
        <v>0</v>
      </c>
      <c r="G986">
        <v>1</v>
      </c>
      <c r="H986">
        <v>0</v>
      </c>
      <c r="I986">
        <v>0</v>
      </c>
      <c r="J986">
        <v>0</v>
      </c>
      <c r="K986">
        <v>4915.0598499999996</v>
      </c>
    </row>
    <row r="987" spans="1:11" x14ac:dyDescent="0.2">
      <c r="A987">
        <v>44</v>
      </c>
      <c r="B987">
        <v>25.8</v>
      </c>
      <c r="C987">
        <v>1</v>
      </c>
      <c r="D987">
        <v>0</v>
      </c>
      <c r="E987">
        <v>1</v>
      </c>
      <c r="F987">
        <v>0</v>
      </c>
      <c r="G987">
        <v>0</v>
      </c>
      <c r="H987">
        <v>0</v>
      </c>
      <c r="I987">
        <v>1</v>
      </c>
      <c r="J987">
        <v>0</v>
      </c>
      <c r="K987">
        <v>7624.63</v>
      </c>
    </row>
    <row r="988" spans="1:11" x14ac:dyDescent="0.2">
      <c r="A988">
        <v>43</v>
      </c>
      <c r="B988">
        <v>30.114999999999998</v>
      </c>
      <c r="C988">
        <v>3</v>
      </c>
      <c r="D988">
        <v>1</v>
      </c>
      <c r="E988">
        <v>0</v>
      </c>
      <c r="F988">
        <v>0</v>
      </c>
      <c r="G988">
        <v>0</v>
      </c>
      <c r="H988">
        <v>1</v>
      </c>
      <c r="I988">
        <v>0</v>
      </c>
      <c r="J988">
        <v>0</v>
      </c>
      <c r="K988">
        <v>8410.0468500000006</v>
      </c>
    </row>
    <row r="989" spans="1:11" x14ac:dyDescent="0.2">
      <c r="A989">
        <v>45</v>
      </c>
      <c r="B989">
        <v>27.645</v>
      </c>
      <c r="C989">
        <v>1</v>
      </c>
      <c r="D989">
        <v>0</v>
      </c>
      <c r="E989">
        <v>1</v>
      </c>
      <c r="F989">
        <v>0</v>
      </c>
      <c r="G989">
        <v>0</v>
      </c>
      <c r="H989">
        <v>1</v>
      </c>
      <c r="I989">
        <v>0</v>
      </c>
      <c r="J989">
        <v>0</v>
      </c>
      <c r="K989">
        <v>28340.188849999999</v>
      </c>
    </row>
    <row r="990" spans="1:11" x14ac:dyDescent="0.2">
      <c r="A990">
        <v>34</v>
      </c>
      <c r="B990">
        <v>34.674999999999997</v>
      </c>
      <c r="C990">
        <v>0</v>
      </c>
      <c r="D990">
        <v>1</v>
      </c>
      <c r="E990">
        <v>0</v>
      </c>
      <c r="F990">
        <v>0</v>
      </c>
      <c r="G990">
        <v>1</v>
      </c>
      <c r="H990">
        <v>0</v>
      </c>
      <c r="I990">
        <v>0</v>
      </c>
      <c r="J990">
        <v>0</v>
      </c>
      <c r="K990">
        <v>4518.8262500000001</v>
      </c>
    </row>
    <row r="991" spans="1:11" x14ac:dyDescent="0.2">
      <c r="A991">
        <v>24</v>
      </c>
      <c r="B991">
        <v>20.52</v>
      </c>
      <c r="C991">
        <v>0</v>
      </c>
      <c r="D991">
        <v>0</v>
      </c>
      <c r="E991">
        <v>1</v>
      </c>
      <c r="F991">
        <v>1</v>
      </c>
      <c r="G991">
        <v>1</v>
      </c>
      <c r="H991">
        <v>0</v>
      </c>
      <c r="I991">
        <v>0</v>
      </c>
      <c r="J991">
        <v>0</v>
      </c>
      <c r="K991">
        <v>14571.890799999999</v>
      </c>
    </row>
    <row r="992" spans="1:11" x14ac:dyDescent="0.2">
      <c r="A992">
        <v>26</v>
      </c>
      <c r="B992">
        <v>19.8</v>
      </c>
      <c r="C992">
        <v>1</v>
      </c>
      <c r="D992">
        <v>0</v>
      </c>
      <c r="E992">
        <v>1</v>
      </c>
      <c r="F992">
        <v>0</v>
      </c>
      <c r="G992">
        <v>0</v>
      </c>
      <c r="H992">
        <v>0</v>
      </c>
      <c r="I992">
        <v>1</v>
      </c>
      <c r="J992">
        <v>0</v>
      </c>
      <c r="K992">
        <v>3378.91</v>
      </c>
    </row>
    <row r="993" spans="1:11" x14ac:dyDescent="0.2">
      <c r="A993">
        <v>38</v>
      </c>
      <c r="B993">
        <v>27.835000000000001</v>
      </c>
      <c r="C993">
        <v>2</v>
      </c>
      <c r="D993">
        <v>0</v>
      </c>
      <c r="E993">
        <v>1</v>
      </c>
      <c r="F993">
        <v>0</v>
      </c>
      <c r="G993">
        <v>1</v>
      </c>
      <c r="H993">
        <v>0</v>
      </c>
      <c r="I993">
        <v>0</v>
      </c>
      <c r="J993">
        <v>0</v>
      </c>
      <c r="K993">
        <v>7144.86265</v>
      </c>
    </row>
    <row r="994" spans="1:11" x14ac:dyDescent="0.2">
      <c r="A994">
        <v>50</v>
      </c>
      <c r="B994">
        <v>31.6</v>
      </c>
      <c r="C994">
        <v>2</v>
      </c>
      <c r="D994">
        <v>0</v>
      </c>
      <c r="E994">
        <v>1</v>
      </c>
      <c r="F994">
        <v>0</v>
      </c>
      <c r="G994">
        <v>0</v>
      </c>
      <c r="H994">
        <v>0</v>
      </c>
      <c r="I994">
        <v>1</v>
      </c>
      <c r="J994">
        <v>0</v>
      </c>
      <c r="K994">
        <v>10118.424000000001</v>
      </c>
    </row>
    <row r="995" spans="1:11" x14ac:dyDescent="0.2">
      <c r="A995">
        <v>38</v>
      </c>
      <c r="B995">
        <v>28.27</v>
      </c>
      <c r="C995">
        <v>1</v>
      </c>
      <c r="D995">
        <v>1</v>
      </c>
      <c r="E995">
        <v>0</v>
      </c>
      <c r="F995">
        <v>0</v>
      </c>
      <c r="G995">
        <v>0</v>
      </c>
      <c r="H995">
        <v>0</v>
      </c>
      <c r="I995">
        <v>0</v>
      </c>
      <c r="J995">
        <v>1</v>
      </c>
      <c r="K995">
        <v>5484.4673000000003</v>
      </c>
    </row>
    <row r="996" spans="1:11" x14ac:dyDescent="0.2">
      <c r="A996">
        <v>27</v>
      </c>
      <c r="B996">
        <v>20.045000000000002</v>
      </c>
      <c r="C996">
        <v>3</v>
      </c>
      <c r="D996">
        <v>0</v>
      </c>
      <c r="E996">
        <v>1</v>
      </c>
      <c r="F996">
        <v>1</v>
      </c>
      <c r="G996">
        <v>0</v>
      </c>
      <c r="H996">
        <v>1</v>
      </c>
      <c r="I996">
        <v>0</v>
      </c>
      <c r="J996">
        <v>0</v>
      </c>
      <c r="K996">
        <v>16420.494549999999</v>
      </c>
    </row>
    <row r="997" spans="1:11" x14ac:dyDescent="0.2">
      <c r="A997">
        <v>39</v>
      </c>
      <c r="B997">
        <v>23.274999999999999</v>
      </c>
      <c r="C997">
        <v>3</v>
      </c>
      <c r="D997">
        <v>0</v>
      </c>
      <c r="E997">
        <v>1</v>
      </c>
      <c r="F997">
        <v>0</v>
      </c>
      <c r="G997">
        <v>1</v>
      </c>
      <c r="H997">
        <v>0</v>
      </c>
      <c r="I997">
        <v>0</v>
      </c>
      <c r="J997">
        <v>0</v>
      </c>
      <c r="K997">
        <v>7986.4752500000004</v>
      </c>
    </row>
    <row r="998" spans="1:11" x14ac:dyDescent="0.2">
      <c r="A998">
        <v>39</v>
      </c>
      <c r="B998">
        <v>34.1</v>
      </c>
      <c r="C998">
        <v>3</v>
      </c>
      <c r="D998">
        <v>0</v>
      </c>
      <c r="E998">
        <v>1</v>
      </c>
      <c r="F998">
        <v>0</v>
      </c>
      <c r="G998">
        <v>0</v>
      </c>
      <c r="H998">
        <v>0</v>
      </c>
      <c r="I998">
        <v>1</v>
      </c>
      <c r="J998">
        <v>0</v>
      </c>
      <c r="K998">
        <v>7418.5219999999999</v>
      </c>
    </row>
    <row r="999" spans="1:11" x14ac:dyDescent="0.2">
      <c r="A999">
        <v>63</v>
      </c>
      <c r="B999">
        <v>36.85</v>
      </c>
      <c r="C999">
        <v>0</v>
      </c>
      <c r="D999">
        <v>0</v>
      </c>
      <c r="E999">
        <v>1</v>
      </c>
      <c r="F999">
        <v>0</v>
      </c>
      <c r="G999">
        <v>0</v>
      </c>
      <c r="H999">
        <v>0</v>
      </c>
      <c r="I999">
        <v>0</v>
      </c>
      <c r="J999">
        <v>1</v>
      </c>
      <c r="K999">
        <v>13887.968500000001</v>
      </c>
    </row>
    <row r="1000" spans="1:11" x14ac:dyDescent="0.2">
      <c r="A1000">
        <v>33</v>
      </c>
      <c r="B1000">
        <v>36.29</v>
      </c>
      <c r="C1000">
        <v>3</v>
      </c>
      <c r="D1000">
        <v>0</v>
      </c>
      <c r="E1000">
        <v>1</v>
      </c>
      <c r="F1000">
        <v>0</v>
      </c>
      <c r="G1000">
        <v>1</v>
      </c>
      <c r="H1000">
        <v>0</v>
      </c>
      <c r="I1000">
        <v>0</v>
      </c>
      <c r="J1000">
        <v>0</v>
      </c>
      <c r="K1000">
        <v>6551.7501000000002</v>
      </c>
    </row>
    <row r="1001" spans="1:11" x14ac:dyDescent="0.2">
      <c r="A1001">
        <v>36</v>
      </c>
      <c r="B1001">
        <v>26.885000000000002</v>
      </c>
      <c r="C1001">
        <v>0</v>
      </c>
      <c r="D1001">
        <v>0</v>
      </c>
      <c r="E1001">
        <v>1</v>
      </c>
      <c r="F1001">
        <v>0</v>
      </c>
      <c r="G1001">
        <v>0</v>
      </c>
      <c r="H1001">
        <v>1</v>
      </c>
      <c r="I1001">
        <v>0</v>
      </c>
      <c r="J1001">
        <v>0</v>
      </c>
      <c r="K1001">
        <v>5267.8181500000001</v>
      </c>
    </row>
    <row r="1002" spans="1:11" x14ac:dyDescent="0.2">
      <c r="A1002">
        <v>30</v>
      </c>
      <c r="B1002">
        <v>22.99</v>
      </c>
      <c r="C1002">
        <v>2</v>
      </c>
      <c r="D1002">
        <v>1</v>
      </c>
      <c r="E1002">
        <v>0</v>
      </c>
      <c r="F1002">
        <v>1</v>
      </c>
      <c r="G1002">
        <v>0</v>
      </c>
      <c r="H1002">
        <v>1</v>
      </c>
      <c r="I1002">
        <v>0</v>
      </c>
      <c r="J1002">
        <v>0</v>
      </c>
      <c r="K1002">
        <v>17361.766100000001</v>
      </c>
    </row>
    <row r="1003" spans="1:11" x14ac:dyDescent="0.2">
      <c r="A1003">
        <v>24</v>
      </c>
      <c r="B1003">
        <v>32.700000000000003</v>
      </c>
      <c r="C1003">
        <v>0</v>
      </c>
      <c r="D1003">
        <v>1</v>
      </c>
      <c r="E1003">
        <v>0</v>
      </c>
      <c r="F1003">
        <v>1</v>
      </c>
      <c r="G1003">
        <v>0</v>
      </c>
      <c r="H1003">
        <v>0</v>
      </c>
      <c r="I1003">
        <v>1</v>
      </c>
      <c r="J1003">
        <v>0</v>
      </c>
      <c r="K1003">
        <v>34472.841</v>
      </c>
    </row>
    <row r="1004" spans="1:11" x14ac:dyDescent="0.2">
      <c r="A1004">
        <v>24</v>
      </c>
      <c r="B1004">
        <v>25.8</v>
      </c>
      <c r="C1004">
        <v>0</v>
      </c>
      <c r="D1004">
        <v>1</v>
      </c>
      <c r="E1004">
        <v>0</v>
      </c>
      <c r="F1004">
        <v>0</v>
      </c>
      <c r="G1004">
        <v>0</v>
      </c>
      <c r="H1004">
        <v>0</v>
      </c>
      <c r="I1004">
        <v>1</v>
      </c>
      <c r="J1004">
        <v>0</v>
      </c>
      <c r="K1004">
        <v>1972.95</v>
      </c>
    </row>
    <row r="1005" spans="1:11" x14ac:dyDescent="0.2">
      <c r="A1005">
        <v>48</v>
      </c>
      <c r="B1005">
        <v>29.6</v>
      </c>
      <c r="C1005">
        <v>0</v>
      </c>
      <c r="D1005">
        <v>1</v>
      </c>
      <c r="E1005">
        <v>0</v>
      </c>
      <c r="F1005">
        <v>0</v>
      </c>
      <c r="G1005">
        <v>0</v>
      </c>
      <c r="H1005">
        <v>0</v>
      </c>
      <c r="I1005">
        <v>1</v>
      </c>
      <c r="J1005">
        <v>0</v>
      </c>
      <c r="K1005">
        <v>21232.182260000001</v>
      </c>
    </row>
    <row r="1006" spans="1:11" x14ac:dyDescent="0.2">
      <c r="A1006">
        <v>47</v>
      </c>
      <c r="B1006">
        <v>19.190000000000001</v>
      </c>
      <c r="C1006">
        <v>1</v>
      </c>
      <c r="D1006">
        <v>1</v>
      </c>
      <c r="E1006">
        <v>0</v>
      </c>
      <c r="F1006">
        <v>0</v>
      </c>
      <c r="G1006">
        <v>1</v>
      </c>
      <c r="H1006">
        <v>0</v>
      </c>
      <c r="I1006">
        <v>0</v>
      </c>
      <c r="J1006">
        <v>0</v>
      </c>
      <c r="K1006">
        <v>8627.5411000000004</v>
      </c>
    </row>
    <row r="1007" spans="1:11" x14ac:dyDescent="0.2">
      <c r="A1007">
        <v>29</v>
      </c>
      <c r="B1007">
        <v>31.73</v>
      </c>
      <c r="C1007">
        <v>2</v>
      </c>
      <c r="D1007">
        <v>1</v>
      </c>
      <c r="E1007">
        <v>0</v>
      </c>
      <c r="F1007">
        <v>0</v>
      </c>
      <c r="G1007">
        <v>0</v>
      </c>
      <c r="H1007">
        <v>1</v>
      </c>
      <c r="I1007">
        <v>0</v>
      </c>
      <c r="J1007">
        <v>0</v>
      </c>
      <c r="K1007">
        <v>4433.3877000000002</v>
      </c>
    </row>
    <row r="1008" spans="1:11" x14ac:dyDescent="0.2">
      <c r="A1008">
        <v>28</v>
      </c>
      <c r="B1008">
        <v>29.26</v>
      </c>
      <c r="C1008">
        <v>2</v>
      </c>
      <c r="D1008">
        <v>1</v>
      </c>
      <c r="E1008">
        <v>0</v>
      </c>
      <c r="F1008">
        <v>0</v>
      </c>
      <c r="G1008">
        <v>1</v>
      </c>
      <c r="H1008">
        <v>0</v>
      </c>
      <c r="I1008">
        <v>0</v>
      </c>
      <c r="J1008">
        <v>0</v>
      </c>
      <c r="K1008">
        <v>4438.2633999999998</v>
      </c>
    </row>
    <row r="1009" spans="1:11" x14ac:dyDescent="0.2">
      <c r="A1009">
        <v>47</v>
      </c>
      <c r="B1009">
        <v>28.215</v>
      </c>
      <c r="C1009">
        <v>3</v>
      </c>
      <c r="D1009">
        <v>1</v>
      </c>
      <c r="E1009">
        <v>0</v>
      </c>
      <c r="F1009">
        <v>1</v>
      </c>
      <c r="G1009">
        <v>0</v>
      </c>
      <c r="H1009">
        <v>1</v>
      </c>
      <c r="I1009">
        <v>0</v>
      </c>
      <c r="J1009">
        <v>0</v>
      </c>
      <c r="K1009">
        <v>24915.220850000002</v>
      </c>
    </row>
    <row r="1010" spans="1:11" x14ac:dyDescent="0.2">
      <c r="A1010">
        <v>25</v>
      </c>
      <c r="B1010">
        <v>24.984999999999999</v>
      </c>
      <c r="C1010">
        <v>2</v>
      </c>
      <c r="D1010">
        <v>1</v>
      </c>
      <c r="E1010">
        <v>0</v>
      </c>
      <c r="F1010">
        <v>0</v>
      </c>
      <c r="G1010">
        <v>1</v>
      </c>
      <c r="H1010">
        <v>0</v>
      </c>
      <c r="I1010">
        <v>0</v>
      </c>
      <c r="J1010">
        <v>0</v>
      </c>
      <c r="K1010">
        <v>23241.47453</v>
      </c>
    </row>
    <row r="1011" spans="1:11" x14ac:dyDescent="0.2">
      <c r="A1011">
        <v>51</v>
      </c>
      <c r="B1011">
        <v>27.74</v>
      </c>
      <c r="C1011">
        <v>1</v>
      </c>
      <c r="D1011">
        <v>1</v>
      </c>
      <c r="E1011">
        <v>0</v>
      </c>
      <c r="F1011">
        <v>0</v>
      </c>
      <c r="G1011">
        <v>1</v>
      </c>
      <c r="H1011">
        <v>0</v>
      </c>
      <c r="I1011">
        <v>0</v>
      </c>
      <c r="J1011">
        <v>0</v>
      </c>
      <c r="K1011">
        <v>9957.7216000000008</v>
      </c>
    </row>
    <row r="1012" spans="1:11" x14ac:dyDescent="0.2">
      <c r="A1012">
        <v>48</v>
      </c>
      <c r="B1012">
        <v>22.8</v>
      </c>
      <c r="C1012">
        <v>0</v>
      </c>
      <c r="D1012">
        <v>0</v>
      </c>
      <c r="E1012">
        <v>1</v>
      </c>
      <c r="F1012">
        <v>0</v>
      </c>
      <c r="G1012">
        <v>0</v>
      </c>
      <c r="H1012">
        <v>0</v>
      </c>
      <c r="I1012">
        <v>1</v>
      </c>
      <c r="J1012">
        <v>0</v>
      </c>
      <c r="K1012">
        <v>8269.0439999999999</v>
      </c>
    </row>
    <row r="1013" spans="1:11" x14ac:dyDescent="0.2">
      <c r="A1013">
        <v>43</v>
      </c>
      <c r="B1013">
        <v>20.13</v>
      </c>
      <c r="C1013">
        <v>2</v>
      </c>
      <c r="D1013">
        <v>1</v>
      </c>
      <c r="E1013">
        <v>0</v>
      </c>
      <c r="F1013">
        <v>1</v>
      </c>
      <c r="G1013">
        <v>0</v>
      </c>
      <c r="H1013">
        <v>0</v>
      </c>
      <c r="I1013">
        <v>0</v>
      </c>
      <c r="J1013">
        <v>1</v>
      </c>
      <c r="K1013">
        <v>18767.737700000001</v>
      </c>
    </row>
    <row r="1014" spans="1:11" x14ac:dyDescent="0.2">
      <c r="A1014">
        <v>61</v>
      </c>
      <c r="B1014">
        <v>33.33</v>
      </c>
      <c r="C1014">
        <v>4</v>
      </c>
      <c r="D1014">
        <v>0</v>
      </c>
      <c r="E1014">
        <v>1</v>
      </c>
      <c r="F1014">
        <v>0</v>
      </c>
      <c r="G1014">
        <v>0</v>
      </c>
      <c r="H1014">
        <v>0</v>
      </c>
      <c r="I1014">
        <v>0</v>
      </c>
      <c r="J1014">
        <v>1</v>
      </c>
      <c r="K1014">
        <v>36580.282160000002</v>
      </c>
    </row>
    <row r="1015" spans="1:11" x14ac:dyDescent="0.2">
      <c r="A1015">
        <v>48</v>
      </c>
      <c r="B1015">
        <v>32.299999999999997</v>
      </c>
      <c r="C1015">
        <v>1</v>
      </c>
      <c r="D1015">
        <v>1</v>
      </c>
      <c r="E1015">
        <v>0</v>
      </c>
      <c r="F1015">
        <v>0</v>
      </c>
      <c r="G1015">
        <v>0</v>
      </c>
      <c r="H1015">
        <v>1</v>
      </c>
      <c r="I1015">
        <v>0</v>
      </c>
      <c r="J1015">
        <v>0</v>
      </c>
      <c r="K1015">
        <v>8765.2489999999998</v>
      </c>
    </row>
    <row r="1016" spans="1:11" x14ac:dyDescent="0.2">
      <c r="A1016">
        <v>38</v>
      </c>
      <c r="B1016">
        <v>27.6</v>
      </c>
      <c r="C1016">
        <v>0</v>
      </c>
      <c r="D1016">
        <v>0</v>
      </c>
      <c r="E1016">
        <v>1</v>
      </c>
      <c r="F1016">
        <v>0</v>
      </c>
      <c r="G1016">
        <v>0</v>
      </c>
      <c r="H1016">
        <v>0</v>
      </c>
      <c r="I1016">
        <v>1</v>
      </c>
      <c r="J1016">
        <v>0</v>
      </c>
      <c r="K1016">
        <v>5383.5360000000001</v>
      </c>
    </row>
    <row r="1017" spans="1:11" x14ac:dyDescent="0.2">
      <c r="A1017">
        <v>59</v>
      </c>
      <c r="B1017">
        <v>25.46</v>
      </c>
      <c r="C1017">
        <v>0</v>
      </c>
      <c r="D1017">
        <v>1</v>
      </c>
      <c r="E1017">
        <v>0</v>
      </c>
      <c r="F1017">
        <v>0</v>
      </c>
      <c r="G1017">
        <v>0</v>
      </c>
      <c r="H1017">
        <v>1</v>
      </c>
      <c r="I1017">
        <v>0</v>
      </c>
      <c r="J1017">
        <v>0</v>
      </c>
      <c r="K1017">
        <v>12124.992399999999</v>
      </c>
    </row>
    <row r="1018" spans="1:11" x14ac:dyDescent="0.2">
      <c r="A1018">
        <v>19</v>
      </c>
      <c r="B1018">
        <v>24.605</v>
      </c>
      <c r="C1018">
        <v>1</v>
      </c>
      <c r="D1018">
        <v>0</v>
      </c>
      <c r="E1018">
        <v>1</v>
      </c>
      <c r="F1018">
        <v>0</v>
      </c>
      <c r="G1018">
        <v>0</v>
      </c>
      <c r="H1018">
        <v>1</v>
      </c>
      <c r="I1018">
        <v>0</v>
      </c>
      <c r="J1018">
        <v>0</v>
      </c>
      <c r="K1018">
        <v>2709.24395</v>
      </c>
    </row>
    <row r="1019" spans="1:11" x14ac:dyDescent="0.2">
      <c r="A1019">
        <v>26</v>
      </c>
      <c r="B1019">
        <v>34.200000000000003</v>
      </c>
      <c r="C1019">
        <v>2</v>
      </c>
      <c r="D1019">
        <v>0</v>
      </c>
      <c r="E1019">
        <v>1</v>
      </c>
      <c r="F1019">
        <v>0</v>
      </c>
      <c r="G1019">
        <v>0</v>
      </c>
      <c r="H1019">
        <v>0</v>
      </c>
      <c r="I1019">
        <v>1</v>
      </c>
      <c r="J1019">
        <v>0</v>
      </c>
      <c r="K1019">
        <v>3987.9259999999999</v>
      </c>
    </row>
    <row r="1020" spans="1:11" x14ac:dyDescent="0.2">
      <c r="A1020">
        <v>54</v>
      </c>
      <c r="B1020">
        <v>35.814999999999998</v>
      </c>
      <c r="C1020">
        <v>3</v>
      </c>
      <c r="D1020">
        <v>0</v>
      </c>
      <c r="E1020">
        <v>1</v>
      </c>
      <c r="F1020">
        <v>0</v>
      </c>
      <c r="G1020">
        <v>0</v>
      </c>
      <c r="H1020">
        <v>1</v>
      </c>
      <c r="I1020">
        <v>0</v>
      </c>
      <c r="J1020">
        <v>0</v>
      </c>
      <c r="K1020">
        <v>12495.290849999999</v>
      </c>
    </row>
    <row r="1021" spans="1:11" x14ac:dyDescent="0.2">
      <c r="A1021">
        <v>21</v>
      </c>
      <c r="B1021">
        <v>32.68</v>
      </c>
      <c r="C1021">
        <v>2</v>
      </c>
      <c r="D1021">
        <v>0</v>
      </c>
      <c r="E1021">
        <v>1</v>
      </c>
      <c r="F1021">
        <v>0</v>
      </c>
      <c r="G1021">
        <v>0</v>
      </c>
      <c r="H1021">
        <v>1</v>
      </c>
      <c r="I1021">
        <v>0</v>
      </c>
      <c r="J1021">
        <v>0</v>
      </c>
      <c r="K1021">
        <v>26018.950519999999</v>
      </c>
    </row>
    <row r="1022" spans="1:11" x14ac:dyDescent="0.2">
      <c r="A1022">
        <v>51</v>
      </c>
      <c r="B1022">
        <v>37</v>
      </c>
      <c r="C1022">
        <v>0</v>
      </c>
      <c r="D1022">
        <v>1</v>
      </c>
      <c r="E1022">
        <v>0</v>
      </c>
      <c r="F1022">
        <v>0</v>
      </c>
      <c r="G1022">
        <v>0</v>
      </c>
      <c r="H1022">
        <v>0</v>
      </c>
      <c r="I1022">
        <v>1</v>
      </c>
      <c r="J1022">
        <v>0</v>
      </c>
      <c r="K1022">
        <v>8798.5930000000008</v>
      </c>
    </row>
    <row r="1023" spans="1:11" x14ac:dyDescent="0.2">
      <c r="A1023">
        <v>22</v>
      </c>
      <c r="B1023">
        <v>31.02</v>
      </c>
      <c r="C1023">
        <v>3</v>
      </c>
      <c r="D1023">
        <v>0</v>
      </c>
      <c r="E1023">
        <v>1</v>
      </c>
      <c r="F1023">
        <v>1</v>
      </c>
      <c r="G1023">
        <v>0</v>
      </c>
      <c r="H1023">
        <v>0</v>
      </c>
      <c r="I1023">
        <v>0</v>
      </c>
      <c r="J1023">
        <v>1</v>
      </c>
      <c r="K1023">
        <v>35595.589800000002</v>
      </c>
    </row>
    <row r="1024" spans="1:11" x14ac:dyDescent="0.2">
      <c r="A1024">
        <v>47</v>
      </c>
      <c r="B1024">
        <v>36.08</v>
      </c>
      <c r="C1024">
        <v>1</v>
      </c>
      <c r="D1024">
        <v>1</v>
      </c>
      <c r="E1024">
        <v>0</v>
      </c>
      <c r="F1024">
        <v>1</v>
      </c>
      <c r="G1024">
        <v>0</v>
      </c>
      <c r="H1024">
        <v>0</v>
      </c>
      <c r="I1024">
        <v>0</v>
      </c>
      <c r="J1024">
        <v>1</v>
      </c>
      <c r="K1024">
        <v>42211.138200000001</v>
      </c>
    </row>
    <row r="1025" spans="1:11" x14ac:dyDescent="0.2">
      <c r="A1025">
        <v>18</v>
      </c>
      <c r="B1025">
        <v>23.32</v>
      </c>
      <c r="C1025">
        <v>1</v>
      </c>
      <c r="D1025">
        <v>1</v>
      </c>
      <c r="E1025">
        <v>0</v>
      </c>
      <c r="F1025">
        <v>0</v>
      </c>
      <c r="G1025">
        <v>0</v>
      </c>
      <c r="H1025">
        <v>0</v>
      </c>
      <c r="I1025">
        <v>0</v>
      </c>
      <c r="J1025">
        <v>1</v>
      </c>
      <c r="K1025">
        <v>1711.0268000000001</v>
      </c>
    </row>
    <row r="1026" spans="1:11" x14ac:dyDescent="0.2">
      <c r="A1026">
        <v>47</v>
      </c>
      <c r="B1026">
        <v>45.32</v>
      </c>
      <c r="C1026">
        <v>1</v>
      </c>
      <c r="D1026">
        <v>0</v>
      </c>
      <c r="E1026">
        <v>1</v>
      </c>
      <c r="F1026">
        <v>0</v>
      </c>
      <c r="G1026">
        <v>0</v>
      </c>
      <c r="H1026">
        <v>0</v>
      </c>
      <c r="I1026">
        <v>0</v>
      </c>
      <c r="J1026">
        <v>1</v>
      </c>
      <c r="K1026">
        <v>8569.8618000000006</v>
      </c>
    </row>
    <row r="1027" spans="1:11" x14ac:dyDescent="0.2">
      <c r="A1027">
        <v>21</v>
      </c>
      <c r="B1027">
        <v>34.6</v>
      </c>
      <c r="C1027">
        <v>0</v>
      </c>
      <c r="D1027">
        <v>0</v>
      </c>
      <c r="E1027">
        <v>1</v>
      </c>
      <c r="F1027">
        <v>0</v>
      </c>
      <c r="G1027">
        <v>0</v>
      </c>
      <c r="H1027">
        <v>0</v>
      </c>
      <c r="I1027">
        <v>1</v>
      </c>
      <c r="J1027">
        <v>0</v>
      </c>
      <c r="K1027">
        <v>2020.1769999999999</v>
      </c>
    </row>
    <row r="1028" spans="1:11" x14ac:dyDescent="0.2">
      <c r="A1028">
        <v>19</v>
      </c>
      <c r="B1028">
        <v>26.03</v>
      </c>
      <c r="C1028">
        <v>1</v>
      </c>
      <c r="D1028">
        <v>1</v>
      </c>
      <c r="E1028">
        <v>0</v>
      </c>
      <c r="F1028">
        <v>1</v>
      </c>
      <c r="G1028">
        <v>0</v>
      </c>
      <c r="H1028">
        <v>1</v>
      </c>
      <c r="I1028">
        <v>0</v>
      </c>
      <c r="J1028">
        <v>0</v>
      </c>
      <c r="K1028">
        <v>16450.894700000001</v>
      </c>
    </row>
    <row r="1029" spans="1:11" x14ac:dyDescent="0.2">
      <c r="A1029">
        <v>23</v>
      </c>
      <c r="B1029">
        <v>18.715</v>
      </c>
      <c r="C1029">
        <v>0</v>
      </c>
      <c r="D1029">
        <v>1</v>
      </c>
      <c r="E1029">
        <v>0</v>
      </c>
      <c r="F1029">
        <v>0</v>
      </c>
      <c r="G1029">
        <v>0</v>
      </c>
      <c r="H1029">
        <v>1</v>
      </c>
      <c r="I1029">
        <v>0</v>
      </c>
      <c r="J1029">
        <v>0</v>
      </c>
      <c r="K1029">
        <v>21595.382290000001</v>
      </c>
    </row>
    <row r="1030" spans="1:11" x14ac:dyDescent="0.2">
      <c r="A1030">
        <v>54</v>
      </c>
      <c r="B1030">
        <v>31.6</v>
      </c>
      <c r="C1030">
        <v>0</v>
      </c>
      <c r="D1030">
        <v>1</v>
      </c>
      <c r="E1030">
        <v>0</v>
      </c>
      <c r="F1030">
        <v>0</v>
      </c>
      <c r="G1030">
        <v>0</v>
      </c>
      <c r="H1030">
        <v>0</v>
      </c>
      <c r="I1030">
        <v>1</v>
      </c>
      <c r="J1030">
        <v>0</v>
      </c>
      <c r="K1030">
        <v>9850.4320000000007</v>
      </c>
    </row>
    <row r="1031" spans="1:11" x14ac:dyDescent="0.2">
      <c r="A1031">
        <v>37</v>
      </c>
      <c r="B1031">
        <v>17.29</v>
      </c>
      <c r="C1031">
        <v>2</v>
      </c>
      <c r="D1031">
        <v>0</v>
      </c>
      <c r="E1031">
        <v>1</v>
      </c>
      <c r="F1031">
        <v>0</v>
      </c>
      <c r="G1031">
        <v>1</v>
      </c>
      <c r="H1031">
        <v>0</v>
      </c>
      <c r="I1031">
        <v>0</v>
      </c>
      <c r="J1031">
        <v>0</v>
      </c>
      <c r="K1031">
        <v>6877.9800999999998</v>
      </c>
    </row>
    <row r="1032" spans="1:11" x14ac:dyDescent="0.2">
      <c r="A1032">
        <v>46</v>
      </c>
      <c r="B1032">
        <v>23.655000000000001</v>
      </c>
      <c r="C1032">
        <v>1</v>
      </c>
      <c r="D1032">
        <v>0</v>
      </c>
      <c r="E1032">
        <v>1</v>
      </c>
      <c r="F1032">
        <v>1</v>
      </c>
      <c r="G1032">
        <v>0</v>
      </c>
      <c r="H1032">
        <v>1</v>
      </c>
      <c r="I1032">
        <v>0</v>
      </c>
      <c r="J1032">
        <v>0</v>
      </c>
      <c r="K1032">
        <v>21677.283449999999</v>
      </c>
    </row>
    <row r="1033" spans="1:11" x14ac:dyDescent="0.2">
      <c r="A1033">
        <v>55</v>
      </c>
      <c r="B1033">
        <v>35.200000000000003</v>
      </c>
      <c r="C1033">
        <v>0</v>
      </c>
      <c r="D1033">
        <v>0</v>
      </c>
      <c r="E1033">
        <v>1</v>
      </c>
      <c r="F1033">
        <v>1</v>
      </c>
      <c r="G1033">
        <v>0</v>
      </c>
      <c r="H1033">
        <v>0</v>
      </c>
      <c r="I1033">
        <v>0</v>
      </c>
      <c r="J1033">
        <v>1</v>
      </c>
      <c r="K1033">
        <v>44423.803</v>
      </c>
    </row>
    <row r="1034" spans="1:11" x14ac:dyDescent="0.2">
      <c r="A1034">
        <v>30</v>
      </c>
      <c r="B1034">
        <v>27.93</v>
      </c>
      <c r="C1034">
        <v>0</v>
      </c>
      <c r="D1034">
        <v>0</v>
      </c>
      <c r="E1034">
        <v>1</v>
      </c>
      <c r="F1034">
        <v>0</v>
      </c>
      <c r="G1034">
        <v>1</v>
      </c>
      <c r="H1034">
        <v>0</v>
      </c>
      <c r="I1034">
        <v>0</v>
      </c>
      <c r="J1034">
        <v>0</v>
      </c>
      <c r="K1034">
        <v>4137.5227000000004</v>
      </c>
    </row>
    <row r="1035" spans="1:11" x14ac:dyDescent="0.2">
      <c r="A1035">
        <v>18</v>
      </c>
      <c r="B1035">
        <v>21.565000000000001</v>
      </c>
      <c r="C1035">
        <v>0</v>
      </c>
      <c r="D1035">
        <v>1</v>
      </c>
      <c r="E1035">
        <v>0</v>
      </c>
      <c r="F1035">
        <v>1</v>
      </c>
      <c r="G1035">
        <v>1</v>
      </c>
      <c r="H1035">
        <v>0</v>
      </c>
      <c r="I1035">
        <v>0</v>
      </c>
      <c r="J1035">
        <v>0</v>
      </c>
      <c r="K1035">
        <v>13747.87235</v>
      </c>
    </row>
    <row r="1036" spans="1:11" x14ac:dyDescent="0.2">
      <c r="A1036">
        <v>61</v>
      </c>
      <c r="B1036">
        <v>38.380000000000003</v>
      </c>
      <c r="C1036">
        <v>0</v>
      </c>
      <c r="D1036">
        <v>1</v>
      </c>
      <c r="E1036">
        <v>0</v>
      </c>
      <c r="F1036">
        <v>0</v>
      </c>
      <c r="G1036">
        <v>0</v>
      </c>
      <c r="H1036">
        <v>1</v>
      </c>
      <c r="I1036">
        <v>0</v>
      </c>
      <c r="J1036">
        <v>0</v>
      </c>
      <c r="K1036">
        <v>12950.0712</v>
      </c>
    </row>
    <row r="1037" spans="1:11" x14ac:dyDescent="0.2">
      <c r="A1037">
        <v>54</v>
      </c>
      <c r="B1037">
        <v>23</v>
      </c>
      <c r="C1037">
        <v>3</v>
      </c>
      <c r="D1037">
        <v>0</v>
      </c>
      <c r="E1037">
        <v>1</v>
      </c>
      <c r="F1037">
        <v>0</v>
      </c>
      <c r="G1037">
        <v>0</v>
      </c>
      <c r="H1037">
        <v>0</v>
      </c>
      <c r="I1037">
        <v>1</v>
      </c>
      <c r="J1037">
        <v>0</v>
      </c>
      <c r="K1037">
        <v>12094.477999999999</v>
      </c>
    </row>
    <row r="1038" spans="1:11" x14ac:dyDescent="0.2">
      <c r="A1038">
        <v>22</v>
      </c>
      <c r="B1038">
        <v>37.07</v>
      </c>
      <c r="C1038">
        <v>2</v>
      </c>
      <c r="D1038">
        <v>1</v>
      </c>
      <c r="E1038">
        <v>0</v>
      </c>
      <c r="F1038">
        <v>1</v>
      </c>
      <c r="G1038">
        <v>0</v>
      </c>
      <c r="H1038">
        <v>0</v>
      </c>
      <c r="I1038">
        <v>0</v>
      </c>
      <c r="J1038">
        <v>1</v>
      </c>
      <c r="K1038">
        <v>37484.4493</v>
      </c>
    </row>
    <row r="1039" spans="1:11" x14ac:dyDescent="0.2">
      <c r="A1039">
        <v>45</v>
      </c>
      <c r="B1039">
        <v>30.495000000000001</v>
      </c>
      <c r="C1039">
        <v>1</v>
      </c>
      <c r="D1039">
        <v>0</v>
      </c>
      <c r="E1039">
        <v>1</v>
      </c>
      <c r="F1039">
        <v>1</v>
      </c>
      <c r="G1039">
        <v>0</v>
      </c>
      <c r="H1039">
        <v>1</v>
      </c>
      <c r="I1039">
        <v>0</v>
      </c>
      <c r="J1039">
        <v>0</v>
      </c>
      <c r="K1039">
        <v>39725.518049999999</v>
      </c>
    </row>
    <row r="1040" spans="1:11" x14ac:dyDescent="0.2">
      <c r="A1040">
        <v>22</v>
      </c>
      <c r="B1040">
        <v>28.88</v>
      </c>
      <c r="C1040">
        <v>0</v>
      </c>
      <c r="D1040">
        <v>1</v>
      </c>
      <c r="E1040">
        <v>0</v>
      </c>
      <c r="F1040">
        <v>0</v>
      </c>
      <c r="G1040">
        <v>1</v>
      </c>
      <c r="H1040">
        <v>0</v>
      </c>
      <c r="I1040">
        <v>0</v>
      </c>
      <c r="J1040">
        <v>0</v>
      </c>
      <c r="K1040">
        <v>2250.8352</v>
      </c>
    </row>
    <row r="1041" spans="1:11" x14ac:dyDescent="0.2">
      <c r="A1041">
        <v>19</v>
      </c>
      <c r="B1041">
        <v>27.265000000000001</v>
      </c>
      <c r="C1041">
        <v>2</v>
      </c>
      <c r="D1041">
        <v>1</v>
      </c>
      <c r="E1041">
        <v>0</v>
      </c>
      <c r="F1041">
        <v>0</v>
      </c>
      <c r="G1041">
        <v>0</v>
      </c>
      <c r="H1041">
        <v>1</v>
      </c>
      <c r="I1041">
        <v>0</v>
      </c>
      <c r="J1041">
        <v>0</v>
      </c>
      <c r="K1041">
        <v>22493.659640000002</v>
      </c>
    </row>
    <row r="1042" spans="1:11" x14ac:dyDescent="0.2">
      <c r="A1042">
        <v>35</v>
      </c>
      <c r="B1042">
        <v>28.024999999999999</v>
      </c>
      <c r="C1042">
        <v>0</v>
      </c>
      <c r="D1042">
        <v>0</v>
      </c>
      <c r="E1042">
        <v>1</v>
      </c>
      <c r="F1042">
        <v>1</v>
      </c>
      <c r="G1042">
        <v>0</v>
      </c>
      <c r="H1042">
        <v>1</v>
      </c>
      <c r="I1042">
        <v>0</v>
      </c>
      <c r="J1042">
        <v>0</v>
      </c>
      <c r="K1042">
        <v>20234.854749999999</v>
      </c>
    </row>
    <row r="1043" spans="1:11" x14ac:dyDescent="0.2">
      <c r="A1043">
        <v>18</v>
      </c>
      <c r="B1043">
        <v>23.085000000000001</v>
      </c>
      <c r="C1043">
        <v>0</v>
      </c>
      <c r="D1043">
        <v>1</v>
      </c>
      <c r="E1043">
        <v>0</v>
      </c>
      <c r="F1043">
        <v>0</v>
      </c>
      <c r="G1043">
        <v>1</v>
      </c>
      <c r="H1043">
        <v>0</v>
      </c>
      <c r="I1043">
        <v>0</v>
      </c>
      <c r="J1043">
        <v>0</v>
      </c>
      <c r="K1043">
        <v>1704.7001499999999</v>
      </c>
    </row>
    <row r="1044" spans="1:11" x14ac:dyDescent="0.2">
      <c r="A1044">
        <v>20</v>
      </c>
      <c r="B1044">
        <v>30.684999999999999</v>
      </c>
      <c r="C1044">
        <v>0</v>
      </c>
      <c r="D1044">
        <v>1</v>
      </c>
      <c r="E1044">
        <v>0</v>
      </c>
      <c r="F1044">
        <v>1</v>
      </c>
      <c r="G1044">
        <v>1</v>
      </c>
      <c r="H1044">
        <v>0</v>
      </c>
      <c r="I1044">
        <v>0</v>
      </c>
      <c r="J1044">
        <v>0</v>
      </c>
      <c r="K1044">
        <v>33475.817150000003</v>
      </c>
    </row>
    <row r="1045" spans="1:11" x14ac:dyDescent="0.2">
      <c r="A1045">
        <v>28</v>
      </c>
      <c r="B1045">
        <v>25.8</v>
      </c>
      <c r="C1045">
        <v>0</v>
      </c>
      <c r="D1045">
        <v>0</v>
      </c>
      <c r="E1045">
        <v>1</v>
      </c>
      <c r="F1045">
        <v>0</v>
      </c>
      <c r="G1045">
        <v>0</v>
      </c>
      <c r="H1045">
        <v>0</v>
      </c>
      <c r="I1045">
        <v>1</v>
      </c>
      <c r="J1045">
        <v>0</v>
      </c>
      <c r="K1045">
        <v>3161.4540000000002</v>
      </c>
    </row>
    <row r="1046" spans="1:11" x14ac:dyDescent="0.2">
      <c r="A1046">
        <v>55</v>
      </c>
      <c r="B1046">
        <v>35.244999999999997</v>
      </c>
      <c r="C1046">
        <v>1</v>
      </c>
      <c r="D1046">
        <v>1</v>
      </c>
      <c r="E1046">
        <v>0</v>
      </c>
      <c r="F1046">
        <v>0</v>
      </c>
      <c r="G1046">
        <v>1</v>
      </c>
      <c r="H1046">
        <v>0</v>
      </c>
      <c r="I1046">
        <v>0</v>
      </c>
      <c r="J1046">
        <v>0</v>
      </c>
      <c r="K1046">
        <v>11394.065549999999</v>
      </c>
    </row>
    <row r="1047" spans="1:11" x14ac:dyDescent="0.2">
      <c r="A1047">
        <v>43</v>
      </c>
      <c r="B1047">
        <v>24.7</v>
      </c>
      <c r="C1047">
        <v>2</v>
      </c>
      <c r="D1047">
        <v>0</v>
      </c>
      <c r="E1047">
        <v>1</v>
      </c>
      <c r="F1047">
        <v>1</v>
      </c>
      <c r="G1047">
        <v>0</v>
      </c>
      <c r="H1047">
        <v>1</v>
      </c>
      <c r="I1047">
        <v>0</v>
      </c>
      <c r="J1047">
        <v>0</v>
      </c>
      <c r="K1047">
        <v>21880.82</v>
      </c>
    </row>
    <row r="1048" spans="1:11" x14ac:dyDescent="0.2">
      <c r="A1048">
        <v>43</v>
      </c>
      <c r="B1048">
        <v>25.08</v>
      </c>
      <c r="C1048">
        <v>0</v>
      </c>
      <c r="D1048">
        <v>0</v>
      </c>
      <c r="E1048">
        <v>1</v>
      </c>
      <c r="F1048">
        <v>0</v>
      </c>
      <c r="G1048">
        <v>1</v>
      </c>
      <c r="H1048">
        <v>0</v>
      </c>
      <c r="I1048">
        <v>0</v>
      </c>
      <c r="J1048">
        <v>0</v>
      </c>
      <c r="K1048">
        <v>7325.0482000000002</v>
      </c>
    </row>
    <row r="1049" spans="1:11" x14ac:dyDescent="0.2">
      <c r="A1049">
        <v>22</v>
      </c>
      <c r="B1049">
        <v>52.58</v>
      </c>
      <c r="C1049">
        <v>1</v>
      </c>
      <c r="D1049">
        <v>1</v>
      </c>
      <c r="E1049">
        <v>0</v>
      </c>
      <c r="F1049">
        <v>1</v>
      </c>
      <c r="G1049">
        <v>0</v>
      </c>
      <c r="H1049">
        <v>0</v>
      </c>
      <c r="I1049">
        <v>0</v>
      </c>
      <c r="J1049">
        <v>1</v>
      </c>
      <c r="K1049">
        <v>44501.398200000003</v>
      </c>
    </row>
    <row r="1050" spans="1:11" x14ac:dyDescent="0.2">
      <c r="A1050">
        <v>25</v>
      </c>
      <c r="B1050">
        <v>22.515000000000001</v>
      </c>
      <c r="C1050">
        <v>1</v>
      </c>
      <c r="D1050">
        <v>0</v>
      </c>
      <c r="E1050">
        <v>1</v>
      </c>
      <c r="F1050">
        <v>0</v>
      </c>
      <c r="G1050">
        <v>0</v>
      </c>
      <c r="H1050">
        <v>1</v>
      </c>
      <c r="I1050">
        <v>0</v>
      </c>
      <c r="J1050">
        <v>0</v>
      </c>
      <c r="K1050">
        <v>3594.17085</v>
      </c>
    </row>
    <row r="1051" spans="1:11" x14ac:dyDescent="0.2">
      <c r="A1051">
        <v>49</v>
      </c>
      <c r="B1051">
        <v>30.9</v>
      </c>
      <c r="C1051">
        <v>0</v>
      </c>
      <c r="D1051">
        <v>1</v>
      </c>
      <c r="E1051">
        <v>0</v>
      </c>
      <c r="F1051">
        <v>1</v>
      </c>
      <c r="G1051">
        <v>0</v>
      </c>
      <c r="H1051">
        <v>0</v>
      </c>
      <c r="I1051">
        <v>1</v>
      </c>
      <c r="J1051">
        <v>0</v>
      </c>
      <c r="K1051">
        <v>39727.614000000001</v>
      </c>
    </row>
    <row r="1052" spans="1:11" x14ac:dyDescent="0.2">
      <c r="A1052">
        <v>44</v>
      </c>
      <c r="B1052">
        <v>36.954999999999998</v>
      </c>
      <c r="C1052">
        <v>1</v>
      </c>
      <c r="D1052">
        <v>0</v>
      </c>
      <c r="E1052">
        <v>1</v>
      </c>
      <c r="F1052">
        <v>0</v>
      </c>
      <c r="G1052">
        <v>0</v>
      </c>
      <c r="H1052">
        <v>1</v>
      </c>
      <c r="I1052">
        <v>0</v>
      </c>
      <c r="J1052">
        <v>0</v>
      </c>
      <c r="K1052">
        <v>8023.1354499999998</v>
      </c>
    </row>
    <row r="1053" spans="1:11" x14ac:dyDescent="0.2">
      <c r="A1053">
        <v>64</v>
      </c>
      <c r="B1053">
        <v>26.41</v>
      </c>
      <c r="C1053">
        <v>0</v>
      </c>
      <c r="D1053">
        <v>1</v>
      </c>
      <c r="E1053">
        <v>0</v>
      </c>
      <c r="F1053">
        <v>0</v>
      </c>
      <c r="G1053">
        <v>1</v>
      </c>
      <c r="H1053">
        <v>0</v>
      </c>
      <c r="I1053">
        <v>0</v>
      </c>
      <c r="J1053">
        <v>0</v>
      </c>
      <c r="K1053">
        <v>14394.5579</v>
      </c>
    </row>
    <row r="1054" spans="1:11" x14ac:dyDescent="0.2">
      <c r="A1054">
        <v>49</v>
      </c>
      <c r="B1054">
        <v>29.83</v>
      </c>
      <c r="C1054">
        <v>1</v>
      </c>
      <c r="D1054">
        <v>1</v>
      </c>
      <c r="E1054">
        <v>0</v>
      </c>
      <c r="F1054">
        <v>0</v>
      </c>
      <c r="G1054">
        <v>1</v>
      </c>
      <c r="H1054">
        <v>0</v>
      </c>
      <c r="I1054">
        <v>0</v>
      </c>
      <c r="J1054">
        <v>0</v>
      </c>
      <c r="K1054">
        <v>9288.0267000000003</v>
      </c>
    </row>
    <row r="1055" spans="1:11" x14ac:dyDescent="0.2">
      <c r="A1055">
        <v>47</v>
      </c>
      <c r="B1055">
        <v>29.8</v>
      </c>
      <c r="C1055">
        <v>3</v>
      </c>
      <c r="D1055">
        <v>1</v>
      </c>
      <c r="E1055">
        <v>0</v>
      </c>
      <c r="F1055">
        <v>1</v>
      </c>
      <c r="G1055">
        <v>0</v>
      </c>
      <c r="H1055">
        <v>0</v>
      </c>
      <c r="I1055">
        <v>1</v>
      </c>
      <c r="J1055">
        <v>0</v>
      </c>
      <c r="K1055">
        <v>25309.489000000001</v>
      </c>
    </row>
    <row r="1056" spans="1:11" x14ac:dyDescent="0.2">
      <c r="A1056">
        <v>27</v>
      </c>
      <c r="B1056">
        <v>21.47</v>
      </c>
      <c r="C1056">
        <v>0</v>
      </c>
      <c r="D1056">
        <v>0</v>
      </c>
      <c r="E1056">
        <v>1</v>
      </c>
      <c r="F1056">
        <v>0</v>
      </c>
      <c r="G1056">
        <v>0</v>
      </c>
      <c r="H1056">
        <v>1</v>
      </c>
      <c r="I1056">
        <v>0</v>
      </c>
      <c r="J1056">
        <v>0</v>
      </c>
      <c r="K1056">
        <v>3353.4703</v>
      </c>
    </row>
    <row r="1057" spans="1:11" x14ac:dyDescent="0.2">
      <c r="A1057">
        <v>55</v>
      </c>
      <c r="B1057">
        <v>27.645</v>
      </c>
      <c r="C1057">
        <v>0</v>
      </c>
      <c r="D1057">
        <v>1</v>
      </c>
      <c r="E1057">
        <v>0</v>
      </c>
      <c r="F1057">
        <v>0</v>
      </c>
      <c r="G1057">
        <v>0</v>
      </c>
      <c r="H1057">
        <v>1</v>
      </c>
      <c r="I1057">
        <v>0</v>
      </c>
      <c r="J1057">
        <v>0</v>
      </c>
      <c r="K1057">
        <v>10594.501550000001</v>
      </c>
    </row>
    <row r="1058" spans="1:11" x14ac:dyDescent="0.2">
      <c r="A1058">
        <v>48</v>
      </c>
      <c r="B1058">
        <v>28.9</v>
      </c>
      <c r="C1058">
        <v>0</v>
      </c>
      <c r="D1058">
        <v>0</v>
      </c>
      <c r="E1058">
        <v>1</v>
      </c>
      <c r="F1058">
        <v>0</v>
      </c>
      <c r="G1058">
        <v>0</v>
      </c>
      <c r="H1058">
        <v>0</v>
      </c>
      <c r="I1058">
        <v>1</v>
      </c>
      <c r="J1058">
        <v>0</v>
      </c>
      <c r="K1058">
        <v>8277.5229999999992</v>
      </c>
    </row>
    <row r="1059" spans="1:11" x14ac:dyDescent="0.2">
      <c r="A1059">
        <v>45</v>
      </c>
      <c r="B1059">
        <v>31.79</v>
      </c>
      <c r="C1059">
        <v>0</v>
      </c>
      <c r="D1059">
        <v>0</v>
      </c>
      <c r="E1059">
        <v>1</v>
      </c>
      <c r="F1059">
        <v>0</v>
      </c>
      <c r="G1059">
        <v>0</v>
      </c>
      <c r="H1059">
        <v>0</v>
      </c>
      <c r="I1059">
        <v>0</v>
      </c>
      <c r="J1059">
        <v>1</v>
      </c>
      <c r="K1059">
        <v>17929.303370000001</v>
      </c>
    </row>
    <row r="1060" spans="1:11" x14ac:dyDescent="0.2">
      <c r="A1060">
        <v>24</v>
      </c>
      <c r="B1060">
        <v>39.49</v>
      </c>
      <c r="C1060">
        <v>0</v>
      </c>
      <c r="D1060">
        <v>0</v>
      </c>
      <c r="E1060">
        <v>1</v>
      </c>
      <c r="F1060">
        <v>0</v>
      </c>
      <c r="G1060">
        <v>0</v>
      </c>
      <c r="H1060">
        <v>0</v>
      </c>
      <c r="I1060">
        <v>0</v>
      </c>
      <c r="J1060">
        <v>1</v>
      </c>
      <c r="K1060">
        <v>2480.9791</v>
      </c>
    </row>
    <row r="1061" spans="1:11" x14ac:dyDescent="0.2">
      <c r="A1061">
        <v>32</v>
      </c>
      <c r="B1061">
        <v>33.82</v>
      </c>
      <c r="C1061">
        <v>1</v>
      </c>
      <c r="D1061">
        <v>1</v>
      </c>
      <c r="E1061">
        <v>0</v>
      </c>
      <c r="F1061">
        <v>0</v>
      </c>
      <c r="G1061">
        <v>0</v>
      </c>
      <c r="H1061">
        <v>1</v>
      </c>
      <c r="I1061">
        <v>0</v>
      </c>
      <c r="J1061">
        <v>0</v>
      </c>
      <c r="K1061">
        <v>4462.7218000000003</v>
      </c>
    </row>
    <row r="1062" spans="1:11" x14ac:dyDescent="0.2">
      <c r="A1062">
        <v>24</v>
      </c>
      <c r="B1062">
        <v>32.01</v>
      </c>
      <c r="C1062">
        <v>0</v>
      </c>
      <c r="D1062">
        <v>1</v>
      </c>
      <c r="E1062">
        <v>0</v>
      </c>
      <c r="F1062">
        <v>0</v>
      </c>
      <c r="G1062">
        <v>0</v>
      </c>
      <c r="H1062">
        <v>0</v>
      </c>
      <c r="I1062">
        <v>0</v>
      </c>
      <c r="J1062">
        <v>1</v>
      </c>
      <c r="K1062">
        <v>1981.5818999999999</v>
      </c>
    </row>
    <row r="1063" spans="1:11" x14ac:dyDescent="0.2">
      <c r="A1063">
        <v>57</v>
      </c>
      <c r="B1063">
        <v>27.94</v>
      </c>
      <c r="C1063">
        <v>1</v>
      </c>
      <c r="D1063">
        <v>1</v>
      </c>
      <c r="E1063">
        <v>0</v>
      </c>
      <c r="F1063">
        <v>0</v>
      </c>
      <c r="G1063">
        <v>0</v>
      </c>
      <c r="H1063">
        <v>0</v>
      </c>
      <c r="I1063">
        <v>0</v>
      </c>
      <c r="J1063">
        <v>1</v>
      </c>
      <c r="K1063">
        <v>11554.223599999999</v>
      </c>
    </row>
    <row r="1064" spans="1:11" x14ac:dyDescent="0.2">
      <c r="A1064">
        <v>59</v>
      </c>
      <c r="B1064">
        <v>41.14</v>
      </c>
      <c r="C1064">
        <v>1</v>
      </c>
      <c r="D1064">
        <v>1</v>
      </c>
      <c r="E1064">
        <v>0</v>
      </c>
      <c r="F1064">
        <v>1</v>
      </c>
      <c r="G1064">
        <v>0</v>
      </c>
      <c r="H1064">
        <v>0</v>
      </c>
      <c r="I1064">
        <v>0</v>
      </c>
      <c r="J1064">
        <v>1</v>
      </c>
      <c r="K1064">
        <v>48970.247600000002</v>
      </c>
    </row>
    <row r="1065" spans="1:11" x14ac:dyDescent="0.2">
      <c r="A1065">
        <v>36</v>
      </c>
      <c r="B1065">
        <v>28.594999999999999</v>
      </c>
      <c r="C1065">
        <v>3</v>
      </c>
      <c r="D1065">
        <v>1</v>
      </c>
      <c r="E1065">
        <v>0</v>
      </c>
      <c r="F1065">
        <v>0</v>
      </c>
      <c r="G1065">
        <v>0</v>
      </c>
      <c r="H1065">
        <v>1</v>
      </c>
      <c r="I1065">
        <v>0</v>
      </c>
      <c r="J1065">
        <v>0</v>
      </c>
      <c r="K1065">
        <v>6548.1950500000003</v>
      </c>
    </row>
    <row r="1066" spans="1:11" x14ac:dyDescent="0.2">
      <c r="A1066">
        <v>29</v>
      </c>
      <c r="B1066">
        <v>25.6</v>
      </c>
      <c r="C1066">
        <v>4</v>
      </c>
      <c r="D1066">
        <v>0</v>
      </c>
      <c r="E1066">
        <v>1</v>
      </c>
      <c r="F1066">
        <v>0</v>
      </c>
      <c r="G1066">
        <v>0</v>
      </c>
      <c r="H1066">
        <v>0</v>
      </c>
      <c r="I1066">
        <v>1</v>
      </c>
      <c r="J1066">
        <v>0</v>
      </c>
      <c r="K1066">
        <v>5708.8670000000002</v>
      </c>
    </row>
    <row r="1067" spans="1:11" x14ac:dyDescent="0.2">
      <c r="A1067">
        <v>42</v>
      </c>
      <c r="B1067">
        <v>25.3</v>
      </c>
      <c r="C1067">
        <v>1</v>
      </c>
      <c r="D1067">
        <v>0</v>
      </c>
      <c r="E1067">
        <v>1</v>
      </c>
      <c r="F1067">
        <v>0</v>
      </c>
      <c r="G1067">
        <v>0</v>
      </c>
      <c r="H1067">
        <v>0</v>
      </c>
      <c r="I1067">
        <v>1</v>
      </c>
      <c r="J1067">
        <v>0</v>
      </c>
      <c r="K1067">
        <v>7045.4989999999998</v>
      </c>
    </row>
    <row r="1068" spans="1:11" x14ac:dyDescent="0.2">
      <c r="A1068">
        <v>48</v>
      </c>
      <c r="B1068">
        <v>37.29</v>
      </c>
      <c r="C1068">
        <v>2</v>
      </c>
      <c r="D1068">
        <v>1</v>
      </c>
      <c r="E1068">
        <v>0</v>
      </c>
      <c r="F1068">
        <v>0</v>
      </c>
      <c r="G1068">
        <v>0</v>
      </c>
      <c r="H1068">
        <v>0</v>
      </c>
      <c r="I1068">
        <v>0</v>
      </c>
      <c r="J1068">
        <v>1</v>
      </c>
      <c r="K1068">
        <v>8978.1851000000006</v>
      </c>
    </row>
    <row r="1069" spans="1:11" x14ac:dyDescent="0.2">
      <c r="A1069">
        <v>39</v>
      </c>
      <c r="B1069">
        <v>42.655000000000001</v>
      </c>
      <c r="C1069">
        <v>0</v>
      </c>
      <c r="D1069">
        <v>1</v>
      </c>
      <c r="E1069">
        <v>0</v>
      </c>
      <c r="F1069">
        <v>0</v>
      </c>
      <c r="G1069">
        <v>1</v>
      </c>
      <c r="H1069">
        <v>0</v>
      </c>
      <c r="I1069">
        <v>0</v>
      </c>
      <c r="J1069">
        <v>0</v>
      </c>
      <c r="K1069">
        <v>5757.41345</v>
      </c>
    </row>
    <row r="1070" spans="1:11" x14ac:dyDescent="0.2">
      <c r="A1070">
        <v>63</v>
      </c>
      <c r="B1070">
        <v>21.66</v>
      </c>
      <c r="C1070">
        <v>1</v>
      </c>
      <c r="D1070">
        <v>1</v>
      </c>
      <c r="E1070">
        <v>0</v>
      </c>
      <c r="F1070">
        <v>0</v>
      </c>
      <c r="G1070">
        <v>0</v>
      </c>
      <c r="H1070">
        <v>1</v>
      </c>
      <c r="I1070">
        <v>0</v>
      </c>
      <c r="J1070">
        <v>0</v>
      </c>
      <c r="K1070">
        <v>14349.8544</v>
      </c>
    </row>
    <row r="1071" spans="1:11" x14ac:dyDescent="0.2">
      <c r="A1071">
        <v>54</v>
      </c>
      <c r="B1071">
        <v>31.9</v>
      </c>
      <c r="C1071">
        <v>1</v>
      </c>
      <c r="D1071">
        <v>0</v>
      </c>
      <c r="E1071">
        <v>1</v>
      </c>
      <c r="F1071">
        <v>0</v>
      </c>
      <c r="G1071">
        <v>0</v>
      </c>
      <c r="H1071">
        <v>0</v>
      </c>
      <c r="I1071">
        <v>0</v>
      </c>
      <c r="J1071">
        <v>1</v>
      </c>
      <c r="K1071">
        <v>10928.849</v>
      </c>
    </row>
    <row r="1072" spans="1:11" x14ac:dyDescent="0.2">
      <c r="A1072">
        <v>37</v>
      </c>
      <c r="B1072">
        <v>37.07</v>
      </c>
      <c r="C1072">
        <v>1</v>
      </c>
      <c r="D1072">
        <v>1</v>
      </c>
      <c r="E1072">
        <v>0</v>
      </c>
      <c r="F1072">
        <v>1</v>
      </c>
      <c r="G1072">
        <v>0</v>
      </c>
      <c r="H1072">
        <v>0</v>
      </c>
      <c r="I1072">
        <v>0</v>
      </c>
      <c r="J1072">
        <v>1</v>
      </c>
      <c r="K1072">
        <v>39871.704299999998</v>
      </c>
    </row>
    <row r="1073" spans="1:11" x14ac:dyDescent="0.2">
      <c r="A1073">
        <v>63</v>
      </c>
      <c r="B1073">
        <v>31.445</v>
      </c>
      <c r="C1073">
        <v>0</v>
      </c>
      <c r="D1073">
        <v>1</v>
      </c>
      <c r="E1073">
        <v>0</v>
      </c>
      <c r="F1073">
        <v>0</v>
      </c>
      <c r="G1073">
        <v>1</v>
      </c>
      <c r="H1073">
        <v>0</v>
      </c>
      <c r="I1073">
        <v>0</v>
      </c>
      <c r="J1073">
        <v>0</v>
      </c>
      <c r="K1073">
        <v>13974.455550000001</v>
      </c>
    </row>
    <row r="1074" spans="1:11" x14ac:dyDescent="0.2">
      <c r="A1074">
        <v>21</v>
      </c>
      <c r="B1074">
        <v>31.254999999999999</v>
      </c>
      <c r="C1074">
        <v>0</v>
      </c>
      <c r="D1074">
        <v>1</v>
      </c>
      <c r="E1074">
        <v>0</v>
      </c>
      <c r="F1074">
        <v>0</v>
      </c>
      <c r="G1074">
        <v>0</v>
      </c>
      <c r="H1074">
        <v>1</v>
      </c>
      <c r="I1074">
        <v>0</v>
      </c>
      <c r="J1074">
        <v>0</v>
      </c>
      <c r="K1074">
        <v>1909.52745</v>
      </c>
    </row>
    <row r="1075" spans="1:11" x14ac:dyDescent="0.2">
      <c r="A1075">
        <v>54</v>
      </c>
      <c r="B1075">
        <v>28.88</v>
      </c>
      <c r="C1075">
        <v>2</v>
      </c>
      <c r="D1075">
        <v>0</v>
      </c>
      <c r="E1075">
        <v>1</v>
      </c>
      <c r="F1075">
        <v>0</v>
      </c>
      <c r="G1075">
        <v>1</v>
      </c>
      <c r="H1075">
        <v>0</v>
      </c>
      <c r="I1075">
        <v>0</v>
      </c>
      <c r="J1075">
        <v>0</v>
      </c>
      <c r="K1075">
        <v>12096.6512</v>
      </c>
    </row>
    <row r="1076" spans="1:11" x14ac:dyDescent="0.2">
      <c r="A1076">
        <v>60</v>
      </c>
      <c r="B1076">
        <v>18.335000000000001</v>
      </c>
      <c r="C1076">
        <v>0</v>
      </c>
      <c r="D1076">
        <v>0</v>
      </c>
      <c r="E1076">
        <v>1</v>
      </c>
      <c r="F1076">
        <v>0</v>
      </c>
      <c r="G1076">
        <v>1</v>
      </c>
      <c r="H1076">
        <v>0</v>
      </c>
      <c r="I1076">
        <v>0</v>
      </c>
      <c r="J1076">
        <v>0</v>
      </c>
      <c r="K1076">
        <v>13204.28565</v>
      </c>
    </row>
    <row r="1077" spans="1:11" x14ac:dyDescent="0.2">
      <c r="A1077">
        <v>32</v>
      </c>
      <c r="B1077">
        <v>29.59</v>
      </c>
      <c r="C1077">
        <v>1</v>
      </c>
      <c r="D1077">
        <v>0</v>
      </c>
      <c r="E1077">
        <v>1</v>
      </c>
      <c r="F1077">
        <v>0</v>
      </c>
      <c r="G1077">
        <v>0</v>
      </c>
      <c r="H1077">
        <v>0</v>
      </c>
      <c r="I1077">
        <v>0</v>
      </c>
      <c r="J1077">
        <v>1</v>
      </c>
      <c r="K1077">
        <v>4562.8420999999998</v>
      </c>
    </row>
    <row r="1078" spans="1:11" x14ac:dyDescent="0.2">
      <c r="A1078">
        <v>47</v>
      </c>
      <c r="B1078">
        <v>32</v>
      </c>
      <c r="C1078">
        <v>1</v>
      </c>
      <c r="D1078">
        <v>0</v>
      </c>
      <c r="E1078">
        <v>1</v>
      </c>
      <c r="F1078">
        <v>0</v>
      </c>
      <c r="G1078">
        <v>0</v>
      </c>
      <c r="H1078">
        <v>0</v>
      </c>
      <c r="I1078">
        <v>1</v>
      </c>
      <c r="J1078">
        <v>0</v>
      </c>
      <c r="K1078">
        <v>8551.3469999999998</v>
      </c>
    </row>
    <row r="1079" spans="1:11" x14ac:dyDescent="0.2">
      <c r="A1079">
        <v>21</v>
      </c>
      <c r="B1079">
        <v>26.03</v>
      </c>
      <c r="C1079">
        <v>0</v>
      </c>
      <c r="D1079">
        <v>1</v>
      </c>
      <c r="E1079">
        <v>0</v>
      </c>
      <c r="F1079">
        <v>0</v>
      </c>
      <c r="G1079">
        <v>1</v>
      </c>
      <c r="H1079">
        <v>0</v>
      </c>
      <c r="I1079">
        <v>0</v>
      </c>
      <c r="J1079">
        <v>0</v>
      </c>
      <c r="K1079">
        <v>2102.2647000000002</v>
      </c>
    </row>
    <row r="1080" spans="1:11" x14ac:dyDescent="0.2">
      <c r="A1080">
        <v>28</v>
      </c>
      <c r="B1080">
        <v>31.68</v>
      </c>
      <c r="C1080">
        <v>0</v>
      </c>
      <c r="D1080">
        <v>1</v>
      </c>
      <c r="E1080">
        <v>0</v>
      </c>
      <c r="F1080">
        <v>1</v>
      </c>
      <c r="G1080">
        <v>0</v>
      </c>
      <c r="H1080">
        <v>0</v>
      </c>
      <c r="I1080">
        <v>0</v>
      </c>
      <c r="J1080">
        <v>1</v>
      </c>
      <c r="K1080">
        <v>34672.147199999999</v>
      </c>
    </row>
    <row r="1081" spans="1:11" x14ac:dyDescent="0.2">
      <c r="A1081">
        <v>63</v>
      </c>
      <c r="B1081">
        <v>33.659999999999997</v>
      </c>
      <c r="C1081">
        <v>3</v>
      </c>
      <c r="D1081">
        <v>1</v>
      </c>
      <c r="E1081">
        <v>0</v>
      </c>
      <c r="F1081">
        <v>0</v>
      </c>
      <c r="G1081">
        <v>0</v>
      </c>
      <c r="H1081">
        <v>0</v>
      </c>
      <c r="I1081">
        <v>0</v>
      </c>
      <c r="J1081">
        <v>1</v>
      </c>
      <c r="K1081">
        <v>15161.5344</v>
      </c>
    </row>
    <row r="1082" spans="1:11" x14ac:dyDescent="0.2">
      <c r="A1082">
        <v>18</v>
      </c>
      <c r="B1082">
        <v>21.78</v>
      </c>
      <c r="C1082">
        <v>2</v>
      </c>
      <c r="D1082">
        <v>1</v>
      </c>
      <c r="E1082">
        <v>0</v>
      </c>
      <c r="F1082">
        <v>0</v>
      </c>
      <c r="G1082">
        <v>0</v>
      </c>
      <c r="H1082">
        <v>0</v>
      </c>
      <c r="I1082">
        <v>0</v>
      </c>
      <c r="J1082">
        <v>1</v>
      </c>
      <c r="K1082">
        <v>11884.048580000001</v>
      </c>
    </row>
    <row r="1083" spans="1:11" x14ac:dyDescent="0.2">
      <c r="A1083">
        <v>32</v>
      </c>
      <c r="B1083">
        <v>27.835000000000001</v>
      </c>
      <c r="C1083">
        <v>1</v>
      </c>
      <c r="D1083">
        <v>1</v>
      </c>
      <c r="E1083">
        <v>0</v>
      </c>
      <c r="F1083">
        <v>0</v>
      </c>
      <c r="G1083">
        <v>0</v>
      </c>
      <c r="H1083">
        <v>1</v>
      </c>
      <c r="I1083">
        <v>0</v>
      </c>
      <c r="J1083">
        <v>0</v>
      </c>
      <c r="K1083">
        <v>4454.40265</v>
      </c>
    </row>
    <row r="1084" spans="1:11" x14ac:dyDescent="0.2">
      <c r="A1084">
        <v>38</v>
      </c>
      <c r="B1084">
        <v>19.95</v>
      </c>
      <c r="C1084">
        <v>1</v>
      </c>
      <c r="D1084">
        <v>1</v>
      </c>
      <c r="E1084">
        <v>0</v>
      </c>
      <c r="F1084">
        <v>0</v>
      </c>
      <c r="G1084">
        <v>0</v>
      </c>
      <c r="H1084">
        <v>1</v>
      </c>
      <c r="I1084">
        <v>0</v>
      </c>
      <c r="J1084">
        <v>0</v>
      </c>
      <c r="K1084">
        <v>5855.9025000000001</v>
      </c>
    </row>
    <row r="1085" spans="1:11" x14ac:dyDescent="0.2">
      <c r="A1085">
        <v>32</v>
      </c>
      <c r="B1085">
        <v>31.5</v>
      </c>
      <c r="C1085">
        <v>1</v>
      </c>
      <c r="D1085">
        <v>1</v>
      </c>
      <c r="E1085">
        <v>0</v>
      </c>
      <c r="F1085">
        <v>0</v>
      </c>
      <c r="G1085">
        <v>0</v>
      </c>
      <c r="H1085">
        <v>0</v>
      </c>
      <c r="I1085">
        <v>1</v>
      </c>
      <c r="J1085">
        <v>0</v>
      </c>
      <c r="K1085">
        <v>4076.4969999999998</v>
      </c>
    </row>
    <row r="1086" spans="1:11" x14ac:dyDescent="0.2">
      <c r="A1086">
        <v>62</v>
      </c>
      <c r="B1086">
        <v>30.495000000000001</v>
      </c>
      <c r="C1086">
        <v>2</v>
      </c>
      <c r="D1086">
        <v>0</v>
      </c>
      <c r="E1086">
        <v>1</v>
      </c>
      <c r="F1086">
        <v>0</v>
      </c>
      <c r="G1086">
        <v>0</v>
      </c>
      <c r="H1086">
        <v>1</v>
      </c>
      <c r="I1086">
        <v>0</v>
      </c>
      <c r="J1086">
        <v>0</v>
      </c>
      <c r="K1086">
        <v>15019.760050000001</v>
      </c>
    </row>
    <row r="1087" spans="1:11" x14ac:dyDescent="0.2">
      <c r="A1087">
        <v>39</v>
      </c>
      <c r="B1087">
        <v>18.3</v>
      </c>
      <c r="C1087">
        <v>5</v>
      </c>
      <c r="D1087">
        <v>0</v>
      </c>
      <c r="E1087">
        <v>1</v>
      </c>
      <c r="F1087">
        <v>1</v>
      </c>
      <c r="G1087">
        <v>0</v>
      </c>
      <c r="H1087">
        <v>0</v>
      </c>
      <c r="I1087">
        <v>1</v>
      </c>
      <c r="J1087">
        <v>0</v>
      </c>
      <c r="K1087">
        <v>19023.259999999998</v>
      </c>
    </row>
    <row r="1088" spans="1:11" x14ac:dyDescent="0.2">
      <c r="A1088">
        <v>55</v>
      </c>
      <c r="B1088">
        <v>28.975000000000001</v>
      </c>
      <c r="C1088">
        <v>0</v>
      </c>
      <c r="D1088">
        <v>1</v>
      </c>
      <c r="E1088">
        <v>0</v>
      </c>
      <c r="F1088">
        <v>0</v>
      </c>
      <c r="G1088">
        <v>1</v>
      </c>
      <c r="H1088">
        <v>0</v>
      </c>
      <c r="I1088">
        <v>0</v>
      </c>
      <c r="J1088">
        <v>0</v>
      </c>
      <c r="K1088">
        <v>10796.35025</v>
      </c>
    </row>
    <row r="1089" spans="1:18" x14ac:dyDescent="0.2">
      <c r="A1089">
        <v>57</v>
      </c>
      <c r="B1089">
        <v>31.54</v>
      </c>
      <c r="C1089">
        <v>0</v>
      </c>
      <c r="D1089">
        <v>1</v>
      </c>
      <c r="E1089">
        <v>0</v>
      </c>
      <c r="F1089">
        <v>0</v>
      </c>
      <c r="G1089">
        <v>0</v>
      </c>
      <c r="H1089">
        <v>1</v>
      </c>
      <c r="I1089">
        <v>0</v>
      </c>
      <c r="J1089">
        <v>0</v>
      </c>
      <c r="K1089">
        <v>11353.2276</v>
      </c>
    </row>
    <row r="1090" spans="1:18" x14ac:dyDescent="0.2">
      <c r="A1090">
        <v>52</v>
      </c>
      <c r="B1090">
        <v>47.74</v>
      </c>
      <c r="C1090">
        <v>1</v>
      </c>
      <c r="D1090">
        <v>1</v>
      </c>
      <c r="E1090">
        <v>0</v>
      </c>
      <c r="F1090">
        <v>0</v>
      </c>
      <c r="G1090">
        <v>0</v>
      </c>
      <c r="H1090">
        <v>0</v>
      </c>
      <c r="I1090">
        <v>0</v>
      </c>
      <c r="J1090">
        <v>1</v>
      </c>
      <c r="K1090">
        <v>9748.9105999999992</v>
      </c>
    </row>
    <row r="1091" spans="1:18" x14ac:dyDescent="0.2">
      <c r="A1091">
        <v>56</v>
      </c>
      <c r="B1091">
        <v>22.1</v>
      </c>
      <c r="C1091">
        <v>0</v>
      </c>
      <c r="D1091">
        <v>1</v>
      </c>
      <c r="E1091">
        <v>0</v>
      </c>
      <c r="F1091">
        <v>0</v>
      </c>
      <c r="G1091">
        <v>0</v>
      </c>
      <c r="H1091">
        <v>0</v>
      </c>
      <c r="I1091">
        <v>1</v>
      </c>
      <c r="J1091">
        <v>0</v>
      </c>
      <c r="K1091">
        <v>10577.087</v>
      </c>
    </row>
    <row r="1092" spans="1:18" x14ac:dyDescent="0.2">
      <c r="A1092">
        <v>47</v>
      </c>
      <c r="B1092">
        <v>36.19</v>
      </c>
      <c r="C1092">
        <v>0</v>
      </c>
      <c r="D1092">
        <v>1</v>
      </c>
      <c r="E1092">
        <v>0</v>
      </c>
      <c r="F1092">
        <v>1</v>
      </c>
      <c r="G1092">
        <v>0</v>
      </c>
      <c r="H1092">
        <v>0</v>
      </c>
      <c r="I1092">
        <v>0</v>
      </c>
      <c r="J1092">
        <v>1</v>
      </c>
      <c r="K1092">
        <v>41676.081100000003</v>
      </c>
    </row>
    <row r="1093" spans="1:18" x14ac:dyDescent="0.2">
      <c r="A1093">
        <v>55</v>
      </c>
      <c r="B1093">
        <v>29.83</v>
      </c>
      <c r="C1093">
        <v>0</v>
      </c>
      <c r="D1093">
        <v>0</v>
      </c>
      <c r="E1093">
        <v>1</v>
      </c>
      <c r="F1093">
        <v>0</v>
      </c>
      <c r="G1093">
        <v>1</v>
      </c>
      <c r="H1093">
        <v>0</v>
      </c>
      <c r="I1093">
        <v>0</v>
      </c>
      <c r="J1093">
        <v>0</v>
      </c>
      <c r="K1093">
        <v>11286.538699999999</v>
      </c>
      <c r="M1093" t="s">
        <v>140</v>
      </c>
      <c r="N1093">
        <f>COUNT(A2:A1339)</f>
        <v>1338</v>
      </c>
    </row>
    <row r="1094" spans="1:18" x14ac:dyDescent="0.2">
      <c r="A1094">
        <v>23</v>
      </c>
      <c r="B1094">
        <v>32.700000000000003</v>
      </c>
      <c r="C1094">
        <v>3</v>
      </c>
      <c r="D1094">
        <v>1</v>
      </c>
      <c r="E1094">
        <v>0</v>
      </c>
      <c r="F1094">
        <v>0</v>
      </c>
      <c r="G1094">
        <v>0</v>
      </c>
      <c r="H1094">
        <v>0</v>
      </c>
      <c r="I1094">
        <v>1</v>
      </c>
      <c r="J1094">
        <v>0</v>
      </c>
      <c r="K1094">
        <v>3591.48</v>
      </c>
      <c r="M1094" s="45" t="s">
        <v>141</v>
      </c>
      <c r="N1094" t="s">
        <v>143</v>
      </c>
      <c r="O1094" t="s">
        <v>144</v>
      </c>
      <c r="P1094" t="s">
        <v>62</v>
      </c>
      <c r="Q1094" t="s">
        <v>111</v>
      </c>
      <c r="R1094" t="s">
        <v>145</v>
      </c>
    </row>
    <row r="1095" spans="1:18" x14ac:dyDescent="0.2">
      <c r="A1095">
        <v>22</v>
      </c>
      <c r="B1095">
        <v>30.4</v>
      </c>
      <c r="C1095">
        <v>0</v>
      </c>
      <c r="D1095">
        <v>0</v>
      </c>
      <c r="E1095">
        <v>1</v>
      </c>
      <c r="F1095">
        <v>1</v>
      </c>
      <c r="G1095">
        <v>0</v>
      </c>
      <c r="H1095">
        <v>1</v>
      </c>
      <c r="I1095">
        <v>0</v>
      </c>
      <c r="J1095">
        <v>0</v>
      </c>
      <c r="K1095">
        <v>33907.548000000003</v>
      </c>
      <c r="M1095" t="s">
        <v>142</v>
      </c>
    </row>
    <row r="1096" spans="1:18" x14ac:dyDescent="0.2">
      <c r="A1096">
        <v>50</v>
      </c>
      <c r="B1096">
        <v>33.700000000000003</v>
      </c>
      <c r="C1096">
        <v>4</v>
      </c>
      <c r="D1096">
        <v>0</v>
      </c>
      <c r="E1096">
        <v>1</v>
      </c>
      <c r="F1096">
        <v>0</v>
      </c>
      <c r="G1096">
        <v>0</v>
      </c>
      <c r="H1096">
        <v>0</v>
      </c>
      <c r="I1096">
        <v>1</v>
      </c>
      <c r="J1096">
        <v>0</v>
      </c>
      <c r="K1096">
        <v>11299.343000000001</v>
      </c>
    </row>
    <row r="1097" spans="1:18" x14ac:dyDescent="0.2">
      <c r="A1097">
        <v>18</v>
      </c>
      <c r="B1097">
        <v>31.35</v>
      </c>
      <c r="C1097">
        <v>4</v>
      </c>
      <c r="D1097">
        <v>0</v>
      </c>
      <c r="E1097">
        <v>1</v>
      </c>
      <c r="F1097">
        <v>0</v>
      </c>
      <c r="G1097">
        <v>1</v>
      </c>
      <c r="H1097">
        <v>0</v>
      </c>
      <c r="I1097">
        <v>0</v>
      </c>
      <c r="J1097">
        <v>0</v>
      </c>
      <c r="K1097">
        <v>4561.1885000000002</v>
      </c>
    </row>
    <row r="1098" spans="1:18" x14ac:dyDescent="0.2">
      <c r="A1098">
        <v>51</v>
      </c>
      <c r="B1098">
        <v>34.96</v>
      </c>
      <c r="C1098">
        <v>2</v>
      </c>
      <c r="D1098">
        <v>0</v>
      </c>
      <c r="E1098">
        <v>1</v>
      </c>
      <c r="F1098">
        <v>1</v>
      </c>
      <c r="G1098">
        <v>1</v>
      </c>
      <c r="H1098">
        <v>0</v>
      </c>
      <c r="I1098">
        <v>0</v>
      </c>
      <c r="J1098">
        <v>0</v>
      </c>
      <c r="K1098">
        <v>44641.197399999997</v>
      </c>
    </row>
    <row r="1099" spans="1:18" x14ac:dyDescent="0.2">
      <c r="A1099">
        <v>22</v>
      </c>
      <c r="B1099">
        <v>33.770000000000003</v>
      </c>
      <c r="C1099">
        <v>0</v>
      </c>
      <c r="D1099">
        <v>1</v>
      </c>
      <c r="E1099">
        <v>0</v>
      </c>
      <c r="F1099">
        <v>0</v>
      </c>
      <c r="G1099">
        <v>0</v>
      </c>
      <c r="H1099">
        <v>0</v>
      </c>
      <c r="I1099">
        <v>0</v>
      </c>
      <c r="J1099">
        <v>1</v>
      </c>
      <c r="K1099">
        <v>1674.6323</v>
      </c>
    </row>
    <row r="1100" spans="1:18" x14ac:dyDescent="0.2">
      <c r="A1100">
        <v>52</v>
      </c>
      <c r="B1100">
        <v>30.875</v>
      </c>
      <c r="C1100">
        <v>0</v>
      </c>
      <c r="D1100">
        <v>0</v>
      </c>
      <c r="E1100">
        <v>1</v>
      </c>
      <c r="F1100">
        <v>0</v>
      </c>
      <c r="G1100">
        <v>1</v>
      </c>
      <c r="H1100">
        <v>0</v>
      </c>
      <c r="I1100">
        <v>0</v>
      </c>
      <c r="J1100">
        <v>0</v>
      </c>
      <c r="K1100">
        <v>23045.566159999998</v>
      </c>
    </row>
    <row r="1101" spans="1:18" x14ac:dyDescent="0.2">
      <c r="A1101">
        <v>25</v>
      </c>
      <c r="B1101">
        <v>33.99</v>
      </c>
      <c r="C1101">
        <v>1</v>
      </c>
      <c r="D1101">
        <v>0</v>
      </c>
      <c r="E1101">
        <v>1</v>
      </c>
      <c r="F1101">
        <v>0</v>
      </c>
      <c r="G1101">
        <v>0</v>
      </c>
      <c r="H1101">
        <v>0</v>
      </c>
      <c r="I1101">
        <v>0</v>
      </c>
      <c r="J1101">
        <v>1</v>
      </c>
      <c r="K1101">
        <v>3227.1210999999998</v>
      </c>
    </row>
    <row r="1102" spans="1:18" x14ac:dyDescent="0.2">
      <c r="A1102">
        <v>33</v>
      </c>
      <c r="B1102">
        <v>19.094999999999999</v>
      </c>
      <c r="C1102">
        <v>2</v>
      </c>
      <c r="D1102">
        <v>0</v>
      </c>
      <c r="E1102">
        <v>1</v>
      </c>
      <c r="F1102">
        <v>1</v>
      </c>
      <c r="G1102">
        <v>1</v>
      </c>
      <c r="H1102">
        <v>0</v>
      </c>
      <c r="I1102">
        <v>0</v>
      </c>
      <c r="J1102">
        <v>0</v>
      </c>
      <c r="K1102">
        <v>16776.304049999999</v>
      </c>
    </row>
    <row r="1103" spans="1:18" x14ac:dyDescent="0.2">
      <c r="A1103">
        <v>53</v>
      </c>
      <c r="B1103">
        <v>28.6</v>
      </c>
      <c r="C1103">
        <v>3</v>
      </c>
      <c r="D1103">
        <v>1</v>
      </c>
      <c r="E1103">
        <v>0</v>
      </c>
      <c r="F1103">
        <v>0</v>
      </c>
      <c r="G1103">
        <v>0</v>
      </c>
      <c r="H1103">
        <v>0</v>
      </c>
      <c r="I1103">
        <v>1</v>
      </c>
      <c r="J1103">
        <v>0</v>
      </c>
      <c r="K1103">
        <v>11253.421</v>
      </c>
    </row>
    <row r="1104" spans="1:18" x14ac:dyDescent="0.2">
      <c r="A1104">
        <v>29</v>
      </c>
      <c r="B1104">
        <v>38.94</v>
      </c>
      <c r="C1104">
        <v>1</v>
      </c>
      <c r="D1104">
        <v>1</v>
      </c>
      <c r="E1104">
        <v>0</v>
      </c>
      <c r="F1104">
        <v>0</v>
      </c>
      <c r="G1104">
        <v>0</v>
      </c>
      <c r="H1104">
        <v>0</v>
      </c>
      <c r="I1104">
        <v>0</v>
      </c>
      <c r="J1104">
        <v>1</v>
      </c>
      <c r="K1104">
        <v>3471.4096</v>
      </c>
    </row>
    <row r="1105" spans="1:11" x14ac:dyDescent="0.2">
      <c r="A1105">
        <v>58</v>
      </c>
      <c r="B1105">
        <v>36.08</v>
      </c>
      <c r="C1105">
        <v>0</v>
      </c>
      <c r="D1105">
        <v>1</v>
      </c>
      <c r="E1105">
        <v>0</v>
      </c>
      <c r="F1105">
        <v>0</v>
      </c>
      <c r="G1105">
        <v>0</v>
      </c>
      <c r="H1105">
        <v>0</v>
      </c>
      <c r="I1105">
        <v>0</v>
      </c>
      <c r="J1105">
        <v>1</v>
      </c>
      <c r="K1105">
        <v>11363.2832</v>
      </c>
    </row>
    <row r="1106" spans="1:11" x14ac:dyDescent="0.2">
      <c r="A1106">
        <v>37</v>
      </c>
      <c r="B1106">
        <v>29.8</v>
      </c>
      <c r="C1106">
        <v>0</v>
      </c>
      <c r="D1106">
        <v>1</v>
      </c>
      <c r="E1106">
        <v>0</v>
      </c>
      <c r="F1106">
        <v>0</v>
      </c>
      <c r="G1106">
        <v>0</v>
      </c>
      <c r="H1106">
        <v>0</v>
      </c>
      <c r="I1106">
        <v>1</v>
      </c>
      <c r="J1106">
        <v>0</v>
      </c>
      <c r="K1106">
        <v>20420.604650000001</v>
      </c>
    </row>
    <row r="1107" spans="1:11" x14ac:dyDescent="0.2">
      <c r="A1107">
        <v>54</v>
      </c>
      <c r="B1107">
        <v>31.24</v>
      </c>
      <c r="C1107">
        <v>0</v>
      </c>
      <c r="D1107">
        <v>0</v>
      </c>
      <c r="E1107">
        <v>1</v>
      </c>
      <c r="F1107">
        <v>0</v>
      </c>
      <c r="G1107">
        <v>0</v>
      </c>
      <c r="H1107">
        <v>0</v>
      </c>
      <c r="I1107">
        <v>0</v>
      </c>
      <c r="J1107">
        <v>1</v>
      </c>
      <c r="K1107">
        <v>10338.9316</v>
      </c>
    </row>
    <row r="1108" spans="1:11" x14ac:dyDescent="0.2">
      <c r="A1108">
        <v>49</v>
      </c>
      <c r="B1108">
        <v>29.925000000000001</v>
      </c>
      <c r="C1108">
        <v>0</v>
      </c>
      <c r="D1108">
        <v>0</v>
      </c>
      <c r="E1108">
        <v>1</v>
      </c>
      <c r="F1108">
        <v>0</v>
      </c>
      <c r="G1108">
        <v>0</v>
      </c>
      <c r="H1108">
        <v>1</v>
      </c>
      <c r="I1108">
        <v>0</v>
      </c>
      <c r="J1108">
        <v>0</v>
      </c>
      <c r="K1108">
        <v>8988.1587500000005</v>
      </c>
    </row>
    <row r="1109" spans="1:11" x14ac:dyDescent="0.2">
      <c r="A1109">
        <v>50</v>
      </c>
      <c r="B1109">
        <v>26.22</v>
      </c>
      <c r="C1109">
        <v>2</v>
      </c>
      <c r="D1109">
        <v>0</v>
      </c>
      <c r="E1109">
        <v>1</v>
      </c>
      <c r="F1109">
        <v>0</v>
      </c>
      <c r="G1109">
        <v>0</v>
      </c>
      <c r="H1109">
        <v>1</v>
      </c>
      <c r="I1109">
        <v>0</v>
      </c>
      <c r="J1109">
        <v>0</v>
      </c>
      <c r="K1109">
        <v>10493.9458</v>
      </c>
    </row>
    <row r="1110" spans="1:11" x14ac:dyDescent="0.2">
      <c r="A1110">
        <v>26</v>
      </c>
      <c r="B1110">
        <v>30</v>
      </c>
      <c r="C1110">
        <v>1</v>
      </c>
      <c r="D1110">
        <v>1</v>
      </c>
      <c r="E1110">
        <v>0</v>
      </c>
      <c r="F1110">
        <v>0</v>
      </c>
      <c r="G1110">
        <v>0</v>
      </c>
      <c r="H1110">
        <v>0</v>
      </c>
      <c r="I1110">
        <v>1</v>
      </c>
      <c r="J1110">
        <v>0</v>
      </c>
      <c r="K1110">
        <v>2904.0880000000002</v>
      </c>
    </row>
    <row r="1111" spans="1:11" x14ac:dyDescent="0.2">
      <c r="A1111">
        <v>45</v>
      </c>
      <c r="B1111">
        <v>20.350000000000001</v>
      </c>
      <c r="C1111">
        <v>3</v>
      </c>
      <c r="D1111">
        <v>1</v>
      </c>
      <c r="E1111">
        <v>0</v>
      </c>
      <c r="F1111">
        <v>0</v>
      </c>
      <c r="G1111">
        <v>0</v>
      </c>
      <c r="H1111">
        <v>0</v>
      </c>
      <c r="I1111">
        <v>0</v>
      </c>
      <c r="J1111">
        <v>1</v>
      </c>
      <c r="K1111">
        <v>8605.3615000000009</v>
      </c>
    </row>
    <row r="1112" spans="1:11" x14ac:dyDescent="0.2">
      <c r="A1112">
        <v>54</v>
      </c>
      <c r="B1112">
        <v>32.299999999999997</v>
      </c>
      <c r="C1112">
        <v>1</v>
      </c>
      <c r="D1112">
        <v>0</v>
      </c>
      <c r="E1112">
        <v>1</v>
      </c>
      <c r="F1112">
        <v>0</v>
      </c>
      <c r="G1112">
        <v>1</v>
      </c>
      <c r="H1112">
        <v>0</v>
      </c>
      <c r="I1112">
        <v>0</v>
      </c>
      <c r="J1112">
        <v>0</v>
      </c>
      <c r="K1112">
        <v>11512.405000000001</v>
      </c>
    </row>
    <row r="1113" spans="1:11" x14ac:dyDescent="0.2">
      <c r="A1113">
        <v>38</v>
      </c>
      <c r="B1113">
        <v>38.39</v>
      </c>
      <c r="C1113">
        <v>3</v>
      </c>
      <c r="D1113">
        <v>1</v>
      </c>
      <c r="E1113">
        <v>0</v>
      </c>
      <c r="F1113">
        <v>1</v>
      </c>
      <c r="G1113">
        <v>0</v>
      </c>
      <c r="H1113">
        <v>0</v>
      </c>
      <c r="I1113">
        <v>0</v>
      </c>
      <c r="J1113">
        <v>1</v>
      </c>
      <c r="K1113">
        <v>41949.244100000004</v>
      </c>
    </row>
    <row r="1114" spans="1:11" x14ac:dyDescent="0.2">
      <c r="A1114">
        <v>48</v>
      </c>
      <c r="B1114">
        <v>25.85</v>
      </c>
      <c r="C1114">
        <v>3</v>
      </c>
      <c r="D1114">
        <v>0</v>
      </c>
      <c r="E1114">
        <v>1</v>
      </c>
      <c r="F1114">
        <v>1</v>
      </c>
      <c r="G1114">
        <v>0</v>
      </c>
      <c r="H1114">
        <v>0</v>
      </c>
      <c r="I1114">
        <v>0</v>
      </c>
      <c r="J1114">
        <v>1</v>
      </c>
      <c r="K1114">
        <v>24180.933499999999</v>
      </c>
    </row>
    <row r="1115" spans="1:11" x14ac:dyDescent="0.2">
      <c r="A1115">
        <v>28</v>
      </c>
      <c r="B1115">
        <v>26.315000000000001</v>
      </c>
      <c r="C1115">
        <v>3</v>
      </c>
      <c r="D1115">
        <v>0</v>
      </c>
      <c r="E1115">
        <v>1</v>
      </c>
      <c r="F1115">
        <v>0</v>
      </c>
      <c r="G1115">
        <v>0</v>
      </c>
      <c r="H1115">
        <v>1</v>
      </c>
      <c r="I1115">
        <v>0</v>
      </c>
      <c r="J1115">
        <v>0</v>
      </c>
      <c r="K1115">
        <v>5312.1698500000002</v>
      </c>
    </row>
    <row r="1116" spans="1:11" x14ac:dyDescent="0.2">
      <c r="A1116">
        <v>23</v>
      </c>
      <c r="B1116">
        <v>24.51</v>
      </c>
      <c r="C1116">
        <v>0</v>
      </c>
      <c r="D1116">
        <v>1</v>
      </c>
      <c r="E1116">
        <v>0</v>
      </c>
      <c r="F1116">
        <v>0</v>
      </c>
      <c r="G1116">
        <v>1</v>
      </c>
      <c r="H1116">
        <v>0</v>
      </c>
      <c r="I1116">
        <v>0</v>
      </c>
      <c r="J1116">
        <v>0</v>
      </c>
      <c r="K1116">
        <v>2396.0958999999998</v>
      </c>
    </row>
    <row r="1117" spans="1:11" x14ac:dyDescent="0.2">
      <c r="A1117">
        <v>55</v>
      </c>
      <c r="B1117">
        <v>32.67</v>
      </c>
      <c r="C1117">
        <v>1</v>
      </c>
      <c r="D1117">
        <v>1</v>
      </c>
      <c r="E1117">
        <v>0</v>
      </c>
      <c r="F1117">
        <v>0</v>
      </c>
      <c r="G1117">
        <v>0</v>
      </c>
      <c r="H1117">
        <v>0</v>
      </c>
      <c r="I1117">
        <v>0</v>
      </c>
      <c r="J1117">
        <v>1</v>
      </c>
      <c r="K1117">
        <v>10807.4863</v>
      </c>
    </row>
    <row r="1118" spans="1:11" x14ac:dyDescent="0.2">
      <c r="A1118">
        <v>41</v>
      </c>
      <c r="B1118">
        <v>29.64</v>
      </c>
      <c r="C1118">
        <v>5</v>
      </c>
      <c r="D1118">
        <v>1</v>
      </c>
      <c r="E1118">
        <v>0</v>
      </c>
      <c r="F1118">
        <v>0</v>
      </c>
      <c r="G1118">
        <v>1</v>
      </c>
      <c r="H1118">
        <v>0</v>
      </c>
      <c r="I1118">
        <v>0</v>
      </c>
      <c r="J1118">
        <v>0</v>
      </c>
      <c r="K1118">
        <v>9222.4025999999994</v>
      </c>
    </row>
    <row r="1119" spans="1:11" x14ac:dyDescent="0.2">
      <c r="A1119">
        <v>25</v>
      </c>
      <c r="B1119">
        <v>33.33</v>
      </c>
      <c r="C1119">
        <v>2</v>
      </c>
      <c r="D1119">
        <v>1</v>
      </c>
      <c r="E1119">
        <v>0</v>
      </c>
      <c r="F1119">
        <v>1</v>
      </c>
      <c r="G1119">
        <v>0</v>
      </c>
      <c r="H1119">
        <v>0</v>
      </c>
      <c r="I1119">
        <v>0</v>
      </c>
      <c r="J1119">
        <v>1</v>
      </c>
      <c r="K1119">
        <v>36124.573700000001</v>
      </c>
    </row>
    <row r="1120" spans="1:11" x14ac:dyDescent="0.2">
      <c r="A1120">
        <v>33</v>
      </c>
      <c r="B1120">
        <v>35.75</v>
      </c>
      <c r="C1120">
        <v>1</v>
      </c>
      <c r="D1120">
        <v>1</v>
      </c>
      <c r="E1120">
        <v>0</v>
      </c>
      <c r="F1120">
        <v>1</v>
      </c>
      <c r="G1120">
        <v>0</v>
      </c>
      <c r="H1120">
        <v>0</v>
      </c>
      <c r="I1120">
        <v>0</v>
      </c>
      <c r="J1120">
        <v>1</v>
      </c>
      <c r="K1120">
        <v>38282.749499999998</v>
      </c>
    </row>
    <row r="1121" spans="1:11" x14ac:dyDescent="0.2">
      <c r="A1121">
        <v>30</v>
      </c>
      <c r="B1121">
        <v>19.95</v>
      </c>
      <c r="C1121">
        <v>3</v>
      </c>
      <c r="D1121">
        <v>0</v>
      </c>
      <c r="E1121">
        <v>1</v>
      </c>
      <c r="F1121">
        <v>0</v>
      </c>
      <c r="G1121">
        <v>0</v>
      </c>
      <c r="H1121">
        <v>1</v>
      </c>
      <c r="I1121">
        <v>0</v>
      </c>
      <c r="J1121">
        <v>0</v>
      </c>
      <c r="K1121">
        <v>5693.4305000000004</v>
      </c>
    </row>
    <row r="1122" spans="1:11" x14ac:dyDescent="0.2">
      <c r="A1122">
        <v>23</v>
      </c>
      <c r="B1122">
        <v>31.4</v>
      </c>
      <c r="C1122">
        <v>0</v>
      </c>
      <c r="D1122">
        <v>0</v>
      </c>
      <c r="E1122">
        <v>1</v>
      </c>
      <c r="F1122">
        <v>1</v>
      </c>
      <c r="G1122">
        <v>0</v>
      </c>
      <c r="H1122">
        <v>0</v>
      </c>
      <c r="I1122">
        <v>1</v>
      </c>
      <c r="J1122">
        <v>0</v>
      </c>
      <c r="K1122">
        <v>34166.273000000001</v>
      </c>
    </row>
    <row r="1123" spans="1:11" x14ac:dyDescent="0.2">
      <c r="A1123">
        <v>46</v>
      </c>
      <c r="B1123">
        <v>38.17</v>
      </c>
      <c r="C1123">
        <v>2</v>
      </c>
      <c r="D1123">
        <v>1</v>
      </c>
      <c r="E1123">
        <v>0</v>
      </c>
      <c r="F1123">
        <v>0</v>
      </c>
      <c r="G1123">
        <v>0</v>
      </c>
      <c r="H1123">
        <v>0</v>
      </c>
      <c r="I1123">
        <v>0</v>
      </c>
      <c r="J1123">
        <v>1</v>
      </c>
      <c r="K1123">
        <v>8347.1643000000004</v>
      </c>
    </row>
    <row r="1124" spans="1:11" x14ac:dyDescent="0.2">
      <c r="A1124">
        <v>53</v>
      </c>
      <c r="B1124">
        <v>36.86</v>
      </c>
      <c r="C1124">
        <v>3</v>
      </c>
      <c r="D1124">
        <v>0</v>
      </c>
      <c r="E1124">
        <v>1</v>
      </c>
      <c r="F1124">
        <v>1</v>
      </c>
      <c r="G1124">
        <v>0</v>
      </c>
      <c r="H1124">
        <v>1</v>
      </c>
      <c r="I1124">
        <v>0</v>
      </c>
      <c r="J1124">
        <v>0</v>
      </c>
      <c r="K1124">
        <v>46661.4424</v>
      </c>
    </row>
    <row r="1125" spans="1:11" x14ac:dyDescent="0.2">
      <c r="A1125">
        <v>27</v>
      </c>
      <c r="B1125">
        <v>32.395000000000003</v>
      </c>
      <c r="C1125">
        <v>1</v>
      </c>
      <c r="D1125">
        <v>0</v>
      </c>
      <c r="E1125">
        <v>1</v>
      </c>
      <c r="F1125">
        <v>0</v>
      </c>
      <c r="G1125">
        <v>1</v>
      </c>
      <c r="H1125">
        <v>0</v>
      </c>
      <c r="I1125">
        <v>0</v>
      </c>
      <c r="J1125">
        <v>0</v>
      </c>
      <c r="K1125">
        <v>18903.491409999999</v>
      </c>
    </row>
    <row r="1126" spans="1:11" x14ac:dyDescent="0.2">
      <c r="A1126">
        <v>23</v>
      </c>
      <c r="B1126">
        <v>42.75</v>
      </c>
      <c r="C1126">
        <v>1</v>
      </c>
      <c r="D1126">
        <v>0</v>
      </c>
      <c r="E1126">
        <v>1</v>
      </c>
      <c r="F1126">
        <v>1</v>
      </c>
      <c r="G1126">
        <v>1</v>
      </c>
      <c r="H1126">
        <v>0</v>
      </c>
      <c r="I1126">
        <v>0</v>
      </c>
      <c r="J1126">
        <v>0</v>
      </c>
      <c r="K1126">
        <v>40904.199500000002</v>
      </c>
    </row>
    <row r="1127" spans="1:11" x14ac:dyDescent="0.2">
      <c r="A1127">
        <v>63</v>
      </c>
      <c r="B1127">
        <v>25.08</v>
      </c>
      <c r="C1127">
        <v>0</v>
      </c>
      <c r="D1127">
        <v>0</v>
      </c>
      <c r="E1127">
        <v>1</v>
      </c>
      <c r="F1127">
        <v>0</v>
      </c>
      <c r="G1127">
        <v>0</v>
      </c>
      <c r="H1127">
        <v>1</v>
      </c>
      <c r="I1127">
        <v>0</v>
      </c>
      <c r="J1127">
        <v>0</v>
      </c>
      <c r="K1127">
        <v>14254.608200000001</v>
      </c>
    </row>
    <row r="1128" spans="1:11" x14ac:dyDescent="0.2">
      <c r="A1128">
        <v>55</v>
      </c>
      <c r="B1128">
        <v>29.9</v>
      </c>
      <c r="C1128">
        <v>0</v>
      </c>
      <c r="D1128">
        <v>1</v>
      </c>
      <c r="E1128">
        <v>0</v>
      </c>
      <c r="F1128">
        <v>0</v>
      </c>
      <c r="G1128">
        <v>0</v>
      </c>
      <c r="H1128">
        <v>0</v>
      </c>
      <c r="I1128">
        <v>1</v>
      </c>
      <c r="J1128">
        <v>0</v>
      </c>
      <c r="K1128">
        <v>10214.636</v>
      </c>
    </row>
    <row r="1129" spans="1:11" x14ac:dyDescent="0.2">
      <c r="A1129">
        <v>35</v>
      </c>
      <c r="B1129">
        <v>35.86</v>
      </c>
      <c r="C1129">
        <v>2</v>
      </c>
      <c r="D1129">
        <v>0</v>
      </c>
      <c r="E1129">
        <v>1</v>
      </c>
      <c r="F1129">
        <v>0</v>
      </c>
      <c r="G1129">
        <v>0</v>
      </c>
      <c r="H1129">
        <v>0</v>
      </c>
      <c r="I1129">
        <v>0</v>
      </c>
      <c r="J1129">
        <v>1</v>
      </c>
      <c r="K1129">
        <v>5836.5204000000003</v>
      </c>
    </row>
    <row r="1130" spans="1:11" x14ac:dyDescent="0.2">
      <c r="A1130">
        <v>34</v>
      </c>
      <c r="B1130">
        <v>32.799999999999997</v>
      </c>
      <c r="C1130">
        <v>1</v>
      </c>
      <c r="D1130">
        <v>1</v>
      </c>
      <c r="E1130">
        <v>0</v>
      </c>
      <c r="F1130">
        <v>0</v>
      </c>
      <c r="G1130">
        <v>0</v>
      </c>
      <c r="H1130">
        <v>0</v>
      </c>
      <c r="I1130">
        <v>1</v>
      </c>
      <c r="J1130">
        <v>0</v>
      </c>
      <c r="K1130">
        <v>14358.364369999999</v>
      </c>
    </row>
    <row r="1131" spans="1:11" x14ac:dyDescent="0.2">
      <c r="A1131">
        <v>19</v>
      </c>
      <c r="B1131">
        <v>18.600000000000001</v>
      </c>
      <c r="C1131">
        <v>0</v>
      </c>
      <c r="D1131">
        <v>0</v>
      </c>
      <c r="E1131">
        <v>1</v>
      </c>
      <c r="F1131">
        <v>0</v>
      </c>
      <c r="G1131">
        <v>0</v>
      </c>
      <c r="H1131">
        <v>0</v>
      </c>
      <c r="I1131">
        <v>1</v>
      </c>
      <c r="J1131">
        <v>0</v>
      </c>
      <c r="K1131">
        <v>1728.8969999999999</v>
      </c>
    </row>
    <row r="1132" spans="1:11" x14ac:dyDescent="0.2">
      <c r="A1132">
        <v>39</v>
      </c>
      <c r="B1132">
        <v>23.87</v>
      </c>
      <c r="C1132">
        <v>5</v>
      </c>
      <c r="D1132">
        <v>0</v>
      </c>
      <c r="E1132">
        <v>1</v>
      </c>
      <c r="F1132">
        <v>0</v>
      </c>
      <c r="G1132">
        <v>0</v>
      </c>
      <c r="H1132">
        <v>0</v>
      </c>
      <c r="I1132">
        <v>0</v>
      </c>
      <c r="J1132">
        <v>1</v>
      </c>
      <c r="K1132">
        <v>8582.3022999999994</v>
      </c>
    </row>
    <row r="1133" spans="1:11" x14ac:dyDescent="0.2">
      <c r="A1133">
        <v>27</v>
      </c>
      <c r="B1133">
        <v>45.9</v>
      </c>
      <c r="C1133">
        <v>2</v>
      </c>
      <c r="D1133">
        <v>1</v>
      </c>
      <c r="E1133">
        <v>0</v>
      </c>
      <c r="F1133">
        <v>0</v>
      </c>
      <c r="G1133">
        <v>0</v>
      </c>
      <c r="H1133">
        <v>0</v>
      </c>
      <c r="I1133">
        <v>1</v>
      </c>
      <c r="J1133">
        <v>0</v>
      </c>
      <c r="K1133">
        <v>3693.4279999999999</v>
      </c>
    </row>
    <row r="1134" spans="1:11" x14ac:dyDescent="0.2">
      <c r="A1134">
        <v>57</v>
      </c>
      <c r="B1134">
        <v>40.28</v>
      </c>
      <c r="C1134">
        <v>0</v>
      </c>
      <c r="D1134">
        <v>1</v>
      </c>
      <c r="E1134">
        <v>0</v>
      </c>
      <c r="F1134">
        <v>0</v>
      </c>
      <c r="G1134">
        <v>1</v>
      </c>
      <c r="H1134">
        <v>0</v>
      </c>
      <c r="I1134">
        <v>0</v>
      </c>
      <c r="J1134">
        <v>0</v>
      </c>
      <c r="K1134">
        <v>20709.020339999999</v>
      </c>
    </row>
    <row r="1135" spans="1:11" x14ac:dyDescent="0.2">
      <c r="A1135">
        <v>52</v>
      </c>
      <c r="B1135">
        <v>18.335000000000001</v>
      </c>
      <c r="C1135">
        <v>0</v>
      </c>
      <c r="D1135">
        <v>0</v>
      </c>
      <c r="E1135">
        <v>1</v>
      </c>
      <c r="F1135">
        <v>0</v>
      </c>
      <c r="G1135">
        <v>0</v>
      </c>
      <c r="H1135">
        <v>1</v>
      </c>
      <c r="I1135">
        <v>0</v>
      </c>
      <c r="J1135">
        <v>0</v>
      </c>
      <c r="K1135">
        <v>9991.0376500000002</v>
      </c>
    </row>
    <row r="1136" spans="1:11" x14ac:dyDescent="0.2">
      <c r="A1136">
        <v>28</v>
      </c>
      <c r="B1136">
        <v>33.82</v>
      </c>
      <c r="C1136">
        <v>0</v>
      </c>
      <c r="D1136">
        <v>1</v>
      </c>
      <c r="E1136">
        <v>0</v>
      </c>
      <c r="F1136">
        <v>0</v>
      </c>
      <c r="G1136">
        <v>0</v>
      </c>
      <c r="H1136">
        <v>1</v>
      </c>
      <c r="I1136">
        <v>0</v>
      </c>
      <c r="J1136">
        <v>0</v>
      </c>
      <c r="K1136">
        <v>19673.335729999999</v>
      </c>
    </row>
    <row r="1137" spans="1:11" x14ac:dyDescent="0.2">
      <c r="A1137">
        <v>50</v>
      </c>
      <c r="B1137">
        <v>28.12</v>
      </c>
      <c r="C1137">
        <v>3</v>
      </c>
      <c r="D1137">
        <v>0</v>
      </c>
      <c r="E1137">
        <v>1</v>
      </c>
      <c r="F1137">
        <v>0</v>
      </c>
      <c r="G1137">
        <v>0</v>
      </c>
      <c r="H1137">
        <v>1</v>
      </c>
      <c r="I1137">
        <v>0</v>
      </c>
      <c r="J1137">
        <v>0</v>
      </c>
      <c r="K1137">
        <v>11085.586799999999</v>
      </c>
    </row>
    <row r="1138" spans="1:11" x14ac:dyDescent="0.2">
      <c r="A1138">
        <v>44</v>
      </c>
      <c r="B1138">
        <v>25</v>
      </c>
      <c r="C1138">
        <v>1</v>
      </c>
      <c r="D1138">
        <v>0</v>
      </c>
      <c r="E1138">
        <v>1</v>
      </c>
      <c r="F1138">
        <v>0</v>
      </c>
      <c r="G1138">
        <v>0</v>
      </c>
      <c r="H1138">
        <v>0</v>
      </c>
      <c r="I1138">
        <v>1</v>
      </c>
      <c r="J1138">
        <v>0</v>
      </c>
      <c r="K1138">
        <v>7623.518</v>
      </c>
    </row>
    <row r="1139" spans="1:11" x14ac:dyDescent="0.2">
      <c r="A1139">
        <v>26</v>
      </c>
      <c r="B1139">
        <v>22.23</v>
      </c>
      <c r="C1139">
        <v>0</v>
      </c>
      <c r="D1139">
        <v>0</v>
      </c>
      <c r="E1139">
        <v>1</v>
      </c>
      <c r="F1139">
        <v>0</v>
      </c>
      <c r="G1139">
        <v>0</v>
      </c>
      <c r="H1139">
        <v>1</v>
      </c>
      <c r="I1139">
        <v>0</v>
      </c>
      <c r="J1139">
        <v>0</v>
      </c>
      <c r="K1139">
        <v>3176.2876999999999</v>
      </c>
    </row>
    <row r="1140" spans="1:11" x14ac:dyDescent="0.2">
      <c r="A1140">
        <v>33</v>
      </c>
      <c r="B1140">
        <v>30.25</v>
      </c>
      <c r="C1140">
        <v>0</v>
      </c>
      <c r="D1140">
        <v>1</v>
      </c>
      <c r="E1140">
        <v>0</v>
      </c>
      <c r="F1140">
        <v>0</v>
      </c>
      <c r="G1140">
        <v>0</v>
      </c>
      <c r="H1140">
        <v>0</v>
      </c>
      <c r="I1140">
        <v>0</v>
      </c>
      <c r="J1140">
        <v>1</v>
      </c>
      <c r="K1140">
        <v>3704.3544999999999</v>
      </c>
    </row>
    <row r="1141" spans="1:11" x14ac:dyDescent="0.2">
      <c r="A1141">
        <v>19</v>
      </c>
      <c r="B1141">
        <v>32.49</v>
      </c>
      <c r="C1141">
        <v>0</v>
      </c>
      <c r="D1141">
        <v>0</v>
      </c>
      <c r="E1141">
        <v>1</v>
      </c>
      <c r="F1141">
        <v>1</v>
      </c>
      <c r="G1141">
        <v>0</v>
      </c>
      <c r="H1141">
        <v>1</v>
      </c>
      <c r="I1141">
        <v>0</v>
      </c>
      <c r="J1141">
        <v>0</v>
      </c>
      <c r="K1141">
        <v>36898.733079999998</v>
      </c>
    </row>
    <row r="1142" spans="1:11" x14ac:dyDescent="0.2">
      <c r="A1142">
        <v>50</v>
      </c>
      <c r="B1142">
        <v>37.07</v>
      </c>
      <c r="C1142">
        <v>1</v>
      </c>
      <c r="D1142">
        <v>1</v>
      </c>
      <c r="E1142">
        <v>0</v>
      </c>
      <c r="F1142">
        <v>0</v>
      </c>
      <c r="G1142">
        <v>0</v>
      </c>
      <c r="H1142">
        <v>0</v>
      </c>
      <c r="I1142">
        <v>0</v>
      </c>
      <c r="J1142">
        <v>1</v>
      </c>
      <c r="K1142">
        <v>9048.0272999999997</v>
      </c>
    </row>
    <row r="1143" spans="1:11" x14ac:dyDescent="0.2">
      <c r="A1143">
        <v>41</v>
      </c>
      <c r="B1143">
        <v>32.6</v>
      </c>
      <c r="C1143">
        <v>3</v>
      </c>
      <c r="D1143">
        <v>0</v>
      </c>
      <c r="E1143">
        <v>1</v>
      </c>
      <c r="F1143">
        <v>0</v>
      </c>
      <c r="G1143">
        <v>0</v>
      </c>
      <c r="H1143">
        <v>0</v>
      </c>
      <c r="I1143">
        <v>1</v>
      </c>
      <c r="J1143">
        <v>0</v>
      </c>
      <c r="K1143">
        <v>7954.5169999999998</v>
      </c>
    </row>
    <row r="1144" spans="1:11" x14ac:dyDescent="0.2">
      <c r="A1144">
        <v>52</v>
      </c>
      <c r="B1144">
        <v>24.86</v>
      </c>
      <c r="C1144">
        <v>0</v>
      </c>
      <c r="D1144">
        <v>0</v>
      </c>
      <c r="E1144">
        <v>1</v>
      </c>
      <c r="F1144">
        <v>0</v>
      </c>
      <c r="G1144">
        <v>0</v>
      </c>
      <c r="H1144">
        <v>0</v>
      </c>
      <c r="I1144">
        <v>0</v>
      </c>
      <c r="J1144">
        <v>1</v>
      </c>
      <c r="K1144">
        <v>27117.993780000001</v>
      </c>
    </row>
    <row r="1145" spans="1:11" x14ac:dyDescent="0.2">
      <c r="A1145">
        <v>39</v>
      </c>
      <c r="B1145">
        <v>32.340000000000003</v>
      </c>
      <c r="C1145">
        <v>2</v>
      </c>
      <c r="D1145">
        <v>1</v>
      </c>
      <c r="E1145">
        <v>0</v>
      </c>
      <c r="F1145">
        <v>0</v>
      </c>
      <c r="G1145">
        <v>0</v>
      </c>
      <c r="H1145">
        <v>0</v>
      </c>
      <c r="I1145">
        <v>0</v>
      </c>
      <c r="J1145">
        <v>1</v>
      </c>
      <c r="K1145">
        <v>6338.0756000000001</v>
      </c>
    </row>
    <row r="1146" spans="1:11" x14ac:dyDescent="0.2">
      <c r="A1146">
        <v>50</v>
      </c>
      <c r="B1146">
        <v>32.299999999999997</v>
      </c>
      <c r="C1146">
        <v>2</v>
      </c>
      <c r="D1146">
        <v>1</v>
      </c>
      <c r="E1146">
        <v>0</v>
      </c>
      <c r="F1146">
        <v>0</v>
      </c>
      <c r="G1146">
        <v>0</v>
      </c>
      <c r="H1146">
        <v>0</v>
      </c>
      <c r="I1146">
        <v>1</v>
      </c>
      <c r="J1146">
        <v>0</v>
      </c>
      <c r="K1146">
        <v>9630.3970000000008</v>
      </c>
    </row>
    <row r="1147" spans="1:11" x14ac:dyDescent="0.2">
      <c r="A1147">
        <v>52</v>
      </c>
      <c r="B1147">
        <v>32.774999999999999</v>
      </c>
      <c r="C1147">
        <v>3</v>
      </c>
      <c r="D1147">
        <v>1</v>
      </c>
      <c r="E1147">
        <v>0</v>
      </c>
      <c r="F1147">
        <v>0</v>
      </c>
      <c r="G1147">
        <v>0</v>
      </c>
      <c r="H1147">
        <v>1</v>
      </c>
      <c r="I1147">
        <v>0</v>
      </c>
      <c r="J1147">
        <v>0</v>
      </c>
      <c r="K1147">
        <v>11289.10925</v>
      </c>
    </row>
    <row r="1148" spans="1:11" x14ac:dyDescent="0.2">
      <c r="A1148">
        <v>60</v>
      </c>
      <c r="B1148">
        <v>32.799999999999997</v>
      </c>
      <c r="C1148">
        <v>0</v>
      </c>
      <c r="D1148">
        <v>1</v>
      </c>
      <c r="E1148">
        <v>0</v>
      </c>
      <c r="F1148">
        <v>1</v>
      </c>
      <c r="G1148">
        <v>0</v>
      </c>
      <c r="H1148">
        <v>0</v>
      </c>
      <c r="I1148">
        <v>1</v>
      </c>
      <c r="J1148">
        <v>0</v>
      </c>
      <c r="K1148">
        <v>52590.829389999999</v>
      </c>
    </row>
    <row r="1149" spans="1:11" x14ac:dyDescent="0.2">
      <c r="A1149">
        <v>20</v>
      </c>
      <c r="B1149">
        <v>31.92</v>
      </c>
      <c r="C1149">
        <v>0</v>
      </c>
      <c r="D1149">
        <v>0</v>
      </c>
      <c r="E1149">
        <v>1</v>
      </c>
      <c r="F1149">
        <v>0</v>
      </c>
      <c r="G1149">
        <v>0</v>
      </c>
      <c r="H1149">
        <v>1</v>
      </c>
      <c r="I1149">
        <v>0</v>
      </c>
      <c r="J1149">
        <v>0</v>
      </c>
      <c r="K1149">
        <v>2261.5688</v>
      </c>
    </row>
    <row r="1150" spans="1:11" x14ac:dyDescent="0.2">
      <c r="A1150">
        <v>55</v>
      </c>
      <c r="B1150">
        <v>21.5</v>
      </c>
      <c r="C1150">
        <v>1</v>
      </c>
      <c r="D1150">
        <v>1</v>
      </c>
      <c r="E1150">
        <v>0</v>
      </c>
      <c r="F1150">
        <v>0</v>
      </c>
      <c r="G1150">
        <v>0</v>
      </c>
      <c r="H1150">
        <v>0</v>
      </c>
      <c r="I1150">
        <v>1</v>
      </c>
      <c r="J1150">
        <v>0</v>
      </c>
      <c r="K1150">
        <v>10791.96</v>
      </c>
    </row>
    <row r="1151" spans="1:11" x14ac:dyDescent="0.2">
      <c r="A1151">
        <v>42</v>
      </c>
      <c r="B1151">
        <v>34.1</v>
      </c>
      <c r="C1151">
        <v>0</v>
      </c>
      <c r="D1151">
        <v>1</v>
      </c>
      <c r="E1151">
        <v>0</v>
      </c>
      <c r="F1151">
        <v>0</v>
      </c>
      <c r="G1151">
        <v>0</v>
      </c>
      <c r="H1151">
        <v>0</v>
      </c>
      <c r="I1151">
        <v>1</v>
      </c>
      <c r="J1151">
        <v>0</v>
      </c>
      <c r="K1151">
        <v>5979.7309999999998</v>
      </c>
    </row>
    <row r="1152" spans="1:11" x14ac:dyDescent="0.2">
      <c r="A1152">
        <v>18</v>
      </c>
      <c r="B1152">
        <v>30.305</v>
      </c>
      <c r="C1152">
        <v>0</v>
      </c>
      <c r="D1152">
        <v>0</v>
      </c>
      <c r="E1152">
        <v>1</v>
      </c>
      <c r="F1152">
        <v>0</v>
      </c>
      <c r="G1152">
        <v>1</v>
      </c>
      <c r="H1152">
        <v>0</v>
      </c>
      <c r="I1152">
        <v>0</v>
      </c>
      <c r="J1152">
        <v>0</v>
      </c>
      <c r="K1152">
        <v>2203.7359499999998</v>
      </c>
    </row>
    <row r="1153" spans="1:11" x14ac:dyDescent="0.2">
      <c r="A1153">
        <v>58</v>
      </c>
      <c r="B1153">
        <v>36.479999999999997</v>
      </c>
      <c r="C1153">
        <v>0</v>
      </c>
      <c r="D1153">
        <v>0</v>
      </c>
      <c r="E1153">
        <v>1</v>
      </c>
      <c r="F1153">
        <v>0</v>
      </c>
      <c r="G1153">
        <v>0</v>
      </c>
      <c r="H1153">
        <v>1</v>
      </c>
      <c r="I1153">
        <v>0</v>
      </c>
      <c r="J1153">
        <v>0</v>
      </c>
      <c r="K1153">
        <v>12235.8392</v>
      </c>
    </row>
    <row r="1154" spans="1:11" x14ac:dyDescent="0.2">
      <c r="A1154">
        <v>43</v>
      </c>
      <c r="B1154">
        <v>32.56</v>
      </c>
      <c r="C1154">
        <v>3</v>
      </c>
      <c r="D1154">
        <v>0</v>
      </c>
      <c r="E1154">
        <v>1</v>
      </c>
      <c r="F1154">
        <v>1</v>
      </c>
      <c r="G1154">
        <v>0</v>
      </c>
      <c r="H1154">
        <v>0</v>
      </c>
      <c r="I1154">
        <v>0</v>
      </c>
      <c r="J1154">
        <v>1</v>
      </c>
      <c r="K1154">
        <v>40941.285400000001</v>
      </c>
    </row>
    <row r="1155" spans="1:11" x14ac:dyDescent="0.2">
      <c r="A1155">
        <v>35</v>
      </c>
      <c r="B1155">
        <v>35.814999999999998</v>
      </c>
      <c r="C1155">
        <v>1</v>
      </c>
      <c r="D1155">
        <v>0</v>
      </c>
      <c r="E1155">
        <v>1</v>
      </c>
      <c r="F1155">
        <v>0</v>
      </c>
      <c r="G1155">
        <v>0</v>
      </c>
      <c r="H1155">
        <v>1</v>
      </c>
      <c r="I1155">
        <v>0</v>
      </c>
      <c r="J1155">
        <v>0</v>
      </c>
      <c r="K1155">
        <v>5630.4578499999998</v>
      </c>
    </row>
    <row r="1156" spans="1:11" x14ac:dyDescent="0.2">
      <c r="A1156">
        <v>48</v>
      </c>
      <c r="B1156">
        <v>27.93</v>
      </c>
      <c r="C1156">
        <v>4</v>
      </c>
      <c r="D1156">
        <v>0</v>
      </c>
      <c r="E1156">
        <v>1</v>
      </c>
      <c r="F1156">
        <v>0</v>
      </c>
      <c r="G1156">
        <v>0</v>
      </c>
      <c r="H1156">
        <v>1</v>
      </c>
      <c r="I1156">
        <v>0</v>
      </c>
      <c r="J1156">
        <v>0</v>
      </c>
      <c r="K1156">
        <v>11015.1747</v>
      </c>
    </row>
    <row r="1157" spans="1:11" x14ac:dyDescent="0.2">
      <c r="A1157">
        <v>36</v>
      </c>
      <c r="B1157">
        <v>22.135000000000002</v>
      </c>
      <c r="C1157">
        <v>3</v>
      </c>
      <c r="D1157">
        <v>0</v>
      </c>
      <c r="E1157">
        <v>1</v>
      </c>
      <c r="F1157">
        <v>0</v>
      </c>
      <c r="G1157">
        <v>1</v>
      </c>
      <c r="H1157">
        <v>0</v>
      </c>
      <c r="I1157">
        <v>0</v>
      </c>
      <c r="J1157">
        <v>0</v>
      </c>
      <c r="K1157">
        <v>7228.2156500000001</v>
      </c>
    </row>
    <row r="1158" spans="1:11" x14ac:dyDescent="0.2">
      <c r="A1158">
        <v>19</v>
      </c>
      <c r="B1158">
        <v>44.88</v>
      </c>
      <c r="C1158">
        <v>0</v>
      </c>
      <c r="D1158">
        <v>1</v>
      </c>
      <c r="E1158">
        <v>0</v>
      </c>
      <c r="F1158">
        <v>1</v>
      </c>
      <c r="G1158">
        <v>0</v>
      </c>
      <c r="H1158">
        <v>0</v>
      </c>
      <c r="I1158">
        <v>0</v>
      </c>
      <c r="J1158">
        <v>1</v>
      </c>
      <c r="K1158">
        <v>39722.746200000001</v>
      </c>
    </row>
    <row r="1159" spans="1:11" x14ac:dyDescent="0.2">
      <c r="A1159">
        <v>23</v>
      </c>
      <c r="B1159">
        <v>23.18</v>
      </c>
      <c r="C1159">
        <v>2</v>
      </c>
      <c r="D1159">
        <v>0</v>
      </c>
      <c r="E1159">
        <v>1</v>
      </c>
      <c r="F1159">
        <v>0</v>
      </c>
      <c r="G1159">
        <v>0</v>
      </c>
      <c r="H1159">
        <v>1</v>
      </c>
      <c r="I1159">
        <v>0</v>
      </c>
      <c r="J1159">
        <v>0</v>
      </c>
      <c r="K1159">
        <v>14426.073850000001</v>
      </c>
    </row>
    <row r="1160" spans="1:11" x14ac:dyDescent="0.2">
      <c r="A1160">
        <v>20</v>
      </c>
      <c r="B1160">
        <v>30.59</v>
      </c>
      <c r="C1160">
        <v>0</v>
      </c>
      <c r="D1160">
        <v>0</v>
      </c>
      <c r="E1160">
        <v>1</v>
      </c>
      <c r="F1160">
        <v>0</v>
      </c>
      <c r="G1160">
        <v>1</v>
      </c>
      <c r="H1160">
        <v>0</v>
      </c>
      <c r="I1160">
        <v>0</v>
      </c>
      <c r="J1160">
        <v>0</v>
      </c>
      <c r="K1160">
        <v>2459.7201</v>
      </c>
    </row>
    <row r="1161" spans="1:11" x14ac:dyDescent="0.2">
      <c r="A1161">
        <v>32</v>
      </c>
      <c r="B1161">
        <v>41.1</v>
      </c>
      <c r="C1161">
        <v>0</v>
      </c>
      <c r="D1161">
        <v>0</v>
      </c>
      <c r="E1161">
        <v>1</v>
      </c>
      <c r="F1161">
        <v>0</v>
      </c>
      <c r="G1161">
        <v>0</v>
      </c>
      <c r="H1161">
        <v>0</v>
      </c>
      <c r="I1161">
        <v>1</v>
      </c>
      <c r="J1161">
        <v>0</v>
      </c>
      <c r="K1161">
        <v>3989.8409999999999</v>
      </c>
    </row>
    <row r="1162" spans="1:11" x14ac:dyDescent="0.2">
      <c r="A1162">
        <v>43</v>
      </c>
      <c r="B1162">
        <v>34.58</v>
      </c>
      <c r="C1162">
        <v>1</v>
      </c>
      <c r="D1162">
        <v>0</v>
      </c>
      <c r="E1162">
        <v>1</v>
      </c>
      <c r="F1162">
        <v>0</v>
      </c>
      <c r="G1162">
        <v>0</v>
      </c>
      <c r="H1162">
        <v>1</v>
      </c>
      <c r="I1162">
        <v>0</v>
      </c>
      <c r="J1162">
        <v>0</v>
      </c>
      <c r="K1162">
        <v>7727.2532000000001</v>
      </c>
    </row>
    <row r="1163" spans="1:11" x14ac:dyDescent="0.2">
      <c r="A1163">
        <v>34</v>
      </c>
      <c r="B1163">
        <v>42.13</v>
      </c>
      <c r="C1163">
        <v>2</v>
      </c>
      <c r="D1163">
        <v>1</v>
      </c>
      <c r="E1163">
        <v>0</v>
      </c>
      <c r="F1163">
        <v>0</v>
      </c>
      <c r="G1163">
        <v>0</v>
      </c>
      <c r="H1163">
        <v>0</v>
      </c>
      <c r="I1163">
        <v>0</v>
      </c>
      <c r="J1163">
        <v>1</v>
      </c>
      <c r="K1163">
        <v>5124.1886999999997</v>
      </c>
    </row>
    <row r="1164" spans="1:11" x14ac:dyDescent="0.2">
      <c r="A1164">
        <v>30</v>
      </c>
      <c r="B1164">
        <v>38.83</v>
      </c>
      <c r="C1164">
        <v>1</v>
      </c>
      <c r="D1164">
        <v>1</v>
      </c>
      <c r="E1164">
        <v>0</v>
      </c>
      <c r="F1164">
        <v>0</v>
      </c>
      <c r="G1164">
        <v>0</v>
      </c>
      <c r="H1164">
        <v>0</v>
      </c>
      <c r="I1164">
        <v>0</v>
      </c>
      <c r="J1164">
        <v>1</v>
      </c>
      <c r="K1164">
        <v>18963.171920000001</v>
      </c>
    </row>
    <row r="1165" spans="1:11" x14ac:dyDescent="0.2">
      <c r="A1165">
        <v>18</v>
      </c>
      <c r="B1165">
        <v>28.215</v>
      </c>
      <c r="C1165">
        <v>0</v>
      </c>
      <c r="D1165">
        <v>0</v>
      </c>
      <c r="E1165">
        <v>1</v>
      </c>
      <c r="F1165">
        <v>0</v>
      </c>
      <c r="G1165">
        <v>1</v>
      </c>
      <c r="H1165">
        <v>0</v>
      </c>
      <c r="I1165">
        <v>0</v>
      </c>
      <c r="J1165">
        <v>0</v>
      </c>
      <c r="K1165">
        <v>2200.8308499999998</v>
      </c>
    </row>
    <row r="1166" spans="1:11" x14ac:dyDescent="0.2">
      <c r="A1166">
        <v>41</v>
      </c>
      <c r="B1166">
        <v>28.31</v>
      </c>
      <c r="C1166">
        <v>1</v>
      </c>
      <c r="D1166">
        <v>0</v>
      </c>
      <c r="E1166">
        <v>1</v>
      </c>
      <c r="F1166">
        <v>0</v>
      </c>
      <c r="G1166">
        <v>0</v>
      </c>
      <c r="H1166">
        <v>1</v>
      </c>
      <c r="I1166">
        <v>0</v>
      </c>
      <c r="J1166">
        <v>0</v>
      </c>
      <c r="K1166">
        <v>7153.5538999999999</v>
      </c>
    </row>
    <row r="1167" spans="1:11" x14ac:dyDescent="0.2">
      <c r="A1167">
        <v>35</v>
      </c>
      <c r="B1167">
        <v>26.125</v>
      </c>
      <c r="C1167">
        <v>0</v>
      </c>
      <c r="D1167">
        <v>0</v>
      </c>
      <c r="E1167">
        <v>1</v>
      </c>
      <c r="F1167">
        <v>0</v>
      </c>
      <c r="G1167">
        <v>1</v>
      </c>
      <c r="H1167">
        <v>0</v>
      </c>
      <c r="I1167">
        <v>0</v>
      </c>
      <c r="J1167">
        <v>0</v>
      </c>
      <c r="K1167">
        <v>5227.9887500000004</v>
      </c>
    </row>
    <row r="1168" spans="1:11" x14ac:dyDescent="0.2">
      <c r="A1168">
        <v>57</v>
      </c>
      <c r="B1168">
        <v>40.369999999999997</v>
      </c>
      <c r="C1168">
        <v>0</v>
      </c>
      <c r="D1168">
        <v>1</v>
      </c>
      <c r="E1168">
        <v>0</v>
      </c>
      <c r="F1168">
        <v>0</v>
      </c>
      <c r="G1168">
        <v>0</v>
      </c>
      <c r="H1168">
        <v>0</v>
      </c>
      <c r="I1168">
        <v>0</v>
      </c>
      <c r="J1168">
        <v>1</v>
      </c>
      <c r="K1168">
        <v>10982.5013</v>
      </c>
    </row>
    <row r="1169" spans="1:11" x14ac:dyDescent="0.2">
      <c r="A1169">
        <v>29</v>
      </c>
      <c r="B1169">
        <v>24.6</v>
      </c>
      <c r="C1169">
        <v>2</v>
      </c>
      <c r="D1169">
        <v>0</v>
      </c>
      <c r="E1169">
        <v>1</v>
      </c>
      <c r="F1169">
        <v>0</v>
      </c>
      <c r="G1169">
        <v>0</v>
      </c>
      <c r="H1169">
        <v>0</v>
      </c>
      <c r="I1169">
        <v>1</v>
      </c>
      <c r="J1169">
        <v>0</v>
      </c>
      <c r="K1169">
        <v>4529.4769999999999</v>
      </c>
    </row>
    <row r="1170" spans="1:11" x14ac:dyDescent="0.2">
      <c r="A1170">
        <v>32</v>
      </c>
      <c r="B1170">
        <v>35.200000000000003</v>
      </c>
      <c r="C1170">
        <v>2</v>
      </c>
      <c r="D1170">
        <v>1</v>
      </c>
      <c r="E1170">
        <v>0</v>
      </c>
      <c r="F1170">
        <v>0</v>
      </c>
      <c r="G1170">
        <v>0</v>
      </c>
      <c r="H1170">
        <v>0</v>
      </c>
      <c r="I1170">
        <v>1</v>
      </c>
      <c r="J1170">
        <v>0</v>
      </c>
      <c r="K1170">
        <v>4670.6400000000003</v>
      </c>
    </row>
    <row r="1171" spans="1:11" x14ac:dyDescent="0.2">
      <c r="A1171">
        <v>37</v>
      </c>
      <c r="B1171">
        <v>34.104999999999997</v>
      </c>
      <c r="C1171">
        <v>1</v>
      </c>
      <c r="D1171">
        <v>0</v>
      </c>
      <c r="E1171">
        <v>1</v>
      </c>
      <c r="F1171">
        <v>0</v>
      </c>
      <c r="G1171">
        <v>0</v>
      </c>
      <c r="H1171">
        <v>1</v>
      </c>
      <c r="I1171">
        <v>0</v>
      </c>
      <c r="J1171">
        <v>0</v>
      </c>
      <c r="K1171">
        <v>6112.3529500000004</v>
      </c>
    </row>
    <row r="1172" spans="1:11" x14ac:dyDescent="0.2">
      <c r="A1172">
        <v>18</v>
      </c>
      <c r="B1172">
        <v>27.36</v>
      </c>
      <c r="C1172">
        <v>1</v>
      </c>
      <c r="D1172">
        <v>1</v>
      </c>
      <c r="E1172">
        <v>0</v>
      </c>
      <c r="F1172">
        <v>1</v>
      </c>
      <c r="G1172">
        <v>1</v>
      </c>
      <c r="H1172">
        <v>0</v>
      </c>
      <c r="I1172">
        <v>0</v>
      </c>
      <c r="J1172">
        <v>0</v>
      </c>
      <c r="K1172">
        <v>17178.682400000002</v>
      </c>
    </row>
    <row r="1173" spans="1:11" x14ac:dyDescent="0.2">
      <c r="A1173">
        <v>43</v>
      </c>
      <c r="B1173">
        <v>26.7</v>
      </c>
      <c r="C1173">
        <v>2</v>
      </c>
      <c r="D1173">
        <v>0</v>
      </c>
      <c r="E1173">
        <v>1</v>
      </c>
      <c r="F1173">
        <v>1</v>
      </c>
      <c r="G1173">
        <v>0</v>
      </c>
      <c r="H1173">
        <v>0</v>
      </c>
      <c r="I1173">
        <v>1</v>
      </c>
      <c r="J1173">
        <v>0</v>
      </c>
      <c r="K1173">
        <v>22478.6</v>
      </c>
    </row>
    <row r="1174" spans="1:11" x14ac:dyDescent="0.2">
      <c r="A1174">
        <v>56</v>
      </c>
      <c r="B1174">
        <v>41.91</v>
      </c>
      <c r="C1174">
        <v>0</v>
      </c>
      <c r="D1174">
        <v>0</v>
      </c>
      <c r="E1174">
        <v>1</v>
      </c>
      <c r="F1174">
        <v>0</v>
      </c>
      <c r="G1174">
        <v>0</v>
      </c>
      <c r="H1174">
        <v>0</v>
      </c>
      <c r="I1174">
        <v>0</v>
      </c>
      <c r="J1174">
        <v>1</v>
      </c>
      <c r="K1174">
        <v>11093.6229</v>
      </c>
    </row>
    <row r="1175" spans="1:11" x14ac:dyDescent="0.2">
      <c r="A1175">
        <v>38</v>
      </c>
      <c r="B1175">
        <v>29.26</v>
      </c>
      <c r="C1175">
        <v>2</v>
      </c>
      <c r="D1175">
        <v>1</v>
      </c>
      <c r="E1175">
        <v>0</v>
      </c>
      <c r="F1175">
        <v>0</v>
      </c>
      <c r="G1175">
        <v>0</v>
      </c>
      <c r="H1175">
        <v>1</v>
      </c>
      <c r="I1175">
        <v>0</v>
      </c>
      <c r="J1175">
        <v>0</v>
      </c>
      <c r="K1175">
        <v>6457.8433999999997</v>
      </c>
    </row>
    <row r="1176" spans="1:11" x14ac:dyDescent="0.2">
      <c r="A1176">
        <v>29</v>
      </c>
      <c r="B1176">
        <v>32.11</v>
      </c>
      <c r="C1176">
        <v>2</v>
      </c>
      <c r="D1176">
        <v>1</v>
      </c>
      <c r="E1176">
        <v>0</v>
      </c>
      <c r="F1176">
        <v>0</v>
      </c>
      <c r="G1176">
        <v>0</v>
      </c>
      <c r="H1176">
        <v>1</v>
      </c>
      <c r="I1176">
        <v>0</v>
      </c>
      <c r="J1176">
        <v>0</v>
      </c>
      <c r="K1176">
        <v>4433.9159</v>
      </c>
    </row>
    <row r="1177" spans="1:11" x14ac:dyDescent="0.2">
      <c r="A1177">
        <v>22</v>
      </c>
      <c r="B1177">
        <v>27.1</v>
      </c>
      <c r="C1177">
        <v>0</v>
      </c>
      <c r="D1177">
        <v>0</v>
      </c>
      <c r="E1177">
        <v>1</v>
      </c>
      <c r="F1177">
        <v>0</v>
      </c>
      <c r="G1177">
        <v>0</v>
      </c>
      <c r="H1177">
        <v>0</v>
      </c>
      <c r="I1177">
        <v>1</v>
      </c>
      <c r="J1177">
        <v>0</v>
      </c>
      <c r="K1177">
        <v>2154.3609999999999</v>
      </c>
    </row>
    <row r="1178" spans="1:11" x14ac:dyDescent="0.2">
      <c r="A1178">
        <v>52</v>
      </c>
      <c r="B1178">
        <v>24.13</v>
      </c>
      <c r="C1178">
        <v>1</v>
      </c>
      <c r="D1178">
        <v>0</v>
      </c>
      <c r="E1178">
        <v>1</v>
      </c>
      <c r="F1178">
        <v>1</v>
      </c>
      <c r="G1178">
        <v>0</v>
      </c>
      <c r="H1178">
        <v>1</v>
      </c>
      <c r="I1178">
        <v>0</v>
      </c>
      <c r="J1178">
        <v>0</v>
      </c>
      <c r="K1178">
        <v>23887.662700000001</v>
      </c>
    </row>
    <row r="1179" spans="1:11" x14ac:dyDescent="0.2">
      <c r="A1179">
        <v>40</v>
      </c>
      <c r="B1179">
        <v>27.4</v>
      </c>
      <c r="C1179">
        <v>1</v>
      </c>
      <c r="D1179">
        <v>0</v>
      </c>
      <c r="E1179">
        <v>1</v>
      </c>
      <c r="F1179">
        <v>0</v>
      </c>
      <c r="G1179">
        <v>0</v>
      </c>
      <c r="H1179">
        <v>0</v>
      </c>
      <c r="I1179">
        <v>1</v>
      </c>
      <c r="J1179">
        <v>0</v>
      </c>
      <c r="K1179">
        <v>6496.8860000000004</v>
      </c>
    </row>
    <row r="1180" spans="1:11" x14ac:dyDescent="0.2">
      <c r="A1180">
        <v>23</v>
      </c>
      <c r="B1180">
        <v>34.865000000000002</v>
      </c>
      <c r="C1180">
        <v>0</v>
      </c>
      <c r="D1180">
        <v>0</v>
      </c>
      <c r="E1180">
        <v>1</v>
      </c>
      <c r="F1180">
        <v>0</v>
      </c>
      <c r="G1180">
        <v>1</v>
      </c>
      <c r="H1180">
        <v>0</v>
      </c>
      <c r="I1180">
        <v>0</v>
      </c>
      <c r="J1180">
        <v>0</v>
      </c>
      <c r="K1180">
        <v>2899.4893499999998</v>
      </c>
    </row>
    <row r="1181" spans="1:11" x14ac:dyDescent="0.2">
      <c r="A1181">
        <v>31</v>
      </c>
      <c r="B1181">
        <v>29.81</v>
      </c>
      <c r="C1181">
        <v>0</v>
      </c>
      <c r="D1181">
        <v>1</v>
      </c>
      <c r="E1181">
        <v>0</v>
      </c>
      <c r="F1181">
        <v>1</v>
      </c>
      <c r="G1181">
        <v>0</v>
      </c>
      <c r="H1181">
        <v>0</v>
      </c>
      <c r="I1181">
        <v>0</v>
      </c>
      <c r="J1181">
        <v>1</v>
      </c>
      <c r="K1181">
        <v>19350.368900000001</v>
      </c>
    </row>
    <row r="1182" spans="1:11" x14ac:dyDescent="0.2">
      <c r="A1182">
        <v>42</v>
      </c>
      <c r="B1182">
        <v>41.325000000000003</v>
      </c>
      <c r="C1182">
        <v>1</v>
      </c>
      <c r="D1182">
        <v>0</v>
      </c>
      <c r="E1182">
        <v>1</v>
      </c>
      <c r="F1182">
        <v>0</v>
      </c>
      <c r="G1182">
        <v>1</v>
      </c>
      <c r="H1182">
        <v>0</v>
      </c>
      <c r="I1182">
        <v>0</v>
      </c>
      <c r="J1182">
        <v>0</v>
      </c>
      <c r="K1182">
        <v>7650.7737500000003</v>
      </c>
    </row>
    <row r="1183" spans="1:11" x14ac:dyDescent="0.2">
      <c r="A1183">
        <v>24</v>
      </c>
      <c r="B1183">
        <v>29.925000000000001</v>
      </c>
      <c r="C1183">
        <v>0</v>
      </c>
      <c r="D1183">
        <v>0</v>
      </c>
      <c r="E1183">
        <v>1</v>
      </c>
      <c r="F1183">
        <v>0</v>
      </c>
      <c r="G1183">
        <v>0</v>
      </c>
      <c r="H1183">
        <v>1</v>
      </c>
      <c r="I1183">
        <v>0</v>
      </c>
      <c r="J1183">
        <v>0</v>
      </c>
      <c r="K1183">
        <v>2850.6837500000001</v>
      </c>
    </row>
    <row r="1184" spans="1:11" x14ac:dyDescent="0.2">
      <c r="A1184">
        <v>25</v>
      </c>
      <c r="B1184">
        <v>30.3</v>
      </c>
      <c r="C1184">
        <v>0</v>
      </c>
      <c r="D1184">
        <v>0</v>
      </c>
      <c r="E1184">
        <v>1</v>
      </c>
      <c r="F1184">
        <v>0</v>
      </c>
      <c r="G1184">
        <v>0</v>
      </c>
      <c r="H1184">
        <v>0</v>
      </c>
      <c r="I1184">
        <v>1</v>
      </c>
      <c r="J1184">
        <v>0</v>
      </c>
      <c r="K1184">
        <v>2632.9920000000002</v>
      </c>
    </row>
    <row r="1185" spans="1:11" x14ac:dyDescent="0.2">
      <c r="A1185">
        <v>48</v>
      </c>
      <c r="B1185">
        <v>27.36</v>
      </c>
      <c r="C1185">
        <v>1</v>
      </c>
      <c r="D1185">
        <v>0</v>
      </c>
      <c r="E1185">
        <v>1</v>
      </c>
      <c r="F1185">
        <v>0</v>
      </c>
      <c r="G1185">
        <v>1</v>
      </c>
      <c r="H1185">
        <v>0</v>
      </c>
      <c r="I1185">
        <v>0</v>
      </c>
      <c r="J1185">
        <v>0</v>
      </c>
      <c r="K1185">
        <v>9447.3824000000004</v>
      </c>
    </row>
    <row r="1186" spans="1:11" x14ac:dyDescent="0.2">
      <c r="A1186">
        <v>23</v>
      </c>
      <c r="B1186">
        <v>28.49</v>
      </c>
      <c r="C1186">
        <v>1</v>
      </c>
      <c r="D1186">
        <v>0</v>
      </c>
      <c r="E1186">
        <v>1</v>
      </c>
      <c r="F1186">
        <v>1</v>
      </c>
      <c r="G1186">
        <v>0</v>
      </c>
      <c r="H1186">
        <v>0</v>
      </c>
      <c r="I1186">
        <v>0</v>
      </c>
      <c r="J1186">
        <v>1</v>
      </c>
      <c r="K1186">
        <v>18328.238099999999</v>
      </c>
    </row>
    <row r="1187" spans="1:11" x14ac:dyDescent="0.2">
      <c r="A1187">
        <v>45</v>
      </c>
      <c r="B1187">
        <v>23.56</v>
      </c>
      <c r="C1187">
        <v>2</v>
      </c>
      <c r="D1187">
        <v>1</v>
      </c>
      <c r="E1187">
        <v>0</v>
      </c>
      <c r="F1187">
        <v>0</v>
      </c>
      <c r="G1187">
        <v>1</v>
      </c>
      <c r="H1187">
        <v>0</v>
      </c>
      <c r="I1187">
        <v>0</v>
      </c>
      <c r="J1187">
        <v>0</v>
      </c>
      <c r="K1187">
        <v>8603.8233999999993</v>
      </c>
    </row>
    <row r="1188" spans="1:11" x14ac:dyDescent="0.2">
      <c r="A1188">
        <v>20</v>
      </c>
      <c r="B1188">
        <v>35.625</v>
      </c>
      <c r="C1188">
        <v>3</v>
      </c>
      <c r="D1188">
        <v>1</v>
      </c>
      <c r="E1188">
        <v>0</v>
      </c>
      <c r="F1188">
        <v>1</v>
      </c>
      <c r="G1188">
        <v>0</v>
      </c>
      <c r="H1188">
        <v>1</v>
      </c>
      <c r="I1188">
        <v>0</v>
      </c>
      <c r="J1188">
        <v>0</v>
      </c>
      <c r="K1188">
        <v>37465.34375</v>
      </c>
    </row>
    <row r="1189" spans="1:11" x14ac:dyDescent="0.2">
      <c r="A1189">
        <v>62</v>
      </c>
      <c r="B1189">
        <v>32.68</v>
      </c>
      <c r="C1189">
        <v>0</v>
      </c>
      <c r="D1189">
        <v>0</v>
      </c>
      <c r="E1189">
        <v>1</v>
      </c>
      <c r="F1189">
        <v>0</v>
      </c>
      <c r="G1189">
        <v>0</v>
      </c>
      <c r="H1189">
        <v>1</v>
      </c>
      <c r="I1189">
        <v>0</v>
      </c>
      <c r="J1189">
        <v>0</v>
      </c>
      <c r="K1189">
        <v>13844.797200000001</v>
      </c>
    </row>
    <row r="1190" spans="1:11" x14ac:dyDescent="0.2">
      <c r="A1190">
        <v>43</v>
      </c>
      <c r="B1190">
        <v>25.27</v>
      </c>
      <c r="C1190">
        <v>1</v>
      </c>
      <c r="D1190">
        <v>0</v>
      </c>
      <c r="E1190">
        <v>1</v>
      </c>
      <c r="F1190">
        <v>1</v>
      </c>
      <c r="G1190">
        <v>1</v>
      </c>
      <c r="H1190">
        <v>0</v>
      </c>
      <c r="I1190">
        <v>0</v>
      </c>
      <c r="J1190">
        <v>0</v>
      </c>
      <c r="K1190">
        <v>21771.3423</v>
      </c>
    </row>
    <row r="1191" spans="1:11" x14ac:dyDescent="0.2">
      <c r="A1191">
        <v>23</v>
      </c>
      <c r="B1191">
        <v>28</v>
      </c>
      <c r="C1191">
        <v>0</v>
      </c>
      <c r="D1191">
        <v>0</v>
      </c>
      <c r="E1191">
        <v>1</v>
      </c>
      <c r="F1191">
        <v>0</v>
      </c>
      <c r="G1191">
        <v>0</v>
      </c>
      <c r="H1191">
        <v>0</v>
      </c>
      <c r="I1191">
        <v>1</v>
      </c>
      <c r="J1191">
        <v>0</v>
      </c>
      <c r="K1191">
        <v>13126.677449999999</v>
      </c>
    </row>
    <row r="1192" spans="1:11" x14ac:dyDescent="0.2">
      <c r="A1192">
        <v>31</v>
      </c>
      <c r="B1192">
        <v>32.774999999999999</v>
      </c>
      <c r="C1192">
        <v>2</v>
      </c>
      <c r="D1192">
        <v>0</v>
      </c>
      <c r="E1192">
        <v>1</v>
      </c>
      <c r="F1192">
        <v>0</v>
      </c>
      <c r="G1192">
        <v>0</v>
      </c>
      <c r="H1192">
        <v>1</v>
      </c>
      <c r="I1192">
        <v>0</v>
      </c>
      <c r="J1192">
        <v>0</v>
      </c>
      <c r="K1192">
        <v>5327.4002499999997</v>
      </c>
    </row>
    <row r="1193" spans="1:11" x14ac:dyDescent="0.2">
      <c r="A1193">
        <v>41</v>
      </c>
      <c r="B1193">
        <v>21.754999999999999</v>
      </c>
      <c r="C1193">
        <v>1</v>
      </c>
      <c r="D1193">
        <v>0</v>
      </c>
      <c r="E1193">
        <v>1</v>
      </c>
      <c r="F1193">
        <v>0</v>
      </c>
      <c r="G1193">
        <v>1</v>
      </c>
      <c r="H1193">
        <v>0</v>
      </c>
      <c r="I1193">
        <v>0</v>
      </c>
      <c r="J1193">
        <v>0</v>
      </c>
      <c r="K1193">
        <v>13725.47184</v>
      </c>
    </row>
    <row r="1194" spans="1:11" x14ac:dyDescent="0.2">
      <c r="A1194">
        <v>58</v>
      </c>
      <c r="B1194">
        <v>32.395000000000003</v>
      </c>
      <c r="C1194">
        <v>1</v>
      </c>
      <c r="D1194">
        <v>0</v>
      </c>
      <c r="E1194">
        <v>1</v>
      </c>
      <c r="F1194">
        <v>0</v>
      </c>
      <c r="G1194">
        <v>1</v>
      </c>
      <c r="H1194">
        <v>0</v>
      </c>
      <c r="I1194">
        <v>0</v>
      </c>
      <c r="J1194">
        <v>0</v>
      </c>
      <c r="K1194">
        <v>13019.161050000001</v>
      </c>
    </row>
    <row r="1195" spans="1:11" x14ac:dyDescent="0.2">
      <c r="A1195">
        <v>48</v>
      </c>
      <c r="B1195">
        <v>36.575000000000003</v>
      </c>
      <c r="C1195">
        <v>0</v>
      </c>
      <c r="D1195">
        <v>0</v>
      </c>
      <c r="E1195">
        <v>1</v>
      </c>
      <c r="F1195">
        <v>0</v>
      </c>
      <c r="G1195">
        <v>0</v>
      </c>
      <c r="H1195">
        <v>1</v>
      </c>
      <c r="I1195">
        <v>0</v>
      </c>
      <c r="J1195">
        <v>0</v>
      </c>
      <c r="K1195">
        <v>8671.1912499999999</v>
      </c>
    </row>
    <row r="1196" spans="1:11" x14ac:dyDescent="0.2">
      <c r="A1196">
        <v>31</v>
      </c>
      <c r="B1196">
        <v>21.754999999999999</v>
      </c>
      <c r="C1196">
        <v>0</v>
      </c>
      <c r="D1196">
        <v>0</v>
      </c>
      <c r="E1196">
        <v>1</v>
      </c>
      <c r="F1196">
        <v>0</v>
      </c>
      <c r="G1196">
        <v>0</v>
      </c>
      <c r="H1196">
        <v>1</v>
      </c>
      <c r="I1196">
        <v>0</v>
      </c>
      <c r="J1196">
        <v>0</v>
      </c>
      <c r="K1196">
        <v>4134.0824499999999</v>
      </c>
    </row>
    <row r="1197" spans="1:11" x14ac:dyDescent="0.2">
      <c r="A1197">
        <v>19</v>
      </c>
      <c r="B1197">
        <v>27.93</v>
      </c>
      <c r="C1197">
        <v>3</v>
      </c>
      <c r="D1197">
        <v>0</v>
      </c>
      <c r="E1197">
        <v>1</v>
      </c>
      <c r="F1197">
        <v>0</v>
      </c>
      <c r="G1197">
        <v>0</v>
      </c>
      <c r="H1197">
        <v>1</v>
      </c>
      <c r="I1197">
        <v>0</v>
      </c>
      <c r="J1197">
        <v>0</v>
      </c>
      <c r="K1197">
        <v>18838.703659999999</v>
      </c>
    </row>
    <row r="1198" spans="1:11" x14ac:dyDescent="0.2">
      <c r="A1198">
        <v>19</v>
      </c>
      <c r="B1198">
        <v>30.02</v>
      </c>
      <c r="C1198">
        <v>0</v>
      </c>
      <c r="D1198">
        <v>0</v>
      </c>
      <c r="E1198">
        <v>1</v>
      </c>
      <c r="F1198">
        <v>1</v>
      </c>
      <c r="G1198">
        <v>0</v>
      </c>
      <c r="H1198">
        <v>1</v>
      </c>
      <c r="I1198">
        <v>0</v>
      </c>
      <c r="J1198">
        <v>0</v>
      </c>
      <c r="K1198">
        <v>33307.550799999997</v>
      </c>
    </row>
    <row r="1199" spans="1:11" x14ac:dyDescent="0.2">
      <c r="A1199">
        <v>41</v>
      </c>
      <c r="B1199">
        <v>33.549999999999997</v>
      </c>
      <c r="C1199">
        <v>0</v>
      </c>
      <c r="D1199">
        <v>1</v>
      </c>
      <c r="E1199">
        <v>0</v>
      </c>
      <c r="F1199">
        <v>0</v>
      </c>
      <c r="G1199">
        <v>0</v>
      </c>
      <c r="H1199">
        <v>0</v>
      </c>
      <c r="I1199">
        <v>0</v>
      </c>
      <c r="J1199">
        <v>1</v>
      </c>
      <c r="K1199">
        <v>5699.8374999999996</v>
      </c>
    </row>
    <row r="1200" spans="1:11" x14ac:dyDescent="0.2">
      <c r="A1200">
        <v>40</v>
      </c>
      <c r="B1200">
        <v>29.355</v>
      </c>
      <c r="C1200">
        <v>1</v>
      </c>
      <c r="D1200">
        <v>1</v>
      </c>
      <c r="E1200">
        <v>0</v>
      </c>
      <c r="F1200">
        <v>0</v>
      </c>
      <c r="G1200">
        <v>0</v>
      </c>
      <c r="H1200">
        <v>1</v>
      </c>
      <c r="I1200">
        <v>0</v>
      </c>
      <c r="J1200">
        <v>0</v>
      </c>
      <c r="K1200">
        <v>6393.6034499999996</v>
      </c>
    </row>
    <row r="1201" spans="1:11" x14ac:dyDescent="0.2">
      <c r="A1201">
        <v>31</v>
      </c>
      <c r="B1201">
        <v>25.8</v>
      </c>
      <c r="C1201">
        <v>2</v>
      </c>
      <c r="D1201">
        <v>0</v>
      </c>
      <c r="E1201">
        <v>1</v>
      </c>
      <c r="F1201">
        <v>0</v>
      </c>
      <c r="G1201">
        <v>0</v>
      </c>
      <c r="H1201">
        <v>0</v>
      </c>
      <c r="I1201">
        <v>1</v>
      </c>
      <c r="J1201">
        <v>0</v>
      </c>
      <c r="K1201">
        <v>4934.7049999999999</v>
      </c>
    </row>
    <row r="1202" spans="1:11" x14ac:dyDescent="0.2">
      <c r="A1202">
        <v>37</v>
      </c>
      <c r="B1202">
        <v>24.32</v>
      </c>
      <c r="C1202">
        <v>2</v>
      </c>
      <c r="D1202">
        <v>1</v>
      </c>
      <c r="E1202">
        <v>0</v>
      </c>
      <c r="F1202">
        <v>0</v>
      </c>
      <c r="G1202">
        <v>0</v>
      </c>
      <c r="H1202">
        <v>1</v>
      </c>
      <c r="I1202">
        <v>0</v>
      </c>
      <c r="J1202">
        <v>0</v>
      </c>
      <c r="K1202">
        <v>6198.7518</v>
      </c>
    </row>
    <row r="1203" spans="1:11" x14ac:dyDescent="0.2">
      <c r="A1203">
        <v>46</v>
      </c>
      <c r="B1203">
        <v>40.375</v>
      </c>
      <c r="C1203">
        <v>2</v>
      </c>
      <c r="D1203">
        <v>1</v>
      </c>
      <c r="E1203">
        <v>0</v>
      </c>
      <c r="F1203">
        <v>0</v>
      </c>
      <c r="G1203">
        <v>0</v>
      </c>
      <c r="H1203">
        <v>1</v>
      </c>
      <c r="I1203">
        <v>0</v>
      </c>
      <c r="J1203">
        <v>0</v>
      </c>
      <c r="K1203">
        <v>8733.2292500000003</v>
      </c>
    </row>
    <row r="1204" spans="1:11" x14ac:dyDescent="0.2">
      <c r="A1204">
        <v>22</v>
      </c>
      <c r="B1204">
        <v>32.11</v>
      </c>
      <c r="C1204">
        <v>0</v>
      </c>
      <c r="D1204">
        <v>1</v>
      </c>
      <c r="E1204">
        <v>0</v>
      </c>
      <c r="F1204">
        <v>0</v>
      </c>
      <c r="G1204">
        <v>0</v>
      </c>
      <c r="H1204">
        <v>1</v>
      </c>
      <c r="I1204">
        <v>0</v>
      </c>
      <c r="J1204">
        <v>0</v>
      </c>
      <c r="K1204">
        <v>2055.3249000000001</v>
      </c>
    </row>
    <row r="1205" spans="1:11" x14ac:dyDescent="0.2">
      <c r="A1205">
        <v>51</v>
      </c>
      <c r="B1205">
        <v>32.299999999999997</v>
      </c>
      <c r="C1205">
        <v>1</v>
      </c>
      <c r="D1205">
        <v>1</v>
      </c>
      <c r="E1205">
        <v>0</v>
      </c>
      <c r="F1205">
        <v>0</v>
      </c>
      <c r="G1205">
        <v>1</v>
      </c>
      <c r="H1205">
        <v>0</v>
      </c>
      <c r="I1205">
        <v>0</v>
      </c>
      <c r="J1205">
        <v>0</v>
      </c>
      <c r="K1205">
        <v>9964.06</v>
      </c>
    </row>
    <row r="1206" spans="1:11" x14ac:dyDescent="0.2">
      <c r="A1206">
        <v>18</v>
      </c>
      <c r="B1206">
        <v>27.28</v>
      </c>
      <c r="C1206">
        <v>3</v>
      </c>
      <c r="D1206">
        <v>0</v>
      </c>
      <c r="E1206">
        <v>1</v>
      </c>
      <c r="F1206">
        <v>1</v>
      </c>
      <c r="G1206">
        <v>0</v>
      </c>
      <c r="H1206">
        <v>0</v>
      </c>
      <c r="I1206">
        <v>0</v>
      </c>
      <c r="J1206">
        <v>1</v>
      </c>
      <c r="K1206">
        <v>18223.4512</v>
      </c>
    </row>
    <row r="1207" spans="1:11" x14ac:dyDescent="0.2">
      <c r="A1207">
        <v>35</v>
      </c>
      <c r="B1207">
        <v>17.86</v>
      </c>
      <c r="C1207">
        <v>1</v>
      </c>
      <c r="D1207">
        <v>1</v>
      </c>
      <c r="E1207">
        <v>0</v>
      </c>
      <c r="F1207">
        <v>0</v>
      </c>
      <c r="G1207">
        <v>0</v>
      </c>
      <c r="H1207">
        <v>1</v>
      </c>
      <c r="I1207">
        <v>0</v>
      </c>
      <c r="J1207">
        <v>0</v>
      </c>
      <c r="K1207">
        <v>5116.5003999999999</v>
      </c>
    </row>
    <row r="1208" spans="1:11" x14ac:dyDescent="0.2">
      <c r="A1208">
        <v>59</v>
      </c>
      <c r="B1208">
        <v>34.799999999999997</v>
      </c>
      <c r="C1208">
        <v>2</v>
      </c>
      <c r="D1208">
        <v>0</v>
      </c>
      <c r="E1208">
        <v>1</v>
      </c>
      <c r="F1208">
        <v>0</v>
      </c>
      <c r="G1208">
        <v>0</v>
      </c>
      <c r="H1208">
        <v>0</v>
      </c>
      <c r="I1208">
        <v>1</v>
      </c>
      <c r="J1208">
        <v>0</v>
      </c>
      <c r="K1208">
        <v>36910.608030000003</v>
      </c>
    </row>
    <row r="1209" spans="1:11" x14ac:dyDescent="0.2">
      <c r="A1209">
        <v>36</v>
      </c>
      <c r="B1209">
        <v>33.4</v>
      </c>
      <c r="C1209">
        <v>2</v>
      </c>
      <c r="D1209">
        <v>1</v>
      </c>
      <c r="E1209">
        <v>0</v>
      </c>
      <c r="F1209">
        <v>1</v>
      </c>
      <c r="G1209">
        <v>0</v>
      </c>
      <c r="H1209">
        <v>0</v>
      </c>
      <c r="I1209">
        <v>1</v>
      </c>
      <c r="J1209">
        <v>0</v>
      </c>
      <c r="K1209">
        <v>38415.474000000002</v>
      </c>
    </row>
    <row r="1210" spans="1:11" x14ac:dyDescent="0.2">
      <c r="A1210">
        <v>37</v>
      </c>
      <c r="B1210">
        <v>25.555</v>
      </c>
      <c r="C1210">
        <v>1</v>
      </c>
      <c r="D1210">
        <v>0</v>
      </c>
      <c r="E1210">
        <v>1</v>
      </c>
      <c r="F1210">
        <v>1</v>
      </c>
      <c r="G1210">
        <v>1</v>
      </c>
      <c r="H1210">
        <v>0</v>
      </c>
      <c r="I1210">
        <v>0</v>
      </c>
      <c r="J1210">
        <v>0</v>
      </c>
      <c r="K1210">
        <v>20296.863450000001</v>
      </c>
    </row>
    <row r="1211" spans="1:11" x14ac:dyDescent="0.2">
      <c r="A1211">
        <v>59</v>
      </c>
      <c r="B1211">
        <v>37.1</v>
      </c>
      <c r="C1211">
        <v>1</v>
      </c>
      <c r="D1211">
        <v>1</v>
      </c>
      <c r="E1211">
        <v>0</v>
      </c>
      <c r="F1211">
        <v>0</v>
      </c>
      <c r="G1211">
        <v>0</v>
      </c>
      <c r="H1211">
        <v>0</v>
      </c>
      <c r="I1211">
        <v>1</v>
      </c>
      <c r="J1211">
        <v>0</v>
      </c>
      <c r="K1211">
        <v>12347.172</v>
      </c>
    </row>
    <row r="1212" spans="1:11" x14ac:dyDescent="0.2">
      <c r="A1212">
        <v>36</v>
      </c>
      <c r="B1212">
        <v>30.875</v>
      </c>
      <c r="C1212">
        <v>1</v>
      </c>
      <c r="D1212">
        <v>1</v>
      </c>
      <c r="E1212">
        <v>0</v>
      </c>
      <c r="F1212">
        <v>0</v>
      </c>
      <c r="G1212">
        <v>0</v>
      </c>
      <c r="H1212">
        <v>1</v>
      </c>
      <c r="I1212">
        <v>0</v>
      </c>
      <c r="J1212">
        <v>0</v>
      </c>
      <c r="K1212">
        <v>5373.3642499999996</v>
      </c>
    </row>
    <row r="1213" spans="1:11" x14ac:dyDescent="0.2">
      <c r="A1213">
        <v>39</v>
      </c>
      <c r="B1213">
        <v>34.1</v>
      </c>
      <c r="C1213">
        <v>2</v>
      </c>
      <c r="D1213">
        <v>1</v>
      </c>
      <c r="E1213">
        <v>0</v>
      </c>
      <c r="F1213">
        <v>0</v>
      </c>
      <c r="G1213">
        <v>0</v>
      </c>
      <c r="H1213">
        <v>0</v>
      </c>
      <c r="I1213">
        <v>0</v>
      </c>
      <c r="J1213">
        <v>1</v>
      </c>
      <c r="K1213">
        <v>23563.016179999999</v>
      </c>
    </row>
    <row r="1214" spans="1:11" x14ac:dyDescent="0.2">
      <c r="A1214">
        <v>18</v>
      </c>
      <c r="B1214">
        <v>21.47</v>
      </c>
      <c r="C1214">
        <v>0</v>
      </c>
      <c r="D1214">
        <v>1</v>
      </c>
      <c r="E1214">
        <v>0</v>
      </c>
      <c r="F1214">
        <v>0</v>
      </c>
      <c r="G1214">
        <v>1</v>
      </c>
      <c r="H1214">
        <v>0</v>
      </c>
      <c r="I1214">
        <v>0</v>
      </c>
      <c r="J1214">
        <v>0</v>
      </c>
      <c r="K1214">
        <v>1702.4553000000001</v>
      </c>
    </row>
    <row r="1215" spans="1:11" x14ac:dyDescent="0.2">
      <c r="A1215">
        <v>52</v>
      </c>
      <c r="B1215">
        <v>33.299999999999997</v>
      </c>
      <c r="C1215">
        <v>2</v>
      </c>
      <c r="D1215">
        <v>0</v>
      </c>
      <c r="E1215">
        <v>1</v>
      </c>
      <c r="F1215">
        <v>0</v>
      </c>
      <c r="G1215">
        <v>0</v>
      </c>
      <c r="H1215">
        <v>0</v>
      </c>
      <c r="I1215">
        <v>1</v>
      </c>
      <c r="J1215">
        <v>0</v>
      </c>
      <c r="K1215">
        <v>10806.839</v>
      </c>
    </row>
    <row r="1216" spans="1:11" x14ac:dyDescent="0.2">
      <c r="A1216">
        <v>27</v>
      </c>
      <c r="B1216">
        <v>31.254999999999999</v>
      </c>
      <c r="C1216">
        <v>1</v>
      </c>
      <c r="D1216">
        <v>0</v>
      </c>
      <c r="E1216">
        <v>1</v>
      </c>
      <c r="F1216">
        <v>0</v>
      </c>
      <c r="G1216">
        <v>0</v>
      </c>
      <c r="H1216">
        <v>1</v>
      </c>
      <c r="I1216">
        <v>0</v>
      </c>
      <c r="J1216">
        <v>0</v>
      </c>
      <c r="K1216">
        <v>3956.0714499999999</v>
      </c>
    </row>
    <row r="1217" spans="1:11" x14ac:dyDescent="0.2">
      <c r="A1217">
        <v>18</v>
      </c>
      <c r="B1217">
        <v>39.14</v>
      </c>
      <c r="C1217">
        <v>0</v>
      </c>
      <c r="D1217">
        <v>1</v>
      </c>
      <c r="E1217">
        <v>0</v>
      </c>
      <c r="F1217">
        <v>0</v>
      </c>
      <c r="G1217">
        <v>1</v>
      </c>
      <c r="H1217">
        <v>0</v>
      </c>
      <c r="I1217">
        <v>0</v>
      </c>
      <c r="J1217">
        <v>0</v>
      </c>
      <c r="K1217">
        <v>12890.057650000001</v>
      </c>
    </row>
    <row r="1218" spans="1:11" x14ac:dyDescent="0.2">
      <c r="A1218">
        <v>40</v>
      </c>
      <c r="B1218">
        <v>25.08</v>
      </c>
      <c r="C1218">
        <v>0</v>
      </c>
      <c r="D1218">
        <v>1</v>
      </c>
      <c r="E1218">
        <v>0</v>
      </c>
      <c r="F1218">
        <v>0</v>
      </c>
      <c r="G1218">
        <v>0</v>
      </c>
      <c r="H1218">
        <v>0</v>
      </c>
      <c r="I1218">
        <v>0</v>
      </c>
      <c r="J1218">
        <v>1</v>
      </c>
      <c r="K1218">
        <v>5415.6611999999996</v>
      </c>
    </row>
    <row r="1219" spans="1:11" x14ac:dyDescent="0.2">
      <c r="A1219">
        <v>29</v>
      </c>
      <c r="B1219">
        <v>37.29</v>
      </c>
      <c r="C1219">
        <v>2</v>
      </c>
      <c r="D1219">
        <v>1</v>
      </c>
      <c r="E1219">
        <v>0</v>
      </c>
      <c r="F1219">
        <v>0</v>
      </c>
      <c r="G1219">
        <v>0</v>
      </c>
      <c r="H1219">
        <v>0</v>
      </c>
      <c r="I1219">
        <v>0</v>
      </c>
      <c r="J1219">
        <v>1</v>
      </c>
      <c r="K1219">
        <v>4058.1161000000002</v>
      </c>
    </row>
    <row r="1220" spans="1:11" x14ac:dyDescent="0.2">
      <c r="A1220">
        <v>46</v>
      </c>
      <c r="B1220">
        <v>34.6</v>
      </c>
      <c r="C1220">
        <v>1</v>
      </c>
      <c r="D1220">
        <v>0</v>
      </c>
      <c r="E1220">
        <v>1</v>
      </c>
      <c r="F1220">
        <v>1</v>
      </c>
      <c r="G1220">
        <v>0</v>
      </c>
      <c r="H1220">
        <v>0</v>
      </c>
      <c r="I1220">
        <v>1</v>
      </c>
      <c r="J1220">
        <v>0</v>
      </c>
      <c r="K1220">
        <v>41661.601999999999</v>
      </c>
    </row>
    <row r="1221" spans="1:11" x14ac:dyDescent="0.2">
      <c r="A1221">
        <v>38</v>
      </c>
      <c r="B1221">
        <v>30.21</v>
      </c>
      <c r="C1221">
        <v>3</v>
      </c>
      <c r="D1221">
        <v>0</v>
      </c>
      <c r="E1221">
        <v>1</v>
      </c>
      <c r="F1221">
        <v>0</v>
      </c>
      <c r="G1221">
        <v>0</v>
      </c>
      <c r="H1221">
        <v>1</v>
      </c>
      <c r="I1221">
        <v>0</v>
      </c>
      <c r="J1221">
        <v>0</v>
      </c>
      <c r="K1221">
        <v>7537.1638999999996</v>
      </c>
    </row>
    <row r="1222" spans="1:11" x14ac:dyDescent="0.2">
      <c r="A1222">
        <v>30</v>
      </c>
      <c r="B1222">
        <v>21.945</v>
      </c>
      <c r="C1222">
        <v>1</v>
      </c>
      <c r="D1222">
        <v>0</v>
      </c>
      <c r="E1222">
        <v>1</v>
      </c>
      <c r="F1222">
        <v>0</v>
      </c>
      <c r="G1222">
        <v>1</v>
      </c>
      <c r="H1222">
        <v>0</v>
      </c>
      <c r="I1222">
        <v>0</v>
      </c>
      <c r="J1222">
        <v>0</v>
      </c>
      <c r="K1222">
        <v>4718.2035500000002</v>
      </c>
    </row>
    <row r="1223" spans="1:11" x14ac:dyDescent="0.2">
      <c r="A1223">
        <v>40</v>
      </c>
      <c r="B1223">
        <v>24.97</v>
      </c>
      <c r="C1223">
        <v>2</v>
      </c>
      <c r="D1223">
        <v>1</v>
      </c>
      <c r="E1223">
        <v>0</v>
      </c>
      <c r="F1223">
        <v>0</v>
      </c>
      <c r="G1223">
        <v>0</v>
      </c>
      <c r="H1223">
        <v>0</v>
      </c>
      <c r="I1223">
        <v>0</v>
      </c>
      <c r="J1223">
        <v>1</v>
      </c>
      <c r="K1223">
        <v>6593.5083000000004</v>
      </c>
    </row>
    <row r="1224" spans="1:11" x14ac:dyDescent="0.2">
      <c r="A1224">
        <v>50</v>
      </c>
      <c r="B1224">
        <v>25.3</v>
      </c>
      <c r="C1224">
        <v>0</v>
      </c>
      <c r="D1224">
        <v>1</v>
      </c>
      <c r="E1224">
        <v>0</v>
      </c>
      <c r="F1224">
        <v>0</v>
      </c>
      <c r="G1224">
        <v>0</v>
      </c>
      <c r="H1224">
        <v>0</v>
      </c>
      <c r="I1224">
        <v>0</v>
      </c>
      <c r="J1224">
        <v>1</v>
      </c>
      <c r="K1224">
        <v>8442.6669999999995</v>
      </c>
    </row>
    <row r="1225" spans="1:11" x14ac:dyDescent="0.2">
      <c r="A1225">
        <v>20</v>
      </c>
      <c r="B1225">
        <v>24.42</v>
      </c>
      <c r="C1225">
        <v>0</v>
      </c>
      <c r="D1225">
        <v>0</v>
      </c>
      <c r="E1225">
        <v>1</v>
      </c>
      <c r="F1225">
        <v>1</v>
      </c>
      <c r="G1225">
        <v>0</v>
      </c>
      <c r="H1225">
        <v>0</v>
      </c>
      <c r="I1225">
        <v>0</v>
      </c>
      <c r="J1225">
        <v>1</v>
      </c>
      <c r="K1225">
        <v>26125.674770000001</v>
      </c>
    </row>
    <row r="1226" spans="1:11" x14ac:dyDescent="0.2">
      <c r="A1226">
        <v>41</v>
      </c>
      <c r="B1226">
        <v>23.94</v>
      </c>
      <c r="C1226">
        <v>1</v>
      </c>
      <c r="D1226">
        <v>1</v>
      </c>
      <c r="E1226">
        <v>0</v>
      </c>
      <c r="F1226">
        <v>0</v>
      </c>
      <c r="G1226">
        <v>1</v>
      </c>
      <c r="H1226">
        <v>0</v>
      </c>
      <c r="I1226">
        <v>0</v>
      </c>
      <c r="J1226">
        <v>0</v>
      </c>
      <c r="K1226">
        <v>6858.4795999999997</v>
      </c>
    </row>
    <row r="1227" spans="1:11" x14ac:dyDescent="0.2">
      <c r="A1227">
        <v>33</v>
      </c>
      <c r="B1227">
        <v>39.82</v>
      </c>
      <c r="C1227">
        <v>1</v>
      </c>
      <c r="D1227">
        <v>0</v>
      </c>
      <c r="E1227">
        <v>1</v>
      </c>
      <c r="F1227">
        <v>0</v>
      </c>
      <c r="G1227">
        <v>0</v>
      </c>
      <c r="H1227">
        <v>0</v>
      </c>
      <c r="I1227">
        <v>0</v>
      </c>
      <c r="J1227">
        <v>1</v>
      </c>
      <c r="K1227">
        <v>4795.6567999999997</v>
      </c>
    </row>
    <row r="1228" spans="1:11" x14ac:dyDescent="0.2">
      <c r="A1228">
        <v>38</v>
      </c>
      <c r="B1228">
        <v>16.815000000000001</v>
      </c>
      <c r="C1228">
        <v>2</v>
      </c>
      <c r="D1228">
        <v>1</v>
      </c>
      <c r="E1228">
        <v>0</v>
      </c>
      <c r="F1228">
        <v>0</v>
      </c>
      <c r="G1228">
        <v>1</v>
      </c>
      <c r="H1228">
        <v>0</v>
      </c>
      <c r="I1228">
        <v>0</v>
      </c>
      <c r="J1228">
        <v>0</v>
      </c>
      <c r="K1228">
        <v>6640.5448500000002</v>
      </c>
    </row>
    <row r="1229" spans="1:11" x14ac:dyDescent="0.2">
      <c r="A1229">
        <v>42</v>
      </c>
      <c r="B1229">
        <v>37.18</v>
      </c>
      <c r="C1229">
        <v>2</v>
      </c>
      <c r="D1229">
        <v>1</v>
      </c>
      <c r="E1229">
        <v>0</v>
      </c>
      <c r="F1229">
        <v>0</v>
      </c>
      <c r="G1229">
        <v>0</v>
      </c>
      <c r="H1229">
        <v>0</v>
      </c>
      <c r="I1229">
        <v>0</v>
      </c>
      <c r="J1229">
        <v>1</v>
      </c>
      <c r="K1229">
        <v>7162.0122000000001</v>
      </c>
    </row>
    <row r="1230" spans="1:11" x14ac:dyDescent="0.2">
      <c r="A1230">
        <v>56</v>
      </c>
      <c r="B1230">
        <v>34.43</v>
      </c>
      <c r="C1230">
        <v>0</v>
      </c>
      <c r="D1230">
        <v>1</v>
      </c>
      <c r="E1230">
        <v>0</v>
      </c>
      <c r="F1230">
        <v>0</v>
      </c>
      <c r="G1230">
        <v>0</v>
      </c>
      <c r="H1230">
        <v>0</v>
      </c>
      <c r="I1230">
        <v>0</v>
      </c>
      <c r="J1230">
        <v>1</v>
      </c>
      <c r="K1230">
        <v>10594.225700000001</v>
      </c>
    </row>
    <row r="1231" spans="1:11" x14ac:dyDescent="0.2">
      <c r="A1231">
        <v>58</v>
      </c>
      <c r="B1231">
        <v>30.305</v>
      </c>
      <c r="C1231">
        <v>0</v>
      </c>
      <c r="D1231">
        <v>1</v>
      </c>
      <c r="E1231">
        <v>0</v>
      </c>
      <c r="F1231">
        <v>0</v>
      </c>
      <c r="G1231">
        <v>1</v>
      </c>
      <c r="H1231">
        <v>0</v>
      </c>
      <c r="I1231">
        <v>0</v>
      </c>
      <c r="J1231">
        <v>0</v>
      </c>
      <c r="K1231">
        <v>11938.255950000001</v>
      </c>
    </row>
    <row r="1232" spans="1:11" x14ac:dyDescent="0.2">
      <c r="A1232">
        <v>52</v>
      </c>
      <c r="B1232">
        <v>34.484999999999999</v>
      </c>
      <c r="C1232">
        <v>3</v>
      </c>
      <c r="D1232">
        <v>1</v>
      </c>
      <c r="E1232">
        <v>0</v>
      </c>
      <c r="F1232">
        <v>1</v>
      </c>
      <c r="G1232">
        <v>0</v>
      </c>
      <c r="H1232">
        <v>1</v>
      </c>
      <c r="I1232">
        <v>0</v>
      </c>
      <c r="J1232">
        <v>0</v>
      </c>
      <c r="K1232">
        <v>60021.398970000002</v>
      </c>
    </row>
    <row r="1233" spans="1:11" x14ac:dyDescent="0.2">
      <c r="A1233">
        <v>20</v>
      </c>
      <c r="B1233">
        <v>21.8</v>
      </c>
      <c r="C1233">
        <v>0</v>
      </c>
      <c r="D1233">
        <v>0</v>
      </c>
      <c r="E1233">
        <v>1</v>
      </c>
      <c r="F1233">
        <v>1</v>
      </c>
      <c r="G1233">
        <v>0</v>
      </c>
      <c r="H1233">
        <v>0</v>
      </c>
      <c r="I1233">
        <v>1</v>
      </c>
      <c r="J1233">
        <v>0</v>
      </c>
      <c r="K1233">
        <v>20167.336029999999</v>
      </c>
    </row>
    <row r="1234" spans="1:11" x14ac:dyDescent="0.2">
      <c r="A1234">
        <v>54</v>
      </c>
      <c r="B1234">
        <v>24.605</v>
      </c>
      <c r="C1234">
        <v>3</v>
      </c>
      <c r="D1234">
        <v>0</v>
      </c>
      <c r="E1234">
        <v>1</v>
      </c>
      <c r="F1234">
        <v>0</v>
      </c>
      <c r="G1234">
        <v>0</v>
      </c>
      <c r="H1234">
        <v>1</v>
      </c>
      <c r="I1234">
        <v>0</v>
      </c>
      <c r="J1234">
        <v>0</v>
      </c>
      <c r="K1234">
        <v>12479.70895</v>
      </c>
    </row>
    <row r="1235" spans="1:11" x14ac:dyDescent="0.2">
      <c r="A1235">
        <v>58</v>
      </c>
      <c r="B1235">
        <v>23.3</v>
      </c>
      <c r="C1235">
        <v>0</v>
      </c>
      <c r="D1235">
        <v>1</v>
      </c>
      <c r="E1235">
        <v>0</v>
      </c>
      <c r="F1235">
        <v>0</v>
      </c>
      <c r="G1235">
        <v>0</v>
      </c>
      <c r="H1235">
        <v>0</v>
      </c>
      <c r="I1235">
        <v>1</v>
      </c>
      <c r="J1235">
        <v>0</v>
      </c>
      <c r="K1235">
        <v>11345.519</v>
      </c>
    </row>
    <row r="1236" spans="1:11" x14ac:dyDescent="0.2">
      <c r="A1236">
        <v>45</v>
      </c>
      <c r="B1236">
        <v>27.83</v>
      </c>
      <c r="C1236">
        <v>2</v>
      </c>
      <c r="D1236">
        <v>0</v>
      </c>
      <c r="E1236">
        <v>1</v>
      </c>
      <c r="F1236">
        <v>0</v>
      </c>
      <c r="G1236">
        <v>0</v>
      </c>
      <c r="H1236">
        <v>0</v>
      </c>
      <c r="I1236">
        <v>0</v>
      </c>
      <c r="J1236">
        <v>1</v>
      </c>
      <c r="K1236">
        <v>8515.7587000000003</v>
      </c>
    </row>
    <row r="1237" spans="1:11" x14ac:dyDescent="0.2">
      <c r="A1237">
        <v>26</v>
      </c>
      <c r="B1237">
        <v>31.065000000000001</v>
      </c>
      <c r="C1237">
        <v>0</v>
      </c>
      <c r="D1237">
        <v>1</v>
      </c>
      <c r="E1237">
        <v>0</v>
      </c>
      <c r="F1237">
        <v>0</v>
      </c>
      <c r="G1237">
        <v>0</v>
      </c>
      <c r="H1237">
        <v>1</v>
      </c>
      <c r="I1237">
        <v>0</v>
      </c>
      <c r="J1237">
        <v>0</v>
      </c>
      <c r="K1237">
        <v>2699.56835</v>
      </c>
    </row>
    <row r="1238" spans="1:11" x14ac:dyDescent="0.2">
      <c r="A1238">
        <v>63</v>
      </c>
      <c r="B1238">
        <v>21.66</v>
      </c>
      <c r="C1238">
        <v>0</v>
      </c>
      <c r="D1238">
        <v>0</v>
      </c>
      <c r="E1238">
        <v>1</v>
      </c>
      <c r="F1238">
        <v>0</v>
      </c>
      <c r="G1238">
        <v>1</v>
      </c>
      <c r="H1238">
        <v>0</v>
      </c>
      <c r="I1238">
        <v>0</v>
      </c>
      <c r="J1238">
        <v>0</v>
      </c>
      <c r="K1238">
        <v>14449.8544</v>
      </c>
    </row>
    <row r="1239" spans="1:11" x14ac:dyDescent="0.2">
      <c r="A1239">
        <v>58</v>
      </c>
      <c r="B1239">
        <v>28.215</v>
      </c>
      <c r="C1239">
        <v>0</v>
      </c>
      <c r="D1239">
        <v>0</v>
      </c>
      <c r="E1239">
        <v>1</v>
      </c>
      <c r="F1239">
        <v>0</v>
      </c>
      <c r="G1239">
        <v>0</v>
      </c>
      <c r="H1239">
        <v>1</v>
      </c>
      <c r="I1239">
        <v>0</v>
      </c>
      <c r="J1239">
        <v>0</v>
      </c>
      <c r="K1239">
        <v>12224.350850000001</v>
      </c>
    </row>
    <row r="1240" spans="1:11" x14ac:dyDescent="0.2">
      <c r="A1240">
        <v>37</v>
      </c>
      <c r="B1240">
        <v>22.704999999999998</v>
      </c>
      <c r="C1240">
        <v>3</v>
      </c>
      <c r="D1240">
        <v>1</v>
      </c>
      <c r="E1240">
        <v>0</v>
      </c>
      <c r="F1240">
        <v>0</v>
      </c>
      <c r="G1240">
        <v>1</v>
      </c>
      <c r="H1240">
        <v>0</v>
      </c>
      <c r="I1240">
        <v>0</v>
      </c>
      <c r="J1240">
        <v>0</v>
      </c>
      <c r="K1240">
        <v>6985.50695</v>
      </c>
    </row>
    <row r="1241" spans="1:11" x14ac:dyDescent="0.2">
      <c r="A1241">
        <v>25</v>
      </c>
      <c r="B1241">
        <v>42.13</v>
      </c>
      <c r="C1241">
        <v>1</v>
      </c>
      <c r="D1241">
        <v>0</v>
      </c>
      <c r="E1241">
        <v>1</v>
      </c>
      <c r="F1241">
        <v>0</v>
      </c>
      <c r="G1241">
        <v>0</v>
      </c>
      <c r="H1241">
        <v>0</v>
      </c>
      <c r="I1241">
        <v>0</v>
      </c>
      <c r="J1241">
        <v>1</v>
      </c>
      <c r="K1241">
        <v>3238.4357</v>
      </c>
    </row>
    <row r="1242" spans="1:11" x14ac:dyDescent="0.2">
      <c r="A1242">
        <v>52</v>
      </c>
      <c r="B1242">
        <v>41.8</v>
      </c>
      <c r="C1242">
        <v>2</v>
      </c>
      <c r="D1242">
        <v>1</v>
      </c>
      <c r="E1242">
        <v>0</v>
      </c>
      <c r="F1242">
        <v>1</v>
      </c>
      <c r="G1242">
        <v>0</v>
      </c>
      <c r="H1242">
        <v>0</v>
      </c>
      <c r="I1242">
        <v>0</v>
      </c>
      <c r="J1242">
        <v>1</v>
      </c>
      <c r="K1242">
        <v>47269.853999999999</v>
      </c>
    </row>
    <row r="1243" spans="1:11" x14ac:dyDescent="0.2">
      <c r="A1243">
        <v>64</v>
      </c>
      <c r="B1243">
        <v>36.96</v>
      </c>
      <c r="C1243">
        <v>2</v>
      </c>
      <c r="D1243">
        <v>1</v>
      </c>
      <c r="E1243">
        <v>0</v>
      </c>
      <c r="F1243">
        <v>1</v>
      </c>
      <c r="G1243">
        <v>0</v>
      </c>
      <c r="H1243">
        <v>0</v>
      </c>
      <c r="I1243">
        <v>0</v>
      </c>
      <c r="J1243">
        <v>1</v>
      </c>
      <c r="K1243">
        <v>49577.662400000001</v>
      </c>
    </row>
    <row r="1244" spans="1:11" x14ac:dyDescent="0.2">
      <c r="A1244">
        <v>22</v>
      </c>
      <c r="B1244">
        <v>21.28</v>
      </c>
      <c r="C1244">
        <v>3</v>
      </c>
      <c r="D1244">
        <v>0</v>
      </c>
      <c r="E1244">
        <v>1</v>
      </c>
      <c r="F1244">
        <v>0</v>
      </c>
      <c r="G1244">
        <v>0</v>
      </c>
      <c r="H1244">
        <v>1</v>
      </c>
      <c r="I1244">
        <v>0</v>
      </c>
      <c r="J1244">
        <v>0</v>
      </c>
      <c r="K1244">
        <v>4296.2712000000001</v>
      </c>
    </row>
    <row r="1245" spans="1:11" x14ac:dyDescent="0.2">
      <c r="A1245">
        <v>28</v>
      </c>
      <c r="B1245">
        <v>33.11</v>
      </c>
      <c r="C1245">
        <v>0</v>
      </c>
      <c r="D1245">
        <v>0</v>
      </c>
      <c r="E1245">
        <v>1</v>
      </c>
      <c r="F1245">
        <v>0</v>
      </c>
      <c r="G1245">
        <v>0</v>
      </c>
      <c r="H1245">
        <v>0</v>
      </c>
      <c r="I1245">
        <v>0</v>
      </c>
      <c r="J1245">
        <v>1</v>
      </c>
      <c r="K1245">
        <v>3171.6149</v>
      </c>
    </row>
    <row r="1246" spans="1:11" x14ac:dyDescent="0.2">
      <c r="A1246">
        <v>18</v>
      </c>
      <c r="B1246">
        <v>33.33</v>
      </c>
      <c r="C1246">
        <v>0</v>
      </c>
      <c r="D1246">
        <v>1</v>
      </c>
      <c r="E1246">
        <v>0</v>
      </c>
      <c r="F1246">
        <v>0</v>
      </c>
      <c r="G1246">
        <v>0</v>
      </c>
      <c r="H1246">
        <v>0</v>
      </c>
      <c r="I1246">
        <v>0</v>
      </c>
      <c r="J1246">
        <v>1</v>
      </c>
      <c r="K1246">
        <v>1135.9407000000001</v>
      </c>
    </row>
    <row r="1247" spans="1:11" x14ac:dyDescent="0.2">
      <c r="A1247">
        <v>28</v>
      </c>
      <c r="B1247">
        <v>24.3</v>
      </c>
      <c r="C1247">
        <v>5</v>
      </c>
      <c r="D1247">
        <v>1</v>
      </c>
      <c r="E1247">
        <v>0</v>
      </c>
      <c r="F1247">
        <v>0</v>
      </c>
      <c r="G1247">
        <v>0</v>
      </c>
      <c r="H1247">
        <v>0</v>
      </c>
      <c r="I1247">
        <v>1</v>
      </c>
      <c r="J1247">
        <v>0</v>
      </c>
      <c r="K1247">
        <v>5615.3689999999997</v>
      </c>
    </row>
    <row r="1248" spans="1:11" x14ac:dyDescent="0.2">
      <c r="A1248">
        <v>45</v>
      </c>
      <c r="B1248">
        <v>25.7</v>
      </c>
      <c r="C1248">
        <v>3</v>
      </c>
      <c r="D1248">
        <v>0</v>
      </c>
      <c r="E1248">
        <v>1</v>
      </c>
      <c r="F1248">
        <v>0</v>
      </c>
      <c r="G1248">
        <v>0</v>
      </c>
      <c r="H1248">
        <v>0</v>
      </c>
      <c r="I1248">
        <v>1</v>
      </c>
      <c r="J1248">
        <v>0</v>
      </c>
      <c r="K1248">
        <v>9101.7980000000007</v>
      </c>
    </row>
    <row r="1249" spans="1:11" x14ac:dyDescent="0.2">
      <c r="A1249">
        <v>33</v>
      </c>
      <c r="B1249">
        <v>29.4</v>
      </c>
      <c r="C1249">
        <v>4</v>
      </c>
      <c r="D1249">
        <v>1</v>
      </c>
      <c r="E1249">
        <v>0</v>
      </c>
      <c r="F1249">
        <v>0</v>
      </c>
      <c r="G1249">
        <v>0</v>
      </c>
      <c r="H1249">
        <v>0</v>
      </c>
      <c r="I1249">
        <v>1</v>
      </c>
      <c r="J1249">
        <v>0</v>
      </c>
      <c r="K1249">
        <v>6059.1729999999998</v>
      </c>
    </row>
    <row r="1250" spans="1:11" x14ac:dyDescent="0.2">
      <c r="A1250">
        <v>18</v>
      </c>
      <c r="B1250">
        <v>39.82</v>
      </c>
      <c r="C1250">
        <v>0</v>
      </c>
      <c r="D1250">
        <v>0</v>
      </c>
      <c r="E1250">
        <v>1</v>
      </c>
      <c r="F1250">
        <v>0</v>
      </c>
      <c r="G1250">
        <v>0</v>
      </c>
      <c r="H1250">
        <v>0</v>
      </c>
      <c r="I1250">
        <v>0</v>
      </c>
      <c r="J1250">
        <v>1</v>
      </c>
      <c r="K1250">
        <v>1633.9618</v>
      </c>
    </row>
    <row r="1251" spans="1:11" x14ac:dyDescent="0.2">
      <c r="A1251">
        <v>32</v>
      </c>
      <c r="B1251">
        <v>33.630000000000003</v>
      </c>
      <c r="C1251">
        <v>1</v>
      </c>
      <c r="D1251">
        <v>1</v>
      </c>
      <c r="E1251">
        <v>0</v>
      </c>
      <c r="F1251">
        <v>1</v>
      </c>
      <c r="G1251">
        <v>1</v>
      </c>
      <c r="H1251">
        <v>0</v>
      </c>
      <c r="I1251">
        <v>0</v>
      </c>
      <c r="J1251">
        <v>0</v>
      </c>
      <c r="K1251">
        <v>37607.527699999999</v>
      </c>
    </row>
    <row r="1252" spans="1:11" x14ac:dyDescent="0.2">
      <c r="A1252">
        <v>24</v>
      </c>
      <c r="B1252">
        <v>29.83</v>
      </c>
      <c r="C1252">
        <v>0</v>
      </c>
      <c r="D1252">
        <v>1</v>
      </c>
      <c r="E1252">
        <v>0</v>
      </c>
      <c r="F1252">
        <v>1</v>
      </c>
      <c r="G1252">
        <v>1</v>
      </c>
      <c r="H1252">
        <v>0</v>
      </c>
      <c r="I1252">
        <v>0</v>
      </c>
      <c r="J1252">
        <v>0</v>
      </c>
      <c r="K1252">
        <v>18648.421699999999</v>
      </c>
    </row>
    <row r="1253" spans="1:11" x14ac:dyDescent="0.2">
      <c r="A1253">
        <v>19</v>
      </c>
      <c r="B1253">
        <v>19.8</v>
      </c>
      <c r="C1253">
        <v>0</v>
      </c>
      <c r="D1253">
        <v>1</v>
      </c>
      <c r="E1253">
        <v>0</v>
      </c>
      <c r="F1253">
        <v>0</v>
      </c>
      <c r="G1253">
        <v>0</v>
      </c>
      <c r="H1253">
        <v>0</v>
      </c>
      <c r="I1253">
        <v>1</v>
      </c>
      <c r="J1253">
        <v>0</v>
      </c>
      <c r="K1253">
        <v>1241.5650000000001</v>
      </c>
    </row>
    <row r="1254" spans="1:11" x14ac:dyDescent="0.2">
      <c r="A1254">
        <v>20</v>
      </c>
      <c r="B1254">
        <v>27.3</v>
      </c>
      <c r="C1254">
        <v>0</v>
      </c>
      <c r="D1254">
        <v>1</v>
      </c>
      <c r="E1254">
        <v>0</v>
      </c>
      <c r="F1254">
        <v>1</v>
      </c>
      <c r="G1254">
        <v>0</v>
      </c>
      <c r="H1254">
        <v>0</v>
      </c>
      <c r="I1254">
        <v>1</v>
      </c>
      <c r="J1254">
        <v>0</v>
      </c>
      <c r="K1254">
        <v>16232.847</v>
      </c>
    </row>
    <row r="1255" spans="1:11" x14ac:dyDescent="0.2">
      <c r="A1255">
        <v>40</v>
      </c>
      <c r="B1255">
        <v>29.3</v>
      </c>
      <c r="C1255">
        <v>4</v>
      </c>
      <c r="D1255">
        <v>0</v>
      </c>
      <c r="E1255">
        <v>1</v>
      </c>
      <c r="F1255">
        <v>0</v>
      </c>
      <c r="G1255">
        <v>0</v>
      </c>
      <c r="H1255">
        <v>0</v>
      </c>
      <c r="I1255">
        <v>1</v>
      </c>
      <c r="J1255">
        <v>0</v>
      </c>
      <c r="K1255">
        <v>15828.82173</v>
      </c>
    </row>
    <row r="1256" spans="1:11" x14ac:dyDescent="0.2">
      <c r="A1256">
        <v>34</v>
      </c>
      <c r="B1256">
        <v>27.72</v>
      </c>
      <c r="C1256">
        <v>0</v>
      </c>
      <c r="D1256">
        <v>0</v>
      </c>
      <c r="E1256">
        <v>1</v>
      </c>
      <c r="F1256">
        <v>0</v>
      </c>
      <c r="G1256">
        <v>0</v>
      </c>
      <c r="H1256">
        <v>0</v>
      </c>
      <c r="I1256">
        <v>0</v>
      </c>
      <c r="J1256">
        <v>1</v>
      </c>
      <c r="K1256">
        <v>4415.1588000000002</v>
      </c>
    </row>
    <row r="1257" spans="1:11" x14ac:dyDescent="0.2">
      <c r="A1257">
        <v>42</v>
      </c>
      <c r="B1257">
        <v>37.9</v>
      </c>
      <c r="C1257">
        <v>0</v>
      </c>
      <c r="D1257">
        <v>0</v>
      </c>
      <c r="E1257">
        <v>1</v>
      </c>
      <c r="F1257">
        <v>0</v>
      </c>
      <c r="G1257">
        <v>0</v>
      </c>
      <c r="H1257">
        <v>0</v>
      </c>
      <c r="I1257">
        <v>1</v>
      </c>
      <c r="J1257">
        <v>0</v>
      </c>
      <c r="K1257">
        <v>6474.0129999999999</v>
      </c>
    </row>
    <row r="1258" spans="1:11" x14ac:dyDescent="0.2">
      <c r="A1258">
        <v>51</v>
      </c>
      <c r="B1258">
        <v>36.384999999999998</v>
      </c>
      <c r="C1258">
        <v>3</v>
      </c>
      <c r="D1258">
        <v>0</v>
      </c>
      <c r="E1258">
        <v>1</v>
      </c>
      <c r="F1258">
        <v>0</v>
      </c>
      <c r="G1258">
        <v>0</v>
      </c>
      <c r="H1258">
        <v>1</v>
      </c>
      <c r="I1258">
        <v>0</v>
      </c>
      <c r="J1258">
        <v>0</v>
      </c>
      <c r="K1258">
        <v>11436.738149999999</v>
      </c>
    </row>
    <row r="1259" spans="1:11" x14ac:dyDescent="0.2">
      <c r="A1259">
        <v>54</v>
      </c>
      <c r="B1259">
        <v>27.645</v>
      </c>
      <c r="C1259">
        <v>1</v>
      </c>
      <c r="D1259">
        <v>0</v>
      </c>
      <c r="E1259">
        <v>1</v>
      </c>
      <c r="F1259">
        <v>0</v>
      </c>
      <c r="G1259">
        <v>0</v>
      </c>
      <c r="H1259">
        <v>1</v>
      </c>
      <c r="I1259">
        <v>0</v>
      </c>
      <c r="J1259">
        <v>0</v>
      </c>
      <c r="K1259">
        <v>11305.93455</v>
      </c>
    </row>
    <row r="1260" spans="1:11" x14ac:dyDescent="0.2">
      <c r="A1260">
        <v>55</v>
      </c>
      <c r="B1260">
        <v>37.715000000000003</v>
      </c>
      <c r="C1260">
        <v>3</v>
      </c>
      <c r="D1260">
        <v>1</v>
      </c>
      <c r="E1260">
        <v>0</v>
      </c>
      <c r="F1260">
        <v>0</v>
      </c>
      <c r="G1260">
        <v>0</v>
      </c>
      <c r="H1260">
        <v>1</v>
      </c>
      <c r="I1260">
        <v>0</v>
      </c>
      <c r="J1260">
        <v>0</v>
      </c>
      <c r="K1260">
        <v>30063.580549999999</v>
      </c>
    </row>
    <row r="1261" spans="1:11" x14ac:dyDescent="0.2">
      <c r="A1261">
        <v>52</v>
      </c>
      <c r="B1261">
        <v>23.18</v>
      </c>
      <c r="C1261">
        <v>0</v>
      </c>
      <c r="D1261">
        <v>0</v>
      </c>
      <c r="E1261">
        <v>1</v>
      </c>
      <c r="F1261">
        <v>0</v>
      </c>
      <c r="G1261">
        <v>1</v>
      </c>
      <c r="H1261">
        <v>0</v>
      </c>
      <c r="I1261">
        <v>0</v>
      </c>
      <c r="J1261">
        <v>0</v>
      </c>
      <c r="K1261">
        <v>10197.772199999999</v>
      </c>
    </row>
    <row r="1262" spans="1:11" x14ac:dyDescent="0.2">
      <c r="A1262">
        <v>32</v>
      </c>
      <c r="B1262">
        <v>20.52</v>
      </c>
      <c r="C1262">
        <v>0</v>
      </c>
      <c r="D1262">
        <v>0</v>
      </c>
      <c r="E1262">
        <v>1</v>
      </c>
      <c r="F1262">
        <v>0</v>
      </c>
      <c r="G1262">
        <v>1</v>
      </c>
      <c r="H1262">
        <v>0</v>
      </c>
      <c r="I1262">
        <v>0</v>
      </c>
      <c r="J1262">
        <v>0</v>
      </c>
      <c r="K1262">
        <v>4544.2348000000002</v>
      </c>
    </row>
    <row r="1263" spans="1:11" x14ac:dyDescent="0.2">
      <c r="A1263">
        <v>28</v>
      </c>
      <c r="B1263">
        <v>37.1</v>
      </c>
      <c r="C1263">
        <v>1</v>
      </c>
      <c r="D1263">
        <v>1</v>
      </c>
      <c r="E1263">
        <v>0</v>
      </c>
      <c r="F1263">
        <v>0</v>
      </c>
      <c r="G1263">
        <v>0</v>
      </c>
      <c r="H1263">
        <v>0</v>
      </c>
      <c r="I1263">
        <v>1</v>
      </c>
      <c r="J1263">
        <v>0</v>
      </c>
      <c r="K1263">
        <v>3277.1610000000001</v>
      </c>
    </row>
    <row r="1264" spans="1:11" x14ac:dyDescent="0.2">
      <c r="A1264">
        <v>41</v>
      </c>
      <c r="B1264">
        <v>28.05</v>
      </c>
      <c r="C1264">
        <v>1</v>
      </c>
      <c r="D1264">
        <v>0</v>
      </c>
      <c r="E1264">
        <v>1</v>
      </c>
      <c r="F1264">
        <v>0</v>
      </c>
      <c r="G1264">
        <v>0</v>
      </c>
      <c r="H1264">
        <v>0</v>
      </c>
      <c r="I1264">
        <v>0</v>
      </c>
      <c r="J1264">
        <v>1</v>
      </c>
      <c r="K1264">
        <v>6770.1925000000001</v>
      </c>
    </row>
    <row r="1265" spans="1:11" x14ac:dyDescent="0.2">
      <c r="A1265">
        <v>43</v>
      </c>
      <c r="B1265">
        <v>29.9</v>
      </c>
      <c r="C1265">
        <v>1</v>
      </c>
      <c r="D1265">
        <v>0</v>
      </c>
      <c r="E1265">
        <v>1</v>
      </c>
      <c r="F1265">
        <v>0</v>
      </c>
      <c r="G1265">
        <v>0</v>
      </c>
      <c r="H1265">
        <v>0</v>
      </c>
      <c r="I1265">
        <v>1</v>
      </c>
      <c r="J1265">
        <v>0</v>
      </c>
      <c r="K1265">
        <v>7337.7479999999996</v>
      </c>
    </row>
    <row r="1266" spans="1:11" x14ac:dyDescent="0.2">
      <c r="A1266">
        <v>49</v>
      </c>
      <c r="B1266">
        <v>33.344999999999999</v>
      </c>
      <c r="C1266">
        <v>2</v>
      </c>
      <c r="D1266">
        <v>0</v>
      </c>
      <c r="E1266">
        <v>1</v>
      </c>
      <c r="F1266">
        <v>0</v>
      </c>
      <c r="G1266">
        <v>1</v>
      </c>
      <c r="H1266">
        <v>0</v>
      </c>
      <c r="I1266">
        <v>0</v>
      </c>
      <c r="J1266">
        <v>0</v>
      </c>
      <c r="K1266">
        <v>10370.912549999999</v>
      </c>
    </row>
    <row r="1267" spans="1:11" x14ac:dyDescent="0.2">
      <c r="A1267">
        <v>64</v>
      </c>
      <c r="B1267">
        <v>23.76</v>
      </c>
      <c r="C1267">
        <v>0</v>
      </c>
      <c r="D1267">
        <v>1</v>
      </c>
      <c r="E1267">
        <v>0</v>
      </c>
      <c r="F1267">
        <v>1</v>
      </c>
      <c r="G1267">
        <v>0</v>
      </c>
      <c r="H1267">
        <v>0</v>
      </c>
      <c r="I1267">
        <v>0</v>
      </c>
      <c r="J1267">
        <v>1</v>
      </c>
      <c r="K1267">
        <v>26926.5144</v>
      </c>
    </row>
    <row r="1268" spans="1:11" x14ac:dyDescent="0.2">
      <c r="A1268">
        <v>55</v>
      </c>
      <c r="B1268">
        <v>30.5</v>
      </c>
      <c r="C1268">
        <v>0</v>
      </c>
      <c r="D1268">
        <v>0</v>
      </c>
      <c r="E1268">
        <v>1</v>
      </c>
      <c r="F1268">
        <v>0</v>
      </c>
      <c r="G1268">
        <v>0</v>
      </c>
      <c r="H1268">
        <v>0</v>
      </c>
      <c r="I1268">
        <v>1</v>
      </c>
      <c r="J1268">
        <v>0</v>
      </c>
      <c r="K1268">
        <v>10704.47</v>
      </c>
    </row>
    <row r="1269" spans="1:11" x14ac:dyDescent="0.2">
      <c r="A1269">
        <v>24</v>
      </c>
      <c r="B1269">
        <v>31.065000000000001</v>
      </c>
      <c r="C1269">
        <v>0</v>
      </c>
      <c r="D1269">
        <v>1</v>
      </c>
      <c r="E1269">
        <v>0</v>
      </c>
      <c r="F1269">
        <v>1</v>
      </c>
      <c r="G1269">
        <v>1</v>
      </c>
      <c r="H1269">
        <v>0</v>
      </c>
      <c r="I1269">
        <v>0</v>
      </c>
      <c r="J1269">
        <v>0</v>
      </c>
      <c r="K1269">
        <v>34254.053350000002</v>
      </c>
    </row>
    <row r="1270" spans="1:11" x14ac:dyDescent="0.2">
      <c r="A1270">
        <v>20</v>
      </c>
      <c r="B1270">
        <v>33.299999999999997</v>
      </c>
      <c r="C1270">
        <v>0</v>
      </c>
      <c r="D1270">
        <v>0</v>
      </c>
      <c r="E1270">
        <v>1</v>
      </c>
      <c r="F1270">
        <v>0</v>
      </c>
      <c r="G1270">
        <v>0</v>
      </c>
      <c r="H1270">
        <v>0</v>
      </c>
      <c r="I1270">
        <v>1</v>
      </c>
      <c r="J1270">
        <v>0</v>
      </c>
      <c r="K1270">
        <v>1880.4870000000001</v>
      </c>
    </row>
    <row r="1271" spans="1:11" x14ac:dyDescent="0.2">
      <c r="A1271">
        <v>45</v>
      </c>
      <c r="B1271">
        <v>27.5</v>
      </c>
      <c r="C1271">
        <v>3</v>
      </c>
      <c r="D1271">
        <v>1</v>
      </c>
      <c r="E1271">
        <v>0</v>
      </c>
      <c r="F1271">
        <v>0</v>
      </c>
      <c r="G1271">
        <v>0</v>
      </c>
      <c r="H1271">
        <v>0</v>
      </c>
      <c r="I1271">
        <v>1</v>
      </c>
      <c r="J1271">
        <v>0</v>
      </c>
      <c r="K1271">
        <v>8615.2999999999993</v>
      </c>
    </row>
    <row r="1272" spans="1:11" x14ac:dyDescent="0.2">
      <c r="A1272">
        <v>26</v>
      </c>
      <c r="B1272">
        <v>33.914999999999999</v>
      </c>
      <c r="C1272">
        <v>1</v>
      </c>
      <c r="D1272">
        <v>1</v>
      </c>
      <c r="E1272">
        <v>0</v>
      </c>
      <c r="F1272">
        <v>0</v>
      </c>
      <c r="G1272">
        <v>0</v>
      </c>
      <c r="H1272">
        <v>1</v>
      </c>
      <c r="I1272">
        <v>0</v>
      </c>
      <c r="J1272">
        <v>0</v>
      </c>
      <c r="K1272">
        <v>3292.5298499999999</v>
      </c>
    </row>
    <row r="1273" spans="1:11" x14ac:dyDescent="0.2">
      <c r="A1273">
        <v>25</v>
      </c>
      <c r="B1273">
        <v>34.484999999999999</v>
      </c>
      <c r="C1273">
        <v>0</v>
      </c>
      <c r="D1273">
        <v>0</v>
      </c>
      <c r="E1273">
        <v>1</v>
      </c>
      <c r="F1273">
        <v>0</v>
      </c>
      <c r="G1273">
        <v>0</v>
      </c>
      <c r="H1273">
        <v>1</v>
      </c>
      <c r="I1273">
        <v>0</v>
      </c>
      <c r="J1273">
        <v>0</v>
      </c>
      <c r="K1273">
        <v>3021.80915</v>
      </c>
    </row>
    <row r="1274" spans="1:11" x14ac:dyDescent="0.2">
      <c r="A1274">
        <v>43</v>
      </c>
      <c r="B1274">
        <v>25.52</v>
      </c>
      <c r="C1274">
        <v>5</v>
      </c>
      <c r="D1274">
        <v>1</v>
      </c>
      <c r="E1274">
        <v>0</v>
      </c>
      <c r="F1274">
        <v>0</v>
      </c>
      <c r="G1274">
        <v>0</v>
      </c>
      <c r="H1274">
        <v>0</v>
      </c>
      <c r="I1274">
        <v>0</v>
      </c>
      <c r="J1274">
        <v>1</v>
      </c>
      <c r="K1274">
        <v>14478.33015</v>
      </c>
    </row>
    <row r="1275" spans="1:11" x14ac:dyDescent="0.2">
      <c r="A1275">
        <v>35</v>
      </c>
      <c r="B1275">
        <v>27.61</v>
      </c>
      <c r="C1275">
        <v>1</v>
      </c>
      <c r="D1275">
        <v>1</v>
      </c>
      <c r="E1275">
        <v>0</v>
      </c>
      <c r="F1275">
        <v>0</v>
      </c>
      <c r="G1275">
        <v>0</v>
      </c>
      <c r="H1275">
        <v>0</v>
      </c>
      <c r="I1275">
        <v>0</v>
      </c>
      <c r="J1275">
        <v>1</v>
      </c>
      <c r="K1275">
        <v>4747.0528999999997</v>
      </c>
    </row>
    <row r="1276" spans="1:11" x14ac:dyDescent="0.2">
      <c r="A1276">
        <v>26</v>
      </c>
      <c r="B1276">
        <v>27.06</v>
      </c>
      <c r="C1276">
        <v>0</v>
      </c>
      <c r="D1276">
        <v>1</v>
      </c>
      <c r="E1276">
        <v>0</v>
      </c>
      <c r="F1276">
        <v>1</v>
      </c>
      <c r="G1276">
        <v>0</v>
      </c>
      <c r="H1276">
        <v>0</v>
      </c>
      <c r="I1276">
        <v>0</v>
      </c>
      <c r="J1276">
        <v>1</v>
      </c>
      <c r="K1276">
        <v>17043.341400000001</v>
      </c>
    </row>
    <row r="1277" spans="1:11" x14ac:dyDescent="0.2">
      <c r="A1277">
        <v>57</v>
      </c>
      <c r="B1277">
        <v>23.7</v>
      </c>
      <c r="C1277">
        <v>0</v>
      </c>
      <c r="D1277">
        <v>1</v>
      </c>
      <c r="E1277">
        <v>0</v>
      </c>
      <c r="F1277">
        <v>0</v>
      </c>
      <c r="G1277">
        <v>0</v>
      </c>
      <c r="H1277">
        <v>0</v>
      </c>
      <c r="I1277">
        <v>1</v>
      </c>
      <c r="J1277">
        <v>0</v>
      </c>
      <c r="K1277">
        <v>10959.33</v>
      </c>
    </row>
    <row r="1278" spans="1:11" x14ac:dyDescent="0.2">
      <c r="A1278">
        <v>22</v>
      </c>
      <c r="B1278">
        <v>30.4</v>
      </c>
      <c r="C1278">
        <v>0</v>
      </c>
      <c r="D1278">
        <v>0</v>
      </c>
      <c r="E1278">
        <v>1</v>
      </c>
      <c r="F1278">
        <v>0</v>
      </c>
      <c r="G1278">
        <v>1</v>
      </c>
      <c r="H1278">
        <v>0</v>
      </c>
      <c r="I1278">
        <v>0</v>
      </c>
      <c r="J1278">
        <v>0</v>
      </c>
      <c r="K1278">
        <v>2741.9479999999999</v>
      </c>
    </row>
    <row r="1279" spans="1:11" x14ac:dyDescent="0.2">
      <c r="A1279">
        <v>32</v>
      </c>
      <c r="B1279">
        <v>29.734999999999999</v>
      </c>
      <c r="C1279">
        <v>0</v>
      </c>
      <c r="D1279">
        <v>0</v>
      </c>
      <c r="E1279">
        <v>1</v>
      </c>
      <c r="F1279">
        <v>0</v>
      </c>
      <c r="G1279">
        <v>0</v>
      </c>
      <c r="H1279">
        <v>1</v>
      </c>
      <c r="I1279">
        <v>0</v>
      </c>
      <c r="J1279">
        <v>0</v>
      </c>
      <c r="K1279">
        <v>4357.0436499999996</v>
      </c>
    </row>
    <row r="1280" spans="1:11" x14ac:dyDescent="0.2">
      <c r="A1280">
        <v>39</v>
      </c>
      <c r="B1280">
        <v>29.925000000000001</v>
      </c>
      <c r="C1280">
        <v>1</v>
      </c>
      <c r="D1280">
        <v>1</v>
      </c>
      <c r="E1280">
        <v>0</v>
      </c>
      <c r="F1280">
        <v>1</v>
      </c>
      <c r="G1280">
        <v>1</v>
      </c>
      <c r="H1280">
        <v>0</v>
      </c>
      <c r="I1280">
        <v>0</v>
      </c>
      <c r="J1280">
        <v>0</v>
      </c>
      <c r="K1280">
        <v>22462.043750000001</v>
      </c>
    </row>
    <row r="1281" spans="1:11" x14ac:dyDescent="0.2">
      <c r="A1281">
        <v>25</v>
      </c>
      <c r="B1281">
        <v>26.79</v>
      </c>
      <c r="C1281">
        <v>2</v>
      </c>
      <c r="D1281">
        <v>0</v>
      </c>
      <c r="E1281">
        <v>1</v>
      </c>
      <c r="F1281">
        <v>0</v>
      </c>
      <c r="G1281">
        <v>0</v>
      </c>
      <c r="H1281">
        <v>1</v>
      </c>
      <c r="I1281">
        <v>0</v>
      </c>
      <c r="J1281">
        <v>0</v>
      </c>
      <c r="K1281">
        <v>4189.1130999999996</v>
      </c>
    </row>
    <row r="1282" spans="1:11" x14ac:dyDescent="0.2">
      <c r="A1282">
        <v>48</v>
      </c>
      <c r="B1282">
        <v>33.33</v>
      </c>
      <c r="C1282">
        <v>0</v>
      </c>
      <c r="D1282">
        <v>0</v>
      </c>
      <c r="E1282">
        <v>1</v>
      </c>
      <c r="F1282">
        <v>0</v>
      </c>
      <c r="G1282">
        <v>0</v>
      </c>
      <c r="H1282">
        <v>0</v>
      </c>
      <c r="I1282">
        <v>0</v>
      </c>
      <c r="J1282">
        <v>1</v>
      </c>
      <c r="K1282">
        <v>8283.6807000000008</v>
      </c>
    </row>
    <row r="1283" spans="1:11" x14ac:dyDescent="0.2">
      <c r="A1283">
        <v>47</v>
      </c>
      <c r="B1283">
        <v>27.645</v>
      </c>
      <c r="C1283">
        <v>2</v>
      </c>
      <c r="D1283">
        <v>0</v>
      </c>
      <c r="E1283">
        <v>1</v>
      </c>
      <c r="F1283">
        <v>1</v>
      </c>
      <c r="G1283">
        <v>0</v>
      </c>
      <c r="H1283">
        <v>1</v>
      </c>
      <c r="I1283">
        <v>0</v>
      </c>
      <c r="J1283">
        <v>0</v>
      </c>
      <c r="K1283">
        <v>24535.698550000001</v>
      </c>
    </row>
    <row r="1284" spans="1:11" x14ac:dyDescent="0.2">
      <c r="A1284">
        <v>18</v>
      </c>
      <c r="B1284">
        <v>21.66</v>
      </c>
      <c r="C1284">
        <v>0</v>
      </c>
      <c r="D1284">
        <v>0</v>
      </c>
      <c r="E1284">
        <v>1</v>
      </c>
      <c r="F1284">
        <v>1</v>
      </c>
      <c r="G1284">
        <v>1</v>
      </c>
      <c r="H1284">
        <v>0</v>
      </c>
      <c r="I1284">
        <v>0</v>
      </c>
      <c r="J1284">
        <v>0</v>
      </c>
      <c r="K1284">
        <v>14283.4594</v>
      </c>
    </row>
    <row r="1285" spans="1:11" x14ac:dyDescent="0.2">
      <c r="A1285">
        <v>18</v>
      </c>
      <c r="B1285">
        <v>30.03</v>
      </c>
      <c r="C1285">
        <v>1</v>
      </c>
      <c r="D1285">
        <v>1</v>
      </c>
      <c r="E1285">
        <v>0</v>
      </c>
      <c r="F1285">
        <v>0</v>
      </c>
      <c r="G1285">
        <v>0</v>
      </c>
      <c r="H1285">
        <v>0</v>
      </c>
      <c r="I1285">
        <v>0</v>
      </c>
      <c r="J1285">
        <v>1</v>
      </c>
      <c r="K1285">
        <v>1720.3536999999999</v>
      </c>
    </row>
    <row r="1286" spans="1:11" x14ac:dyDescent="0.2">
      <c r="A1286">
        <v>61</v>
      </c>
      <c r="B1286">
        <v>36.299999999999997</v>
      </c>
      <c r="C1286">
        <v>1</v>
      </c>
      <c r="D1286">
        <v>1</v>
      </c>
      <c r="E1286">
        <v>0</v>
      </c>
      <c r="F1286">
        <v>1</v>
      </c>
      <c r="G1286">
        <v>0</v>
      </c>
      <c r="H1286">
        <v>0</v>
      </c>
      <c r="I1286">
        <v>1</v>
      </c>
      <c r="J1286">
        <v>0</v>
      </c>
      <c r="K1286">
        <v>47403.88</v>
      </c>
    </row>
    <row r="1287" spans="1:11" x14ac:dyDescent="0.2">
      <c r="A1287">
        <v>47</v>
      </c>
      <c r="B1287">
        <v>24.32</v>
      </c>
      <c r="C1287">
        <v>0</v>
      </c>
      <c r="D1287">
        <v>0</v>
      </c>
      <c r="E1287">
        <v>1</v>
      </c>
      <c r="F1287">
        <v>0</v>
      </c>
      <c r="G1287">
        <v>1</v>
      </c>
      <c r="H1287">
        <v>0</v>
      </c>
      <c r="I1287">
        <v>0</v>
      </c>
      <c r="J1287">
        <v>0</v>
      </c>
      <c r="K1287">
        <v>8534.6718000000001</v>
      </c>
    </row>
    <row r="1288" spans="1:11" x14ac:dyDescent="0.2">
      <c r="A1288">
        <v>28</v>
      </c>
      <c r="B1288">
        <v>17.29</v>
      </c>
      <c r="C1288">
        <v>0</v>
      </c>
      <c r="D1288">
        <v>0</v>
      </c>
      <c r="E1288">
        <v>1</v>
      </c>
      <c r="F1288">
        <v>0</v>
      </c>
      <c r="G1288">
        <v>1</v>
      </c>
      <c r="H1288">
        <v>0</v>
      </c>
      <c r="I1288">
        <v>0</v>
      </c>
      <c r="J1288">
        <v>0</v>
      </c>
      <c r="K1288">
        <v>3732.6251000000002</v>
      </c>
    </row>
    <row r="1289" spans="1:11" x14ac:dyDescent="0.2">
      <c r="A1289">
        <v>36</v>
      </c>
      <c r="B1289">
        <v>25.9</v>
      </c>
      <c r="C1289">
        <v>1</v>
      </c>
      <c r="D1289">
        <v>0</v>
      </c>
      <c r="E1289">
        <v>1</v>
      </c>
      <c r="F1289">
        <v>0</v>
      </c>
      <c r="G1289">
        <v>0</v>
      </c>
      <c r="H1289">
        <v>0</v>
      </c>
      <c r="I1289">
        <v>1</v>
      </c>
      <c r="J1289">
        <v>0</v>
      </c>
      <c r="K1289">
        <v>5472.4489999999996</v>
      </c>
    </row>
    <row r="1290" spans="1:11" x14ac:dyDescent="0.2">
      <c r="A1290">
        <v>20</v>
      </c>
      <c r="B1290">
        <v>39.4</v>
      </c>
      <c r="C1290">
        <v>2</v>
      </c>
      <c r="D1290">
        <v>1</v>
      </c>
      <c r="E1290">
        <v>0</v>
      </c>
      <c r="F1290">
        <v>1</v>
      </c>
      <c r="G1290">
        <v>0</v>
      </c>
      <c r="H1290">
        <v>0</v>
      </c>
      <c r="I1290">
        <v>1</v>
      </c>
      <c r="J1290">
        <v>0</v>
      </c>
      <c r="K1290">
        <v>38344.565999999999</v>
      </c>
    </row>
    <row r="1291" spans="1:11" x14ac:dyDescent="0.2">
      <c r="A1291">
        <v>44</v>
      </c>
      <c r="B1291">
        <v>34.32</v>
      </c>
      <c r="C1291">
        <v>1</v>
      </c>
      <c r="D1291">
        <v>1</v>
      </c>
      <c r="E1291">
        <v>0</v>
      </c>
      <c r="F1291">
        <v>0</v>
      </c>
      <c r="G1291">
        <v>0</v>
      </c>
      <c r="H1291">
        <v>0</v>
      </c>
      <c r="I1291">
        <v>0</v>
      </c>
      <c r="J1291">
        <v>1</v>
      </c>
      <c r="K1291">
        <v>7147.4727999999996</v>
      </c>
    </row>
    <row r="1292" spans="1:11" x14ac:dyDescent="0.2">
      <c r="A1292">
        <v>38</v>
      </c>
      <c r="B1292">
        <v>19.95</v>
      </c>
      <c r="C1292">
        <v>2</v>
      </c>
      <c r="D1292">
        <v>0</v>
      </c>
      <c r="E1292">
        <v>1</v>
      </c>
      <c r="F1292">
        <v>0</v>
      </c>
      <c r="G1292">
        <v>1</v>
      </c>
      <c r="H1292">
        <v>0</v>
      </c>
      <c r="I1292">
        <v>0</v>
      </c>
      <c r="J1292">
        <v>0</v>
      </c>
      <c r="K1292">
        <v>7133.9025000000001</v>
      </c>
    </row>
    <row r="1293" spans="1:11" x14ac:dyDescent="0.2">
      <c r="A1293">
        <v>19</v>
      </c>
      <c r="B1293">
        <v>34.9</v>
      </c>
      <c r="C1293">
        <v>0</v>
      </c>
      <c r="D1293">
        <v>1</v>
      </c>
      <c r="E1293">
        <v>0</v>
      </c>
      <c r="F1293">
        <v>1</v>
      </c>
      <c r="G1293">
        <v>0</v>
      </c>
      <c r="H1293">
        <v>0</v>
      </c>
      <c r="I1293">
        <v>1</v>
      </c>
      <c r="J1293">
        <v>0</v>
      </c>
      <c r="K1293">
        <v>34828.654000000002</v>
      </c>
    </row>
    <row r="1294" spans="1:11" x14ac:dyDescent="0.2">
      <c r="A1294">
        <v>21</v>
      </c>
      <c r="B1294">
        <v>23.21</v>
      </c>
      <c r="C1294">
        <v>0</v>
      </c>
      <c r="D1294">
        <v>1</v>
      </c>
      <c r="E1294">
        <v>0</v>
      </c>
      <c r="F1294">
        <v>0</v>
      </c>
      <c r="G1294">
        <v>0</v>
      </c>
      <c r="H1294">
        <v>0</v>
      </c>
      <c r="I1294">
        <v>0</v>
      </c>
      <c r="J1294">
        <v>1</v>
      </c>
      <c r="K1294">
        <v>1515.3449000000001</v>
      </c>
    </row>
    <row r="1295" spans="1:11" x14ac:dyDescent="0.2">
      <c r="A1295">
        <v>46</v>
      </c>
      <c r="B1295">
        <v>25.745000000000001</v>
      </c>
      <c r="C1295">
        <v>3</v>
      </c>
      <c r="D1295">
        <v>1</v>
      </c>
      <c r="E1295">
        <v>0</v>
      </c>
      <c r="F1295">
        <v>0</v>
      </c>
      <c r="G1295">
        <v>0</v>
      </c>
      <c r="H1295">
        <v>1</v>
      </c>
      <c r="I1295">
        <v>0</v>
      </c>
      <c r="J1295">
        <v>0</v>
      </c>
      <c r="K1295">
        <v>9301.8935500000007</v>
      </c>
    </row>
    <row r="1296" spans="1:11" x14ac:dyDescent="0.2">
      <c r="A1296">
        <v>58</v>
      </c>
      <c r="B1296">
        <v>25.175000000000001</v>
      </c>
      <c r="C1296">
        <v>0</v>
      </c>
      <c r="D1296">
        <v>1</v>
      </c>
      <c r="E1296">
        <v>0</v>
      </c>
      <c r="F1296">
        <v>0</v>
      </c>
      <c r="G1296">
        <v>1</v>
      </c>
      <c r="H1296">
        <v>0</v>
      </c>
      <c r="I1296">
        <v>0</v>
      </c>
      <c r="J1296">
        <v>0</v>
      </c>
      <c r="K1296">
        <v>11931.125249999999</v>
      </c>
    </row>
    <row r="1297" spans="1:11" x14ac:dyDescent="0.2">
      <c r="A1297">
        <v>20</v>
      </c>
      <c r="B1297">
        <v>22</v>
      </c>
      <c r="C1297">
        <v>1</v>
      </c>
      <c r="D1297">
        <v>1</v>
      </c>
      <c r="E1297">
        <v>0</v>
      </c>
      <c r="F1297">
        <v>0</v>
      </c>
      <c r="G1297">
        <v>0</v>
      </c>
      <c r="H1297">
        <v>0</v>
      </c>
      <c r="I1297">
        <v>1</v>
      </c>
      <c r="J1297">
        <v>0</v>
      </c>
      <c r="K1297">
        <v>1964.78</v>
      </c>
    </row>
    <row r="1298" spans="1:11" x14ac:dyDescent="0.2">
      <c r="A1298">
        <v>18</v>
      </c>
      <c r="B1298">
        <v>26.125</v>
      </c>
      <c r="C1298">
        <v>0</v>
      </c>
      <c r="D1298">
        <v>1</v>
      </c>
      <c r="E1298">
        <v>0</v>
      </c>
      <c r="F1298">
        <v>0</v>
      </c>
      <c r="G1298">
        <v>1</v>
      </c>
      <c r="H1298">
        <v>0</v>
      </c>
      <c r="I1298">
        <v>0</v>
      </c>
      <c r="J1298">
        <v>0</v>
      </c>
      <c r="K1298">
        <v>1708.9257500000001</v>
      </c>
    </row>
    <row r="1299" spans="1:11" x14ac:dyDescent="0.2">
      <c r="A1299">
        <v>28</v>
      </c>
      <c r="B1299">
        <v>26.51</v>
      </c>
      <c r="C1299">
        <v>2</v>
      </c>
      <c r="D1299">
        <v>0</v>
      </c>
      <c r="E1299">
        <v>1</v>
      </c>
      <c r="F1299">
        <v>0</v>
      </c>
      <c r="G1299">
        <v>0</v>
      </c>
      <c r="H1299">
        <v>0</v>
      </c>
      <c r="I1299">
        <v>0</v>
      </c>
      <c r="J1299">
        <v>1</v>
      </c>
      <c r="K1299">
        <v>4340.4408999999996</v>
      </c>
    </row>
    <row r="1300" spans="1:11" x14ac:dyDescent="0.2">
      <c r="A1300">
        <v>33</v>
      </c>
      <c r="B1300">
        <v>27.454999999999998</v>
      </c>
      <c r="C1300">
        <v>2</v>
      </c>
      <c r="D1300">
        <v>1</v>
      </c>
      <c r="E1300">
        <v>0</v>
      </c>
      <c r="F1300">
        <v>0</v>
      </c>
      <c r="G1300">
        <v>0</v>
      </c>
      <c r="H1300">
        <v>1</v>
      </c>
      <c r="I1300">
        <v>0</v>
      </c>
      <c r="J1300">
        <v>0</v>
      </c>
      <c r="K1300">
        <v>5261.4694499999996</v>
      </c>
    </row>
    <row r="1301" spans="1:11" x14ac:dyDescent="0.2">
      <c r="A1301">
        <v>19</v>
      </c>
      <c r="B1301">
        <v>25.745000000000001</v>
      </c>
      <c r="C1301">
        <v>1</v>
      </c>
      <c r="D1301">
        <v>0</v>
      </c>
      <c r="E1301">
        <v>1</v>
      </c>
      <c r="F1301">
        <v>0</v>
      </c>
      <c r="G1301">
        <v>0</v>
      </c>
      <c r="H1301">
        <v>1</v>
      </c>
      <c r="I1301">
        <v>0</v>
      </c>
      <c r="J1301">
        <v>0</v>
      </c>
      <c r="K1301">
        <v>2710.8285500000002</v>
      </c>
    </row>
    <row r="1302" spans="1:11" x14ac:dyDescent="0.2">
      <c r="A1302">
        <v>45</v>
      </c>
      <c r="B1302">
        <v>30.36</v>
      </c>
      <c r="C1302">
        <v>0</v>
      </c>
      <c r="D1302">
        <v>1</v>
      </c>
      <c r="E1302">
        <v>0</v>
      </c>
      <c r="F1302">
        <v>1</v>
      </c>
      <c r="G1302">
        <v>0</v>
      </c>
      <c r="H1302">
        <v>0</v>
      </c>
      <c r="I1302">
        <v>0</v>
      </c>
      <c r="J1302">
        <v>1</v>
      </c>
      <c r="K1302">
        <v>62592.873090000001</v>
      </c>
    </row>
    <row r="1303" spans="1:11" x14ac:dyDescent="0.2">
      <c r="A1303">
        <v>62</v>
      </c>
      <c r="B1303">
        <v>30.875</v>
      </c>
      <c r="C1303">
        <v>3</v>
      </c>
      <c r="D1303">
        <v>1</v>
      </c>
      <c r="E1303">
        <v>0</v>
      </c>
      <c r="F1303">
        <v>1</v>
      </c>
      <c r="G1303">
        <v>0</v>
      </c>
      <c r="H1303">
        <v>1</v>
      </c>
      <c r="I1303">
        <v>0</v>
      </c>
      <c r="J1303">
        <v>0</v>
      </c>
      <c r="K1303">
        <v>46718.163249999998</v>
      </c>
    </row>
    <row r="1304" spans="1:11" x14ac:dyDescent="0.2">
      <c r="A1304">
        <v>25</v>
      </c>
      <c r="B1304">
        <v>20.8</v>
      </c>
      <c r="C1304">
        <v>1</v>
      </c>
      <c r="D1304">
        <v>0</v>
      </c>
      <c r="E1304">
        <v>1</v>
      </c>
      <c r="F1304">
        <v>0</v>
      </c>
      <c r="G1304">
        <v>0</v>
      </c>
      <c r="H1304">
        <v>0</v>
      </c>
      <c r="I1304">
        <v>1</v>
      </c>
      <c r="J1304">
        <v>0</v>
      </c>
      <c r="K1304">
        <v>3208.7869999999998</v>
      </c>
    </row>
    <row r="1305" spans="1:11" x14ac:dyDescent="0.2">
      <c r="A1305">
        <v>43</v>
      </c>
      <c r="B1305">
        <v>27.8</v>
      </c>
      <c r="C1305">
        <v>0</v>
      </c>
      <c r="D1305">
        <v>1</v>
      </c>
      <c r="E1305">
        <v>0</v>
      </c>
      <c r="F1305">
        <v>1</v>
      </c>
      <c r="G1305">
        <v>0</v>
      </c>
      <c r="H1305">
        <v>0</v>
      </c>
      <c r="I1305">
        <v>1</v>
      </c>
      <c r="J1305">
        <v>0</v>
      </c>
      <c r="K1305">
        <v>37829.724199999997</v>
      </c>
    </row>
    <row r="1306" spans="1:11" x14ac:dyDescent="0.2">
      <c r="A1306">
        <v>42</v>
      </c>
      <c r="B1306">
        <v>24.605</v>
      </c>
      <c r="C1306">
        <v>2</v>
      </c>
      <c r="D1306">
        <v>1</v>
      </c>
      <c r="E1306">
        <v>0</v>
      </c>
      <c r="F1306">
        <v>1</v>
      </c>
      <c r="G1306">
        <v>1</v>
      </c>
      <c r="H1306">
        <v>0</v>
      </c>
      <c r="I1306">
        <v>0</v>
      </c>
      <c r="J1306">
        <v>0</v>
      </c>
      <c r="K1306">
        <v>21259.377949999998</v>
      </c>
    </row>
    <row r="1307" spans="1:11" x14ac:dyDescent="0.2">
      <c r="A1307">
        <v>24</v>
      </c>
      <c r="B1307">
        <v>27.72</v>
      </c>
      <c r="C1307">
        <v>0</v>
      </c>
      <c r="D1307">
        <v>0</v>
      </c>
      <c r="E1307">
        <v>1</v>
      </c>
      <c r="F1307">
        <v>0</v>
      </c>
      <c r="G1307">
        <v>0</v>
      </c>
      <c r="H1307">
        <v>0</v>
      </c>
      <c r="I1307">
        <v>0</v>
      </c>
      <c r="J1307">
        <v>1</v>
      </c>
      <c r="K1307">
        <v>2464.6188000000002</v>
      </c>
    </row>
    <row r="1308" spans="1:11" x14ac:dyDescent="0.2">
      <c r="A1308">
        <v>29</v>
      </c>
      <c r="B1308">
        <v>21.85</v>
      </c>
      <c r="C1308">
        <v>0</v>
      </c>
      <c r="D1308">
        <v>0</v>
      </c>
      <c r="E1308">
        <v>1</v>
      </c>
      <c r="F1308">
        <v>1</v>
      </c>
      <c r="G1308">
        <v>1</v>
      </c>
      <c r="H1308">
        <v>0</v>
      </c>
      <c r="I1308">
        <v>0</v>
      </c>
      <c r="J1308">
        <v>0</v>
      </c>
      <c r="K1308">
        <v>16115.3045</v>
      </c>
    </row>
    <row r="1309" spans="1:11" x14ac:dyDescent="0.2">
      <c r="A1309">
        <v>32</v>
      </c>
      <c r="B1309">
        <v>28.12</v>
      </c>
      <c r="C1309">
        <v>4</v>
      </c>
      <c r="D1309">
        <v>1</v>
      </c>
      <c r="E1309">
        <v>0</v>
      </c>
      <c r="F1309">
        <v>1</v>
      </c>
      <c r="G1309">
        <v>0</v>
      </c>
      <c r="H1309">
        <v>1</v>
      </c>
      <c r="I1309">
        <v>0</v>
      </c>
      <c r="J1309">
        <v>0</v>
      </c>
      <c r="K1309">
        <v>21472.478800000001</v>
      </c>
    </row>
    <row r="1310" spans="1:11" x14ac:dyDescent="0.2">
      <c r="A1310">
        <v>25</v>
      </c>
      <c r="B1310">
        <v>30.2</v>
      </c>
      <c r="C1310">
        <v>0</v>
      </c>
      <c r="D1310">
        <v>0</v>
      </c>
      <c r="E1310">
        <v>1</v>
      </c>
      <c r="F1310">
        <v>1</v>
      </c>
      <c r="G1310">
        <v>0</v>
      </c>
      <c r="H1310">
        <v>0</v>
      </c>
      <c r="I1310">
        <v>1</v>
      </c>
      <c r="J1310">
        <v>0</v>
      </c>
      <c r="K1310">
        <v>33900.652999999998</v>
      </c>
    </row>
    <row r="1311" spans="1:11" x14ac:dyDescent="0.2">
      <c r="A1311">
        <v>41</v>
      </c>
      <c r="B1311">
        <v>32.200000000000003</v>
      </c>
      <c r="C1311">
        <v>2</v>
      </c>
      <c r="D1311">
        <v>1</v>
      </c>
      <c r="E1311">
        <v>0</v>
      </c>
      <c r="F1311">
        <v>0</v>
      </c>
      <c r="G1311">
        <v>0</v>
      </c>
      <c r="H1311">
        <v>0</v>
      </c>
      <c r="I1311">
        <v>1</v>
      </c>
      <c r="J1311">
        <v>0</v>
      </c>
      <c r="K1311">
        <v>6875.9610000000002</v>
      </c>
    </row>
    <row r="1312" spans="1:11" x14ac:dyDescent="0.2">
      <c r="A1312">
        <v>42</v>
      </c>
      <c r="B1312">
        <v>26.315000000000001</v>
      </c>
      <c r="C1312">
        <v>1</v>
      </c>
      <c r="D1312">
        <v>1</v>
      </c>
      <c r="E1312">
        <v>0</v>
      </c>
      <c r="F1312">
        <v>0</v>
      </c>
      <c r="G1312">
        <v>0</v>
      </c>
      <c r="H1312">
        <v>1</v>
      </c>
      <c r="I1312">
        <v>0</v>
      </c>
      <c r="J1312">
        <v>0</v>
      </c>
      <c r="K1312">
        <v>6940.90985</v>
      </c>
    </row>
    <row r="1313" spans="1:11" x14ac:dyDescent="0.2">
      <c r="A1313">
        <v>33</v>
      </c>
      <c r="B1313">
        <v>26.695</v>
      </c>
      <c r="C1313">
        <v>0</v>
      </c>
      <c r="D1313">
        <v>0</v>
      </c>
      <c r="E1313">
        <v>1</v>
      </c>
      <c r="F1313">
        <v>0</v>
      </c>
      <c r="G1313">
        <v>0</v>
      </c>
      <c r="H1313">
        <v>1</v>
      </c>
      <c r="I1313">
        <v>0</v>
      </c>
      <c r="J1313">
        <v>0</v>
      </c>
      <c r="K1313">
        <v>4571.4130500000001</v>
      </c>
    </row>
    <row r="1314" spans="1:11" x14ac:dyDescent="0.2">
      <c r="A1314">
        <v>34</v>
      </c>
      <c r="B1314">
        <v>42.9</v>
      </c>
      <c r="C1314">
        <v>1</v>
      </c>
      <c r="D1314">
        <v>1</v>
      </c>
      <c r="E1314">
        <v>0</v>
      </c>
      <c r="F1314">
        <v>0</v>
      </c>
      <c r="G1314">
        <v>0</v>
      </c>
      <c r="H1314">
        <v>0</v>
      </c>
      <c r="I1314">
        <v>1</v>
      </c>
      <c r="J1314">
        <v>0</v>
      </c>
      <c r="K1314">
        <v>4536.259</v>
      </c>
    </row>
    <row r="1315" spans="1:11" x14ac:dyDescent="0.2">
      <c r="A1315">
        <v>19</v>
      </c>
      <c r="B1315">
        <v>34.700000000000003</v>
      </c>
      <c r="C1315">
        <v>2</v>
      </c>
      <c r="D1315">
        <v>0</v>
      </c>
      <c r="E1315">
        <v>1</v>
      </c>
      <c r="F1315">
        <v>1</v>
      </c>
      <c r="G1315">
        <v>0</v>
      </c>
      <c r="H1315">
        <v>0</v>
      </c>
      <c r="I1315">
        <v>1</v>
      </c>
      <c r="J1315">
        <v>0</v>
      </c>
      <c r="K1315">
        <v>36397.576000000001</v>
      </c>
    </row>
    <row r="1316" spans="1:11" x14ac:dyDescent="0.2">
      <c r="A1316">
        <v>30</v>
      </c>
      <c r="B1316">
        <v>23.655000000000001</v>
      </c>
      <c r="C1316">
        <v>3</v>
      </c>
      <c r="D1316">
        <v>0</v>
      </c>
      <c r="E1316">
        <v>1</v>
      </c>
      <c r="F1316">
        <v>1</v>
      </c>
      <c r="G1316">
        <v>0</v>
      </c>
      <c r="H1316">
        <v>1</v>
      </c>
      <c r="I1316">
        <v>0</v>
      </c>
      <c r="J1316">
        <v>0</v>
      </c>
      <c r="K1316">
        <v>18765.87545</v>
      </c>
    </row>
    <row r="1317" spans="1:11" x14ac:dyDescent="0.2">
      <c r="A1317">
        <v>18</v>
      </c>
      <c r="B1317">
        <v>28.31</v>
      </c>
      <c r="C1317">
        <v>1</v>
      </c>
      <c r="D1317">
        <v>1</v>
      </c>
      <c r="E1317">
        <v>0</v>
      </c>
      <c r="F1317">
        <v>0</v>
      </c>
      <c r="G1317">
        <v>1</v>
      </c>
      <c r="H1317">
        <v>0</v>
      </c>
      <c r="I1317">
        <v>0</v>
      </c>
      <c r="J1317">
        <v>0</v>
      </c>
      <c r="K1317">
        <v>11272.331389999999</v>
      </c>
    </row>
    <row r="1318" spans="1:11" x14ac:dyDescent="0.2">
      <c r="A1318">
        <v>19</v>
      </c>
      <c r="B1318">
        <v>20.6</v>
      </c>
      <c r="C1318">
        <v>0</v>
      </c>
      <c r="D1318">
        <v>0</v>
      </c>
      <c r="E1318">
        <v>1</v>
      </c>
      <c r="F1318">
        <v>0</v>
      </c>
      <c r="G1318">
        <v>0</v>
      </c>
      <c r="H1318">
        <v>0</v>
      </c>
      <c r="I1318">
        <v>1</v>
      </c>
      <c r="J1318">
        <v>0</v>
      </c>
      <c r="K1318">
        <v>1731.6769999999999</v>
      </c>
    </row>
    <row r="1319" spans="1:11" x14ac:dyDescent="0.2">
      <c r="A1319">
        <v>18</v>
      </c>
      <c r="B1319">
        <v>53.13</v>
      </c>
      <c r="C1319">
        <v>0</v>
      </c>
      <c r="D1319">
        <v>1</v>
      </c>
      <c r="E1319">
        <v>0</v>
      </c>
      <c r="F1319">
        <v>0</v>
      </c>
      <c r="G1319">
        <v>0</v>
      </c>
      <c r="H1319">
        <v>0</v>
      </c>
      <c r="I1319">
        <v>0</v>
      </c>
      <c r="J1319">
        <v>1</v>
      </c>
      <c r="K1319">
        <v>1163.4627</v>
      </c>
    </row>
    <row r="1320" spans="1:11" x14ac:dyDescent="0.2">
      <c r="A1320">
        <v>35</v>
      </c>
      <c r="B1320">
        <v>39.71</v>
      </c>
      <c r="C1320">
        <v>4</v>
      </c>
      <c r="D1320">
        <v>1</v>
      </c>
      <c r="E1320">
        <v>0</v>
      </c>
      <c r="F1320">
        <v>0</v>
      </c>
      <c r="G1320">
        <v>1</v>
      </c>
      <c r="H1320">
        <v>0</v>
      </c>
      <c r="I1320">
        <v>0</v>
      </c>
      <c r="J1320">
        <v>0</v>
      </c>
      <c r="K1320">
        <v>19496.71917</v>
      </c>
    </row>
    <row r="1321" spans="1:11" x14ac:dyDescent="0.2">
      <c r="A1321">
        <v>39</v>
      </c>
      <c r="B1321">
        <v>26.315000000000001</v>
      </c>
      <c r="C1321">
        <v>2</v>
      </c>
      <c r="D1321">
        <v>0</v>
      </c>
      <c r="E1321">
        <v>1</v>
      </c>
      <c r="F1321">
        <v>0</v>
      </c>
      <c r="G1321">
        <v>0</v>
      </c>
      <c r="H1321">
        <v>1</v>
      </c>
      <c r="I1321">
        <v>0</v>
      </c>
      <c r="J1321">
        <v>0</v>
      </c>
      <c r="K1321">
        <v>7201.7008500000002</v>
      </c>
    </row>
    <row r="1322" spans="1:11" x14ac:dyDescent="0.2">
      <c r="A1322">
        <v>31</v>
      </c>
      <c r="B1322">
        <v>31.065000000000001</v>
      </c>
      <c r="C1322">
        <v>3</v>
      </c>
      <c r="D1322">
        <v>1</v>
      </c>
      <c r="E1322">
        <v>0</v>
      </c>
      <c r="F1322">
        <v>0</v>
      </c>
      <c r="G1322">
        <v>0</v>
      </c>
      <c r="H1322">
        <v>1</v>
      </c>
      <c r="I1322">
        <v>0</v>
      </c>
      <c r="J1322">
        <v>0</v>
      </c>
      <c r="K1322">
        <v>5425.0233500000004</v>
      </c>
    </row>
    <row r="1323" spans="1:11" x14ac:dyDescent="0.2">
      <c r="A1323">
        <v>62</v>
      </c>
      <c r="B1323">
        <v>26.695</v>
      </c>
      <c r="C1323">
        <v>0</v>
      </c>
      <c r="D1323">
        <v>1</v>
      </c>
      <c r="E1323">
        <v>0</v>
      </c>
      <c r="F1323">
        <v>1</v>
      </c>
      <c r="G1323">
        <v>1</v>
      </c>
      <c r="H1323">
        <v>0</v>
      </c>
      <c r="I1323">
        <v>0</v>
      </c>
      <c r="J1323">
        <v>0</v>
      </c>
      <c r="K1323">
        <v>28101.333050000001</v>
      </c>
    </row>
    <row r="1324" spans="1:11" x14ac:dyDescent="0.2">
      <c r="A1324">
        <v>62</v>
      </c>
      <c r="B1324">
        <v>38.83</v>
      </c>
      <c r="C1324">
        <v>0</v>
      </c>
      <c r="D1324">
        <v>1</v>
      </c>
      <c r="E1324">
        <v>0</v>
      </c>
      <c r="F1324">
        <v>0</v>
      </c>
      <c r="G1324">
        <v>0</v>
      </c>
      <c r="H1324">
        <v>0</v>
      </c>
      <c r="I1324">
        <v>0</v>
      </c>
      <c r="J1324">
        <v>1</v>
      </c>
      <c r="K1324">
        <v>12981.3457</v>
      </c>
    </row>
    <row r="1325" spans="1:11" x14ac:dyDescent="0.2">
      <c r="A1325">
        <v>42</v>
      </c>
      <c r="B1325">
        <v>40.369999999999997</v>
      </c>
      <c r="C1325">
        <v>2</v>
      </c>
      <c r="D1325">
        <v>0</v>
      </c>
      <c r="E1325">
        <v>1</v>
      </c>
      <c r="F1325">
        <v>1</v>
      </c>
      <c r="G1325">
        <v>0</v>
      </c>
      <c r="H1325">
        <v>0</v>
      </c>
      <c r="I1325">
        <v>0</v>
      </c>
      <c r="J1325">
        <v>1</v>
      </c>
      <c r="K1325">
        <v>43896.376300000004</v>
      </c>
    </row>
    <row r="1326" spans="1:11" x14ac:dyDescent="0.2">
      <c r="A1326">
        <v>31</v>
      </c>
      <c r="B1326">
        <v>25.934999999999999</v>
      </c>
      <c r="C1326">
        <v>1</v>
      </c>
      <c r="D1326">
        <v>1</v>
      </c>
      <c r="E1326">
        <v>0</v>
      </c>
      <c r="F1326">
        <v>0</v>
      </c>
      <c r="G1326">
        <v>0</v>
      </c>
      <c r="H1326">
        <v>1</v>
      </c>
      <c r="I1326">
        <v>0</v>
      </c>
      <c r="J1326">
        <v>0</v>
      </c>
      <c r="K1326">
        <v>4239.8926499999998</v>
      </c>
    </row>
    <row r="1327" spans="1:11" x14ac:dyDescent="0.2">
      <c r="A1327">
        <v>61</v>
      </c>
      <c r="B1327">
        <v>33.534999999999997</v>
      </c>
      <c r="C1327">
        <v>0</v>
      </c>
      <c r="D1327">
        <v>1</v>
      </c>
      <c r="E1327">
        <v>0</v>
      </c>
      <c r="F1327">
        <v>0</v>
      </c>
      <c r="G1327">
        <v>1</v>
      </c>
      <c r="H1327">
        <v>0</v>
      </c>
      <c r="I1327">
        <v>0</v>
      </c>
      <c r="J1327">
        <v>0</v>
      </c>
      <c r="K1327">
        <v>13143.336649999999</v>
      </c>
    </row>
    <row r="1328" spans="1:11" x14ac:dyDescent="0.2">
      <c r="A1328">
        <v>42</v>
      </c>
      <c r="B1328">
        <v>32.869999999999997</v>
      </c>
      <c r="C1328">
        <v>0</v>
      </c>
      <c r="D1328">
        <v>0</v>
      </c>
      <c r="E1328">
        <v>1</v>
      </c>
      <c r="F1328">
        <v>0</v>
      </c>
      <c r="G1328">
        <v>1</v>
      </c>
      <c r="H1328">
        <v>0</v>
      </c>
      <c r="I1328">
        <v>0</v>
      </c>
      <c r="J1328">
        <v>0</v>
      </c>
      <c r="K1328">
        <v>7050.0213000000003</v>
      </c>
    </row>
    <row r="1329" spans="1:11" x14ac:dyDescent="0.2">
      <c r="A1329">
        <v>51</v>
      </c>
      <c r="B1329">
        <v>30.03</v>
      </c>
      <c r="C1329">
        <v>1</v>
      </c>
      <c r="D1329">
        <v>1</v>
      </c>
      <c r="E1329">
        <v>0</v>
      </c>
      <c r="F1329">
        <v>0</v>
      </c>
      <c r="G1329">
        <v>0</v>
      </c>
      <c r="H1329">
        <v>0</v>
      </c>
      <c r="I1329">
        <v>0</v>
      </c>
      <c r="J1329">
        <v>1</v>
      </c>
      <c r="K1329">
        <v>9377.9046999999991</v>
      </c>
    </row>
    <row r="1330" spans="1:11" x14ac:dyDescent="0.2">
      <c r="A1330">
        <v>23</v>
      </c>
      <c r="B1330">
        <v>24.225000000000001</v>
      </c>
      <c r="C1330">
        <v>2</v>
      </c>
      <c r="D1330">
        <v>0</v>
      </c>
      <c r="E1330">
        <v>1</v>
      </c>
      <c r="F1330">
        <v>0</v>
      </c>
      <c r="G1330">
        <v>1</v>
      </c>
      <c r="H1330">
        <v>0</v>
      </c>
      <c r="I1330">
        <v>0</v>
      </c>
      <c r="J1330">
        <v>0</v>
      </c>
      <c r="K1330">
        <v>22395.74424</v>
      </c>
    </row>
    <row r="1331" spans="1:11" x14ac:dyDescent="0.2">
      <c r="A1331">
        <v>52</v>
      </c>
      <c r="B1331">
        <v>38.6</v>
      </c>
      <c r="C1331">
        <v>2</v>
      </c>
      <c r="D1331">
        <v>1</v>
      </c>
      <c r="E1331">
        <v>0</v>
      </c>
      <c r="F1331">
        <v>0</v>
      </c>
      <c r="G1331">
        <v>0</v>
      </c>
      <c r="H1331">
        <v>0</v>
      </c>
      <c r="I1331">
        <v>1</v>
      </c>
      <c r="J1331">
        <v>0</v>
      </c>
      <c r="K1331">
        <v>10325.206</v>
      </c>
    </row>
    <row r="1332" spans="1:11" x14ac:dyDescent="0.2">
      <c r="A1332">
        <v>57</v>
      </c>
      <c r="B1332">
        <v>25.74</v>
      </c>
      <c r="C1332">
        <v>2</v>
      </c>
      <c r="D1332">
        <v>0</v>
      </c>
      <c r="E1332">
        <v>1</v>
      </c>
      <c r="F1332">
        <v>0</v>
      </c>
      <c r="G1332">
        <v>0</v>
      </c>
      <c r="H1332">
        <v>0</v>
      </c>
      <c r="I1332">
        <v>0</v>
      </c>
      <c r="J1332">
        <v>1</v>
      </c>
      <c r="K1332">
        <v>12629.1656</v>
      </c>
    </row>
    <row r="1333" spans="1:11" x14ac:dyDescent="0.2">
      <c r="A1333">
        <v>23</v>
      </c>
      <c r="B1333">
        <v>33.4</v>
      </c>
      <c r="C1333">
        <v>0</v>
      </c>
      <c r="D1333">
        <v>0</v>
      </c>
      <c r="E1333">
        <v>1</v>
      </c>
      <c r="F1333">
        <v>0</v>
      </c>
      <c r="G1333">
        <v>0</v>
      </c>
      <c r="H1333">
        <v>0</v>
      </c>
      <c r="I1333">
        <v>1</v>
      </c>
      <c r="J1333">
        <v>0</v>
      </c>
      <c r="K1333">
        <v>10795.937330000001</v>
      </c>
    </row>
    <row r="1334" spans="1:11" x14ac:dyDescent="0.2">
      <c r="A1334">
        <v>52</v>
      </c>
      <c r="B1334">
        <v>44.7</v>
      </c>
      <c r="C1334">
        <v>3</v>
      </c>
      <c r="D1334">
        <v>0</v>
      </c>
      <c r="E1334">
        <v>1</v>
      </c>
      <c r="F1334">
        <v>0</v>
      </c>
      <c r="G1334">
        <v>0</v>
      </c>
      <c r="H1334">
        <v>0</v>
      </c>
      <c r="I1334">
        <v>1</v>
      </c>
      <c r="J1334">
        <v>0</v>
      </c>
      <c r="K1334">
        <v>11411.684999999999</v>
      </c>
    </row>
    <row r="1335" spans="1:11" x14ac:dyDescent="0.2">
      <c r="A1335">
        <v>50</v>
      </c>
      <c r="B1335">
        <v>30.97</v>
      </c>
      <c r="C1335">
        <v>3</v>
      </c>
      <c r="D1335">
        <v>1</v>
      </c>
      <c r="E1335">
        <v>0</v>
      </c>
      <c r="F1335">
        <v>0</v>
      </c>
      <c r="G1335">
        <v>0</v>
      </c>
      <c r="H1335">
        <v>1</v>
      </c>
      <c r="I1335">
        <v>0</v>
      </c>
      <c r="J1335">
        <v>0</v>
      </c>
      <c r="K1335">
        <v>10600.5483</v>
      </c>
    </row>
    <row r="1336" spans="1:11" x14ac:dyDescent="0.2">
      <c r="A1336">
        <v>18</v>
      </c>
      <c r="B1336">
        <v>31.92</v>
      </c>
      <c r="C1336">
        <v>0</v>
      </c>
      <c r="D1336">
        <v>0</v>
      </c>
      <c r="E1336">
        <v>1</v>
      </c>
      <c r="F1336">
        <v>0</v>
      </c>
      <c r="G1336">
        <v>1</v>
      </c>
      <c r="H1336">
        <v>0</v>
      </c>
      <c r="I1336">
        <v>0</v>
      </c>
      <c r="J1336">
        <v>0</v>
      </c>
      <c r="K1336">
        <v>2205.9807999999998</v>
      </c>
    </row>
    <row r="1337" spans="1:11" x14ac:dyDescent="0.2">
      <c r="A1337">
        <v>18</v>
      </c>
      <c r="B1337">
        <v>36.85</v>
      </c>
      <c r="C1337">
        <v>0</v>
      </c>
      <c r="D1337">
        <v>0</v>
      </c>
      <c r="E1337">
        <v>1</v>
      </c>
      <c r="F1337">
        <v>0</v>
      </c>
      <c r="G1337">
        <v>0</v>
      </c>
      <c r="H1337">
        <v>0</v>
      </c>
      <c r="I1337">
        <v>0</v>
      </c>
      <c r="J1337">
        <v>1</v>
      </c>
      <c r="K1337">
        <v>1629.8335</v>
      </c>
    </row>
    <row r="1338" spans="1:11" x14ac:dyDescent="0.2">
      <c r="A1338">
        <v>21</v>
      </c>
      <c r="B1338">
        <v>25.8</v>
      </c>
      <c r="C1338">
        <v>0</v>
      </c>
      <c r="D1338">
        <v>0</v>
      </c>
      <c r="E1338">
        <v>1</v>
      </c>
      <c r="F1338">
        <v>0</v>
      </c>
      <c r="G1338">
        <v>0</v>
      </c>
      <c r="H1338">
        <v>0</v>
      </c>
      <c r="I1338">
        <v>1</v>
      </c>
      <c r="J1338">
        <v>0</v>
      </c>
      <c r="K1338">
        <v>2007.9449999999999</v>
      </c>
    </row>
    <row r="1339" spans="1:11" x14ac:dyDescent="0.2">
      <c r="A1339">
        <v>61</v>
      </c>
      <c r="B1339">
        <v>29.07</v>
      </c>
      <c r="C1339">
        <v>0</v>
      </c>
      <c r="D1339">
        <v>0</v>
      </c>
      <c r="E1339">
        <v>1</v>
      </c>
      <c r="F1339">
        <v>1</v>
      </c>
      <c r="G1339">
        <v>0</v>
      </c>
      <c r="H1339">
        <v>1</v>
      </c>
      <c r="I1339">
        <v>0</v>
      </c>
      <c r="J1339">
        <v>0</v>
      </c>
      <c r="K1339">
        <v>29141.3603</v>
      </c>
    </row>
  </sheetData>
  <conditionalFormatting sqref="AC4:AC13 W14:AC14">
    <cfRule type="cellIs" dxfId="1" priority="2" operator="greaterThan">
      <formula>0.5</formula>
    </cfRule>
  </conditionalFormatting>
  <conditionalFormatting sqref="S4:AC13">
    <cfRule type="cellIs" dxfId="0" priority="1" operator="greaterThan">
      <formula>0.5</formula>
    </cfRule>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92A82-6382-4742-A1A1-7B54A9C27DEE}">
  <dimension ref="A1:AD1341"/>
  <sheetViews>
    <sheetView topLeftCell="I13" zoomScale="92" zoomScaleNormal="85" workbookViewId="0">
      <selection activeCell="Q46" sqref="Q46"/>
    </sheetView>
  </sheetViews>
  <sheetFormatPr baseColWidth="10" defaultColWidth="8.83203125" defaultRowHeight="15" x14ac:dyDescent="0.2"/>
  <cols>
    <col min="18" max="18" width="18.5" bestFit="1" customWidth="1"/>
    <col min="25" max="25" width="15.5" bestFit="1" customWidth="1"/>
  </cols>
  <sheetData>
    <row r="1" spans="1:24" x14ac:dyDescent="0.2">
      <c r="C1" t="s">
        <v>57</v>
      </c>
    </row>
    <row r="2" spans="1:24" x14ac:dyDescent="0.2">
      <c r="C2" t="s">
        <v>58</v>
      </c>
      <c r="D2" t="s">
        <v>59</v>
      </c>
      <c r="E2" t="s">
        <v>60</v>
      </c>
      <c r="F2" t="s">
        <v>61</v>
      </c>
      <c r="T2" t="s">
        <v>86</v>
      </c>
    </row>
    <row r="3" spans="1:24" x14ac:dyDescent="0.2">
      <c r="A3" t="s">
        <v>0</v>
      </c>
      <c r="B3" t="s">
        <v>1</v>
      </c>
      <c r="C3" t="s">
        <v>2</v>
      </c>
      <c r="D3" t="s">
        <v>15</v>
      </c>
      <c r="E3" t="s">
        <v>16</v>
      </c>
      <c r="F3" t="s">
        <v>17</v>
      </c>
      <c r="G3" t="s">
        <v>7</v>
      </c>
      <c r="H3" t="s">
        <v>6</v>
      </c>
      <c r="I3" t="s">
        <v>4</v>
      </c>
      <c r="J3" t="s">
        <v>5</v>
      </c>
      <c r="K3" t="s">
        <v>3</v>
      </c>
      <c r="M3" t="s">
        <v>7</v>
      </c>
      <c r="N3" t="s">
        <v>6</v>
      </c>
      <c r="O3" t="s">
        <v>5</v>
      </c>
      <c r="P3" t="s">
        <v>4</v>
      </c>
    </row>
    <row r="4" spans="1:24" x14ac:dyDescent="0.2">
      <c r="A4">
        <v>19</v>
      </c>
      <c r="B4">
        <v>27.9</v>
      </c>
      <c r="C4">
        <v>0</v>
      </c>
      <c r="D4">
        <v>0</v>
      </c>
      <c r="E4">
        <v>1</v>
      </c>
      <c r="F4">
        <v>1</v>
      </c>
      <c r="G4">
        <v>0</v>
      </c>
      <c r="H4">
        <v>0</v>
      </c>
      <c r="I4">
        <v>1</v>
      </c>
      <c r="J4">
        <v>0</v>
      </c>
      <c r="K4">
        <v>16884.923999999999</v>
      </c>
      <c r="M4" s="14">
        <v>1694.7963999999999</v>
      </c>
      <c r="N4" s="14">
        <v>1621.3402000000001</v>
      </c>
      <c r="O4" s="14">
        <v>1121.8739</v>
      </c>
      <c r="P4" s="14">
        <v>1241.5650000000001</v>
      </c>
      <c r="T4" t="s">
        <v>7</v>
      </c>
      <c r="U4" t="s">
        <v>6</v>
      </c>
      <c r="V4" t="s">
        <v>5</v>
      </c>
      <c r="W4" t="s">
        <v>4</v>
      </c>
    </row>
    <row r="5" spans="1:24" x14ac:dyDescent="0.2">
      <c r="A5">
        <v>18</v>
      </c>
      <c r="B5">
        <v>33.770000000000003</v>
      </c>
      <c r="C5">
        <v>1</v>
      </c>
      <c r="D5">
        <v>1</v>
      </c>
      <c r="E5">
        <v>0</v>
      </c>
      <c r="F5">
        <v>0</v>
      </c>
      <c r="G5">
        <v>0</v>
      </c>
      <c r="H5">
        <v>0</v>
      </c>
      <c r="I5">
        <v>0</v>
      </c>
      <c r="J5">
        <v>1</v>
      </c>
      <c r="K5">
        <v>1725.5523000000001</v>
      </c>
      <c r="M5" s="14">
        <v>1702.4553000000001</v>
      </c>
      <c r="N5" s="14">
        <v>1625.4337499999999</v>
      </c>
      <c r="O5" s="14">
        <v>1131.5065999999999</v>
      </c>
      <c r="P5" s="14">
        <v>1242.26</v>
      </c>
      <c r="S5" t="s">
        <v>62</v>
      </c>
      <c r="T5">
        <f>AVERAGE(M4:M327)</f>
        <v>13406.384516385806</v>
      </c>
      <c r="U5">
        <f>AVERAGE(N4:N327)</f>
        <v>12450.840843950622</v>
      </c>
      <c r="V5">
        <f>AVERAGE(O4:O367)</f>
        <v>14735.411437609886</v>
      </c>
      <c r="W5">
        <f>AVERAGE(P4:P328)</f>
        <v>12346.937377292314</v>
      </c>
    </row>
    <row r="6" spans="1:24" x14ac:dyDescent="0.2">
      <c r="A6">
        <v>28</v>
      </c>
      <c r="B6">
        <v>33</v>
      </c>
      <c r="C6">
        <v>3</v>
      </c>
      <c r="D6">
        <v>1</v>
      </c>
      <c r="E6">
        <v>0</v>
      </c>
      <c r="F6">
        <v>0</v>
      </c>
      <c r="G6">
        <v>0</v>
      </c>
      <c r="H6">
        <v>0</v>
      </c>
      <c r="I6">
        <v>0</v>
      </c>
      <c r="J6">
        <v>1</v>
      </c>
      <c r="K6">
        <v>4449.4620000000004</v>
      </c>
      <c r="M6" s="14">
        <v>1704.5681</v>
      </c>
      <c r="N6" s="14">
        <v>1627.2824499999999</v>
      </c>
      <c r="O6" s="14">
        <v>1135.9407000000001</v>
      </c>
      <c r="P6" s="14">
        <v>1242.816</v>
      </c>
      <c r="S6" t="s">
        <v>50</v>
      </c>
      <c r="T6">
        <f>_xlfn.STDEV.S(M4:M327)</f>
        <v>11255.803065578459</v>
      </c>
      <c r="U6">
        <f>_xlfn.STDEV.S(N4:N327)</f>
        <v>11073.125698977334</v>
      </c>
      <c r="V6">
        <f>_xlfn.STDEV.S(O4:O367)</f>
        <v>13971.098588991748</v>
      </c>
      <c r="W6">
        <f>_xlfn.STDEV.S(P4:P328)</f>
        <v>11557.179100748772</v>
      </c>
    </row>
    <row r="7" spans="1:24" x14ac:dyDescent="0.2">
      <c r="A7">
        <v>33</v>
      </c>
      <c r="B7">
        <v>22.704999999999998</v>
      </c>
      <c r="C7">
        <v>0</v>
      </c>
      <c r="D7">
        <v>1</v>
      </c>
      <c r="E7">
        <v>0</v>
      </c>
      <c r="F7">
        <v>0</v>
      </c>
      <c r="G7">
        <v>0</v>
      </c>
      <c r="H7">
        <v>1</v>
      </c>
      <c r="I7">
        <v>0</v>
      </c>
      <c r="J7">
        <v>0</v>
      </c>
      <c r="K7">
        <v>21984.47061</v>
      </c>
      <c r="M7" s="14">
        <v>1704.7001499999999</v>
      </c>
      <c r="N7" s="14">
        <v>1628.4709</v>
      </c>
      <c r="O7" s="14">
        <v>1136.3994</v>
      </c>
      <c r="P7" s="14">
        <v>1252.4069999999999</v>
      </c>
      <c r="S7" t="s">
        <v>63</v>
      </c>
      <c r="T7">
        <f>COUNT(M4:M327)</f>
        <v>324</v>
      </c>
      <c r="U7">
        <f>COUNT(N4:N327)</f>
        <v>324</v>
      </c>
      <c r="V7">
        <f>COUNT(O4:O367)</f>
        <v>364</v>
      </c>
      <c r="W7">
        <f>COUNT(P4:P328)</f>
        <v>325</v>
      </c>
    </row>
    <row r="8" spans="1:24" x14ac:dyDescent="0.2">
      <c r="A8">
        <v>32</v>
      </c>
      <c r="B8">
        <v>28.88</v>
      </c>
      <c r="C8">
        <v>0</v>
      </c>
      <c r="D8">
        <v>1</v>
      </c>
      <c r="E8">
        <v>0</v>
      </c>
      <c r="F8">
        <v>0</v>
      </c>
      <c r="G8">
        <v>0</v>
      </c>
      <c r="H8">
        <v>1</v>
      </c>
      <c r="I8">
        <v>0</v>
      </c>
      <c r="J8">
        <v>0</v>
      </c>
      <c r="K8">
        <v>3866.8552</v>
      </c>
      <c r="M8" s="14">
        <v>1705.6244999999999</v>
      </c>
      <c r="N8" s="14">
        <v>1632.0362500000001</v>
      </c>
      <c r="O8" s="14">
        <v>1137.011</v>
      </c>
      <c r="P8" s="14">
        <v>1253.9359999999999</v>
      </c>
    </row>
    <row r="9" spans="1:24" x14ac:dyDescent="0.2">
      <c r="A9">
        <v>31</v>
      </c>
      <c r="B9">
        <v>25.74</v>
      </c>
      <c r="C9">
        <v>0</v>
      </c>
      <c r="D9">
        <v>0</v>
      </c>
      <c r="E9">
        <v>1</v>
      </c>
      <c r="F9">
        <v>0</v>
      </c>
      <c r="G9">
        <v>0</v>
      </c>
      <c r="H9">
        <v>0</v>
      </c>
      <c r="I9">
        <v>0</v>
      </c>
      <c r="J9">
        <v>1</v>
      </c>
      <c r="K9">
        <v>3756.6215999999999</v>
      </c>
      <c r="M9" s="14">
        <v>1708.0014000000001</v>
      </c>
      <c r="N9" s="14">
        <v>1632.5644500000001</v>
      </c>
      <c r="O9" s="14">
        <v>1137.4697000000001</v>
      </c>
      <c r="P9" s="14">
        <v>1256.299</v>
      </c>
      <c r="S9" t="s">
        <v>65</v>
      </c>
      <c r="T9">
        <f>_xlfn.T.TEST(M4:M327,O4:O367,1,3)</f>
        <v>8.3994920095885744E-2</v>
      </c>
      <c r="U9" t="s">
        <v>64</v>
      </c>
      <c r="X9" t="s">
        <v>68</v>
      </c>
    </row>
    <row r="10" spans="1:24" x14ac:dyDescent="0.2">
      <c r="A10">
        <v>46</v>
      </c>
      <c r="B10">
        <v>33.44</v>
      </c>
      <c r="C10">
        <v>1</v>
      </c>
      <c r="D10">
        <v>0</v>
      </c>
      <c r="E10">
        <v>1</v>
      </c>
      <c r="F10">
        <v>0</v>
      </c>
      <c r="G10">
        <v>0</v>
      </c>
      <c r="H10">
        <v>0</v>
      </c>
      <c r="I10">
        <v>0</v>
      </c>
      <c r="J10">
        <v>1</v>
      </c>
      <c r="K10">
        <v>8240.5895999999993</v>
      </c>
      <c r="M10" s="14">
        <v>1708.9257500000001</v>
      </c>
      <c r="N10" s="14">
        <v>1635.7336499999999</v>
      </c>
      <c r="O10" s="14">
        <v>1141.4450999999999</v>
      </c>
      <c r="P10" s="14">
        <v>1261.442</v>
      </c>
      <c r="S10" t="s">
        <v>66</v>
      </c>
      <c r="T10">
        <f>_xlfn.T.TEST(N4:N327,P4:P328,1,3)</f>
        <v>0.45347054872171544</v>
      </c>
      <c r="U10" t="s">
        <v>67</v>
      </c>
      <c r="X10" t="s">
        <v>68</v>
      </c>
    </row>
    <row r="11" spans="1:24" x14ac:dyDescent="0.2">
      <c r="A11">
        <v>37</v>
      </c>
      <c r="B11">
        <v>27.74</v>
      </c>
      <c r="C11">
        <v>3</v>
      </c>
      <c r="D11">
        <v>0</v>
      </c>
      <c r="E11">
        <v>1</v>
      </c>
      <c r="F11">
        <v>0</v>
      </c>
      <c r="G11">
        <v>0</v>
      </c>
      <c r="H11">
        <v>1</v>
      </c>
      <c r="I11">
        <v>0</v>
      </c>
      <c r="J11">
        <v>0</v>
      </c>
      <c r="K11">
        <v>7281.5056000000004</v>
      </c>
      <c r="M11" s="14">
        <v>1712.2270000000001</v>
      </c>
      <c r="N11" s="14">
        <v>1639.5631000000001</v>
      </c>
      <c r="O11" s="14">
        <v>1146.7965999999999</v>
      </c>
      <c r="P11" s="14">
        <v>1261.8589999999999</v>
      </c>
    </row>
    <row r="12" spans="1:24" x14ac:dyDescent="0.2">
      <c r="A12">
        <v>37</v>
      </c>
      <c r="B12">
        <v>29.83</v>
      </c>
      <c r="C12">
        <v>2</v>
      </c>
      <c r="D12">
        <v>1</v>
      </c>
      <c r="E12">
        <v>0</v>
      </c>
      <c r="F12">
        <v>0</v>
      </c>
      <c r="G12">
        <v>1</v>
      </c>
      <c r="H12">
        <v>0</v>
      </c>
      <c r="I12">
        <v>0</v>
      </c>
      <c r="J12">
        <v>0</v>
      </c>
      <c r="K12">
        <v>6406.4107000000004</v>
      </c>
      <c r="M12" s="14">
        <v>1967.0227</v>
      </c>
      <c r="N12" s="14">
        <v>1646.4296999999999</v>
      </c>
      <c r="O12" s="14">
        <v>1149.3959</v>
      </c>
      <c r="P12" s="14">
        <v>1263.249</v>
      </c>
      <c r="S12" t="s">
        <v>73</v>
      </c>
      <c r="T12">
        <f>_xlfn.T.TEST(M4:M327,N4:N327,1,2)</f>
        <v>0.13820941281017965</v>
      </c>
    </row>
    <row r="13" spans="1:24" x14ac:dyDescent="0.2">
      <c r="A13">
        <v>60</v>
      </c>
      <c r="B13">
        <v>25.84</v>
      </c>
      <c r="C13">
        <v>0</v>
      </c>
      <c r="D13">
        <v>0</v>
      </c>
      <c r="E13">
        <v>1</v>
      </c>
      <c r="F13">
        <v>0</v>
      </c>
      <c r="G13">
        <v>0</v>
      </c>
      <c r="H13">
        <v>1</v>
      </c>
      <c r="I13">
        <v>0</v>
      </c>
      <c r="J13">
        <v>0</v>
      </c>
      <c r="K13">
        <v>28923.136920000001</v>
      </c>
      <c r="M13" s="14">
        <v>1984.4532999999999</v>
      </c>
      <c r="N13" s="14">
        <v>1769.5316499999999</v>
      </c>
      <c r="O13" s="14">
        <v>1163.4627</v>
      </c>
      <c r="P13" s="14">
        <v>1526.3119999999999</v>
      </c>
      <c r="S13" t="s">
        <v>73</v>
      </c>
      <c r="T13">
        <f>_xlfn.T.TEST(O4:O367,P4:P328,1,3)</f>
        <v>7.1858395106733346E-3</v>
      </c>
      <c r="U13" t="s">
        <v>74</v>
      </c>
    </row>
    <row r="14" spans="1:24" x14ac:dyDescent="0.2">
      <c r="A14">
        <v>25</v>
      </c>
      <c r="B14">
        <v>26.22</v>
      </c>
      <c r="C14">
        <v>0</v>
      </c>
      <c r="D14">
        <v>1</v>
      </c>
      <c r="E14">
        <v>0</v>
      </c>
      <c r="F14">
        <v>0</v>
      </c>
      <c r="G14">
        <v>1</v>
      </c>
      <c r="H14">
        <v>0</v>
      </c>
      <c r="I14">
        <v>0</v>
      </c>
      <c r="J14">
        <v>0</v>
      </c>
      <c r="K14">
        <v>2721.3208</v>
      </c>
      <c r="M14" s="14">
        <v>2102.2647000000002</v>
      </c>
      <c r="N14" s="14">
        <v>1906.35825</v>
      </c>
      <c r="O14" s="14">
        <v>1391.5287000000001</v>
      </c>
      <c r="P14" s="14">
        <v>1682.597</v>
      </c>
    </row>
    <row r="15" spans="1:24" x14ac:dyDescent="0.2">
      <c r="A15">
        <v>62</v>
      </c>
      <c r="B15">
        <v>26.29</v>
      </c>
      <c r="C15">
        <v>0</v>
      </c>
      <c r="D15">
        <v>0</v>
      </c>
      <c r="E15">
        <v>1</v>
      </c>
      <c r="F15">
        <v>1</v>
      </c>
      <c r="G15">
        <v>0</v>
      </c>
      <c r="H15">
        <v>0</v>
      </c>
      <c r="I15">
        <v>0</v>
      </c>
      <c r="J15">
        <v>1</v>
      </c>
      <c r="K15">
        <v>27808.7251</v>
      </c>
      <c r="M15" s="14">
        <v>2104.1134000000002</v>
      </c>
      <c r="N15" s="14">
        <v>1909.52745</v>
      </c>
      <c r="O15" s="14">
        <v>1515.3449000000001</v>
      </c>
      <c r="P15" s="14">
        <v>1727.7850000000001</v>
      </c>
    </row>
    <row r="16" spans="1:24" x14ac:dyDescent="0.2">
      <c r="A16">
        <v>23</v>
      </c>
      <c r="B16">
        <v>34.4</v>
      </c>
      <c r="C16">
        <v>0</v>
      </c>
      <c r="D16">
        <v>1</v>
      </c>
      <c r="E16">
        <v>0</v>
      </c>
      <c r="F16">
        <v>0</v>
      </c>
      <c r="G16">
        <v>0</v>
      </c>
      <c r="H16">
        <v>0</v>
      </c>
      <c r="I16">
        <v>1</v>
      </c>
      <c r="J16">
        <v>0</v>
      </c>
      <c r="K16">
        <v>1826.8430000000001</v>
      </c>
      <c r="M16" s="14">
        <v>2196.4731999999999</v>
      </c>
      <c r="N16" s="14">
        <v>1917.3184000000001</v>
      </c>
      <c r="O16" s="14">
        <v>1532.4697000000001</v>
      </c>
      <c r="P16" s="14">
        <v>1728.8969999999999</v>
      </c>
      <c r="S16" t="s">
        <v>125</v>
      </c>
      <c r="T16">
        <f>'Significant difference-II'!S13</f>
        <v>1121.8739</v>
      </c>
      <c r="U16">
        <f>'Significant difference-II'!T13</f>
        <v>13651.584722000001</v>
      </c>
      <c r="V16">
        <f>'Significant difference-II'!U13</f>
        <v>26181.295544000001</v>
      </c>
      <c r="W16">
        <f>'Significant difference-II'!V13</f>
        <v>38711.006366000001</v>
      </c>
      <c r="X16">
        <f>'Significant difference-II'!W13</f>
        <v>51240.717188000002</v>
      </c>
    </row>
    <row r="17" spans="1:30" x14ac:dyDescent="0.2">
      <c r="A17">
        <v>56</v>
      </c>
      <c r="B17">
        <v>39.82</v>
      </c>
      <c r="C17">
        <v>0</v>
      </c>
      <c r="D17">
        <v>0</v>
      </c>
      <c r="E17">
        <v>1</v>
      </c>
      <c r="F17">
        <v>0</v>
      </c>
      <c r="G17">
        <v>0</v>
      </c>
      <c r="H17">
        <v>0</v>
      </c>
      <c r="I17">
        <v>0</v>
      </c>
      <c r="J17">
        <v>1</v>
      </c>
      <c r="K17">
        <v>11090.7178</v>
      </c>
      <c r="M17" s="14">
        <v>2198.1898500000002</v>
      </c>
      <c r="N17" s="14">
        <v>2045.68525</v>
      </c>
      <c r="O17" s="14">
        <v>1534.3045</v>
      </c>
      <c r="P17" s="14">
        <v>1731.6769999999999</v>
      </c>
      <c r="S17" t="s">
        <v>126</v>
      </c>
      <c r="T17">
        <f>'Significant difference-II'!S14</f>
        <v>13651.584722000001</v>
      </c>
      <c r="U17">
        <f>U16+W11</f>
        <v>13651.584722000001</v>
      </c>
      <c r="V17">
        <f>V16+W11</f>
        <v>26181.295544000001</v>
      </c>
      <c r="W17">
        <f>W16+W11</f>
        <v>38711.006366000001</v>
      </c>
      <c r="X17">
        <f>X16+W11</f>
        <v>51240.717188000002</v>
      </c>
    </row>
    <row r="18" spans="1:30" x14ac:dyDescent="0.2">
      <c r="A18">
        <v>27</v>
      </c>
      <c r="B18">
        <v>42.13</v>
      </c>
      <c r="C18">
        <v>0</v>
      </c>
      <c r="D18">
        <v>1</v>
      </c>
      <c r="E18">
        <v>0</v>
      </c>
      <c r="F18">
        <v>1</v>
      </c>
      <c r="G18">
        <v>0</v>
      </c>
      <c r="H18">
        <v>0</v>
      </c>
      <c r="I18">
        <v>0</v>
      </c>
      <c r="J18">
        <v>1</v>
      </c>
      <c r="K18">
        <v>39611.757700000002</v>
      </c>
      <c r="M18" s="14">
        <v>2200.8308499999998</v>
      </c>
      <c r="N18" s="14">
        <v>2055.3249000000001</v>
      </c>
      <c r="O18" s="14">
        <v>1607.5101</v>
      </c>
      <c r="P18" s="14">
        <v>1737.376</v>
      </c>
      <c r="T18" t="s">
        <v>103</v>
      </c>
      <c r="U18" t="s">
        <v>104</v>
      </c>
      <c r="V18" t="s">
        <v>105</v>
      </c>
      <c r="W18" t="s">
        <v>106</v>
      </c>
      <c r="X18" t="s">
        <v>107</v>
      </c>
    </row>
    <row r="19" spans="1:30" x14ac:dyDescent="0.2">
      <c r="A19">
        <v>19</v>
      </c>
      <c r="B19">
        <v>24.6</v>
      </c>
      <c r="C19">
        <v>1</v>
      </c>
      <c r="D19">
        <v>1</v>
      </c>
      <c r="E19">
        <v>0</v>
      </c>
      <c r="F19">
        <v>0</v>
      </c>
      <c r="G19">
        <v>0</v>
      </c>
      <c r="H19">
        <v>0</v>
      </c>
      <c r="I19">
        <v>1</v>
      </c>
      <c r="J19">
        <v>0</v>
      </c>
      <c r="K19">
        <v>1837.2370000000001</v>
      </c>
      <c r="M19" s="14">
        <v>2203.4718499999999</v>
      </c>
      <c r="N19" s="14">
        <v>2117.3388500000001</v>
      </c>
      <c r="O19" s="14">
        <v>1615.7666999999999</v>
      </c>
      <c r="P19" s="14">
        <v>1743.2139999999999</v>
      </c>
    </row>
    <row r="20" spans="1:30" ht="16" thickBot="1" x14ac:dyDescent="0.25">
      <c r="A20">
        <v>52</v>
      </c>
      <c r="B20">
        <v>30.78</v>
      </c>
      <c r="C20">
        <v>1</v>
      </c>
      <c r="D20">
        <v>0</v>
      </c>
      <c r="E20">
        <v>1</v>
      </c>
      <c r="F20">
        <v>0</v>
      </c>
      <c r="G20">
        <v>1</v>
      </c>
      <c r="H20">
        <v>0</v>
      </c>
      <c r="I20">
        <v>0</v>
      </c>
      <c r="J20">
        <v>0</v>
      </c>
      <c r="K20">
        <v>10797.3362</v>
      </c>
      <c r="M20" s="14">
        <v>2203.7359499999998</v>
      </c>
      <c r="N20" s="14">
        <v>2128.4310500000001</v>
      </c>
      <c r="O20" s="14">
        <v>1621.8827000000001</v>
      </c>
      <c r="P20" s="14">
        <v>1744.4649999999999</v>
      </c>
      <c r="R20" s="1" t="s">
        <v>127</v>
      </c>
      <c r="Y20" s="1" t="s">
        <v>128</v>
      </c>
    </row>
    <row r="21" spans="1:30" x14ac:dyDescent="0.2">
      <c r="A21">
        <v>23</v>
      </c>
      <c r="B21">
        <v>23.844999999999999</v>
      </c>
      <c r="C21">
        <v>0</v>
      </c>
      <c r="D21">
        <v>1</v>
      </c>
      <c r="E21">
        <v>0</v>
      </c>
      <c r="F21">
        <v>0</v>
      </c>
      <c r="G21">
        <v>1</v>
      </c>
      <c r="H21">
        <v>0</v>
      </c>
      <c r="I21">
        <v>0</v>
      </c>
      <c r="J21">
        <v>0</v>
      </c>
      <c r="K21">
        <v>2395.17155</v>
      </c>
      <c r="M21" s="14">
        <v>2205.9807999999998</v>
      </c>
      <c r="N21" s="14">
        <v>2130.6759000000002</v>
      </c>
      <c r="O21" s="14">
        <v>1622.1885</v>
      </c>
      <c r="P21" s="14">
        <v>1748.7739999999999</v>
      </c>
      <c r="R21" s="9"/>
      <c r="S21" s="26" t="s">
        <v>61</v>
      </c>
      <c r="T21" s="26" t="s">
        <v>60</v>
      </c>
      <c r="U21" s="26" t="s">
        <v>132</v>
      </c>
      <c r="V21" s="26" t="s">
        <v>58</v>
      </c>
      <c r="W21" s="27" t="s">
        <v>28</v>
      </c>
      <c r="Y21" s="9"/>
      <c r="Z21" s="26" t="s">
        <v>61</v>
      </c>
      <c r="AA21" s="26" t="s">
        <v>60</v>
      </c>
      <c r="AB21" s="26" t="s">
        <v>132</v>
      </c>
      <c r="AC21" s="26" t="s">
        <v>58</v>
      </c>
      <c r="AD21" s="27" t="s">
        <v>28</v>
      </c>
    </row>
    <row r="22" spans="1:30" x14ac:dyDescent="0.2">
      <c r="A22">
        <v>56</v>
      </c>
      <c r="B22">
        <v>40.299999999999997</v>
      </c>
      <c r="C22">
        <v>0</v>
      </c>
      <c r="D22">
        <v>1</v>
      </c>
      <c r="E22">
        <v>0</v>
      </c>
      <c r="F22">
        <v>0</v>
      </c>
      <c r="G22">
        <v>0</v>
      </c>
      <c r="H22">
        <v>0</v>
      </c>
      <c r="I22">
        <v>1</v>
      </c>
      <c r="J22">
        <v>0</v>
      </c>
      <c r="K22">
        <v>10602.385</v>
      </c>
      <c r="M22" s="14">
        <v>2207.6974500000001</v>
      </c>
      <c r="N22" s="14">
        <v>2134.9014999999999</v>
      </c>
      <c r="O22" s="14">
        <v>1629.8335</v>
      </c>
      <c r="P22" s="14">
        <v>1759.338</v>
      </c>
      <c r="R22" s="18" t="s">
        <v>108</v>
      </c>
      <c r="S22">
        <f>COUNTIFS($P$4:$P$367,"&lt;13651.58")</f>
        <v>245</v>
      </c>
      <c r="T22">
        <f>COUNTIFS($O$4:$O$677,"&lt;13651.58")</f>
        <v>237</v>
      </c>
      <c r="U22">
        <f>COUNTIFS($N$4:$N$677,"&lt;13651.58")</f>
        <v>231</v>
      </c>
      <c r="V22">
        <f>COUNTIFS($M$4:$M$677,"&lt;13651.58")</f>
        <v>220</v>
      </c>
      <c r="W22" s="30">
        <f>SUM(S22:V22)</f>
        <v>933</v>
      </c>
      <c r="Y22" s="18" t="s">
        <v>108</v>
      </c>
      <c r="Z22">
        <f>(W22*$S$27)/$W$27</f>
        <v>226.79506357516829</v>
      </c>
      <c r="AA22">
        <f>(W22*$T$27)/$W$27</f>
        <v>254.01047120418849</v>
      </c>
      <c r="AB22">
        <f>(W22*$U$27)/$W$27</f>
        <v>226.09723261032161</v>
      </c>
      <c r="AC22">
        <f>(W22*$V$27)/$W$27</f>
        <v>226.09723261032161</v>
      </c>
      <c r="AD22" s="30">
        <f>SUM(Z22:AC22)</f>
        <v>933</v>
      </c>
    </row>
    <row r="23" spans="1:30" x14ac:dyDescent="0.2">
      <c r="A23">
        <v>30</v>
      </c>
      <c r="B23">
        <v>35.299999999999997</v>
      </c>
      <c r="C23">
        <v>0</v>
      </c>
      <c r="D23">
        <v>1</v>
      </c>
      <c r="E23">
        <v>0</v>
      </c>
      <c r="F23">
        <v>1</v>
      </c>
      <c r="G23">
        <v>0</v>
      </c>
      <c r="H23">
        <v>0</v>
      </c>
      <c r="I23">
        <v>1</v>
      </c>
      <c r="J23">
        <v>0</v>
      </c>
      <c r="K23">
        <v>36837.466999999997</v>
      </c>
      <c r="M23" s="14">
        <v>2211.1307499999998</v>
      </c>
      <c r="N23" s="14">
        <v>2136.8822500000001</v>
      </c>
      <c r="O23" s="14">
        <v>1631.6683</v>
      </c>
      <c r="P23" s="14">
        <v>1826.8430000000001</v>
      </c>
      <c r="R23" s="18" t="s">
        <v>104</v>
      </c>
      <c r="S23">
        <f>COUNTIFS($P$4:$P$677,"&gt;=13651.58",$P$4:$P$677,"&lt;26181.3")</f>
        <v>41</v>
      </c>
      <c r="T23">
        <f>COUNTIFS($O$3:$O$677,"&gt;=13651.58",$O$3:$O$677,"&lt;26181.3")</f>
        <v>56</v>
      </c>
      <c r="U23">
        <f>COUNTIFS($N$3:$N$677,"&gt;=13651.58",$N$3:$N$677,"&lt;26181.3")</f>
        <v>55</v>
      </c>
      <c r="V23">
        <f>COUNTIFS($M$3:$M$677,"&gt;=13651.58",$M$3:$M$677,"&lt;26181.3")</f>
        <v>63</v>
      </c>
      <c r="W23" s="30">
        <f t="shared" ref="W23:W26" si="0">SUM(S23:V23)</f>
        <v>215</v>
      </c>
      <c r="Y23" s="18" t="s">
        <v>104</v>
      </c>
      <c r="Z23">
        <f t="shared" ref="Z23:Z26" si="1">(W23*$S$27)/$W$27</f>
        <v>52.262528047868365</v>
      </c>
      <c r="AA23">
        <f t="shared" ref="AA23:AA26" si="2">(W23*$T$27)/$W$27</f>
        <v>58.534031413612567</v>
      </c>
      <c r="AB23">
        <f t="shared" ref="AB23:AB26" si="3">(W23*$U$27)/$W$27</f>
        <v>52.101720269259538</v>
      </c>
      <c r="AC23">
        <f t="shared" ref="AC23:AC26" si="4">(W23*$V$27)/$W$27</f>
        <v>52.101720269259538</v>
      </c>
      <c r="AD23" s="30">
        <f t="shared" ref="AD23:AD26" si="5">SUM(Z23:AC23)</f>
        <v>215.00000000000003</v>
      </c>
    </row>
    <row r="24" spans="1:30" x14ac:dyDescent="0.2">
      <c r="A24">
        <v>60</v>
      </c>
      <c r="B24">
        <v>36.005000000000003</v>
      </c>
      <c r="C24">
        <v>0</v>
      </c>
      <c r="D24">
        <v>0</v>
      </c>
      <c r="E24">
        <v>1</v>
      </c>
      <c r="F24">
        <v>0</v>
      </c>
      <c r="G24">
        <v>1</v>
      </c>
      <c r="H24">
        <v>0</v>
      </c>
      <c r="I24">
        <v>0</v>
      </c>
      <c r="J24">
        <v>0</v>
      </c>
      <c r="K24">
        <v>13228.846949999999</v>
      </c>
      <c r="M24" s="14">
        <v>2217.4691499999999</v>
      </c>
      <c r="N24" s="14">
        <v>2138.0707000000002</v>
      </c>
      <c r="O24" s="14">
        <v>1631.8212000000001</v>
      </c>
      <c r="P24" s="14">
        <v>1832.0940000000001</v>
      </c>
      <c r="R24" s="18" t="s">
        <v>105</v>
      </c>
      <c r="S24">
        <f>COUNTIFS($P$3:$P$677,"&gt;=26181.3",$P$3:$P$677,"&lt;38711.01")</f>
        <v>21</v>
      </c>
      <c r="T24">
        <f>COUNTIFS($O$3:$O$677,"&gt;=26181.3",$O$3:$O$677,"&lt;38711.01")</f>
        <v>31</v>
      </c>
      <c r="U24">
        <f>COUNTIFS($N$3:$N$677,"&gt;=26181.3",$N$3:$N$677,"&lt;38711.01")</f>
        <v>21</v>
      </c>
      <c r="V24">
        <f>COUNTIFS($M$3:$M$677,"&gt;=26181.3",$M$3:$M$677,"&lt;38711.01")</f>
        <v>21</v>
      </c>
      <c r="W24" s="30">
        <f t="shared" si="0"/>
        <v>94</v>
      </c>
      <c r="Y24" s="18" t="s">
        <v>105</v>
      </c>
      <c r="Z24">
        <f t="shared" si="1"/>
        <v>22.849663425579656</v>
      </c>
      <c r="AA24">
        <f t="shared" si="2"/>
        <v>25.591623036649214</v>
      </c>
      <c r="AB24">
        <f t="shared" si="3"/>
        <v>22.779356768885563</v>
      </c>
      <c r="AC24">
        <f t="shared" si="4"/>
        <v>22.779356768885563</v>
      </c>
      <c r="AD24" s="30">
        <f t="shared" si="5"/>
        <v>94</v>
      </c>
    </row>
    <row r="25" spans="1:30" x14ac:dyDescent="0.2">
      <c r="A25">
        <v>30</v>
      </c>
      <c r="B25">
        <v>32.4</v>
      </c>
      <c r="C25">
        <v>1</v>
      </c>
      <c r="D25">
        <v>0</v>
      </c>
      <c r="E25">
        <v>1</v>
      </c>
      <c r="F25">
        <v>0</v>
      </c>
      <c r="G25">
        <v>0</v>
      </c>
      <c r="H25">
        <v>0</v>
      </c>
      <c r="I25">
        <v>1</v>
      </c>
      <c r="J25">
        <v>0</v>
      </c>
      <c r="K25">
        <v>4149.7359999999999</v>
      </c>
      <c r="M25" s="14">
        <v>2217.6012000000001</v>
      </c>
      <c r="N25" s="14">
        <v>2221.5644499999999</v>
      </c>
      <c r="O25" s="14">
        <v>1633.0444</v>
      </c>
      <c r="P25" s="14">
        <v>1837.2370000000001</v>
      </c>
      <c r="R25" s="18" t="s">
        <v>109</v>
      </c>
      <c r="S25">
        <f>COUNTIFS($P$3:$P$677,"&gt;=38711.01",$P$3:$P$677,"&lt;51240.72")</f>
        <v>17</v>
      </c>
      <c r="T25">
        <f>COUNTIFS($O$3:$O$677,"&gt;=38711.01",$O$3:$O$677,"&lt;51240.72")</f>
        <v>38</v>
      </c>
      <c r="U25">
        <f>COUNTIFS($N$3:$N$677,"&gt;=38711.01",$N$3:$N$677,"&lt;51240.72")</f>
        <v>15</v>
      </c>
      <c r="V25">
        <f>COUNTIFS($M$3:$M$677,"&gt;=38711.01",$M$3:$M$677,"&lt;51240.72")</f>
        <v>19</v>
      </c>
      <c r="W25" s="30">
        <f t="shared" si="0"/>
        <v>89</v>
      </c>
      <c r="Y25" s="18" t="s">
        <v>109</v>
      </c>
      <c r="Z25">
        <f t="shared" si="1"/>
        <v>21.634255796559462</v>
      </c>
      <c r="AA25">
        <f t="shared" si="2"/>
        <v>24.230366492146597</v>
      </c>
      <c r="AB25">
        <f t="shared" si="3"/>
        <v>21.567688855646971</v>
      </c>
      <c r="AC25">
        <f t="shared" si="4"/>
        <v>21.567688855646971</v>
      </c>
      <c r="AD25" s="30">
        <f t="shared" si="5"/>
        <v>89</v>
      </c>
    </row>
    <row r="26" spans="1:30" x14ac:dyDescent="0.2">
      <c r="A26">
        <v>18</v>
      </c>
      <c r="B26">
        <v>34.1</v>
      </c>
      <c r="C26">
        <v>0</v>
      </c>
      <c r="D26">
        <v>1</v>
      </c>
      <c r="E26">
        <v>0</v>
      </c>
      <c r="F26">
        <v>0</v>
      </c>
      <c r="G26">
        <v>0</v>
      </c>
      <c r="H26">
        <v>0</v>
      </c>
      <c r="I26">
        <v>0</v>
      </c>
      <c r="J26">
        <v>1</v>
      </c>
      <c r="K26">
        <v>1137.011</v>
      </c>
      <c r="M26" s="14">
        <v>2250.8352</v>
      </c>
      <c r="N26" s="14">
        <v>2257.47525</v>
      </c>
      <c r="O26" s="14">
        <v>1633.9618</v>
      </c>
      <c r="P26" s="14">
        <v>1842.519</v>
      </c>
      <c r="R26" s="18" t="s">
        <v>107</v>
      </c>
      <c r="S26">
        <f>COUNTIFS($P$3:$P$677,"&gt;=51240.72")</f>
        <v>1</v>
      </c>
      <c r="T26">
        <f>COUNTIFS($O$3:$O$677,"&gt;=51240.72")</f>
        <v>2</v>
      </c>
      <c r="U26">
        <f>COUNTIFS($N$3:$N$677,"&gt;=51240.72")</f>
        <v>2</v>
      </c>
      <c r="V26">
        <f>COUNTIFS($M$3:$M$677,"&gt;=51240.72")</f>
        <v>1</v>
      </c>
      <c r="W26" s="30">
        <f t="shared" si="0"/>
        <v>6</v>
      </c>
      <c r="Y26" s="18" t="s">
        <v>107</v>
      </c>
      <c r="Z26">
        <f t="shared" si="1"/>
        <v>1.4584891548242334</v>
      </c>
      <c r="AA26">
        <f t="shared" si="2"/>
        <v>1.6335078534031413</v>
      </c>
      <c r="AB26">
        <f t="shared" si="3"/>
        <v>1.4540014958863126</v>
      </c>
      <c r="AC26">
        <f t="shared" si="4"/>
        <v>1.4540014958863126</v>
      </c>
      <c r="AD26" s="30">
        <f t="shared" si="5"/>
        <v>5.9999999999999991</v>
      </c>
    </row>
    <row r="27" spans="1:30" ht="16" thickBot="1" x14ac:dyDescent="0.25">
      <c r="A27">
        <v>34</v>
      </c>
      <c r="B27">
        <v>31.92</v>
      </c>
      <c r="C27">
        <v>1</v>
      </c>
      <c r="D27">
        <v>0</v>
      </c>
      <c r="E27">
        <v>1</v>
      </c>
      <c r="F27">
        <v>1</v>
      </c>
      <c r="G27">
        <v>1</v>
      </c>
      <c r="H27">
        <v>0</v>
      </c>
      <c r="I27">
        <v>0</v>
      </c>
      <c r="J27">
        <v>0</v>
      </c>
      <c r="K27">
        <v>37701.876799999998</v>
      </c>
      <c r="M27" s="14">
        <v>2254.7966999999999</v>
      </c>
      <c r="N27" s="14">
        <v>2261.5688</v>
      </c>
      <c r="O27" s="14">
        <v>1634.5734</v>
      </c>
      <c r="P27" s="14">
        <v>1875.3440000000001</v>
      </c>
      <c r="R27" s="31" t="s">
        <v>129</v>
      </c>
      <c r="S27" s="32">
        <f>SUM(S22:S26)</f>
        <v>325</v>
      </c>
      <c r="T27" s="32">
        <f t="shared" ref="T27:V27" si="6">SUM(T22:T26)</f>
        <v>364</v>
      </c>
      <c r="U27" s="32">
        <f t="shared" si="6"/>
        <v>324</v>
      </c>
      <c r="V27" s="32">
        <f t="shared" si="6"/>
        <v>324</v>
      </c>
      <c r="W27" s="33">
        <f>SUM(W22:W26)</f>
        <v>1337</v>
      </c>
      <c r="Y27" s="31" t="s">
        <v>129</v>
      </c>
      <c r="Z27" s="32">
        <f>SUM(Z22:Z26)</f>
        <v>325</v>
      </c>
      <c r="AA27" s="32">
        <f>SUM(AA22:AA26)</f>
        <v>364</v>
      </c>
      <c r="AB27" s="32">
        <f>SUM(AB22:AB26)</f>
        <v>324</v>
      </c>
      <c r="AC27" s="32">
        <f>SUM(AC22:AC26)</f>
        <v>324</v>
      </c>
      <c r="AD27" s="21">
        <f>SUM(AD22:AD26)</f>
        <v>1337</v>
      </c>
    </row>
    <row r="28" spans="1:30" x14ac:dyDescent="0.2">
      <c r="A28">
        <v>37</v>
      </c>
      <c r="B28">
        <v>28.024999999999999</v>
      </c>
      <c r="C28">
        <v>2</v>
      </c>
      <c r="D28">
        <v>1</v>
      </c>
      <c r="E28">
        <v>0</v>
      </c>
      <c r="F28">
        <v>0</v>
      </c>
      <c r="G28">
        <v>0</v>
      </c>
      <c r="H28">
        <v>1</v>
      </c>
      <c r="I28">
        <v>0</v>
      </c>
      <c r="J28">
        <v>0</v>
      </c>
      <c r="K28">
        <v>6203.90175</v>
      </c>
      <c r="M28" s="14">
        <v>2395.17155</v>
      </c>
      <c r="N28" s="14">
        <v>2352.9684499999998</v>
      </c>
      <c r="O28" s="14">
        <v>1664.9996000000001</v>
      </c>
      <c r="P28" s="14">
        <v>1880.4870000000001</v>
      </c>
      <c r="R28" t="s">
        <v>121</v>
      </c>
      <c r="S28">
        <f>QUARTILE(K6:K1343,3)</f>
        <v>16604.302645</v>
      </c>
    </row>
    <row r="29" spans="1:30" x14ac:dyDescent="0.2">
      <c r="A29">
        <v>59</v>
      </c>
      <c r="B29">
        <v>27.72</v>
      </c>
      <c r="C29">
        <v>3</v>
      </c>
      <c r="D29">
        <v>0</v>
      </c>
      <c r="E29">
        <v>1</v>
      </c>
      <c r="F29">
        <v>0</v>
      </c>
      <c r="G29">
        <v>0</v>
      </c>
      <c r="H29">
        <v>0</v>
      </c>
      <c r="I29">
        <v>0</v>
      </c>
      <c r="J29">
        <v>1</v>
      </c>
      <c r="K29">
        <v>14001.1338</v>
      </c>
      <c r="M29" s="14">
        <v>2396.0958999999998</v>
      </c>
      <c r="N29" s="14">
        <v>2362.2290499999999</v>
      </c>
      <c r="O29" s="14">
        <v>1674.6323</v>
      </c>
      <c r="P29" s="14">
        <v>1964.78</v>
      </c>
      <c r="R29" t="s">
        <v>122</v>
      </c>
      <c r="S29">
        <f>QUARTILE(K6:K1343,1)</f>
        <v>4744.3250500000004</v>
      </c>
    </row>
    <row r="30" spans="1:30" x14ac:dyDescent="0.2">
      <c r="A30">
        <v>63</v>
      </c>
      <c r="B30">
        <v>23.085000000000001</v>
      </c>
      <c r="C30">
        <v>0</v>
      </c>
      <c r="D30">
        <v>0</v>
      </c>
      <c r="E30">
        <v>1</v>
      </c>
      <c r="F30">
        <v>0</v>
      </c>
      <c r="G30">
        <v>1</v>
      </c>
      <c r="H30">
        <v>0</v>
      </c>
      <c r="I30">
        <v>0</v>
      </c>
      <c r="J30">
        <v>0</v>
      </c>
      <c r="K30">
        <v>14451.835150000001</v>
      </c>
      <c r="M30" s="14">
        <v>2457.2111500000001</v>
      </c>
      <c r="N30" s="14">
        <v>2404.7338</v>
      </c>
      <c r="O30" s="14">
        <v>1711.0268000000001</v>
      </c>
      <c r="P30" s="14">
        <v>1969.614</v>
      </c>
      <c r="V30" t="s">
        <v>130</v>
      </c>
      <c r="W30" s="34">
        <f>CHITEST(S22:V26,Z22:AC26)</f>
        <v>4.8707226825017672E-2</v>
      </c>
    </row>
    <row r="31" spans="1:30" x14ac:dyDescent="0.2">
      <c r="A31">
        <v>55</v>
      </c>
      <c r="B31">
        <v>32.774999999999999</v>
      </c>
      <c r="C31">
        <v>2</v>
      </c>
      <c r="D31">
        <v>0</v>
      </c>
      <c r="E31">
        <v>1</v>
      </c>
      <c r="F31">
        <v>0</v>
      </c>
      <c r="G31">
        <v>0</v>
      </c>
      <c r="H31">
        <v>1</v>
      </c>
      <c r="I31">
        <v>0</v>
      </c>
      <c r="J31">
        <v>0</v>
      </c>
      <c r="K31">
        <v>12268.632250000001</v>
      </c>
      <c r="M31" s="14">
        <v>2459.7201</v>
      </c>
      <c r="N31" s="14">
        <v>2523.1695</v>
      </c>
      <c r="O31" s="14">
        <v>1719.4363000000001</v>
      </c>
      <c r="P31" s="14">
        <v>1972.95</v>
      </c>
      <c r="R31" t="s">
        <v>123</v>
      </c>
      <c r="S31">
        <f>S29-(S28-S29)*1.5</f>
        <v>-13045.641342499999</v>
      </c>
    </row>
    <row r="32" spans="1:30" x14ac:dyDescent="0.2">
      <c r="A32">
        <v>23</v>
      </c>
      <c r="B32">
        <v>17.385000000000002</v>
      </c>
      <c r="C32">
        <v>1</v>
      </c>
      <c r="D32">
        <v>1</v>
      </c>
      <c r="E32">
        <v>0</v>
      </c>
      <c r="F32">
        <v>0</v>
      </c>
      <c r="G32">
        <v>0</v>
      </c>
      <c r="H32">
        <v>1</v>
      </c>
      <c r="I32">
        <v>0</v>
      </c>
      <c r="J32">
        <v>0</v>
      </c>
      <c r="K32">
        <v>2775.1921499999999</v>
      </c>
      <c r="M32" s="14">
        <v>2585.8506499999999</v>
      </c>
      <c r="N32" s="14">
        <v>2527.8186500000002</v>
      </c>
      <c r="O32" s="14">
        <v>1720.3536999999999</v>
      </c>
      <c r="P32" s="14">
        <v>1977.8150000000001</v>
      </c>
      <c r="R32" t="s">
        <v>124</v>
      </c>
      <c r="S32">
        <f>S28+1.5*(S28-S29)</f>
        <v>34394.269037499995</v>
      </c>
      <c r="V32" t="s">
        <v>131</v>
      </c>
    </row>
    <row r="33" spans="1:30" x14ac:dyDescent="0.2">
      <c r="A33">
        <v>31</v>
      </c>
      <c r="B33">
        <v>36.299999999999997</v>
      </c>
      <c r="C33">
        <v>2</v>
      </c>
      <c r="D33">
        <v>1</v>
      </c>
      <c r="E33">
        <v>0</v>
      </c>
      <c r="F33">
        <v>1</v>
      </c>
      <c r="G33">
        <v>0</v>
      </c>
      <c r="H33">
        <v>0</v>
      </c>
      <c r="I33">
        <v>1</v>
      </c>
      <c r="J33">
        <v>0</v>
      </c>
      <c r="K33">
        <v>38711</v>
      </c>
      <c r="M33" s="14">
        <v>2721.3208</v>
      </c>
      <c r="N33" s="14">
        <v>2534.3937500000002</v>
      </c>
      <c r="O33" s="14">
        <v>1725.5523000000001</v>
      </c>
      <c r="P33" s="14">
        <v>1980.07</v>
      </c>
    </row>
    <row r="34" spans="1:30" x14ac:dyDescent="0.2">
      <c r="A34">
        <v>22</v>
      </c>
      <c r="B34">
        <v>35.6</v>
      </c>
      <c r="C34">
        <v>0</v>
      </c>
      <c r="D34">
        <v>1</v>
      </c>
      <c r="E34">
        <v>0</v>
      </c>
      <c r="F34">
        <v>1</v>
      </c>
      <c r="G34">
        <v>0</v>
      </c>
      <c r="H34">
        <v>0</v>
      </c>
      <c r="I34">
        <v>1</v>
      </c>
      <c r="J34">
        <v>0</v>
      </c>
      <c r="K34">
        <v>35585.576000000001</v>
      </c>
      <c r="M34" s="14">
        <v>2727.3951000000002</v>
      </c>
      <c r="N34" s="14">
        <v>2639.0428999999999</v>
      </c>
      <c r="O34" s="14">
        <v>1727.54</v>
      </c>
      <c r="P34" s="14">
        <v>2007.9449999999999</v>
      </c>
      <c r="R34" t="s">
        <v>133</v>
      </c>
      <c r="S34">
        <f>CHITEST(S22:T26,Z22:AA26)</f>
        <v>3.8126387785215221E-3</v>
      </c>
      <c r="V34" t="s">
        <v>135</v>
      </c>
      <c r="X34">
        <f>CHITEST(S40:T44,Z40:AA44)</f>
        <v>9.9721148174772983E-2</v>
      </c>
    </row>
    <row r="35" spans="1:30" x14ac:dyDescent="0.2">
      <c r="A35">
        <v>18</v>
      </c>
      <c r="B35">
        <v>26.315000000000001</v>
      </c>
      <c r="C35">
        <v>0</v>
      </c>
      <c r="D35">
        <v>0</v>
      </c>
      <c r="E35">
        <v>1</v>
      </c>
      <c r="F35">
        <v>0</v>
      </c>
      <c r="G35">
        <v>1</v>
      </c>
      <c r="H35">
        <v>0</v>
      </c>
      <c r="I35">
        <v>0</v>
      </c>
      <c r="J35">
        <v>0</v>
      </c>
      <c r="K35">
        <v>2198.1898500000002</v>
      </c>
      <c r="M35" s="14">
        <v>2731.9122000000002</v>
      </c>
      <c r="N35" s="14">
        <v>2643.2685000000001</v>
      </c>
      <c r="O35" s="14">
        <v>1815.8759</v>
      </c>
      <c r="P35" s="14">
        <v>2020.1769999999999</v>
      </c>
      <c r="R35" t="s">
        <v>134</v>
      </c>
      <c r="S35">
        <f>CHITEST(U22:V26,AB22:AC26)</f>
        <v>0.22752577384763648</v>
      </c>
      <c r="V35" t="s">
        <v>136</v>
      </c>
      <c r="X35">
        <f>CHITEST(U40:V44,AB40:AC44)</f>
        <v>9.7729140926605916E-3</v>
      </c>
    </row>
    <row r="36" spans="1:30" x14ac:dyDescent="0.2">
      <c r="A36">
        <v>19</v>
      </c>
      <c r="B36">
        <v>28.6</v>
      </c>
      <c r="C36">
        <v>5</v>
      </c>
      <c r="D36">
        <v>0</v>
      </c>
      <c r="E36">
        <v>1</v>
      </c>
      <c r="F36">
        <v>0</v>
      </c>
      <c r="G36">
        <v>0</v>
      </c>
      <c r="H36">
        <v>0</v>
      </c>
      <c r="I36">
        <v>1</v>
      </c>
      <c r="J36">
        <v>0</v>
      </c>
      <c r="K36">
        <v>4687.7969999999996</v>
      </c>
      <c r="M36" s="14">
        <v>2741.9479999999999</v>
      </c>
      <c r="N36" s="14">
        <v>2680.9493000000002</v>
      </c>
      <c r="O36" s="14">
        <v>1824.2854</v>
      </c>
      <c r="P36" s="14">
        <v>2103.08</v>
      </c>
    </row>
    <row r="37" spans="1:30" x14ac:dyDescent="0.2">
      <c r="A37">
        <v>63</v>
      </c>
      <c r="B37">
        <v>28.31</v>
      </c>
      <c r="C37">
        <v>0</v>
      </c>
      <c r="D37">
        <v>1</v>
      </c>
      <c r="E37">
        <v>0</v>
      </c>
      <c r="F37">
        <v>0</v>
      </c>
      <c r="G37">
        <v>0</v>
      </c>
      <c r="H37">
        <v>1</v>
      </c>
      <c r="I37">
        <v>0</v>
      </c>
      <c r="J37">
        <v>0</v>
      </c>
      <c r="K37">
        <v>13770.097900000001</v>
      </c>
      <c r="M37" s="14">
        <v>2755.0209500000001</v>
      </c>
      <c r="N37" s="14">
        <v>2690.1138000000001</v>
      </c>
      <c r="O37" s="14">
        <v>1837.2819</v>
      </c>
      <c r="P37" s="14">
        <v>2150.4690000000001</v>
      </c>
    </row>
    <row r="38" spans="1:30" ht="16" thickBot="1" x14ac:dyDescent="0.25">
      <c r="A38">
        <v>28</v>
      </c>
      <c r="B38">
        <v>36.4</v>
      </c>
      <c r="C38">
        <v>1</v>
      </c>
      <c r="D38">
        <v>1</v>
      </c>
      <c r="E38">
        <v>0</v>
      </c>
      <c r="F38">
        <v>1</v>
      </c>
      <c r="G38">
        <v>0</v>
      </c>
      <c r="H38">
        <v>0</v>
      </c>
      <c r="I38">
        <v>1</v>
      </c>
      <c r="J38">
        <v>0</v>
      </c>
      <c r="K38">
        <v>51194.559139999998</v>
      </c>
      <c r="M38" s="14">
        <v>2897.3235</v>
      </c>
      <c r="N38" s="14">
        <v>2699.56835</v>
      </c>
      <c r="O38" s="14">
        <v>1877.9294</v>
      </c>
      <c r="P38" s="14">
        <v>2154.3609999999999</v>
      </c>
      <c r="R38" s="1" t="s">
        <v>127</v>
      </c>
      <c r="Y38" s="1" t="s">
        <v>128</v>
      </c>
    </row>
    <row r="39" spans="1:30" x14ac:dyDescent="0.2">
      <c r="A39">
        <v>19</v>
      </c>
      <c r="B39">
        <v>20.425000000000001</v>
      </c>
      <c r="C39">
        <v>0</v>
      </c>
      <c r="D39">
        <v>1</v>
      </c>
      <c r="E39">
        <v>0</v>
      </c>
      <c r="F39">
        <v>0</v>
      </c>
      <c r="G39">
        <v>0</v>
      </c>
      <c r="H39">
        <v>1</v>
      </c>
      <c r="I39">
        <v>0</v>
      </c>
      <c r="J39">
        <v>0</v>
      </c>
      <c r="K39">
        <v>1625.4337499999999</v>
      </c>
      <c r="M39" s="14">
        <v>2899.4893499999998</v>
      </c>
      <c r="N39" s="14">
        <v>2709.1118999999999</v>
      </c>
      <c r="O39" s="14">
        <v>1880.07</v>
      </c>
      <c r="P39" s="14">
        <v>2166.732</v>
      </c>
      <c r="R39" s="9"/>
      <c r="S39" s="26" t="s">
        <v>61</v>
      </c>
      <c r="T39" s="26" t="s">
        <v>132</v>
      </c>
      <c r="U39" s="26" t="s">
        <v>60</v>
      </c>
      <c r="V39" s="26" t="s">
        <v>58</v>
      </c>
      <c r="W39" s="27" t="s">
        <v>28</v>
      </c>
      <c r="Y39" s="9"/>
      <c r="Z39" s="26" t="s">
        <v>61</v>
      </c>
      <c r="AA39" s="26" t="s">
        <v>132</v>
      </c>
      <c r="AB39" s="26" t="s">
        <v>60</v>
      </c>
      <c r="AC39" s="26" t="s">
        <v>58</v>
      </c>
      <c r="AD39" s="27" t="s">
        <v>28</v>
      </c>
    </row>
    <row r="40" spans="1:30" x14ac:dyDescent="0.2">
      <c r="A40">
        <v>62</v>
      </c>
      <c r="B40">
        <v>32.965000000000003</v>
      </c>
      <c r="C40">
        <v>3</v>
      </c>
      <c r="D40">
        <v>0</v>
      </c>
      <c r="E40">
        <v>1</v>
      </c>
      <c r="F40">
        <v>0</v>
      </c>
      <c r="G40">
        <v>0</v>
      </c>
      <c r="H40">
        <v>1</v>
      </c>
      <c r="I40">
        <v>0</v>
      </c>
      <c r="J40">
        <v>0</v>
      </c>
      <c r="K40">
        <v>15612.19335</v>
      </c>
      <c r="M40" s="14">
        <v>3044.2132999999999</v>
      </c>
      <c r="N40" s="14">
        <v>2709.24395</v>
      </c>
      <c r="O40" s="14">
        <v>1981.5818999999999</v>
      </c>
      <c r="P40" s="14">
        <v>2302.3000000000002</v>
      </c>
      <c r="R40" s="18" t="s">
        <v>108</v>
      </c>
      <c r="S40">
        <f>COUNTIFS($P$4:$P$367,"&lt;13651.58")</f>
        <v>245</v>
      </c>
      <c r="T40">
        <f>COUNTIFS($N$4:$N$677,"&lt;13651.58")</f>
        <v>231</v>
      </c>
      <c r="U40">
        <f>COUNTIFS($O$4:$O$677,"&lt;13651.58")</f>
        <v>237</v>
      </c>
      <c r="V40">
        <f>COUNTIFS($M$4:$M$677,"&lt;13651.58")</f>
        <v>220</v>
      </c>
      <c r="W40" s="30">
        <f>SUM(S40:V40)</f>
        <v>933</v>
      </c>
      <c r="Y40" s="18" t="s">
        <v>108</v>
      </c>
      <c r="Z40">
        <f>(W40*$S$27)/$W$27</f>
        <v>226.79506357516829</v>
      </c>
      <c r="AA40">
        <f>(W40*$U$27)/$W$27</f>
        <v>226.09723261032161</v>
      </c>
      <c r="AB40">
        <f>(W40*$T$27)/$W$27</f>
        <v>254.01047120418849</v>
      </c>
      <c r="AC40">
        <f>(W40*$V$27)/$W$27</f>
        <v>226.09723261032161</v>
      </c>
      <c r="AD40" s="30">
        <f>SUM(Z40:AC40)</f>
        <v>933</v>
      </c>
    </row>
    <row r="41" spans="1:30" x14ac:dyDescent="0.2">
      <c r="A41">
        <v>26</v>
      </c>
      <c r="B41">
        <v>20.8</v>
      </c>
      <c r="C41">
        <v>0</v>
      </c>
      <c r="D41">
        <v>1</v>
      </c>
      <c r="E41">
        <v>0</v>
      </c>
      <c r="F41">
        <v>0</v>
      </c>
      <c r="G41">
        <v>0</v>
      </c>
      <c r="H41">
        <v>0</v>
      </c>
      <c r="I41">
        <v>1</v>
      </c>
      <c r="J41">
        <v>0</v>
      </c>
      <c r="K41">
        <v>2302.3000000000002</v>
      </c>
      <c r="M41" s="14">
        <v>3046.0619999999999</v>
      </c>
      <c r="N41" s="14">
        <v>2710.8285500000002</v>
      </c>
      <c r="O41" s="14">
        <v>1986.9333999999999</v>
      </c>
      <c r="P41" s="14">
        <v>2331.5189999999998</v>
      </c>
      <c r="R41" s="18" t="s">
        <v>104</v>
      </c>
      <c r="S41">
        <f>COUNTIFS($P$4:$P$677,"&gt;=13651.58",$P$4:$P$677,"&lt;26181.3")</f>
        <v>41</v>
      </c>
      <c r="T41">
        <f>COUNTIFS($N$3:$N$677,"&gt;=13651.58",$N$3:$N$677,"&lt;26181.3")</f>
        <v>55</v>
      </c>
      <c r="U41">
        <f>COUNTIFS($O$3:$O$677,"&gt;=13651.58",$O$3:$O$677,"&lt;26181.3")</f>
        <v>56</v>
      </c>
      <c r="V41">
        <f>COUNTIFS($M$3:$M$677,"&gt;=13651.58",$M$3:$M$677,"&lt;26181.3")</f>
        <v>63</v>
      </c>
      <c r="W41" s="30">
        <f t="shared" ref="W41:W44" si="7">SUM(S41:V41)</f>
        <v>215</v>
      </c>
      <c r="Y41" s="18" t="s">
        <v>104</v>
      </c>
      <c r="Z41">
        <f t="shared" ref="Z41:Z44" si="8">(W41*$S$27)/$W$27</f>
        <v>52.262528047868365</v>
      </c>
      <c r="AA41">
        <f>(W41*$U$27)/$W$27</f>
        <v>52.101720269259538</v>
      </c>
      <c r="AB41">
        <f>(W41*$T$27)/$W$27</f>
        <v>58.534031413612567</v>
      </c>
      <c r="AC41">
        <f t="shared" ref="AC41:AC44" si="9">(W41*$V$27)/$W$27</f>
        <v>52.101720269259538</v>
      </c>
      <c r="AD41" s="30">
        <f t="shared" ref="AD41:AD44" si="10">SUM(Z41:AC41)</f>
        <v>215</v>
      </c>
    </row>
    <row r="42" spans="1:30" x14ac:dyDescent="0.2">
      <c r="A42">
        <v>35</v>
      </c>
      <c r="B42">
        <v>36.67</v>
      </c>
      <c r="C42">
        <v>1</v>
      </c>
      <c r="D42">
        <v>1</v>
      </c>
      <c r="E42">
        <v>0</v>
      </c>
      <c r="F42">
        <v>1</v>
      </c>
      <c r="G42">
        <v>1</v>
      </c>
      <c r="H42">
        <v>0</v>
      </c>
      <c r="I42">
        <v>0</v>
      </c>
      <c r="J42">
        <v>0</v>
      </c>
      <c r="K42">
        <v>39774.276299999998</v>
      </c>
      <c r="M42" s="14">
        <v>3070.8087</v>
      </c>
      <c r="N42" s="14">
        <v>2719.2797500000001</v>
      </c>
      <c r="O42" s="14">
        <v>2020.5523000000001</v>
      </c>
      <c r="P42" s="14">
        <v>2416.9549999999999</v>
      </c>
      <c r="R42" s="18" t="s">
        <v>105</v>
      </c>
      <c r="S42">
        <f>COUNTIFS($P$3:$P$677,"&gt;=26181.3",$P$3:$P$677,"&lt;38711.01")</f>
        <v>21</v>
      </c>
      <c r="T42">
        <f>COUNTIFS($N$3:$N$677,"&gt;=26181.3",$N$3:$N$677,"&lt;38711.01")</f>
        <v>21</v>
      </c>
      <c r="U42">
        <f>COUNTIFS($O$3:$O$677,"&gt;=26181.3",$O$3:$O$677,"&lt;38711.01")</f>
        <v>31</v>
      </c>
      <c r="V42">
        <f>COUNTIFS($M$3:$M$677,"&gt;=26181.3",$M$3:$M$677,"&lt;38711.01")</f>
        <v>21</v>
      </c>
      <c r="W42" s="30">
        <f t="shared" si="7"/>
        <v>94</v>
      </c>
      <c r="Y42" s="18" t="s">
        <v>105</v>
      </c>
      <c r="Z42">
        <f t="shared" si="8"/>
        <v>22.849663425579656</v>
      </c>
      <c r="AA42">
        <f>(W42*$U$27)/$W$27</f>
        <v>22.779356768885563</v>
      </c>
      <c r="AB42">
        <f>(W42*$T$27)/$W$27</f>
        <v>25.591623036649214</v>
      </c>
      <c r="AC42">
        <f t="shared" si="9"/>
        <v>22.779356768885563</v>
      </c>
      <c r="AD42" s="30">
        <f t="shared" si="10"/>
        <v>94</v>
      </c>
    </row>
    <row r="43" spans="1:30" x14ac:dyDescent="0.2">
      <c r="A43">
        <v>60</v>
      </c>
      <c r="B43">
        <v>39.9</v>
      </c>
      <c r="C43">
        <v>0</v>
      </c>
      <c r="D43">
        <v>1</v>
      </c>
      <c r="E43">
        <v>0</v>
      </c>
      <c r="F43">
        <v>1</v>
      </c>
      <c r="G43">
        <v>0</v>
      </c>
      <c r="H43">
        <v>0</v>
      </c>
      <c r="I43">
        <v>1</v>
      </c>
      <c r="J43">
        <v>0</v>
      </c>
      <c r="K43">
        <v>48173.360999999997</v>
      </c>
      <c r="M43" s="14">
        <v>3167.4558499999998</v>
      </c>
      <c r="N43" s="14">
        <v>2730.1078499999999</v>
      </c>
      <c r="O43" s="14">
        <v>2026.9740999999999</v>
      </c>
      <c r="P43" s="14">
        <v>2457.502</v>
      </c>
      <c r="R43" s="18" t="s">
        <v>109</v>
      </c>
      <c r="S43">
        <f>COUNTIFS($P$3:$P$677,"&gt;=38711.01",$P$3:$P$677,"&lt;51240.72")</f>
        <v>17</v>
      </c>
      <c r="T43">
        <f>COUNTIFS($N$3:$N$677,"&gt;=38711.01",$N$3:$N$677,"&lt;51240.72")</f>
        <v>15</v>
      </c>
      <c r="U43">
        <f>COUNTIFS($O$3:$O$677,"&gt;=38711.01",$O$3:$O$677,"&lt;51240.72")</f>
        <v>38</v>
      </c>
      <c r="V43">
        <f>COUNTIFS($M$3:$M$677,"&gt;=38711.01",$M$3:$M$677,"&lt;51240.72")</f>
        <v>19</v>
      </c>
      <c r="W43" s="30">
        <f t="shared" si="7"/>
        <v>89</v>
      </c>
      <c r="Y43" s="18" t="s">
        <v>109</v>
      </c>
      <c r="Z43">
        <f t="shared" si="8"/>
        <v>21.634255796559462</v>
      </c>
      <c r="AA43">
        <f>(W43*$U$27)/$W$27</f>
        <v>21.567688855646971</v>
      </c>
      <c r="AB43">
        <f>(W43*$T$27)/$W$27</f>
        <v>24.230366492146597</v>
      </c>
      <c r="AC43">
        <f t="shared" si="9"/>
        <v>21.567688855646971</v>
      </c>
      <c r="AD43" s="30">
        <f t="shared" si="10"/>
        <v>89</v>
      </c>
    </row>
    <row r="44" spans="1:30" x14ac:dyDescent="0.2">
      <c r="A44">
        <v>24</v>
      </c>
      <c r="B44">
        <v>26.6</v>
      </c>
      <c r="C44">
        <v>0</v>
      </c>
      <c r="D44">
        <v>0</v>
      </c>
      <c r="E44">
        <v>1</v>
      </c>
      <c r="F44">
        <v>0</v>
      </c>
      <c r="G44">
        <v>1</v>
      </c>
      <c r="H44">
        <v>0</v>
      </c>
      <c r="I44">
        <v>0</v>
      </c>
      <c r="J44">
        <v>0</v>
      </c>
      <c r="K44">
        <v>3046.0619999999999</v>
      </c>
      <c r="M44" s="14">
        <v>3206.4913499999998</v>
      </c>
      <c r="N44" s="14">
        <v>2775.1921499999999</v>
      </c>
      <c r="O44" s="14">
        <v>2137.6536000000001</v>
      </c>
      <c r="P44" s="14">
        <v>2494.0219999999999</v>
      </c>
      <c r="R44" s="18" t="s">
        <v>107</v>
      </c>
      <c r="S44">
        <f>COUNTIFS($P$3:$P$677,"&gt;=51240.72")</f>
        <v>1</v>
      </c>
      <c r="T44">
        <f>COUNTIFS($N$3:$N$677,"&gt;=51240.72")</f>
        <v>2</v>
      </c>
      <c r="U44">
        <f>COUNTIFS($O$3:$O$677,"&gt;=51240.72")</f>
        <v>2</v>
      </c>
      <c r="V44">
        <f>COUNTIFS($M$3:$M$677,"&gt;=51240.72")</f>
        <v>1</v>
      </c>
      <c r="W44" s="30">
        <f t="shared" si="7"/>
        <v>6</v>
      </c>
      <c r="Y44" s="18" t="s">
        <v>107</v>
      </c>
      <c r="Z44">
        <f t="shared" si="8"/>
        <v>1.4584891548242334</v>
      </c>
      <c r="AA44">
        <f>(W44*$U$27)/$W$27</f>
        <v>1.4540014958863126</v>
      </c>
      <c r="AB44">
        <f>(W44*$T$27)/$W$27</f>
        <v>1.6335078534031413</v>
      </c>
      <c r="AC44">
        <f t="shared" si="9"/>
        <v>1.4540014958863126</v>
      </c>
      <c r="AD44" s="30">
        <f t="shared" si="10"/>
        <v>5.9999999999999991</v>
      </c>
    </row>
    <row r="45" spans="1:30" ht="16" thickBot="1" x14ac:dyDescent="0.25">
      <c r="A45">
        <v>31</v>
      </c>
      <c r="B45">
        <v>36.630000000000003</v>
      </c>
      <c r="C45">
        <v>2</v>
      </c>
      <c r="D45">
        <v>0</v>
      </c>
      <c r="E45">
        <v>1</v>
      </c>
      <c r="F45">
        <v>0</v>
      </c>
      <c r="G45">
        <v>0</v>
      </c>
      <c r="H45">
        <v>0</v>
      </c>
      <c r="I45">
        <v>0</v>
      </c>
      <c r="J45">
        <v>1</v>
      </c>
      <c r="K45">
        <v>4949.7587000000003</v>
      </c>
      <c r="M45" s="14">
        <v>3213.6220499999999</v>
      </c>
      <c r="N45" s="14">
        <v>2789.0574000000001</v>
      </c>
      <c r="O45" s="14">
        <v>2155.6815000000001</v>
      </c>
      <c r="P45" s="14">
        <v>2585.2689999999998</v>
      </c>
      <c r="R45" s="31" t="s">
        <v>129</v>
      </c>
      <c r="S45" s="32">
        <f>SUM(S40:S44)</f>
        <v>325</v>
      </c>
      <c r="T45" s="32">
        <f>SUM(T40:T44)</f>
        <v>324</v>
      </c>
      <c r="U45" s="32">
        <f t="shared" ref="U45" si="11">SUM(U40:U44)</f>
        <v>364</v>
      </c>
      <c r="V45" s="32">
        <f t="shared" ref="V45" si="12">SUM(V40:V44)</f>
        <v>324</v>
      </c>
      <c r="W45" s="33">
        <f>SUM(W40:W44)</f>
        <v>1337</v>
      </c>
      <c r="Y45" s="31" t="s">
        <v>129</v>
      </c>
      <c r="Z45" s="32">
        <f>SUM(Z40:Z44)</f>
        <v>325</v>
      </c>
      <c r="AA45" s="32">
        <f>SUM(AA40:AA44)</f>
        <v>324</v>
      </c>
      <c r="AB45" s="32">
        <f>SUM(AB40:AB44)</f>
        <v>364</v>
      </c>
      <c r="AC45" s="32">
        <f>SUM(AC40:AC44)</f>
        <v>324</v>
      </c>
      <c r="AD45" s="21">
        <f>SUM(AD40:AD44)</f>
        <v>1337</v>
      </c>
    </row>
    <row r="46" spans="1:30" x14ac:dyDescent="0.2">
      <c r="A46">
        <v>41</v>
      </c>
      <c r="B46">
        <v>21.78</v>
      </c>
      <c r="C46">
        <v>1</v>
      </c>
      <c r="D46">
        <v>1</v>
      </c>
      <c r="E46">
        <v>0</v>
      </c>
      <c r="F46">
        <v>0</v>
      </c>
      <c r="G46">
        <v>0</v>
      </c>
      <c r="H46">
        <v>0</v>
      </c>
      <c r="I46">
        <v>0</v>
      </c>
      <c r="J46">
        <v>1</v>
      </c>
      <c r="K46">
        <v>6272.4772000000003</v>
      </c>
      <c r="M46" s="14">
        <v>3268.84665</v>
      </c>
      <c r="N46" s="14">
        <v>2803.69785</v>
      </c>
      <c r="O46" s="14">
        <v>2156.7518</v>
      </c>
      <c r="P46" s="14">
        <v>2597.779</v>
      </c>
    </row>
    <row r="47" spans="1:30" x14ac:dyDescent="0.2">
      <c r="A47">
        <v>37</v>
      </c>
      <c r="B47">
        <v>30.8</v>
      </c>
      <c r="C47">
        <v>2</v>
      </c>
      <c r="D47">
        <v>0</v>
      </c>
      <c r="E47">
        <v>1</v>
      </c>
      <c r="F47">
        <v>0</v>
      </c>
      <c r="G47">
        <v>0</v>
      </c>
      <c r="H47">
        <v>0</v>
      </c>
      <c r="I47">
        <v>0</v>
      </c>
      <c r="J47">
        <v>1</v>
      </c>
      <c r="K47">
        <v>6313.759</v>
      </c>
      <c r="M47" s="14">
        <v>3279.8685500000001</v>
      </c>
      <c r="N47" s="14">
        <v>2842.7607499999999</v>
      </c>
      <c r="O47" s="14">
        <v>2201.0971</v>
      </c>
      <c r="P47" s="14">
        <v>2632.9920000000002</v>
      </c>
    </row>
    <row r="48" spans="1:30" x14ac:dyDescent="0.2">
      <c r="A48">
        <v>38</v>
      </c>
      <c r="B48">
        <v>37.049999999999997</v>
      </c>
      <c r="C48">
        <v>1</v>
      </c>
      <c r="D48">
        <v>1</v>
      </c>
      <c r="E48">
        <v>0</v>
      </c>
      <c r="F48">
        <v>0</v>
      </c>
      <c r="G48">
        <v>1</v>
      </c>
      <c r="H48">
        <v>0</v>
      </c>
      <c r="I48">
        <v>0</v>
      </c>
      <c r="J48">
        <v>0</v>
      </c>
      <c r="K48">
        <v>6079.6715000000004</v>
      </c>
      <c r="M48" s="14">
        <v>3309.7926000000002</v>
      </c>
      <c r="N48" s="14">
        <v>2850.6837500000001</v>
      </c>
      <c r="O48" s="14">
        <v>2219.4450999999999</v>
      </c>
      <c r="P48" s="14">
        <v>2866.0909999999999</v>
      </c>
    </row>
    <row r="49" spans="1:16" x14ac:dyDescent="0.2">
      <c r="A49">
        <v>55</v>
      </c>
      <c r="B49">
        <v>37.299999999999997</v>
      </c>
      <c r="C49">
        <v>0</v>
      </c>
      <c r="D49">
        <v>1</v>
      </c>
      <c r="E49">
        <v>0</v>
      </c>
      <c r="F49">
        <v>0</v>
      </c>
      <c r="G49">
        <v>0</v>
      </c>
      <c r="H49">
        <v>0</v>
      </c>
      <c r="I49">
        <v>1</v>
      </c>
      <c r="J49">
        <v>0</v>
      </c>
      <c r="K49">
        <v>20630.283510000001</v>
      </c>
      <c r="M49" s="14">
        <v>3385.3991500000002</v>
      </c>
      <c r="N49" s="14">
        <v>2855.4375500000001</v>
      </c>
      <c r="O49" s="14">
        <v>2304.0021999999999</v>
      </c>
      <c r="P49" s="14">
        <v>2904.0880000000002</v>
      </c>
    </row>
    <row r="50" spans="1:16" x14ac:dyDescent="0.2">
      <c r="A50">
        <v>18</v>
      </c>
      <c r="B50">
        <v>38.664999999999999</v>
      </c>
      <c r="C50">
        <v>2</v>
      </c>
      <c r="D50">
        <v>0</v>
      </c>
      <c r="E50">
        <v>1</v>
      </c>
      <c r="F50">
        <v>0</v>
      </c>
      <c r="G50">
        <v>1</v>
      </c>
      <c r="H50">
        <v>0</v>
      </c>
      <c r="I50">
        <v>0</v>
      </c>
      <c r="J50">
        <v>0</v>
      </c>
      <c r="K50">
        <v>3393.35635</v>
      </c>
      <c r="M50" s="14">
        <v>3393.35635</v>
      </c>
      <c r="N50" s="14">
        <v>3021.80915</v>
      </c>
      <c r="O50" s="14">
        <v>2322.6217999999999</v>
      </c>
      <c r="P50" s="14">
        <v>2913.569</v>
      </c>
    </row>
    <row r="51" spans="1:16" x14ac:dyDescent="0.2">
      <c r="A51">
        <v>28</v>
      </c>
      <c r="B51">
        <v>34.770000000000003</v>
      </c>
      <c r="C51">
        <v>0</v>
      </c>
      <c r="D51">
        <v>0</v>
      </c>
      <c r="E51">
        <v>1</v>
      </c>
      <c r="F51">
        <v>0</v>
      </c>
      <c r="G51">
        <v>0</v>
      </c>
      <c r="H51">
        <v>1</v>
      </c>
      <c r="I51">
        <v>0</v>
      </c>
      <c r="J51">
        <v>0</v>
      </c>
      <c r="K51">
        <v>3556.9223000000002</v>
      </c>
      <c r="M51" s="14">
        <v>3481.8679999999999</v>
      </c>
      <c r="N51" s="14">
        <v>3062.5082499999999</v>
      </c>
      <c r="O51" s="14">
        <v>2438.0551999999998</v>
      </c>
      <c r="P51" s="14">
        <v>2974.1260000000002</v>
      </c>
    </row>
    <row r="52" spans="1:16" x14ac:dyDescent="0.2">
      <c r="A52">
        <v>60</v>
      </c>
      <c r="B52">
        <v>24.53</v>
      </c>
      <c r="C52">
        <v>0</v>
      </c>
      <c r="D52">
        <v>0</v>
      </c>
      <c r="E52">
        <v>1</v>
      </c>
      <c r="F52">
        <v>0</v>
      </c>
      <c r="G52">
        <v>0</v>
      </c>
      <c r="H52">
        <v>0</v>
      </c>
      <c r="I52">
        <v>0</v>
      </c>
      <c r="J52">
        <v>1</v>
      </c>
      <c r="K52">
        <v>12629.896699999999</v>
      </c>
      <c r="M52" s="14">
        <v>3490.5491000000002</v>
      </c>
      <c r="N52" s="14">
        <v>3077.0954999999999</v>
      </c>
      <c r="O52" s="14">
        <v>2464.6188000000002</v>
      </c>
      <c r="P52" s="14">
        <v>3161.4540000000002</v>
      </c>
    </row>
    <row r="53" spans="1:16" x14ac:dyDescent="0.2">
      <c r="A53">
        <v>36</v>
      </c>
      <c r="B53">
        <v>35.200000000000003</v>
      </c>
      <c r="C53">
        <v>1</v>
      </c>
      <c r="D53">
        <v>1</v>
      </c>
      <c r="E53">
        <v>0</v>
      </c>
      <c r="F53">
        <v>1</v>
      </c>
      <c r="G53">
        <v>0</v>
      </c>
      <c r="H53">
        <v>0</v>
      </c>
      <c r="I53">
        <v>0</v>
      </c>
      <c r="J53">
        <v>1</v>
      </c>
      <c r="K53">
        <v>38709.175999999999</v>
      </c>
      <c r="M53" s="14">
        <v>3558.6202499999999</v>
      </c>
      <c r="N53" s="14">
        <v>3176.2876999999999</v>
      </c>
      <c r="O53" s="14">
        <v>2473.3341</v>
      </c>
      <c r="P53" s="14">
        <v>3172.018</v>
      </c>
    </row>
    <row r="54" spans="1:16" x14ac:dyDescent="0.2">
      <c r="A54">
        <v>18</v>
      </c>
      <c r="B54">
        <v>35.625</v>
      </c>
      <c r="C54">
        <v>0</v>
      </c>
      <c r="D54">
        <v>0</v>
      </c>
      <c r="E54">
        <v>1</v>
      </c>
      <c r="F54">
        <v>0</v>
      </c>
      <c r="G54">
        <v>1</v>
      </c>
      <c r="H54">
        <v>0</v>
      </c>
      <c r="I54">
        <v>0</v>
      </c>
      <c r="J54">
        <v>0</v>
      </c>
      <c r="K54">
        <v>2211.1307499999998</v>
      </c>
      <c r="M54" s="14">
        <v>3645.0893999999998</v>
      </c>
      <c r="N54" s="14">
        <v>3176.8159000000001</v>
      </c>
      <c r="O54" s="14">
        <v>2480.9791</v>
      </c>
      <c r="P54" s="14">
        <v>3208.7869999999998</v>
      </c>
    </row>
    <row r="55" spans="1:16" x14ac:dyDescent="0.2">
      <c r="A55">
        <v>21</v>
      </c>
      <c r="B55">
        <v>33.630000000000003</v>
      </c>
      <c r="C55">
        <v>2</v>
      </c>
      <c r="D55">
        <v>0</v>
      </c>
      <c r="E55">
        <v>1</v>
      </c>
      <c r="F55">
        <v>0</v>
      </c>
      <c r="G55">
        <v>0</v>
      </c>
      <c r="H55">
        <v>1</v>
      </c>
      <c r="I55">
        <v>0</v>
      </c>
      <c r="J55">
        <v>0</v>
      </c>
      <c r="K55">
        <v>3579.8287</v>
      </c>
      <c r="M55" s="14">
        <v>3732.6251000000002</v>
      </c>
      <c r="N55" s="14">
        <v>3201.2451500000002</v>
      </c>
      <c r="O55" s="14">
        <v>2483.7359999999999</v>
      </c>
      <c r="P55" s="14">
        <v>3260.1990000000001</v>
      </c>
    </row>
    <row r="56" spans="1:16" x14ac:dyDescent="0.2">
      <c r="A56">
        <v>48</v>
      </c>
      <c r="B56">
        <v>28</v>
      </c>
      <c r="C56">
        <v>1</v>
      </c>
      <c r="D56">
        <v>1</v>
      </c>
      <c r="E56">
        <v>0</v>
      </c>
      <c r="F56">
        <v>1</v>
      </c>
      <c r="G56">
        <v>0</v>
      </c>
      <c r="H56">
        <v>0</v>
      </c>
      <c r="I56">
        <v>1</v>
      </c>
      <c r="J56">
        <v>0</v>
      </c>
      <c r="K56">
        <v>23568.272000000001</v>
      </c>
      <c r="M56" s="14">
        <v>3857.7592500000001</v>
      </c>
      <c r="N56" s="14">
        <v>3292.5298499999999</v>
      </c>
      <c r="O56" s="14">
        <v>2497.0383000000002</v>
      </c>
      <c r="P56" s="14">
        <v>3277.1610000000001</v>
      </c>
    </row>
    <row r="57" spans="1:16" x14ac:dyDescent="0.2">
      <c r="A57">
        <v>36</v>
      </c>
      <c r="B57">
        <v>34.43</v>
      </c>
      <c r="C57">
        <v>0</v>
      </c>
      <c r="D57">
        <v>1</v>
      </c>
      <c r="E57">
        <v>0</v>
      </c>
      <c r="F57">
        <v>1</v>
      </c>
      <c r="G57">
        <v>0</v>
      </c>
      <c r="H57">
        <v>0</v>
      </c>
      <c r="I57">
        <v>0</v>
      </c>
      <c r="J57">
        <v>1</v>
      </c>
      <c r="K57">
        <v>37742.575700000001</v>
      </c>
      <c r="M57" s="14">
        <v>3861.2096499999998</v>
      </c>
      <c r="N57" s="14">
        <v>3353.4703</v>
      </c>
      <c r="O57" s="14">
        <v>2498.4144000000001</v>
      </c>
      <c r="P57" s="14">
        <v>3353.2840000000001</v>
      </c>
    </row>
    <row r="58" spans="1:16" x14ac:dyDescent="0.2">
      <c r="A58">
        <v>40</v>
      </c>
      <c r="B58">
        <v>28.69</v>
      </c>
      <c r="C58">
        <v>3</v>
      </c>
      <c r="D58">
        <v>0</v>
      </c>
      <c r="E58">
        <v>1</v>
      </c>
      <c r="F58">
        <v>0</v>
      </c>
      <c r="G58">
        <v>0</v>
      </c>
      <c r="H58">
        <v>1</v>
      </c>
      <c r="I58">
        <v>0</v>
      </c>
      <c r="J58">
        <v>0</v>
      </c>
      <c r="K58">
        <v>8059.6791000000003</v>
      </c>
      <c r="M58" s="14">
        <v>3925.7582000000002</v>
      </c>
      <c r="N58" s="14">
        <v>3537.703</v>
      </c>
      <c r="O58" s="14">
        <v>2566.4706999999999</v>
      </c>
      <c r="P58" s="14">
        <v>3378.91</v>
      </c>
    </row>
    <row r="59" spans="1:16" x14ac:dyDescent="0.2">
      <c r="A59">
        <v>58</v>
      </c>
      <c r="B59">
        <v>36.954999999999998</v>
      </c>
      <c r="C59">
        <v>2</v>
      </c>
      <c r="D59">
        <v>1</v>
      </c>
      <c r="E59">
        <v>0</v>
      </c>
      <c r="F59">
        <v>1</v>
      </c>
      <c r="G59">
        <v>0</v>
      </c>
      <c r="H59">
        <v>1</v>
      </c>
      <c r="I59">
        <v>0</v>
      </c>
      <c r="J59">
        <v>0</v>
      </c>
      <c r="K59">
        <v>47496.494449999998</v>
      </c>
      <c r="M59" s="14">
        <v>3943.5954000000002</v>
      </c>
      <c r="N59" s="14">
        <v>3556.9223000000002</v>
      </c>
      <c r="O59" s="14">
        <v>2689.4953999999998</v>
      </c>
      <c r="P59" s="14">
        <v>3410.3240000000001</v>
      </c>
    </row>
    <row r="60" spans="1:16" x14ac:dyDescent="0.2">
      <c r="A60">
        <v>58</v>
      </c>
      <c r="B60">
        <v>31.824999999999999</v>
      </c>
      <c r="C60">
        <v>2</v>
      </c>
      <c r="D60">
        <v>0</v>
      </c>
      <c r="E60">
        <v>1</v>
      </c>
      <c r="F60">
        <v>0</v>
      </c>
      <c r="G60">
        <v>1</v>
      </c>
      <c r="H60">
        <v>0</v>
      </c>
      <c r="I60">
        <v>0</v>
      </c>
      <c r="J60">
        <v>0</v>
      </c>
      <c r="K60">
        <v>13607.36875</v>
      </c>
      <c r="M60" s="14">
        <v>4005.4225000000001</v>
      </c>
      <c r="N60" s="14">
        <v>3579.8287</v>
      </c>
      <c r="O60" s="14">
        <v>2801.2588000000001</v>
      </c>
      <c r="P60" s="14">
        <v>3443.0639999999999</v>
      </c>
    </row>
    <row r="61" spans="1:16" x14ac:dyDescent="0.2">
      <c r="A61">
        <v>18</v>
      </c>
      <c r="B61">
        <v>31.68</v>
      </c>
      <c r="C61">
        <v>2</v>
      </c>
      <c r="D61">
        <v>1</v>
      </c>
      <c r="E61">
        <v>0</v>
      </c>
      <c r="F61">
        <v>1</v>
      </c>
      <c r="G61">
        <v>0</v>
      </c>
      <c r="H61">
        <v>0</v>
      </c>
      <c r="I61">
        <v>0</v>
      </c>
      <c r="J61">
        <v>1</v>
      </c>
      <c r="K61">
        <v>34303.167200000004</v>
      </c>
      <c r="M61" s="14">
        <v>4040.55825</v>
      </c>
      <c r="N61" s="14">
        <v>3594.17085</v>
      </c>
      <c r="O61" s="14">
        <v>2867.1196</v>
      </c>
      <c r="P61" s="14">
        <v>3484.3310000000001</v>
      </c>
    </row>
    <row r="62" spans="1:16" x14ac:dyDescent="0.2">
      <c r="A62">
        <v>53</v>
      </c>
      <c r="B62">
        <v>22.88</v>
      </c>
      <c r="C62">
        <v>1</v>
      </c>
      <c r="D62">
        <v>0</v>
      </c>
      <c r="E62">
        <v>1</v>
      </c>
      <c r="F62">
        <v>1</v>
      </c>
      <c r="G62">
        <v>0</v>
      </c>
      <c r="H62">
        <v>0</v>
      </c>
      <c r="I62">
        <v>0</v>
      </c>
      <c r="J62">
        <v>1</v>
      </c>
      <c r="K62">
        <v>23244.790199999999</v>
      </c>
      <c r="M62" s="14">
        <v>4137.5227000000004</v>
      </c>
      <c r="N62" s="14">
        <v>3736.4647</v>
      </c>
      <c r="O62" s="14">
        <v>2902.9065000000001</v>
      </c>
      <c r="P62" s="14">
        <v>3554.203</v>
      </c>
    </row>
    <row r="63" spans="1:16" x14ac:dyDescent="0.2">
      <c r="A63">
        <v>34</v>
      </c>
      <c r="B63">
        <v>37.335000000000001</v>
      </c>
      <c r="C63">
        <v>2</v>
      </c>
      <c r="D63">
        <v>0</v>
      </c>
      <c r="E63">
        <v>1</v>
      </c>
      <c r="F63">
        <v>0</v>
      </c>
      <c r="G63">
        <v>0</v>
      </c>
      <c r="H63">
        <v>1</v>
      </c>
      <c r="I63">
        <v>0</v>
      </c>
      <c r="J63">
        <v>0</v>
      </c>
      <c r="K63">
        <v>5989.5236500000001</v>
      </c>
      <c r="M63" s="14">
        <v>4237.12655</v>
      </c>
      <c r="N63" s="14">
        <v>3866.8552</v>
      </c>
      <c r="O63" s="14">
        <v>2927.0646999999999</v>
      </c>
      <c r="P63" s="14">
        <v>3577.9989999999998</v>
      </c>
    </row>
    <row r="64" spans="1:16" x14ac:dyDescent="0.2">
      <c r="A64">
        <v>43</v>
      </c>
      <c r="B64">
        <v>27.36</v>
      </c>
      <c r="C64">
        <v>3</v>
      </c>
      <c r="D64">
        <v>1</v>
      </c>
      <c r="E64">
        <v>0</v>
      </c>
      <c r="F64">
        <v>0</v>
      </c>
      <c r="G64">
        <v>1</v>
      </c>
      <c r="H64">
        <v>0</v>
      </c>
      <c r="I64">
        <v>0</v>
      </c>
      <c r="J64">
        <v>0</v>
      </c>
      <c r="K64">
        <v>8606.2173999999995</v>
      </c>
      <c r="M64" s="14">
        <v>4337.7352000000001</v>
      </c>
      <c r="N64" s="14">
        <v>3877.3042500000001</v>
      </c>
      <c r="O64" s="14">
        <v>3056.3881000000001</v>
      </c>
      <c r="P64" s="14">
        <v>3591.48</v>
      </c>
    </row>
    <row r="65" spans="1:16" x14ac:dyDescent="0.2">
      <c r="A65">
        <v>25</v>
      </c>
      <c r="B65">
        <v>33.659999999999997</v>
      </c>
      <c r="C65">
        <v>4</v>
      </c>
      <c r="D65">
        <v>1</v>
      </c>
      <c r="E65">
        <v>0</v>
      </c>
      <c r="F65">
        <v>0</v>
      </c>
      <c r="G65">
        <v>0</v>
      </c>
      <c r="H65">
        <v>0</v>
      </c>
      <c r="I65">
        <v>0</v>
      </c>
      <c r="J65">
        <v>1</v>
      </c>
      <c r="K65">
        <v>4504.6624000000002</v>
      </c>
      <c r="M65" s="14">
        <v>4347.0233500000004</v>
      </c>
      <c r="N65" s="14">
        <v>3956.0714499999999</v>
      </c>
      <c r="O65" s="14">
        <v>3171.6149</v>
      </c>
      <c r="P65" s="14">
        <v>3597.596</v>
      </c>
    </row>
    <row r="66" spans="1:16" x14ac:dyDescent="0.2">
      <c r="A66">
        <v>64</v>
      </c>
      <c r="B66">
        <v>24.7</v>
      </c>
      <c r="C66">
        <v>1</v>
      </c>
      <c r="D66">
        <v>1</v>
      </c>
      <c r="E66">
        <v>0</v>
      </c>
      <c r="F66">
        <v>0</v>
      </c>
      <c r="G66">
        <v>0</v>
      </c>
      <c r="H66">
        <v>1</v>
      </c>
      <c r="I66">
        <v>0</v>
      </c>
      <c r="J66">
        <v>0</v>
      </c>
      <c r="K66">
        <v>30166.618170000002</v>
      </c>
      <c r="M66" s="14">
        <v>4428.8878500000001</v>
      </c>
      <c r="N66" s="14">
        <v>4032.2406999999998</v>
      </c>
      <c r="O66" s="14">
        <v>3180.5101</v>
      </c>
      <c r="P66" s="14">
        <v>3659.346</v>
      </c>
    </row>
    <row r="67" spans="1:16" x14ac:dyDescent="0.2">
      <c r="A67">
        <v>28</v>
      </c>
      <c r="B67">
        <v>25.934999999999999</v>
      </c>
      <c r="C67">
        <v>1</v>
      </c>
      <c r="D67">
        <v>0</v>
      </c>
      <c r="E67">
        <v>1</v>
      </c>
      <c r="F67">
        <v>0</v>
      </c>
      <c r="G67">
        <v>0</v>
      </c>
      <c r="H67">
        <v>1</v>
      </c>
      <c r="I67">
        <v>0</v>
      </c>
      <c r="J67">
        <v>0</v>
      </c>
      <c r="K67">
        <v>4133.6416499999996</v>
      </c>
      <c r="M67" s="14">
        <v>4435.0941999999995</v>
      </c>
      <c r="N67" s="14">
        <v>4058.71245</v>
      </c>
      <c r="O67" s="14">
        <v>3227.1210999999998</v>
      </c>
      <c r="P67" s="14">
        <v>3693.4279999999999</v>
      </c>
    </row>
    <row r="68" spans="1:16" x14ac:dyDescent="0.2">
      <c r="A68">
        <v>20</v>
      </c>
      <c r="B68">
        <v>22.42</v>
      </c>
      <c r="C68">
        <v>0</v>
      </c>
      <c r="D68">
        <v>0</v>
      </c>
      <c r="E68">
        <v>1</v>
      </c>
      <c r="F68">
        <v>1</v>
      </c>
      <c r="G68">
        <v>0</v>
      </c>
      <c r="H68">
        <v>1</v>
      </c>
      <c r="I68">
        <v>0</v>
      </c>
      <c r="J68">
        <v>0</v>
      </c>
      <c r="K68">
        <v>14711.7438</v>
      </c>
      <c r="M68" s="14">
        <v>4438.2633999999998</v>
      </c>
      <c r="N68" s="14">
        <v>4133.6416499999996</v>
      </c>
      <c r="O68" s="14">
        <v>3238.4357</v>
      </c>
      <c r="P68" s="14">
        <v>3761.2919999999999</v>
      </c>
    </row>
    <row r="69" spans="1:16" x14ac:dyDescent="0.2">
      <c r="A69">
        <v>19</v>
      </c>
      <c r="B69">
        <v>28.9</v>
      </c>
      <c r="C69">
        <v>0</v>
      </c>
      <c r="D69">
        <v>0</v>
      </c>
      <c r="E69">
        <v>1</v>
      </c>
      <c r="F69">
        <v>0</v>
      </c>
      <c r="G69">
        <v>0</v>
      </c>
      <c r="H69">
        <v>0</v>
      </c>
      <c r="I69">
        <v>1</v>
      </c>
      <c r="J69">
        <v>0</v>
      </c>
      <c r="K69">
        <v>1743.2139999999999</v>
      </c>
      <c r="M69" s="14">
        <v>4441.2131499999996</v>
      </c>
      <c r="N69" s="14">
        <v>4134.0824499999999</v>
      </c>
      <c r="O69" s="14">
        <v>3366.6696999999999</v>
      </c>
      <c r="P69" s="14">
        <v>3847.674</v>
      </c>
    </row>
    <row r="70" spans="1:16" x14ac:dyDescent="0.2">
      <c r="A70">
        <v>61</v>
      </c>
      <c r="B70">
        <v>39.1</v>
      </c>
      <c r="C70">
        <v>2</v>
      </c>
      <c r="D70">
        <v>0</v>
      </c>
      <c r="E70">
        <v>1</v>
      </c>
      <c r="F70">
        <v>0</v>
      </c>
      <c r="G70">
        <v>0</v>
      </c>
      <c r="H70">
        <v>0</v>
      </c>
      <c r="I70">
        <v>1</v>
      </c>
      <c r="J70">
        <v>0</v>
      </c>
      <c r="K70">
        <v>14235.072</v>
      </c>
      <c r="M70" s="14">
        <v>4500.33925</v>
      </c>
      <c r="N70" s="14">
        <v>4189.1130999999996</v>
      </c>
      <c r="O70" s="14">
        <v>3392.3652000000002</v>
      </c>
      <c r="P70" s="14">
        <v>3906.127</v>
      </c>
    </row>
    <row r="71" spans="1:16" x14ac:dyDescent="0.2">
      <c r="A71">
        <v>40</v>
      </c>
      <c r="B71">
        <v>26.315000000000001</v>
      </c>
      <c r="C71">
        <v>1</v>
      </c>
      <c r="D71">
        <v>1</v>
      </c>
      <c r="E71">
        <v>0</v>
      </c>
      <c r="F71">
        <v>0</v>
      </c>
      <c r="G71">
        <v>0</v>
      </c>
      <c r="H71">
        <v>1</v>
      </c>
      <c r="I71">
        <v>0</v>
      </c>
      <c r="J71">
        <v>0</v>
      </c>
      <c r="K71">
        <v>6389.3778499999999</v>
      </c>
      <c r="M71" s="14">
        <v>4518.8262500000001</v>
      </c>
      <c r="N71" s="14">
        <v>4239.8926499999998</v>
      </c>
      <c r="O71" s="14">
        <v>3392.9767999999999</v>
      </c>
      <c r="P71" s="14">
        <v>3987.9259999999999</v>
      </c>
    </row>
    <row r="72" spans="1:16" x14ac:dyDescent="0.2">
      <c r="A72">
        <v>40</v>
      </c>
      <c r="B72">
        <v>36.19</v>
      </c>
      <c r="C72">
        <v>0</v>
      </c>
      <c r="D72">
        <v>0</v>
      </c>
      <c r="E72">
        <v>1</v>
      </c>
      <c r="F72">
        <v>0</v>
      </c>
      <c r="G72">
        <v>0</v>
      </c>
      <c r="H72">
        <v>0</v>
      </c>
      <c r="I72">
        <v>0</v>
      </c>
      <c r="J72">
        <v>1</v>
      </c>
      <c r="K72">
        <v>5920.1040999999996</v>
      </c>
      <c r="M72" s="14">
        <v>4544.2348000000002</v>
      </c>
      <c r="N72" s="14">
        <v>4243.5900499999998</v>
      </c>
      <c r="O72" s="14">
        <v>3471.4096</v>
      </c>
      <c r="P72" s="14">
        <v>3989.8409999999999</v>
      </c>
    </row>
    <row r="73" spans="1:16" x14ac:dyDescent="0.2">
      <c r="A73">
        <v>28</v>
      </c>
      <c r="B73">
        <v>23.98</v>
      </c>
      <c r="C73">
        <v>3</v>
      </c>
      <c r="D73">
        <v>1</v>
      </c>
      <c r="E73">
        <v>0</v>
      </c>
      <c r="F73">
        <v>1</v>
      </c>
      <c r="G73">
        <v>0</v>
      </c>
      <c r="H73">
        <v>0</v>
      </c>
      <c r="I73">
        <v>0</v>
      </c>
      <c r="J73">
        <v>1</v>
      </c>
      <c r="K73">
        <v>17663.144199999999</v>
      </c>
      <c r="M73" s="14">
        <v>4561.1885000000002</v>
      </c>
      <c r="N73" s="14">
        <v>4296.2712000000001</v>
      </c>
      <c r="O73" s="14">
        <v>3500.6122999999998</v>
      </c>
      <c r="P73" s="14">
        <v>4076.4969999999998</v>
      </c>
    </row>
    <row r="74" spans="1:16" x14ac:dyDescent="0.2">
      <c r="A74">
        <v>27</v>
      </c>
      <c r="B74">
        <v>24.75</v>
      </c>
      <c r="C74">
        <v>0</v>
      </c>
      <c r="D74">
        <v>0</v>
      </c>
      <c r="E74">
        <v>1</v>
      </c>
      <c r="F74">
        <v>1</v>
      </c>
      <c r="G74">
        <v>0</v>
      </c>
      <c r="H74">
        <v>0</v>
      </c>
      <c r="I74">
        <v>0</v>
      </c>
      <c r="J74">
        <v>1</v>
      </c>
      <c r="K74">
        <v>16577.779500000001</v>
      </c>
      <c r="M74" s="14">
        <v>4564.1914500000003</v>
      </c>
      <c r="N74" s="14">
        <v>4320.4108500000002</v>
      </c>
      <c r="O74" s="14">
        <v>3561.8888999999999</v>
      </c>
      <c r="P74" s="14">
        <v>4149.7359999999999</v>
      </c>
    </row>
    <row r="75" spans="1:16" x14ac:dyDescent="0.2">
      <c r="A75">
        <v>31</v>
      </c>
      <c r="B75">
        <v>28.5</v>
      </c>
      <c r="C75">
        <v>5</v>
      </c>
      <c r="D75">
        <v>1</v>
      </c>
      <c r="E75">
        <v>0</v>
      </c>
      <c r="F75">
        <v>0</v>
      </c>
      <c r="G75">
        <v>1</v>
      </c>
      <c r="H75">
        <v>0</v>
      </c>
      <c r="I75">
        <v>0</v>
      </c>
      <c r="J75">
        <v>0</v>
      </c>
      <c r="K75">
        <v>6799.4579999999996</v>
      </c>
      <c r="M75" s="14">
        <v>4661.2863500000003</v>
      </c>
      <c r="N75" s="14">
        <v>4357.0436499999996</v>
      </c>
      <c r="O75" s="14">
        <v>3704.3544999999999</v>
      </c>
      <c r="P75" s="14">
        <v>4234.9269999999997</v>
      </c>
    </row>
    <row r="76" spans="1:16" x14ac:dyDescent="0.2">
      <c r="A76">
        <v>53</v>
      </c>
      <c r="B76">
        <v>28.1</v>
      </c>
      <c r="C76">
        <v>3</v>
      </c>
      <c r="D76">
        <v>0</v>
      </c>
      <c r="E76">
        <v>1</v>
      </c>
      <c r="F76">
        <v>0</v>
      </c>
      <c r="G76">
        <v>0</v>
      </c>
      <c r="H76">
        <v>0</v>
      </c>
      <c r="I76">
        <v>1</v>
      </c>
      <c r="J76">
        <v>0</v>
      </c>
      <c r="K76">
        <v>11741.726000000001</v>
      </c>
      <c r="M76" s="14">
        <v>4667.6076499999999</v>
      </c>
      <c r="N76" s="14">
        <v>4433.3877000000002</v>
      </c>
      <c r="O76" s="14">
        <v>3756.6215999999999</v>
      </c>
      <c r="P76" s="14">
        <v>4260.7439999999997</v>
      </c>
    </row>
    <row r="77" spans="1:16" x14ac:dyDescent="0.2">
      <c r="A77">
        <v>58</v>
      </c>
      <c r="B77">
        <v>32.01</v>
      </c>
      <c r="C77">
        <v>1</v>
      </c>
      <c r="D77">
        <v>1</v>
      </c>
      <c r="E77">
        <v>0</v>
      </c>
      <c r="F77">
        <v>0</v>
      </c>
      <c r="G77">
        <v>0</v>
      </c>
      <c r="H77">
        <v>0</v>
      </c>
      <c r="I77">
        <v>0</v>
      </c>
      <c r="J77">
        <v>1</v>
      </c>
      <c r="K77">
        <v>11946.625899999999</v>
      </c>
      <c r="M77" s="14">
        <v>4718.2035500000002</v>
      </c>
      <c r="N77" s="14">
        <v>4433.9159</v>
      </c>
      <c r="O77" s="14">
        <v>3757.8447999999999</v>
      </c>
      <c r="P77" s="14">
        <v>4391.652</v>
      </c>
    </row>
    <row r="78" spans="1:16" x14ac:dyDescent="0.2">
      <c r="A78">
        <v>44</v>
      </c>
      <c r="B78">
        <v>27.4</v>
      </c>
      <c r="C78">
        <v>2</v>
      </c>
      <c r="D78">
        <v>1</v>
      </c>
      <c r="E78">
        <v>0</v>
      </c>
      <c r="F78">
        <v>0</v>
      </c>
      <c r="G78">
        <v>0</v>
      </c>
      <c r="H78">
        <v>0</v>
      </c>
      <c r="I78">
        <v>1</v>
      </c>
      <c r="J78">
        <v>0</v>
      </c>
      <c r="K78">
        <v>7726.8540000000003</v>
      </c>
      <c r="M78" s="14">
        <v>4719.52405</v>
      </c>
      <c r="N78" s="14">
        <v>4454.40265</v>
      </c>
      <c r="O78" s="14">
        <v>3766.8838000000001</v>
      </c>
      <c r="P78" s="14">
        <v>4402.2330000000002</v>
      </c>
    </row>
    <row r="79" spans="1:16" x14ac:dyDescent="0.2">
      <c r="A79">
        <v>57</v>
      </c>
      <c r="B79">
        <v>34.01</v>
      </c>
      <c r="C79">
        <v>0</v>
      </c>
      <c r="D79">
        <v>1</v>
      </c>
      <c r="E79">
        <v>0</v>
      </c>
      <c r="F79">
        <v>0</v>
      </c>
      <c r="G79">
        <v>0</v>
      </c>
      <c r="H79">
        <v>1</v>
      </c>
      <c r="I79">
        <v>0</v>
      </c>
      <c r="J79">
        <v>0</v>
      </c>
      <c r="K79">
        <v>11356.660900000001</v>
      </c>
      <c r="M79" s="14">
        <v>4827.9049500000001</v>
      </c>
      <c r="N79" s="14">
        <v>4462.7218000000003</v>
      </c>
      <c r="O79" s="14">
        <v>3875.7341000000001</v>
      </c>
      <c r="P79" s="14">
        <v>4529.4769999999999</v>
      </c>
    </row>
    <row r="80" spans="1:16" x14ac:dyDescent="0.2">
      <c r="A80">
        <v>29</v>
      </c>
      <c r="B80">
        <v>29.59</v>
      </c>
      <c r="C80">
        <v>1</v>
      </c>
      <c r="D80">
        <v>0</v>
      </c>
      <c r="E80">
        <v>1</v>
      </c>
      <c r="F80">
        <v>0</v>
      </c>
      <c r="G80">
        <v>0</v>
      </c>
      <c r="H80">
        <v>0</v>
      </c>
      <c r="I80">
        <v>0</v>
      </c>
      <c r="J80">
        <v>1</v>
      </c>
      <c r="K80">
        <v>3947.4131000000002</v>
      </c>
      <c r="M80" s="14">
        <v>4846.9201499999999</v>
      </c>
      <c r="N80" s="14">
        <v>4466.6214</v>
      </c>
      <c r="O80" s="14">
        <v>3935.1799000000001</v>
      </c>
      <c r="P80" s="14">
        <v>4536.259</v>
      </c>
    </row>
    <row r="81" spans="1:16" x14ac:dyDescent="0.2">
      <c r="A81">
        <v>21</v>
      </c>
      <c r="B81">
        <v>35.53</v>
      </c>
      <c r="C81">
        <v>0</v>
      </c>
      <c r="D81">
        <v>1</v>
      </c>
      <c r="E81">
        <v>0</v>
      </c>
      <c r="F81">
        <v>0</v>
      </c>
      <c r="G81">
        <v>0</v>
      </c>
      <c r="H81">
        <v>0</v>
      </c>
      <c r="I81">
        <v>0</v>
      </c>
      <c r="J81">
        <v>1</v>
      </c>
      <c r="K81">
        <v>1532.4697000000001</v>
      </c>
      <c r="M81" s="14">
        <v>4915.0598499999996</v>
      </c>
      <c r="N81" s="14">
        <v>4527.1829500000003</v>
      </c>
      <c r="O81" s="14">
        <v>3947.4131000000002</v>
      </c>
      <c r="P81" s="14">
        <v>4646.759</v>
      </c>
    </row>
    <row r="82" spans="1:16" x14ac:dyDescent="0.2">
      <c r="A82">
        <v>22</v>
      </c>
      <c r="B82">
        <v>39.805</v>
      </c>
      <c r="C82">
        <v>0</v>
      </c>
      <c r="D82">
        <v>0</v>
      </c>
      <c r="E82">
        <v>1</v>
      </c>
      <c r="F82">
        <v>0</v>
      </c>
      <c r="G82">
        <v>1</v>
      </c>
      <c r="H82">
        <v>0</v>
      </c>
      <c r="I82">
        <v>0</v>
      </c>
      <c r="J82">
        <v>0</v>
      </c>
      <c r="K82">
        <v>2755.0209500000001</v>
      </c>
      <c r="M82" s="14">
        <v>4992.3764000000001</v>
      </c>
      <c r="N82" s="14">
        <v>4571.4130500000001</v>
      </c>
      <c r="O82" s="14">
        <v>3972.9247</v>
      </c>
      <c r="P82" s="14">
        <v>4670.6400000000003</v>
      </c>
    </row>
    <row r="83" spans="1:16" x14ac:dyDescent="0.2">
      <c r="A83">
        <v>41</v>
      </c>
      <c r="B83">
        <v>32.965000000000003</v>
      </c>
      <c r="C83">
        <v>0</v>
      </c>
      <c r="D83">
        <v>0</v>
      </c>
      <c r="E83">
        <v>1</v>
      </c>
      <c r="F83">
        <v>0</v>
      </c>
      <c r="G83">
        <v>0</v>
      </c>
      <c r="H83">
        <v>1</v>
      </c>
      <c r="I83">
        <v>0</v>
      </c>
      <c r="J83">
        <v>0</v>
      </c>
      <c r="K83">
        <v>6571.0243499999997</v>
      </c>
      <c r="M83" s="14">
        <v>5031.26955</v>
      </c>
      <c r="N83" s="14">
        <v>4618.0798999999997</v>
      </c>
      <c r="O83" s="14">
        <v>3981.9767999999999</v>
      </c>
      <c r="P83" s="14">
        <v>4687.7969999999996</v>
      </c>
    </row>
    <row r="84" spans="1:16" x14ac:dyDescent="0.2">
      <c r="A84">
        <v>31</v>
      </c>
      <c r="B84">
        <v>26.885000000000002</v>
      </c>
      <c r="C84">
        <v>1</v>
      </c>
      <c r="D84">
        <v>1</v>
      </c>
      <c r="E84">
        <v>0</v>
      </c>
      <c r="F84">
        <v>0</v>
      </c>
      <c r="G84">
        <v>1</v>
      </c>
      <c r="H84">
        <v>0</v>
      </c>
      <c r="I84">
        <v>0</v>
      </c>
      <c r="J84">
        <v>0</v>
      </c>
      <c r="K84">
        <v>4441.2131499999996</v>
      </c>
      <c r="M84" s="14">
        <v>5148.5526</v>
      </c>
      <c r="N84" s="14">
        <v>4719.7365499999996</v>
      </c>
      <c r="O84" s="14">
        <v>3994.1777999999999</v>
      </c>
      <c r="P84" s="14">
        <v>4746.3440000000001</v>
      </c>
    </row>
    <row r="85" spans="1:16" x14ac:dyDescent="0.2">
      <c r="A85">
        <v>45</v>
      </c>
      <c r="B85">
        <v>38.284999999999997</v>
      </c>
      <c r="C85">
        <v>0</v>
      </c>
      <c r="D85">
        <v>0</v>
      </c>
      <c r="E85">
        <v>1</v>
      </c>
      <c r="F85">
        <v>0</v>
      </c>
      <c r="G85">
        <v>1</v>
      </c>
      <c r="H85">
        <v>0</v>
      </c>
      <c r="I85">
        <v>0</v>
      </c>
      <c r="J85">
        <v>0</v>
      </c>
      <c r="K85">
        <v>7935.29115</v>
      </c>
      <c r="M85" s="14">
        <v>5209.5788499999999</v>
      </c>
      <c r="N85" s="14">
        <v>4738.2682000000004</v>
      </c>
      <c r="O85" s="14">
        <v>4058.1161000000002</v>
      </c>
      <c r="P85" s="14">
        <v>4751.07</v>
      </c>
    </row>
    <row r="86" spans="1:16" x14ac:dyDescent="0.2">
      <c r="A86">
        <v>22</v>
      </c>
      <c r="B86">
        <v>37.619999999999997</v>
      </c>
      <c r="C86">
        <v>1</v>
      </c>
      <c r="D86">
        <v>1</v>
      </c>
      <c r="E86">
        <v>0</v>
      </c>
      <c r="F86">
        <v>1</v>
      </c>
      <c r="G86">
        <v>0</v>
      </c>
      <c r="H86">
        <v>0</v>
      </c>
      <c r="I86">
        <v>0</v>
      </c>
      <c r="J86">
        <v>1</v>
      </c>
      <c r="K86">
        <v>37165.163800000002</v>
      </c>
      <c r="M86" s="14">
        <v>5227.9887500000004</v>
      </c>
      <c r="N86" s="14">
        <v>4877.9810500000003</v>
      </c>
      <c r="O86" s="14">
        <v>4074.4537</v>
      </c>
      <c r="P86" s="14">
        <v>4762.3289999999997</v>
      </c>
    </row>
    <row r="87" spans="1:16" x14ac:dyDescent="0.2">
      <c r="A87">
        <v>48</v>
      </c>
      <c r="B87">
        <v>41.23</v>
      </c>
      <c r="C87">
        <v>4</v>
      </c>
      <c r="D87">
        <v>0</v>
      </c>
      <c r="E87">
        <v>1</v>
      </c>
      <c r="F87">
        <v>0</v>
      </c>
      <c r="G87">
        <v>0</v>
      </c>
      <c r="H87">
        <v>1</v>
      </c>
      <c r="I87">
        <v>0</v>
      </c>
      <c r="J87">
        <v>0</v>
      </c>
      <c r="K87">
        <v>11033.661700000001</v>
      </c>
      <c r="M87" s="14">
        <v>5354.0746499999996</v>
      </c>
      <c r="N87" s="14">
        <v>4894.7533000000003</v>
      </c>
      <c r="O87" s="14">
        <v>4151.0286999999998</v>
      </c>
      <c r="P87" s="14">
        <v>4766.0219999999999</v>
      </c>
    </row>
    <row r="88" spans="1:16" x14ac:dyDescent="0.2">
      <c r="A88">
        <v>37</v>
      </c>
      <c r="B88">
        <v>34.799999999999997</v>
      </c>
      <c r="C88">
        <v>2</v>
      </c>
      <c r="D88">
        <v>0</v>
      </c>
      <c r="E88">
        <v>1</v>
      </c>
      <c r="F88">
        <v>1</v>
      </c>
      <c r="G88">
        <v>0</v>
      </c>
      <c r="H88">
        <v>0</v>
      </c>
      <c r="I88">
        <v>1</v>
      </c>
      <c r="J88">
        <v>0</v>
      </c>
      <c r="K88">
        <v>39836.519</v>
      </c>
      <c r="M88" s="14">
        <v>5428.7277000000004</v>
      </c>
      <c r="N88" s="14">
        <v>4906.4096499999996</v>
      </c>
      <c r="O88" s="14">
        <v>4185.0978999999998</v>
      </c>
      <c r="P88" s="14">
        <v>4830.63</v>
      </c>
    </row>
    <row r="89" spans="1:16" x14ac:dyDescent="0.2">
      <c r="A89">
        <v>45</v>
      </c>
      <c r="B89">
        <v>22.895</v>
      </c>
      <c r="C89">
        <v>2</v>
      </c>
      <c r="D89">
        <v>1</v>
      </c>
      <c r="E89">
        <v>0</v>
      </c>
      <c r="F89">
        <v>1</v>
      </c>
      <c r="G89">
        <v>0</v>
      </c>
      <c r="H89">
        <v>1</v>
      </c>
      <c r="I89">
        <v>0</v>
      </c>
      <c r="J89">
        <v>0</v>
      </c>
      <c r="K89">
        <v>21098.554049999999</v>
      </c>
      <c r="M89" s="14">
        <v>5458.0464499999998</v>
      </c>
      <c r="N89" s="14">
        <v>4922.9159</v>
      </c>
      <c r="O89" s="14">
        <v>4266.1657999999998</v>
      </c>
      <c r="P89" s="14">
        <v>4883.866</v>
      </c>
    </row>
    <row r="90" spans="1:16" x14ac:dyDescent="0.2">
      <c r="A90">
        <v>57</v>
      </c>
      <c r="B90">
        <v>31.16</v>
      </c>
      <c r="C90">
        <v>0</v>
      </c>
      <c r="D90">
        <v>0</v>
      </c>
      <c r="E90">
        <v>1</v>
      </c>
      <c r="F90">
        <v>1</v>
      </c>
      <c r="G90">
        <v>0</v>
      </c>
      <c r="H90">
        <v>1</v>
      </c>
      <c r="I90">
        <v>0</v>
      </c>
      <c r="J90">
        <v>0</v>
      </c>
      <c r="K90">
        <v>43578.939400000003</v>
      </c>
      <c r="M90" s="14">
        <v>5469.0065999999997</v>
      </c>
      <c r="N90" s="14">
        <v>5028.1466</v>
      </c>
      <c r="O90" s="14">
        <v>4340.4408999999996</v>
      </c>
      <c r="P90" s="14">
        <v>4931.6469999999999</v>
      </c>
    </row>
    <row r="91" spans="1:16" x14ac:dyDescent="0.2">
      <c r="A91">
        <v>56</v>
      </c>
      <c r="B91">
        <v>27.2</v>
      </c>
      <c r="C91">
        <v>0</v>
      </c>
      <c r="D91">
        <v>0</v>
      </c>
      <c r="E91">
        <v>1</v>
      </c>
      <c r="F91">
        <v>0</v>
      </c>
      <c r="G91">
        <v>0</v>
      </c>
      <c r="H91">
        <v>0</v>
      </c>
      <c r="I91">
        <v>1</v>
      </c>
      <c r="J91">
        <v>0</v>
      </c>
      <c r="K91">
        <v>11073.175999999999</v>
      </c>
      <c r="M91" s="14">
        <v>5594.8455000000004</v>
      </c>
      <c r="N91" s="14">
        <v>5116.5003999999999</v>
      </c>
      <c r="O91" s="14">
        <v>4349.4620000000004</v>
      </c>
      <c r="P91" s="14">
        <v>4934.7049999999999</v>
      </c>
    </row>
    <row r="92" spans="1:16" x14ac:dyDescent="0.2">
      <c r="A92">
        <v>46</v>
      </c>
      <c r="B92">
        <v>27.74</v>
      </c>
      <c r="C92">
        <v>0</v>
      </c>
      <c r="D92">
        <v>0</v>
      </c>
      <c r="E92">
        <v>1</v>
      </c>
      <c r="F92">
        <v>0</v>
      </c>
      <c r="G92">
        <v>0</v>
      </c>
      <c r="H92">
        <v>1</v>
      </c>
      <c r="I92">
        <v>0</v>
      </c>
      <c r="J92">
        <v>0</v>
      </c>
      <c r="K92">
        <v>8026.6665999999996</v>
      </c>
      <c r="M92" s="14">
        <v>5757.41345</v>
      </c>
      <c r="N92" s="14">
        <v>5125.2156999999997</v>
      </c>
      <c r="O92" s="14">
        <v>4350.5144</v>
      </c>
      <c r="P92" s="14">
        <v>5003.8530000000001</v>
      </c>
    </row>
    <row r="93" spans="1:16" x14ac:dyDescent="0.2">
      <c r="A93">
        <v>55</v>
      </c>
      <c r="B93">
        <v>26.98</v>
      </c>
      <c r="C93">
        <v>0</v>
      </c>
      <c r="D93">
        <v>0</v>
      </c>
      <c r="E93">
        <v>1</v>
      </c>
      <c r="F93">
        <v>0</v>
      </c>
      <c r="G93">
        <v>0</v>
      </c>
      <c r="H93">
        <v>1</v>
      </c>
      <c r="I93">
        <v>0</v>
      </c>
      <c r="J93">
        <v>0</v>
      </c>
      <c r="K93">
        <v>11082.5772</v>
      </c>
      <c r="M93" s="14">
        <v>6067.1267500000004</v>
      </c>
      <c r="N93" s="14">
        <v>5257.5079500000002</v>
      </c>
      <c r="O93" s="14">
        <v>4399.7309999999998</v>
      </c>
      <c r="P93" s="14">
        <v>5012.4709999999995</v>
      </c>
    </row>
    <row r="94" spans="1:16" x14ac:dyDescent="0.2">
      <c r="A94">
        <v>21</v>
      </c>
      <c r="B94">
        <v>39.49</v>
      </c>
      <c r="C94">
        <v>0</v>
      </c>
      <c r="D94">
        <v>0</v>
      </c>
      <c r="E94">
        <v>1</v>
      </c>
      <c r="F94">
        <v>0</v>
      </c>
      <c r="G94">
        <v>0</v>
      </c>
      <c r="H94">
        <v>0</v>
      </c>
      <c r="I94">
        <v>0</v>
      </c>
      <c r="J94">
        <v>1</v>
      </c>
      <c r="K94">
        <v>2026.9740999999999</v>
      </c>
      <c r="M94" s="14">
        <v>6079.6715000000004</v>
      </c>
      <c r="N94" s="14">
        <v>5261.4694499999996</v>
      </c>
      <c r="O94" s="14">
        <v>4415.1588000000002</v>
      </c>
      <c r="P94" s="14">
        <v>5080.0959999999995</v>
      </c>
    </row>
    <row r="95" spans="1:16" x14ac:dyDescent="0.2">
      <c r="A95">
        <v>53</v>
      </c>
      <c r="B95">
        <v>24.795000000000002</v>
      </c>
      <c r="C95">
        <v>1</v>
      </c>
      <c r="D95">
        <v>0</v>
      </c>
      <c r="E95">
        <v>1</v>
      </c>
      <c r="F95">
        <v>0</v>
      </c>
      <c r="G95">
        <v>0</v>
      </c>
      <c r="H95">
        <v>1</v>
      </c>
      <c r="I95">
        <v>0</v>
      </c>
      <c r="J95">
        <v>0</v>
      </c>
      <c r="K95">
        <v>10942.13205</v>
      </c>
      <c r="M95" s="14">
        <v>6113.2310500000003</v>
      </c>
      <c r="N95" s="14">
        <v>5266.3656000000001</v>
      </c>
      <c r="O95" s="14">
        <v>4449.4620000000004</v>
      </c>
      <c r="P95" s="14">
        <v>5152.134</v>
      </c>
    </row>
    <row r="96" spans="1:16" x14ac:dyDescent="0.2">
      <c r="A96">
        <v>59</v>
      </c>
      <c r="B96">
        <v>29.83</v>
      </c>
      <c r="C96">
        <v>3</v>
      </c>
      <c r="D96">
        <v>1</v>
      </c>
      <c r="E96">
        <v>0</v>
      </c>
      <c r="F96">
        <v>1</v>
      </c>
      <c r="G96">
        <v>1</v>
      </c>
      <c r="H96">
        <v>0</v>
      </c>
      <c r="I96">
        <v>0</v>
      </c>
      <c r="J96">
        <v>0</v>
      </c>
      <c r="K96">
        <v>30184.936699999998</v>
      </c>
      <c r="M96" s="14">
        <v>6334.3435499999996</v>
      </c>
      <c r="N96" s="14">
        <v>5267.8181500000001</v>
      </c>
      <c r="O96" s="14">
        <v>4463.2051000000001</v>
      </c>
      <c r="P96" s="14">
        <v>5240.7650000000003</v>
      </c>
    </row>
    <row r="97" spans="1:16" x14ac:dyDescent="0.2">
      <c r="A97">
        <v>35</v>
      </c>
      <c r="B97">
        <v>34.770000000000003</v>
      </c>
      <c r="C97">
        <v>2</v>
      </c>
      <c r="D97">
        <v>1</v>
      </c>
      <c r="E97">
        <v>0</v>
      </c>
      <c r="F97">
        <v>0</v>
      </c>
      <c r="G97">
        <v>0</v>
      </c>
      <c r="H97">
        <v>1</v>
      </c>
      <c r="I97">
        <v>0</v>
      </c>
      <c r="J97">
        <v>0</v>
      </c>
      <c r="K97">
        <v>5729.0052999999998</v>
      </c>
      <c r="M97" s="14">
        <v>6402.2913500000004</v>
      </c>
      <c r="N97" s="14">
        <v>5272.1758</v>
      </c>
      <c r="O97" s="14">
        <v>4504.6624000000002</v>
      </c>
      <c r="P97" s="14">
        <v>5246.0469999999996</v>
      </c>
    </row>
    <row r="98" spans="1:16" x14ac:dyDescent="0.2">
      <c r="A98">
        <v>64</v>
      </c>
      <c r="B98">
        <v>31.3</v>
      </c>
      <c r="C98">
        <v>2</v>
      </c>
      <c r="D98">
        <v>0</v>
      </c>
      <c r="E98">
        <v>1</v>
      </c>
      <c r="F98">
        <v>1</v>
      </c>
      <c r="G98">
        <v>0</v>
      </c>
      <c r="H98">
        <v>0</v>
      </c>
      <c r="I98">
        <v>1</v>
      </c>
      <c r="J98">
        <v>0</v>
      </c>
      <c r="K98">
        <v>47291.055</v>
      </c>
      <c r="M98" s="14">
        <v>6406.4107000000004</v>
      </c>
      <c r="N98" s="14">
        <v>5312.1698500000002</v>
      </c>
      <c r="O98" s="14">
        <v>4562.8420999999998</v>
      </c>
      <c r="P98" s="14">
        <v>5253.5240000000003</v>
      </c>
    </row>
    <row r="99" spans="1:16" x14ac:dyDescent="0.2">
      <c r="A99">
        <v>28</v>
      </c>
      <c r="B99">
        <v>37.619999999999997</v>
      </c>
      <c r="C99">
        <v>1</v>
      </c>
      <c r="D99">
        <v>0</v>
      </c>
      <c r="E99">
        <v>1</v>
      </c>
      <c r="F99">
        <v>0</v>
      </c>
      <c r="G99">
        <v>0</v>
      </c>
      <c r="H99">
        <v>0</v>
      </c>
      <c r="I99">
        <v>0</v>
      </c>
      <c r="J99">
        <v>1</v>
      </c>
      <c r="K99">
        <v>3766.8838000000001</v>
      </c>
      <c r="M99" s="14">
        <v>6551.7501000000002</v>
      </c>
      <c r="N99" s="14">
        <v>5327.4002499999997</v>
      </c>
      <c r="O99" s="14">
        <v>4673.3922000000002</v>
      </c>
      <c r="P99" s="14">
        <v>5325.6509999999998</v>
      </c>
    </row>
    <row r="100" spans="1:16" x14ac:dyDescent="0.2">
      <c r="A100">
        <v>54</v>
      </c>
      <c r="B100">
        <v>30.8</v>
      </c>
      <c r="C100">
        <v>3</v>
      </c>
      <c r="D100">
        <v>0</v>
      </c>
      <c r="E100">
        <v>1</v>
      </c>
      <c r="F100">
        <v>0</v>
      </c>
      <c r="G100">
        <v>0</v>
      </c>
      <c r="H100">
        <v>0</v>
      </c>
      <c r="I100">
        <v>1</v>
      </c>
      <c r="J100">
        <v>0</v>
      </c>
      <c r="K100">
        <v>12105.32</v>
      </c>
      <c r="M100" s="14">
        <v>6555.07035</v>
      </c>
      <c r="N100" s="14">
        <v>5373.3642499999996</v>
      </c>
      <c r="O100" s="14">
        <v>4686.3887000000004</v>
      </c>
      <c r="P100" s="14">
        <v>5375.0379999999996</v>
      </c>
    </row>
    <row r="101" spans="1:16" x14ac:dyDescent="0.2">
      <c r="A101">
        <v>55</v>
      </c>
      <c r="B101">
        <v>38.28</v>
      </c>
      <c r="C101">
        <v>0</v>
      </c>
      <c r="D101">
        <v>1</v>
      </c>
      <c r="E101">
        <v>0</v>
      </c>
      <c r="F101">
        <v>0</v>
      </c>
      <c r="G101">
        <v>0</v>
      </c>
      <c r="H101">
        <v>0</v>
      </c>
      <c r="I101">
        <v>0</v>
      </c>
      <c r="J101">
        <v>1</v>
      </c>
      <c r="K101">
        <v>10226.2842</v>
      </c>
      <c r="M101" s="14">
        <v>6600.2059499999996</v>
      </c>
      <c r="N101" s="14">
        <v>5377.4578000000001</v>
      </c>
      <c r="O101" s="14">
        <v>4747.0528999999997</v>
      </c>
      <c r="P101" s="14">
        <v>5383.5360000000001</v>
      </c>
    </row>
    <row r="102" spans="1:16" x14ac:dyDescent="0.2">
      <c r="A102">
        <v>56</v>
      </c>
      <c r="B102">
        <v>19.95</v>
      </c>
      <c r="C102">
        <v>0</v>
      </c>
      <c r="D102">
        <v>1</v>
      </c>
      <c r="E102">
        <v>0</v>
      </c>
      <c r="F102">
        <v>1</v>
      </c>
      <c r="G102">
        <v>1</v>
      </c>
      <c r="H102">
        <v>0</v>
      </c>
      <c r="I102">
        <v>0</v>
      </c>
      <c r="J102">
        <v>0</v>
      </c>
      <c r="K102">
        <v>22412.648499999999</v>
      </c>
      <c r="M102" s="14">
        <v>6610.1097</v>
      </c>
      <c r="N102" s="14">
        <v>5385.3379000000004</v>
      </c>
      <c r="O102" s="14">
        <v>4753.6368000000002</v>
      </c>
      <c r="P102" s="14">
        <v>5472.4489999999996</v>
      </c>
    </row>
    <row r="103" spans="1:16" x14ac:dyDescent="0.2">
      <c r="A103">
        <v>38</v>
      </c>
      <c r="B103">
        <v>19.3</v>
      </c>
      <c r="C103">
        <v>0</v>
      </c>
      <c r="D103">
        <v>1</v>
      </c>
      <c r="E103">
        <v>0</v>
      </c>
      <c r="F103">
        <v>1</v>
      </c>
      <c r="G103">
        <v>0</v>
      </c>
      <c r="H103">
        <v>0</v>
      </c>
      <c r="I103">
        <v>1</v>
      </c>
      <c r="J103">
        <v>0</v>
      </c>
      <c r="K103">
        <v>15820.699000000001</v>
      </c>
      <c r="M103" s="14">
        <v>6640.5448500000002</v>
      </c>
      <c r="N103" s="14">
        <v>5425.0233500000004</v>
      </c>
      <c r="O103" s="14">
        <v>4779.6022999999996</v>
      </c>
      <c r="P103" s="14">
        <v>5488.2619999999997</v>
      </c>
    </row>
    <row r="104" spans="1:16" x14ac:dyDescent="0.2">
      <c r="A104">
        <v>41</v>
      </c>
      <c r="B104">
        <v>31.6</v>
      </c>
      <c r="C104">
        <v>0</v>
      </c>
      <c r="D104">
        <v>0</v>
      </c>
      <c r="E104">
        <v>1</v>
      </c>
      <c r="F104">
        <v>0</v>
      </c>
      <c r="G104">
        <v>0</v>
      </c>
      <c r="H104">
        <v>0</v>
      </c>
      <c r="I104">
        <v>1</v>
      </c>
      <c r="J104">
        <v>0</v>
      </c>
      <c r="K104">
        <v>6186.1270000000004</v>
      </c>
      <c r="M104" s="14">
        <v>6746.7425000000003</v>
      </c>
      <c r="N104" s="14">
        <v>5630.4578499999998</v>
      </c>
      <c r="O104" s="14">
        <v>4795.6567999999997</v>
      </c>
      <c r="P104" s="14">
        <v>5615.3689999999997</v>
      </c>
    </row>
    <row r="105" spans="1:16" x14ac:dyDescent="0.2">
      <c r="A105">
        <v>30</v>
      </c>
      <c r="B105">
        <v>25.46</v>
      </c>
      <c r="C105">
        <v>0</v>
      </c>
      <c r="D105">
        <v>1</v>
      </c>
      <c r="E105">
        <v>0</v>
      </c>
      <c r="F105">
        <v>0</v>
      </c>
      <c r="G105">
        <v>1</v>
      </c>
      <c r="H105">
        <v>0</v>
      </c>
      <c r="I105">
        <v>0</v>
      </c>
      <c r="J105">
        <v>0</v>
      </c>
      <c r="K105">
        <v>3645.0893999999998</v>
      </c>
      <c r="M105" s="14">
        <v>6748.5911999999998</v>
      </c>
      <c r="N105" s="14">
        <v>5693.4305000000004</v>
      </c>
      <c r="O105" s="14">
        <v>4837.5823</v>
      </c>
      <c r="P105" s="14">
        <v>5649.7150000000001</v>
      </c>
    </row>
    <row r="106" spans="1:16" x14ac:dyDescent="0.2">
      <c r="A106">
        <v>18</v>
      </c>
      <c r="B106">
        <v>30.114999999999998</v>
      </c>
      <c r="C106">
        <v>0</v>
      </c>
      <c r="D106">
        <v>0</v>
      </c>
      <c r="E106">
        <v>1</v>
      </c>
      <c r="F106">
        <v>0</v>
      </c>
      <c r="G106">
        <v>1</v>
      </c>
      <c r="H106">
        <v>0</v>
      </c>
      <c r="I106">
        <v>0</v>
      </c>
      <c r="J106">
        <v>0</v>
      </c>
      <c r="K106">
        <v>21344.846699999998</v>
      </c>
      <c r="M106" s="14">
        <v>6753.0379999999996</v>
      </c>
      <c r="N106" s="14">
        <v>5729.0052999999998</v>
      </c>
      <c r="O106" s="14">
        <v>4889.0367999999999</v>
      </c>
      <c r="P106" s="14">
        <v>5708.8670000000002</v>
      </c>
    </row>
    <row r="107" spans="1:16" x14ac:dyDescent="0.2">
      <c r="A107">
        <v>61</v>
      </c>
      <c r="B107">
        <v>29.92</v>
      </c>
      <c r="C107">
        <v>3</v>
      </c>
      <c r="D107">
        <v>0</v>
      </c>
      <c r="E107">
        <v>1</v>
      </c>
      <c r="F107">
        <v>1</v>
      </c>
      <c r="G107">
        <v>0</v>
      </c>
      <c r="H107">
        <v>0</v>
      </c>
      <c r="I107">
        <v>0</v>
      </c>
      <c r="J107">
        <v>1</v>
      </c>
      <c r="K107">
        <v>30942.191800000001</v>
      </c>
      <c r="M107" s="14">
        <v>6799.4579999999996</v>
      </c>
      <c r="N107" s="14">
        <v>5855.9025000000001</v>
      </c>
      <c r="O107" s="14">
        <v>4889.9994999999999</v>
      </c>
      <c r="P107" s="14">
        <v>5910.9440000000004</v>
      </c>
    </row>
    <row r="108" spans="1:16" x14ac:dyDescent="0.2">
      <c r="A108">
        <v>34</v>
      </c>
      <c r="B108">
        <v>27.5</v>
      </c>
      <c r="C108">
        <v>1</v>
      </c>
      <c r="D108">
        <v>0</v>
      </c>
      <c r="E108">
        <v>1</v>
      </c>
      <c r="F108">
        <v>0</v>
      </c>
      <c r="G108">
        <v>0</v>
      </c>
      <c r="H108">
        <v>0</v>
      </c>
      <c r="I108">
        <v>1</v>
      </c>
      <c r="J108">
        <v>0</v>
      </c>
      <c r="K108">
        <v>5003.8530000000001</v>
      </c>
      <c r="M108" s="14">
        <v>6837.3687</v>
      </c>
      <c r="N108" s="14">
        <v>5989.5236500000001</v>
      </c>
      <c r="O108" s="14">
        <v>4949.7587000000003</v>
      </c>
      <c r="P108" s="14">
        <v>5926.8459999999995</v>
      </c>
    </row>
    <row r="109" spans="1:16" x14ac:dyDescent="0.2">
      <c r="A109">
        <v>20</v>
      </c>
      <c r="B109">
        <v>28.024999999999999</v>
      </c>
      <c r="C109">
        <v>1</v>
      </c>
      <c r="D109">
        <v>1</v>
      </c>
      <c r="E109">
        <v>0</v>
      </c>
      <c r="F109">
        <v>1</v>
      </c>
      <c r="G109">
        <v>0</v>
      </c>
      <c r="H109">
        <v>1</v>
      </c>
      <c r="I109">
        <v>0</v>
      </c>
      <c r="J109">
        <v>0</v>
      </c>
      <c r="K109">
        <v>17560.37975</v>
      </c>
      <c r="M109" s="14">
        <v>6858.4795999999997</v>
      </c>
      <c r="N109" s="14">
        <v>6112.3529500000004</v>
      </c>
      <c r="O109" s="14">
        <v>5002.7826999999997</v>
      </c>
      <c r="P109" s="14">
        <v>5969.723</v>
      </c>
    </row>
    <row r="110" spans="1:16" x14ac:dyDescent="0.2">
      <c r="A110">
        <v>19</v>
      </c>
      <c r="B110">
        <v>28.4</v>
      </c>
      <c r="C110">
        <v>1</v>
      </c>
      <c r="D110">
        <v>0</v>
      </c>
      <c r="E110">
        <v>1</v>
      </c>
      <c r="F110">
        <v>0</v>
      </c>
      <c r="G110">
        <v>0</v>
      </c>
      <c r="H110">
        <v>0</v>
      </c>
      <c r="I110">
        <v>1</v>
      </c>
      <c r="J110">
        <v>0</v>
      </c>
      <c r="K110">
        <v>2331.5189999999998</v>
      </c>
      <c r="M110" s="14">
        <v>6877.9800999999998</v>
      </c>
      <c r="N110" s="14">
        <v>6117.4944999999998</v>
      </c>
      <c r="O110" s="14">
        <v>5124.1886999999997</v>
      </c>
      <c r="P110" s="14">
        <v>5972.3779999999997</v>
      </c>
    </row>
    <row r="111" spans="1:16" x14ac:dyDescent="0.2">
      <c r="A111">
        <v>26</v>
      </c>
      <c r="B111">
        <v>30.875</v>
      </c>
      <c r="C111">
        <v>2</v>
      </c>
      <c r="D111">
        <v>1</v>
      </c>
      <c r="E111">
        <v>0</v>
      </c>
      <c r="F111">
        <v>0</v>
      </c>
      <c r="G111">
        <v>0</v>
      </c>
      <c r="H111">
        <v>1</v>
      </c>
      <c r="I111">
        <v>0</v>
      </c>
      <c r="J111">
        <v>0</v>
      </c>
      <c r="K111">
        <v>3877.3042500000001</v>
      </c>
      <c r="M111" s="14">
        <v>6985.50695</v>
      </c>
      <c r="N111" s="14">
        <v>6123.5688</v>
      </c>
      <c r="O111" s="14">
        <v>5138.2566999999999</v>
      </c>
      <c r="P111" s="14">
        <v>5979.7309999999998</v>
      </c>
    </row>
    <row r="112" spans="1:16" x14ac:dyDescent="0.2">
      <c r="A112">
        <v>29</v>
      </c>
      <c r="B112">
        <v>27.94</v>
      </c>
      <c r="C112">
        <v>0</v>
      </c>
      <c r="D112">
        <v>1</v>
      </c>
      <c r="E112">
        <v>0</v>
      </c>
      <c r="F112">
        <v>0</v>
      </c>
      <c r="G112">
        <v>0</v>
      </c>
      <c r="H112">
        <v>0</v>
      </c>
      <c r="I112">
        <v>0</v>
      </c>
      <c r="J112">
        <v>1</v>
      </c>
      <c r="K112">
        <v>2867.1196</v>
      </c>
      <c r="M112" s="14">
        <v>7050.0213000000003</v>
      </c>
      <c r="N112" s="14">
        <v>6128.79745</v>
      </c>
      <c r="O112" s="14">
        <v>5245.2268999999997</v>
      </c>
      <c r="P112" s="14">
        <v>6059.1729999999998</v>
      </c>
    </row>
    <row r="113" spans="1:16" x14ac:dyDescent="0.2">
      <c r="A113">
        <v>63</v>
      </c>
      <c r="B113">
        <v>35.090000000000003</v>
      </c>
      <c r="C113">
        <v>0</v>
      </c>
      <c r="D113">
        <v>1</v>
      </c>
      <c r="E113">
        <v>0</v>
      </c>
      <c r="F113">
        <v>1</v>
      </c>
      <c r="G113">
        <v>0</v>
      </c>
      <c r="H113">
        <v>0</v>
      </c>
      <c r="I113">
        <v>0</v>
      </c>
      <c r="J113">
        <v>1</v>
      </c>
      <c r="K113">
        <v>47055.532099999997</v>
      </c>
      <c r="M113" s="14">
        <v>7077.1894000000002</v>
      </c>
      <c r="N113" s="14">
        <v>6198.7518</v>
      </c>
      <c r="O113" s="14">
        <v>5397.6166999999996</v>
      </c>
      <c r="P113" s="14">
        <v>6082.4049999999997</v>
      </c>
    </row>
    <row r="114" spans="1:16" x14ac:dyDescent="0.2">
      <c r="A114">
        <v>54</v>
      </c>
      <c r="B114">
        <v>33.630000000000003</v>
      </c>
      <c r="C114">
        <v>1</v>
      </c>
      <c r="D114">
        <v>1</v>
      </c>
      <c r="E114">
        <v>0</v>
      </c>
      <c r="F114">
        <v>0</v>
      </c>
      <c r="G114">
        <v>0</v>
      </c>
      <c r="H114">
        <v>1</v>
      </c>
      <c r="I114">
        <v>0</v>
      </c>
      <c r="J114">
        <v>0</v>
      </c>
      <c r="K114">
        <v>10825.253699999999</v>
      </c>
      <c r="M114" s="14">
        <v>7133.9025000000001</v>
      </c>
      <c r="N114" s="14">
        <v>6203.90175</v>
      </c>
      <c r="O114" s="14">
        <v>5400.9804999999997</v>
      </c>
      <c r="P114" s="14">
        <v>6186.1270000000004</v>
      </c>
    </row>
    <row r="115" spans="1:16" x14ac:dyDescent="0.2">
      <c r="A115">
        <v>55</v>
      </c>
      <c r="B115">
        <v>29.7</v>
      </c>
      <c r="C115">
        <v>2</v>
      </c>
      <c r="D115">
        <v>0</v>
      </c>
      <c r="E115">
        <v>1</v>
      </c>
      <c r="F115">
        <v>0</v>
      </c>
      <c r="G115">
        <v>0</v>
      </c>
      <c r="H115">
        <v>0</v>
      </c>
      <c r="I115">
        <v>1</v>
      </c>
      <c r="J115">
        <v>0</v>
      </c>
      <c r="K115">
        <v>11881.358</v>
      </c>
      <c r="M115" s="14">
        <v>7144.86265</v>
      </c>
      <c r="N115" s="14">
        <v>6358.7764500000003</v>
      </c>
      <c r="O115" s="14">
        <v>5415.6611999999996</v>
      </c>
      <c r="P115" s="14">
        <v>6196.4480000000003</v>
      </c>
    </row>
    <row r="116" spans="1:16" x14ac:dyDescent="0.2">
      <c r="A116">
        <v>37</v>
      </c>
      <c r="B116">
        <v>30.8</v>
      </c>
      <c r="C116">
        <v>0</v>
      </c>
      <c r="D116">
        <v>1</v>
      </c>
      <c r="E116">
        <v>0</v>
      </c>
      <c r="F116">
        <v>0</v>
      </c>
      <c r="G116">
        <v>0</v>
      </c>
      <c r="H116">
        <v>0</v>
      </c>
      <c r="I116">
        <v>1</v>
      </c>
      <c r="J116">
        <v>0</v>
      </c>
      <c r="K116">
        <v>4646.759</v>
      </c>
      <c r="M116" s="14">
        <v>7173.35995</v>
      </c>
      <c r="N116" s="14">
        <v>6360.9935999999998</v>
      </c>
      <c r="O116" s="14">
        <v>5438.7491</v>
      </c>
      <c r="P116" s="14">
        <v>6238.2979999999998</v>
      </c>
    </row>
    <row r="117" spans="1:16" x14ac:dyDescent="0.2">
      <c r="A117">
        <v>21</v>
      </c>
      <c r="B117">
        <v>35.72</v>
      </c>
      <c r="C117">
        <v>0</v>
      </c>
      <c r="D117">
        <v>0</v>
      </c>
      <c r="E117">
        <v>1</v>
      </c>
      <c r="F117">
        <v>0</v>
      </c>
      <c r="G117">
        <v>0</v>
      </c>
      <c r="H117">
        <v>1</v>
      </c>
      <c r="I117">
        <v>0</v>
      </c>
      <c r="J117">
        <v>0</v>
      </c>
      <c r="K117">
        <v>2404.7338</v>
      </c>
      <c r="M117" s="14">
        <v>7228.2156500000001</v>
      </c>
      <c r="N117" s="14">
        <v>6373.55735</v>
      </c>
      <c r="O117" s="14">
        <v>5478.0367999999999</v>
      </c>
      <c r="P117" s="14">
        <v>6250.4350000000004</v>
      </c>
    </row>
    <row r="118" spans="1:16" x14ac:dyDescent="0.2">
      <c r="A118">
        <v>52</v>
      </c>
      <c r="B118">
        <v>32.204999999999998</v>
      </c>
      <c r="C118">
        <v>3</v>
      </c>
      <c r="D118">
        <v>1</v>
      </c>
      <c r="E118">
        <v>0</v>
      </c>
      <c r="F118">
        <v>0</v>
      </c>
      <c r="G118">
        <v>1</v>
      </c>
      <c r="H118">
        <v>0</v>
      </c>
      <c r="I118">
        <v>0</v>
      </c>
      <c r="J118">
        <v>0</v>
      </c>
      <c r="K118">
        <v>11488.31695</v>
      </c>
      <c r="M118" s="14">
        <v>7323.7348190000002</v>
      </c>
      <c r="N118" s="14">
        <v>6389.3778499999999</v>
      </c>
      <c r="O118" s="14">
        <v>5484.4673000000003</v>
      </c>
      <c r="P118" s="14">
        <v>6282.2349999999997</v>
      </c>
    </row>
    <row r="119" spans="1:16" x14ac:dyDescent="0.2">
      <c r="A119">
        <v>60</v>
      </c>
      <c r="B119">
        <v>28.594999999999999</v>
      </c>
      <c r="C119">
        <v>0</v>
      </c>
      <c r="D119">
        <v>1</v>
      </c>
      <c r="E119">
        <v>0</v>
      </c>
      <c r="F119">
        <v>0</v>
      </c>
      <c r="G119">
        <v>1</v>
      </c>
      <c r="H119">
        <v>0</v>
      </c>
      <c r="I119">
        <v>0</v>
      </c>
      <c r="J119">
        <v>0</v>
      </c>
      <c r="K119">
        <v>30259.995559999999</v>
      </c>
      <c r="M119" s="14">
        <v>7325.0482000000002</v>
      </c>
      <c r="N119" s="14">
        <v>6393.6034499999996</v>
      </c>
      <c r="O119" s="14">
        <v>5584.3056999999999</v>
      </c>
      <c r="P119" s="14">
        <v>6311.9520000000002</v>
      </c>
    </row>
    <row r="120" spans="1:16" x14ac:dyDescent="0.2">
      <c r="A120">
        <v>58</v>
      </c>
      <c r="B120">
        <v>49.06</v>
      </c>
      <c r="C120">
        <v>0</v>
      </c>
      <c r="D120">
        <v>1</v>
      </c>
      <c r="E120">
        <v>0</v>
      </c>
      <c r="F120">
        <v>0</v>
      </c>
      <c r="G120">
        <v>0</v>
      </c>
      <c r="H120">
        <v>0</v>
      </c>
      <c r="I120">
        <v>0</v>
      </c>
      <c r="J120">
        <v>1</v>
      </c>
      <c r="K120">
        <v>11381.3254</v>
      </c>
      <c r="M120" s="14">
        <v>7358.1756500000001</v>
      </c>
      <c r="N120" s="14">
        <v>6455.86265</v>
      </c>
      <c r="O120" s="14">
        <v>5662.2250000000004</v>
      </c>
      <c r="P120" s="14">
        <v>6414.1779999999999</v>
      </c>
    </row>
    <row r="121" spans="1:16" x14ac:dyDescent="0.2">
      <c r="A121">
        <v>29</v>
      </c>
      <c r="B121">
        <v>27.94</v>
      </c>
      <c r="C121">
        <v>1</v>
      </c>
      <c r="D121">
        <v>0</v>
      </c>
      <c r="E121">
        <v>1</v>
      </c>
      <c r="F121">
        <v>1</v>
      </c>
      <c r="G121">
        <v>0</v>
      </c>
      <c r="H121">
        <v>0</v>
      </c>
      <c r="I121">
        <v>0</v>
      </c>
      <c r="J121">
        <v>1</v>
      </c>
      <c r="K121">
        <v>19107.779600000002</v>
      </c>
      <c r="M121" s="14">
        <v>7448.4039499999999</v>
      </c>
      <c r="N121" s="14">
        <v>6457.8433999999997</v>
      </c>
      <c r="O121" s="14">
        <v>5699.8374999999996</v>
      </c>
      <c r="P121" s="14">
        <v>6474.0129999999999</v>
      </c>
    </row>
    <row r="122" spans="1:16" x14ac:dyDescent="0.2">
      <c r="A122">
        <v>49</v>
      </c>
      <c r="B122">
        <v>27.17</v>
      </c>
      <c r="C122">
        <v>0</v>
      </c>
      <c r="D122">
        <v>0</v>
      </c>
      <c r="E122">
        <v>1</v>
      </c>
      <c r="F122">
        <v>0</v>
      </c>
      <c r="G122">
        <v>0</v>
      </c>
      <c r="H122">
        <v>0</v>
      </c>
      <c r="I122">
        <v>0</v>
      </c>
      <c r="J122">
        <v>1</v>
      </c>
      <c r="K122">
        <v>8601.3292999999994</v>
      </c>
      <c r="M122" s="14">
        <v>7639.4174499999999</v>
      </c>
      <c r="N122" s="14">
        <v>6548.1950500000003</v>
      </c>
      <c r="O122" s="14">
        <v>5709.1643999999997</v>
      </c>
      <c r="P122" s="14">
        <v>6496.8860000000004</v>
      </c>
    </row>
    <row r="123" spans="1:16" x14ac:dyDescent="0.2">
      <c r="A123">
        <v>37</v>
      </c>
      <c r="B123">
        <v>23.37</v>
      </c>
      <c r="C123">
        <v>2</v>
      </c>
      <c r="D123">
        <v>0</v>
      </c>
      <c r="E123">
        <v>1</v>
      </c>
      <c r="F123">
        <v>0</v>
      </c>
      <c r="G123">
        <v>0</v>
      </c>
      <c r="H123">
        <v>1</v>
      </c>
      <c r="I123">
        <v>0</v>
      </c>
      <c r="J123">
        <v>0</v>
      </c>
      <c r="K123">
        <v>6686.4313000000002</v>
      </c>
      <c r="M123" s="14">
        <v>7650.7737500000003</v>
      </c>
      <c r="N123" s="14">
        <v>6571.0243499999997</v>
      </c>
      <c r="O123" s="14">
        <v>5836.5204000000003</v>
      </c>
      <c r="P123" s="14">
        <v>6571.5439999999999</v>
      </c>
    </row>
    <row r="124" spans="1:16" x14ac:dyDescent="0.2">
      <c r="A124">
        <v>44</v>
      </c>
      <c r="B124">
        <v>37.1</v>
      </c>
      <c r="C124">
        <v>2</v>
      </c>
      <c r="D124">
        <v>1</v>
      </c>
      <c r="E124">
        <v>0</v>
      </c>
      <c r="F124">
        <v>0</v>
      </c>
      <c r="G124">
        <v>0</v>
      </c>
      <c r="H124">
        <v>0</v>
      </c>
      <c r="I124">
        <v>1</v>
      </c>
      <c r="J124">
        <v>0</v>
      </c>
      <c r="K124">
        <v>7740.3370000000004</v>
      </c>
      <c r="M124" s="14">
        <v>7729.6457499999997</v>
      </c>
      <c r="N124" s="14">
        <v>6664.68595</v>
      </c>
      <c r="O124" s="14">
        <v>5846.9175999999998</v>
      </c>
      <c r="P124" s="14">
        <v>6600.3609999999999</v>
      </c>
    </row>
    <row r="125" spans="1:16" x14ac:dyDescent="0.2">
      <c r="A125">
        <v>18</v>
      </c>
      <c r="B125">
        <v>23.75</v>
      </c>
      <c r="C125">
        <v>0</v>
      </c>
      <c r="D125">
        <v>1</v>
      </c>
      <c r="E125">
        <v>0</v>
      </c>
      <c r="F125">
        <v>0</v>
      </c>
      <c r="G125">
        <v>1</v>
      </c>
      <c r="H125">
        <v>0</v>
      </c>
      <c r="I125">
        <v>0</v>
      </c>
      <c r="J125">
        <v>0</v>
      </c>
      <c r="K125">
        <v>1705.6244999999999</v>
      </c>
      <c r="M125" s="14">
        <v>7935.29115</v>
      </c>
      <c r="N125" s="14">
        <v>6686.4313000000002</v>
      </c>
      <c r="O125" s="14">
        <v>5920.1040999999996</v>
      </c>
      <c r="P125" s="14">
        <v>6666.2430000000004</v>
      </c>
    </row>
    <row r="126" spans="1:16" x14ac:dyDescent="0.2">
      <c r="A126">
        <v>20</v>
      </c>
      <c r="B126">
        <v>28.975000000000001</v>
      </c>
      <c r="C126">
        <v>0</v>
      </c>
      <c r="D126">
        <v>0</v>
      </c>
      <c r="E126">
        <v>1</v>
      </c>
      <c r="F126">
        <v>0</v>
      </c>
      <c r="G126">
        <v>0</v>
      </c>
      <c r="H126">
        <v>1</v>
      </c>
      <c r="I126">
        <v>0</v>
      </c>
      <c r="J126">
        <v>0</v>
      </c>
      <c r="K126">
        <v>2257.47525</v>
      </c>
      <c r="M126" s="14">
        <v>7985.8149999999996</v>
      </c>
      <c r="N126" s="14">
        <v>6710.1918999999998</v>
      </c>
      <c r="O126" s="14">
        <v>5934.3797999999997</v>
      </c>
      <c r="P126" s="14">
        <v>6775.9610000000002</v>
      </c>
    </row>
    <row r="127" spans="1:16" x14ac:dyDescent="0.2">
      <c r="A127">
        <v>44</v>
      </c>
      <c r="B127">
        <v>31.35</v>
      </c>
      <c r="C127">
        <v>1</v>
      </c>
      <c r="D127">
        <v>1</v>
      </c>
      <c r="E127">
        <v>0</v>
      </c>
      <c r="F127">
        <v>1</v>
      </c>
      <c r="G127">
        <v>1</v>
      </c>
      <c r="H127">
        <v>0</v>
      </c>
      <c r="I127">
        <v>0</v>
      </c>
      <c r="J127">
        <v>0</v>
      </c>
      <c r="K127">
        <v>39556.494500000001</v>
      </c>
      <c r="M127" s="14">
        <v>7986.4752500000004</v>
      </c>
      <c r="N127" s="14">
        <v>6796.8632500000003</v>
      </c>
      <c r="O127" s="14">
        <v>5966.8873999999996</v>
      </c>
      <c r="P127" s="14">
        <v>6849.0259999999998</v>
      </c>
    </row>
    <row r="128" spans="1:16" x14ac:dyDescent="0.2">
      <c r="A128">
        <v>47</v>
      </c>
      <c r="B128">
        <v>33.914999999999999</v>
      </c>
      <c r="C128">
        <v>3</v>
      </c>
      <c r="D128">
        <v>0</v>
      </c>
      <c r="E128">
        <v>1</v>
      </c>
      <c r="F128">
        <v>0</v>
      </c>
      <c r="G128">
        <v>0</v>
      </c>
      <c r="H128">
        <v>1</v>
      </c>
      <c r="I128">
        <v>0</v>
      </c>
      <c r="J128">
        <v>0</v>
      </c>
      <c r="K128">
        <v>10115.00885</v>
      </c>
      <c r="M128" s="14">
        <v>8252.2842999999993</v>
      </c>
      <c r="N128" s="14">
        <v>6933.2422500000002</v>
      </c>
      <c r="O128" s="14">
        <v>5974.3846999999996</v>
      </c>
      <c r="P128" s="14">
        <v>6875.9610000000002</v>
      </c>
    </row>
    <row r="129" spans="1:16" x14ac:dyDescent="0.2">
      <c r="A129">
        <v>26</v>
      </c>
      <c r="B129">
        <v>28.785</v>
      </c>
      <c r="C129">
        <v>0</v>
      </c>
      <c r="D129">
        <v>0</v>
      </c>
      <c r="E129">
        <v>1</v>
      </c>
      <c r="F129">
        <v>0</v>
      </c>
      <c r="G129">
        <v>1</v>
      </c>
      <c r="H129">
        <v>0</v>
      </c>
      <c r="I129">
        <v>0</v>
      </c>
      <c r="J129">
        <v>0</v>
      </c>
      <c r="K129">
        <v>3385.3991500000002</v>
      </c>
      <c r="M129" s="14">
        <v>8302.5356499999998</v>
      </c>
      <c r="N129" s="14">
        <v>6940.90985</v>
      </c>
      <c r="O129" s="14">
        <v>5976.8311000000003</v>
      </c>
      <c r="P129" s="14">
        <v>7045.4989999999998</v>
      </c>
    </row>
    <row r="130" spans="1:16" x14ac:dyDescent="0.2">
      <c r="A130">
        <v>19</v>
      </c>
      <c r="B130">
        <v>28.3</v>
      </c>
      <c r="C130">
        <v>0</v>
      </c>
      <c r="D130">
        <v>0</v>
      </c>
      <c r="E130">
        <v>1</v>
      </c>
      <c r="F130">
        <v>1</v>
      </c>
      <c r="G130">
        <v>0</v>
      </c>
      <c r="H130">
        <v>0</v>
      </c>
      <c r="I130">
        <v>1</v>
      </c>
      <c r="J130">
        <v>0</v>
      </c>
      <c r="K130">
        <v>17081.080000000002</v>
      </c>
      <c r="M130" s="14">
        <v>8334.4575499999992</v>
      </c>
      <c r="N130" s="14">
        <v>6948.7007999999996</v>
      </c>
      <c r="O130" s="14">
        <v>6184.2993999999999</v>
      </c>
      <c r="P130" s="14">
        <v>7050.6419999999998</v>
      </c>
    </row>
    <row r="131" spans="1:16" x14ac:dyDescent="0.2">
      <c r="A131">
        <v>52</v>
      </c>
      <c r="B131">
        <v>37.4</v>
      </c>
      <c r="C131">
        <v>0</v>
      </c>
      <c r="D131">
        <v>0</v>
      </c>
      <c r="E131">
        <v>1</v>
      </c>
      <c r="F131">
        <v>0</v>
      </c>
      <c r="G131">
        <v>0</v>
      </c>
      <c r="H131">
        <v>0</v>
      </c>
      <c r="I131">
        <v>1</v>
      </c>
      <c r="J131">
        <v>0</v>
      </c>
      <c r="K131">
        <v>9634.5380000000005</v>
      </c>
      <c r="M131" s="14">
        <v>8334.5895999999993</v>
      </c>
      <c r="N131" s="14">
        <v>6986.6970000000001</v>
      </c>
      <c r="O131" s="14">
        <v>6185.3208000000004</v>
      </c>
      <c r="P131" s="14">
        <v>7147.1049999999996</v>
      </c>
    </row>
    <row r="132" spans="1:16" x14ac:dyDescent="0.2">
      <c r="A132">
        <v>32</v>
      </c>
      <c r="B132">
        <v>17.765000000000001</v>
      </c>
      <c r="C132">
        <v>2</v>
      </c>
      <c r="D132">
        <v>0</v>
      </c>
      <c r="E132">
        <v>1</v>
      </c>
      <c r="F132">
        <v>1</v>
      </c>
      <c r="G132">
        <v>0</v>
      </c>
      <c r="H132">
        <v>1</v>
      </c>
      <c r="I132">
        <v>0</v>
      </c>
      <c r="J132">
        <v>0</v>
      </c>
      <c r="K132">
        <v>32734.186300000001</v>
      </c>
      <c r="M132" s="14">
        <v>8342.9087500000005</v>
      </c>
      <c r="N132" s="14">
        <v>7153.5538999999999</v>
      </c>
      <c r="O132" s="14">
        <v>6272.4772000000003</v>
      </c>
      <c r="P132" s="14">
        <v>7151.0919999999996</v>
      </c>
    </row>
    <row r="133" spans="1:16" x14ac:dyDescent="0.2">
      <c r="A133">
        <v>38</v>
      </c>
      <c r="B133">
        <v>34.700000000000003</v>
      </c>
      <c r="C133">
        <v>2</v>
      </c>
      <c r="D133">
        <v>1</v>
      </c>
      <c r="E133">
        <v>0</v>
      </c>
      <c r="F133">
        <v>0</v>
      </c>
      <c r="G133">
        <v>0</v>
      </c>
      <c r="H133">
        <v>0</v>
      </c>
      <c r="I133">
        <v>1</v>
      </c>
      <c r="J133">
        <v>0</v>
      </c>
      <c r="K133">
        <v>6082.4049999999997</v>
      </c>
      <c r="M133" s="14">
        <v>8534.6718000000001</v>
      </c>
      <c r="N133" s="14">
        <v>7201.7008500000002</v>
      </c>
      <c r="O133" s="14">
        <v>6289.7548999999999</v>
      </c>
      <c r="P133" s="14">
        <v>7160.0940000000001</v>
      </c>
    </row>
    <row r="134" spans="1:16" x14ac:dyDescent="0.2">
      <c r="A134">
        <v>59</v>
      </c>
      <c r="B134">
        <v>26.504999999999999</v>
      </c>
      <c r="C134">
        <v>0</v>
      </c>
      <c r="D134">
        <v>0</v>
      </c>
      <c r="E134">
        <v>1</v>
      </c>
      <c r="F134">
        <v>0</v>
      </c>
      <c r="G134">
        <v>1</v>
      </c>
      <c r="H134">
        <v>0</v>
      </c>
      <c r="I134">
        <v>0</v>
      </c>
      <c r="J134">
        <v>0</v>
      </c>
      <c r="K134">
        <v>12815.444949999999</v>
      </c>
      <c r="M134" s="14">
        <v>8538.28845</v>
      </c>
      <c r="N134" s="14">
        <v>7209.4917999999998</v>
      </c>
      <c r="O134" s="14">
        <v>6313.759</v>
      </c>
      <c r="P134" s="14">
        <v>7196.8670000000002</v>
      </c>
    </row>
    <row r="135" spans="1:16" x14ac:dyDescent="0.2">
      <c r="A135">
        <v>61</v>
      </c>
      <c r="B135">
        <v>22.04</v>
      </c>
      <c r="C135">
        <v>0</v>
      </c>
      <c r="D135">
        <v>0</v>
      </c>
      <c r="E135">
        <v>1</v>
      </c>
      <c r="F135">
        <v>0</v>
      </c>
      <c r="G135">
        <v>1</v>
      </c>
      <c r="H135">
        <v>0</v>
      </c>
      <c r="I135">
        <v>0</v>
      </c>
      <c r="J135">
        <v>0</v>
      </c>
      <c r="K135">
        <v>13616.3586</v>
      </c>
      <c r="M135" s="14">
        <v>8603.8233999999993</v>
      </c>
      <c r="N135" s="14">
        <v>7222.7862500000001</v>
      </c>
      <c r="O135" s="14">
        <v>6338.0756000000001</v>
      </c>
      <c r="P135" s="14">
        <v>7337.7479999999996</v>
      </c>
    </row>
    <row r="136" spans="1:16" x14ac:dyDescent="0.2">
      <c r="A136">
        <v>53</v>
      </c>
      <c r="B136">
        <v>35.9</v>
      </c>
      <c r="C136">
        <v>2</v>
      </c>
      <c r="D136">
        <v>0</v>
      </c>
      <c r="E136">
        <v>1</v>
      </c>
      <c r="F136">
        <v>0</v>
      </c>
      <c r="G136">
        <v>0</v>
      </c>
      <c r="H136">
        <v>0</v>
      </c>
      <c r="I136">
        <v>1</v>
      </c>
      <c r="J136">
        <v>0</v>
      </c>
      <c r="K136">
        <v>11163.567999999999</v>
      </c>
      <c r="M136" s="14">
        <v>8604.4836500000001</v>
      </c>
      <c r="N136" s="14">
        <v>7256.7231000000002</v>
      </c>
      <c r="O136" s="14">
        <v>6356.2707</v>
      </c>
      <c r="P136" s="14">
        <v>7345.0839999999998</v>
      </c>
    </row>
    <row r="137" spans="1:16" x14ac:dyDescent="0.2">
      <c r="A137">
        <v>19</v>
      </c>
      <c r="B137">
        <v>25.555</v>
      </c>
      <c r="C137">
        <v>0</v>
      </c>
      <c r="D137">
        <v>1</v>
      </c>
      <c r="E137">
        <v>0</v>
      </c>
      <c r="F137">
        <v>0</v>
      </c>
      <c r="G137">
        <v>0</v>
      </c>
      <c r="H137">
        <v>1</v>
      </c>
      <c r="I137">
        <v>0</v>
      </c>
      <c r="J137">
        <v>0</v>
      </c>
      <c r="K137">
        <v>1632.5644500000001</v>
      </c>
      <c r="M137" s="14">
        <v>8606.2173999999995</v>
      </c>
      <c r="N137" s="14">
        <v>7261.741</v>
      </c>
      <c r="O137" s="14">
        <v>6435.6237000000001</v>
      </c>
      <c r="P137" s="14">
        <v>7348.1419999999998</v>
      </c>
    </row>
    <row r="138" spans="1:16" x14ac:dyDescent="0.2">
      <c r="A138">
        <v>20</v>
      </c>
      <c r="B138">
        <v>28.785</v>
      </c>
      <c r="C138">
        <v>0</v>
      </c>
      <c r="D138">
        <v>0</v>
      </c>
      <c r="E138">
        <v>1</v>
      </c>
      <c r="F138">
        <v>0</v>
      </c>
      <c r="G138">
        <v>1</v>
      </c>
      <c r="H138">
        <v>0</v>
      </c>
      <c r="I138">
        <v>0</v>
      </c>
      <c r="J138">
        <v>0</v>
      </c>
      <c r="K138">
        <v>2457.2111500000001</v>
      </c>
      <c r="M138" s="14">
        <v>8627.5411000000004</v>
      </c>
      <c r="N138" s="14">
        <v>7265.7025000000003</v>
      </c>
      <c r="O138" s="14">
        <v>6500.2358999999997</v>
      </c>
      <c r="P138" s="14">
        <v>7371.7719999999999</v>
      </c>
    </row>
    <row r="139" spans="1:16" x14ac:dyDescent="0.2">
      <c r="A139">
        <v>22</v>
      </c>
      <c r="B139">
        <v>28.05</v>
      </c>
      <c r="C139">
        <v>0</v>
      </c>
      <c r="D139">
        <v>0</v>
      </c>
      <c r="E139">
        <v>1</v>
      </c>
      <c r="F139">
        <v>0</v>
      </c>
      <c r="G139">
        <v>0</v>
      </c>
      <c r="H139">
        <v>0</v>
      </c>
      <c r="I139">
        <v>0</v>
      </c>
      <c r="J139">
        <v>1</v>
      </c>
      <c r="K139">
        <v>2155.6815000000001</v>
      </c>
      <c r="M139" s="14">
        <v>8688.8588500000005</v>
      </c>
      <c r="N139" s="14">
        <v>7281.5056000000004</v>
      </c>
      <c r="O139" s="14">
        <v>6593.5083000000004</v>
      </c>
      <c r="P139" s="14">
        <v>7418.5219999999999</v>
      </c>
    </row>
    <row r="140" spans="1:16" x14ac:dyDescent="0.2">
      <c r="A140">
        <v>19</v>
      </c>
      <c r="B140">
        <v>34.1</v>
      </c>
      <c r="C140">
        <v>0</v>
      </c>
      <c r="D140">
        <v>1</v>
      </c>
      <c r="E140">
        <v>0</v>
      </c>
      <c r="F140">
        <v>0</v>
      </c>
      <c r="G140">
        <v>0</v>
      </c>
      <c r="H140">
        <v>0</v>
      </c>
      <c r="I140">
        <v>1</v>
      </c>
      <c r="J140">
        <v>0</v>
      </c>
      <c r="K140">
        <v>1261.442</v>
      </c>
      <c r="M140" s="14">
        <v>8823.9857499999998</v>
      </c>
      <c r="N140" s="14">
        <v>7419.4778999999999</v>
      </c>
      <c r="O140" s="14">
        <v>6652.5288</v>
      </c>
      <c r="P140" s="14">
        <v>7441.0529999999999</v>
      </c>
    </row>
    <row r="141" spans="1:16" x14ac:dyDescent="0.2">
      <c r="A141">
        <v>22</v>
      </c>
      <c r="B141">
        <v>25.175000000000001</v>
      </c>
      <c r="C141">
        <v>0</v>
      </c>
      <c r="D141">
        <v>1</v>
      </c>
      <c r="E141">
        <v>0</v>
      </c>
      <c r="F141">
        <v>0</v>
      </c>
      <c r="G141">
        <v>0</v>
      </c>
      <c r="H141">
        <v>1</v>
      </c>
      <c r="I141">
        <v>0</v>
      </c>
      <c r="J141">
        <v>0</v>
      </c>
      <c r="K141">
        <v>2045.68525</v>
      </c>
      <c r="M141" s="14">
        <v>8891.1394999999993</v>
      </c>
      <c r="N141" s="14">
        <v>7421.1945500000002</v>
      </c>
      <c r="O141" s="14">
        <v>6653.7885999999999</v>
      </c>
      <c r="P141" s="14">
        <v>7441.5010000000002</v>
      </c>
    </row>
    <row r="142" spans="1:16" x14ac:dyDescent="0.2">
      <c r="A142">
        <v>54</v>
      </c>
      <c r="B142">
        <v>31.9</v>
      </c>
      <c r="C142">
        <v>3</v>
      </c>
      <c r="D142">
        <v>0</v>
      </c>
      <c r="E142">
        <v>1</v>
      </c>
      <c r="F142">
        <v>0</v>
      </c>
      <c r="G142">
        <v>0</v>
      </c>
      <c r="H142">
        <v>0</v>
      </c>
      <c r="I142">
        <v>0</v>
      </c>
      <c r="J142">
        <v>1</v>
      </c>
      <c r="K142">
        <v>27322.73386</v>
      </c>
      <c r="M142" s="14">
        <v>8964.0605500000001</v>
      </c>
      <c r="N142" s="14">
        <v>7443.6430499999997</v>
      </c>
      <c r="O142" s="14">
        <v>6770.1925000000001</v>
      </c>
      <c r="P142" s="14">
        <v>7445.9179999999997</v>
      </c>
    </row>
    <row r="143" spans="1:16" x14ac:dyDescent="0.2">
      <c r="A143">
        <v>22</v>
      </c>
      <c r="B143">
        <v>36</v>
      </c>
      <c r="C143">
        <v>0</v>
      </c>
      <c r="D143">
        <v>0</v>
      </c>
      <c r="E143">
        <v>1</v>
      </c>
      <c r="F143">
        <v>0</v>
      </c>
      <c r="G143">
        <v>0</v>
      </c>
      <c r="H143">
        <v>0</v>
      </c>
      <c r="I143">
        <v>1</v>
      </c>
      <c r="J143">
        <v>0</v>
      </c>
      <c r="K143">
        <v>2166.732</v>
      </c>
      <c r="M143" s="14">
        <v>9095.0682500000003</v>
      </c>
      <c r="N143" s="14">
        <v>7518.0253499999999</v>
      </c>
      <c r="O143" s="14">
        <v>6781.3541999999998</v>
      </c>
      <c r="P143" s="14">
        <v>7512.2669999999998</v>
      </c>
    </row>
    <row r="144" spans="1:16" x14ac:dyDescent="0.2">
      <c r="A144">
        <v>34</v>
      </c>
      <c r="B144">
        <v>22.42</v>
      </c>
      <c r="C144">
        <v>2</v>
      </c>
      <c r="D144">
        <v>1</v>
      </c>
      <c r="E144">
        <v>0</v>
      </c>
      <c r="F144">
        <v>0</v>
      </c>
      <c r="G144">
        <v>1</v>
      </c>
      <c r="H144">
        <v>0</v>
      </c>
      <c r="I144">
        <v>0</v>
      </c>
      <c r="J144">
        <v>0</v>
      </c>
      <c r="K144">
        <v>27375.904780000001</v>
      </c>
      <c r="M144" s="14">
        <v>9222.4025999999994</v>
      </c>
      <c r="N144" s="14">
        <v>7526.7064499999997</v>
      </c>
      <c r="O144" s="14">
        <v>7046.7222000000002</v>
      </c>
      <c r="P144" s="14">
        <v>7623.518</v>
      </c>
    </row>
    <row r="145" spans="1:16" x14ac:dyDescent="0.2">
      <c r="A145">
        <v>26</v>
      </c>
      <c r="B145">
        <v>32.49</v>
      </c>
      <c r="C145">
        <v>1</v>
      </c>
      <c r="D145">
        <v>1</v>
      </c>
      <c r="E145">
        <v>0</v>
      </c>
      <c r="F145">
        <v>0</v>
      </c>
      <c r="G145">
        <v>1</v>
      </c>
      <c r="H145">
        <v>0</v>
      </c>
      <c r="I145">
        <v>0</v>
      </c>
      <c r="J145">
        <v>0</v>
      </c>
      <c r="K145">
        <v>3490.5491000000002</v>
      </c>
      <c r="M145" s="14">
        <v>9225.2564000000002</v>
      </c>
      <c r="N145" s="14">
        <v>7537.1638999999996</v>
      </c>
      <c r="O145" s="14">
        <v>7147.4727999999996</v>
      </c>
      <c r="P145" s="14">
        <v>7624.63</v>
      </c>
    </row>
    <row r="146" spans="1:16" x14ac:dyDescent="0.2">
      <c r="A146">
        <v>34</v>
      </c>
      <c r="B146">
        <v>25.3</v>
      </c>
      <c r="C146">
        <v>2</v>
      </c>
      <c r="D146">
        <v>1</v>
      </c>
      <c r="E146">
        <v>0</v>
      </c>
      <c r="F146">
        <v>1</v>
      </c>
      <c r="G146">
        <v>0</v>
      </c>
      <c r="H146">
        <v>0</v>
      </c>
      <c r="I146">
        <v>0</v>
      </c>
      <c r="J146">
        <v>1</v>
      </c>
      <c r="K146">
        <v>18972.494999999999</v>
      </c>
      <c r="M146" s="14">
        <v>9282.4806000000008</v>
      </c>
      <c r="N146" s="14">
        <v>7727.2532000000001</v>
      </c>
      <c r="O146" s="14">
        <v>7152.6714000000002</v>
      </c>
      <c r="P146" s="14">
        <v>7626.9930000000004</v>
      </c>
    </row>
    <row r="147" spans="1:16" x14ac:dyDescent="0.2">
      <c r="A147">
        <v>29</v>
      </c>
      <c r="B147">
        <v>29.734999999999999</v>
      </c>
      <c r="C147">
        <v>2</v>
      </c>
      <c r="D147">
        <v>1</v>
      </c>
      <c r="E147">
        <v>0</v>
      </c>
      <c r="F147">
        <v>0</v>
      </c>
      <c r="G147">
        <v>0</v>
      </c>
      <c r="H147">
        <v>1</v>
      </c>
      <c r="I147">
        <v>0</v>
      </c>
      <c r="J147">
        <v>0</v>
      </c>
      <c r="K147">
        <v>18157.876</v>
      </c>
      <c r="M147" s="14">
        <v>9288.0267000000003</v>
      </c>
      <c r="N147" s="14">
        <v>7731.8578500000003</v>
      </c>
      <c r="O147" s="14">
        <v>7160.3302999999996</v>
      </c>
      <c r="P147" s="14">
        <v>7726.8540000000003</v>
      </c>
    </row>
    <row r="148" spans="1:16" x14ac:dyDescent="0.2">
      <c r="A148">
        <v>30</v>
      </c>
      <c r="B148">
        <v>28.69</v>
      </c>
      <c r="C148">
        <v>3</v>
      </c>
      <c r="D148">
        <v>1</v>
      </c>
      <c r="E148">
        <v>0</v>
      </c>
      <c r="F148">
        <v>1</v>
      </c>
      <c r="G148">
        <v>0</v>
      </c>
      <c r="H148">
        <v>1</v>
      </c>
      <c r="I148">
        <v>0</v>
      </c>
      <c r="J148">
        <v>0</v>
      </c>
      <c r="K148">
        <v>20745.989099999999</v>
      </c>
      <c r="M148" s="14">
        <v>9290.1394999999993</v>
      </c>
      <c r="N148" s="14">
        <v>7749.1563999999998</v>
      </c>
      <c r="O148" s="14">
        <v>7162.0122000000001</v>
      </c>
      <c r="P148" s="14">
        <v>7740.3370000000004</v>
      </c>
    </row>
    <row r="149" spans="1:16" x14ac:dyDescent="0.2">
      <c r="A149">
        <v>29</v>
      </c>
      <c r="B149">
        <v>38.83</v>
      </c>
      <c r="C149">
        <v>3</v>
      </c>
      <c r="D149">
        <v>0</v>
      </c>
      <c r="E149">
        <v>1</v>
      </c>
      <c r="F149">
        <v>0</v>
      </c>
      <c r="G149">
        <v>0</v>
      </c>
      <c r="H149">
        <v>0</v>
      </c>
      <c r="I149">
        <v>0</v>
      </c>
      <c r="J149">
        <v>1</v>
      </c>
      <c r="K149">
        <v>5138.2566999999999</v>
      </c>
      <c r="M149" s="14">
        <v>9361.3268000000007</v>
      </c>
      <c r="N149" s="14">
        <v>8017.0611500000005</v>
      </c>
      <c r="O149" s="14">
        <v>7243.8136000000004</v>
      </c>
      <c r="P149" s="14">
        <v>7954.5169999999998</v>
      </c>
    </row>
    <row r="150" spans="1:16" x14ac:dyDescent="0.2">
      <c r="A150">
        <v>46</v>
      </c>
      <c r="B150">
        <v>30.495000000000001</v>
      </c>
      <c r="C150">
        <v>3</v>
      </c>
      <c r="D150">
        <v>1</v>
      </c>
      <c r="E150">
        <v>0</v>
      </c>
      <c r="F150">
        <v>1</v>
      </c>
      <c r="G150">
        <v>0</v>
      </c>
      <c r="H150">
        <v>1</v>
      </c>
      <c r="I150">
        <v>0</v>
      </c>
      <c r="J150">
        <v>0</v>
      </c>
      <c r="K150">
        <v>40720.551050000002</v>
      </c>
      <c r="M150" s="14">
        <v>9411.0049999999992</v>
      </c>
      <c r="N150" s="14">
        <v>8023.1354499999998</v>
      </c>
      <c r="O150" s="14">
        <v>7345.7266</v>
      </c>
      <c r="P150" s="14">
        <v>8027.9679999999998</v>
      </c>
    </row>
    <row r="151" spans="1:16" x14ac:dyDescent="0.2">
      <c r="A151">
        <v>51</v>
      </c>
      <c r="B151">
        <v>37.729999999999997</v>
      </c>
      <c r="C151">
        <v>1</v>
      </c>
      <c r="D151">
        <v>0</v>
      </c>
      <c r="E151">
        <v>1</v>
      </c>
      <c r="F151">
        <v>0</v>
      </c>
      <c r="G151">
        <v>0</v>
      </c>
      <c r="H151">
        <v>0</v>
      </c>
      <c r="I151">
        <v>0</v>
      </c>
      <c r="J151">
        <v>1</v>
      </c>
      <c r="K151">
        <v>9877.6077000000005</v>
      </c>
      <c r="M151" s="14">
        <v>9432.9253000000008</v>
      </c>
      <c r="N151" s="14">
        <v>8026.6665999999996</v>
      </c>
      <c r="O151" s="14">
        <v>7633.7205999999996</v>
      </c>
      <c r="P151" s="14">
        <v>8062.7640000000001</v>
      </c>
    </row>
    <row r="152" spans="1:16" x14ac:dyDescent="0.2">
      <c r="A152">
        <v>53</v>
      </c>
      <c r="B152">
        <v>37.43</v>
      </c>
      <c r="C152">
        <v>1</v>
      </c>
      <c r="D152">
        <v>0</v>
      </c>
      <c r="E152">
        <v>1</v>
      </c>
      <c r="F152">
        <v>0</v>
      </c>
      <c r="G152">
        <v>0</v>
      </c>
      <c r="H152">
        <v>1</v>
      </c>
      <c r="I152">
        <v>0</v>
      </c>
      <c r="J152">
        <v>0</v>
      </c>
      <c r="K152">
        <v>10959.6947</v>
      </c>
      <c r="M152" s="14">
        <v>9447.2503500000003</v>
      </c>
      <c r="N152" s="14">
        <v>8059.6791000000003</v>
      </c>
      <c r="O152" s="14">
        <v>7640.3091999999997</v>
      </c>
      <c r="P152" s="14">
        <v>8068.1850000000004</v>
      </c>
    </row>
    <row r="153" spans="1:16" x14ac:dyDescent="0.2">
      <c r="A153">
        <v>19</v>
      </c>
      <c r="B153">
        <v>28.4</v>
      </c>
      <c r="C153">
        <v>1</v>
      </c>
      <c r="D153">
        <v>1</v>
      </c>
      <c r="E153">
        <v>0</v>
      </c>
      <c r="F153">
        <v>0</v>
      </c>
      <c r="G153">
        <v>0</v>
      </c>
      <c r="H153">
        <v>0</v>
      </c>
      <c r="I153">
        <v>1</v>
      </c>
      <c r="J153">
        <v>0</v>
      </c>
      <c r="K153">
        <v>1842.519</v>
      </c>
      <c r="M153" s="14">
        <v>9447.3824000000004</v>
      </c>
      <c r="N153" s="14">
        <v>8116.2688500000004</v>
      </c>
      <c r="O153" s="14">
        <v>7682.67</v>
      </c>
      <c r="P153" s="14">
        <v>8116.68</v>
      </c>
    </row>
    <row r="154" spans="1:16" x14ac:dyDescent="0.2">
      <c r="A154">
        <v>35</v>
      </c>
      <c r="B154">
        <v>24.13</v>
      </c>
      <c r="C154">
        <v>1</v>
      </c>
      <c r="D154">
        <v>1</v>
      </c>
      <c r="E154">
        <v>0</v>
      </c>
      <c r="F154">
        <v>0</v>
      </c>
      <c r="G154">
        <v>0</v>
      </c>
      <c r="H154">
        <v>1</v>
      </c>
      <c r="I154">
        <v>0</v>
      </c>
      <c r="J154">
        <v>0</v>
      </c>
      <c r="K154">
        <v>5125.2156999999997</v>
      </c>
      <c r="M154" s="14">
        <v>9500.5730500000009</v>
      </c>
      <c r="N154" s="14">
        <v>8162.7162500000004</v>
      </c>
      <c r="O154" s="14">
        <v>7731.4270999999999</v>
      </c>
      <c r="P154" s="14">
        <v>8269.0439999999999</v>
      </c>
    </row>
    <row r="155" spans="1:16" x14ac:dyDescent="0.2">
      <c r="A155">
        <v>48</v>
      </c>
      <c r="B155">
        <v>29.7</v>
      </c>
      <c r="C155">
        <v>0</v>
      </c>
      <c r="D155">
        <v>1</v>
      </c>
      <c r="E155">
        <v>0</v>
      </c>
      <c r="F155">
        <v>0</v>
      </c>
      <c r="G155">
        <v>0</v>
      </c>
      <c r="H155">
        <v>0</v>
      </c>
      <c r="I155">
        <v>0</v>
      </c>
      <c r="J155">
        <v>1</v>
      </c>
      <c r="K155">
        <v>7789.6350000000002</v>
      </c>
      <c r="M155" s="14">
        <v>9541.6955500000004</v>
      </c>
      <c r="N155" s="14">
        <v>8310.8391499999998</v>
      </c>
      <c r="O155" s="14">
        <v>7742.1098000000002</v>
      </c>
      <c r="P155" s="14">
        <v>8277.5229999999992</v>
      </c>
    </row>
    <row r="156" spans="1:16" x14ac:dyDescent="0.2">
      <c r="A156">
        <v>32</v>
      </c>
      <c r="B156">
        <v>37.145000000000003</v>
      </c>
      <c r="C156">
        <v>3</v>
      </c>
      <c r="D156">
        <v>0</v>
      </c>
      <c r="E156">
        <v>1</v>
      </c>
      <c r="F156">
        <v>0</v>
      </c>
      <c r="G156">
        <v>1</v>
      </c>
      <c r="H156">
        <v>0</v>
      </c>
      <c r="I156">
        <v>0</v>
      </c>
      <c r="J156">
        <v>0</v>
      </c>
      <c r="K156">
        <v>6334.3435499999996</v>
      </c>
      <c r="M156" s="14">
        <v>9617.6624499999998</v>
      </c>
      <c r="N156" s="14">
        <v>8410.0468500000006</v>
      </c>
      <c r="O156" s="14">
        <v>7789.6350000000002</v>
      </c>
      <c r="P156" s="14">
        <v>8444.4740000000002</v>
      </c>
    </row>
    <row r="157" spans="1:16" x14ac:dyDescent="0.2">
      <c r="A157">
        <v>42</v>
      </c>
      <c r="B157">
        <v>23.37</v>
      </c>
      <c r="C157">
        <v>0</v>
      </c>
      <c r="D157">
        <v>0</v>
      </c>
      <c r="E157">
        <v>1</v>
      </c>
      <c r="F157">
        <v>1</v>
      </c>
      <c r="G157">
        <v>1</v>
      </c>
      <c r="H157">
        <v>0</v>
      </c>
      <c r="I157">
        <v>0</v>
      </c>
      <c r="J157">
        <v>0</v>
      </c>
      <c r="K157">
        <v>19964.746299999999</v>
      </c>
      <c r="M157" s="14">
        <v>9704.6680500000002</v>
      </c>
      <c r="N157" s="14">
        <v>8413.4630500000003</v>
      </c>
      <c r="O157" s="14">
        <v>7804.1605</v>
      </c>
      <c r="P157" s="14">
        <v>8457.8179999999993</v>
      </c>
    </row>
    <row r="158" spans="1:16" x14ac:dyDescent="0.2">
      <c r="A158">
        <v>40</v>
      </c>
      <c r="B158">
        <v>25.46</v>
      </c>
      <c r="C158">
        <v>1</v>
      </c>
      <c r="D158">
        <v>0</v>
      </c>
      <c r="E158">
        <v>1</v>
      </c>
      <c r="F158">
        <v>0</v>
      </c>
      <c r="G158">
        <v>1</v>
      </c>
      <c r="H158">
        <v>0</v>
      </c>
      <c r="I158">
        <v>0</v>
      </c>
      <c r="J158">
        <v>0</v>
      </c>
      <c r="K158">
        <v>7077.1894000000002</v>
      </c>
      <c r="M158" s="14">
        <v>9715.8410000000003</v>
      </c>
      <c r="N158" s="14">
        <v>8428.0692999999992</v>
      </c>
      <c r="O158" s="14">
        <v>8083.9197999999997</v>
      </c>
      <c r="P158" s="14">
        <v>8520.0259999999998</v>
      </c>
    </row>
    <row r="159" spans="1:16" x14ac:dyDescent="0.2">
      <c r="A159">
        <v>44</v>
      </c>
      <c r="B159">
        <v>39.520000000000003</v>
      </c>
      <c r="C159">
        <v>0</v>
      </c>
      <c r="D159">
        <v>1</v>
      </c>
      <c r="E159">
        <v>0</v>
      </c>
      <c r="F159">
        <v>0</v>
      </c>
      <c r="G159">
        <v>0</v>
      </c>
      <c r="H159">
        <v>1</v>
      </c>
      <c r="I159">
        <v>0</v>
      </c>
      <c r="J159">
        <v>0</v>
      </c>
      <c r="K159">
        <v>6948.7007999999996</v>
      </c>
      <c r="M159" s="14">
        <v>9722.7695000000003</v>
      </c>
      <c r="N159" s="14">
        <v>8671.1912499999999</v>
      </c>
      <c r="O159" s="14">
        <v>8124.4084000000003</v>
      </c>
      <c r="P159" s="14">
        <v>8522.0030000000006</v>
      </c>
    </row>
    <row r="160" spans="1:16" x14ac:dyDescent="0.2">
      <c r="A160">
        <v>48</v>
      </c>
      <c r="B160">
        <v>24.42</v>
      </c>
      <c r="C160">
        <v>0</v>
      </c>
      <c r="D160">
        <v>1</v>
      </c>
      <c r="E160">
        <v>0</v>
      </c>
      <c r="F160">
        <v>1</v>
      </c>
      <c r="G160">
        <v>0</v>
      </c>
      <c r="H160">
        <v>0</v>
      </c>
      <c r="I160">
        <v>0</v>
      </c>
      <c r="J160">
        <v>1</v>
      </c>
      <c r="K160">
        <v>21223.675800000001</v>
      </c>
      <c r="M160" s="14">
        <v>9778.3472000000002</v>
      </c>
      <c r="N160" s="14">
        <v>8733.2292500000003</v>
      </c>
      <c r="O160" s="14">
        <v>8125.7844999999998</v>
      </c>
      <c r="P160" s="14">
        <v>8539.6710000000003</v>
      </c>
    </row>
    <row r="161" spans="1:16" x14ac:dyDescent="0.2">
      <c r="A161">
        <v>18</v>
      </c>
      <c r="B161">
        <v>25.175000000000001</v>
      </c>
      <c r="C161">
        <v>0</v>
      </c>
      <c r="D161">
        <v>1</v>
      </c>
      <c r="E161">
        <v>0</v>
      </c>
      <c r="F161">
        <v>1</v>
      </c>
      <c r="G161">
        <v>1</v>
      </c>
      <c r="H161">
        <v>0</v>
      </c>
      <c r="I161">
        <v>0</v>
      </c>
      <c r="J161">
        <v>0</v>
      </c>
      <c r="K161">
        <v>15518.180249999999</v>
      </c>
      <c r="M161" s="14">
        <v>9866.3048500000004</v>
      </c>
      <c r="N161" s="14">
        <v>8765.2489999999998</v>
      </c>
      <c r="O161" s="14">
        <v>8211.1002000000008</v>
      </c>
      <c r="P161" s="14">
        <v>8551.3469999999998</v>
      </c>
    </row>
    <row r="162" spans="1:16" x14ac:dyDescent="0.2">
      <c r="A162">
        <v>30</v>
      </c>
      <c r="B162">
        <v>35.53</v>
      </c>
      <c r="C162">
        <v>0</v>
      </c>
      <c r="D162">
        <v>1</v>
      </c>
      <c r="E162">
        <v>0</v>
      </c>
      <c r="F162">
        <v>1</v>
      </c>
      <c r="G162">
        <v>0</v>
      </c>
      <c r="H162">
        <v>0</v>
      </c>
      <c r="I162">
        <v>0</v>
      </c>
      <c r="J162">
        <v>1</v>
      </c>
      <c r="K162">
        <v>36950.256699999998</v>
      </c>
      <c r="M162" s="14">
        <v>9875.6803999999993</v>
      </c>
      <c r="N162" s="14">
        <v>8827.2098999999998</v>
      </c>
      <c r="O162" s="14">
        <v>8219.2039000000004</v>
      </c>
      <c r="P162" s="14">
        <v>8556.9069999999992</v>
      </c>
    </row>
    <row r="163" spans="1:16" x14ac:dyDescent="0.2">
      <c r="A163">
        <v>50</v>
      </c>
      <c r="B163">
        <v>27.83</v>
      </c>
      <c r="C163">
        <v>3</v>
      </c>
      <c r="D163">
        <v>0</v>
      </c>
      <c r="E163">
        <v>1</v>
      </c>
      <c r="F163">
        <v>0</v>
      </c>
      <c r="G163">
        <v>0</v>
      </c>
      <c r="H163">
        <v>0</v>
      </c>
      <c r="I163">
        <v>0</v>
      </c>
      <c r="J163">
        <v>1</v>
      </c>
      <c r="K163">
        <v>19749.383379999999</v>
      </c>
      <c r="M163" s="14">
        <v>9957.7216000000008</v>
      </c>
      <c r="N163" s="14">
        <v>8835.2649500000007</v>
      </c>
      <c r="O163" s="14">
        <v>8232.6388000000006</v>
      </c>
      <c r="P163" s="14">
        <v>8615.2999999999993</v>
      </c>
    </row>
    <row r="164" spans="1:16" x14ac:dyDescent="0.2">
      <c r="A164">
        <v>42</v>
      </c>
      <c r="B164">
        <v>26.6</v>
      </c>
      <c r="C164">
        <v>0</v>
      </c>
      <c r="D164">
        <v>0</v>
      </c>
      <c r="E164">
        <v>1</v>
      </c>
      <c r="F164">
        <v>1</v>
      </c>
      <c r="G164">
        <v>0</v>
      </c>
      <c r="H164">
        <v>1</v>
      </c>
      <c r="I164">
        <v>0</v>
      </c>
      <c r="J164">
        <v>0</v>
      </c>
      <c r="K164">
        <v>21348.705999999998</v>
      </c>
      <c r="M164" s="14">
        <v>9964.06</v>
      </c>
      <c r="N164" s="14">
        <v>8930.9345499999999</v>
      </c>
      <c r="O164" s="14">
        <v>8233.0974999999999</v>
      </c>
      <c r="P164" s="14">
        <v>8703.4560000000001</v>
      </c>
    </row>
    <row r="165" spans="1:16" x14ac:dyDescent="0.2">
      <c r="A165">
        <v>18</v>
      </c>
      <c r="B165">
        <v>36.85</v>
      </c>
      <c r="C165">
        <v>0</v>
      </c>
      <c r="D165">
        <v>0</v>
      </c>
      <c r="E165">
        <v>1</v>
      </c>
      <c r="F165">
        <v>1</v>
      </c>
      <c r="G165">
        <v>0</v>
      </c>
      <c r="H165">
        <v>0</v>
      </c>
      <c r="I165">
        <v>0</v>
      </c>
      <c r="J165">
        <v>1</v>
      </c>
      <c r="K165">
        <v>36149.483500000002</v>
      </c>
      <c r="M165" s="14">
        <v>10043.249</v>
      </c>
      <c r="N165" s="14">
        <v>8965.7957499999993</v>
      </c>
      <c r="O165" s="14">
        <v>8240.5895999999993</v>
      </c>
      <c r="P165" s="14">
        <v>8782.4689999999991</v>
      </c>
    </row>
    <row r="166" spans="1:16" x14ac:dyDescent="0.2">
      <c r="A166">
        <v>54</v>
      </c>
      <c r="B166">
        <v>39.6</v>
      </c>
      <c r="C166">
        <v>1</v>
      </c>
      <c r="D166">
        <v>1</v>
      </c>
      <c r="E166">
        <v>0</v>
      </c>
      <c r="F166">
        <v>0</v>
      </c>
      <c r="G166">
        <v>0</v>
      </c>
      <c r="H166">
        <v>0</v>
      </c>
      <c r="I166">
        <v>1</v>
      </c>
      <c r="J166">
        <v>0</v>
      </c>
      <c r="K166">
        <v>10450.552</v>
      </c>
      <c r="M166" s="14">
        <v>10072.055050000001</v>
      </c>
      <c r="N166" s="14">
        <v>8988.1587500000005</v>
      </c>
      <c r="O166" s="14">
        <v>8280.6226999999999</v>
      </c>
      <c r="P166" s="14">
        <v>8798.5930000000008</v>
      </c>
    </row>
    <row r="167" spans="1:16" x14ac:dyDescent="0.2">
      <c r="A167">
        <v>32</v>
      </c>
      <c r="B167">
        <v>29.8</v>
      </c>
      <c r="C167">
        <v>2</v>
      </c>
      <c r="D167">
        <v>0</v>
      </c>
      <c r="E167">
        <v>1</v>
      </c>
      <c r="F167">
        <v>0</v>
      </c>
      <c r="G167">
        <v>0</v>
      </c>
      <c r="H167">
        <v>0</v>
      </c>
      <c r="I167">
        <v>1</v>
      </c>
      <c r="J167">
        <v>0</v>
      </c>
      <c r="K167">
        <v>5152.134</v>
      </c>
      <c r="M167" s="14">
        <v>10106.134249999999</v>
      </c>
      <c r="N167" s="14">
        <v>9174.1356500000002</v>
      </c>
      <c r="O167" s="14">
        <v>8283.6807000000008</v>
      </c>
      <c r="P167" s="14">
        <v>8823.2790000000005</v>
      </c>
    </row>
    <row r="168" spans="1:16" x14ac:dyDescent="0.2">
      <c r="A168">
        <v>37</v>
      </c>
      <c r="B168">
        <v>29.64</v>
      </c>
      <c r="C168">
        <v>0</v>
      </c>
      <c r="D168">
        <v>1</v>
      </c>
      <c r="E168">
        <v>0</v>
      </c>
      <c r="F168">
        <v>0</v>
      </c>
      <c r="G168">
        <v>0</v>
      </c>
      <c r="H168">
        <v>1</v>
      </c>
      <c r="I168">
        <v>0</v>
      </c>
      <c r="J168">
        <v>0</v>
      </c>
      <c r="K168">
        <v>5028.1466</v>
      </c>
      <c r="M168" s="14">
        <v>10141.136200000001</v>
      </c>
      <c r="N168" s="14">
        <v>9193.8384999999998</v>
      </c>
      <c r="O168" s="14">
        <v>8347.1643000000004</v>
      </c>
      <c r="P168" s="14">
        <v>8825.0859999999993</v>
      </c>
    </row>
    <row r="169" spans="1:16" x14ac:dyDescent="0.2">
      <c r="A169">
        <v>47</v>
      </c>
      <c r="B169">
        <v>28.215</v>
      </c>
      <c r="C169">
        <v>4</v>
      </c>
      <c r="D169">
        <v>1</v>
      </c>
      <c r="E169">
        <v>0</v>
      </c>
      <c r="F169">
        <v>0</v>
      </c>
      <c r="G169">
        <v>1</v>
      </c>
      <c r="H169">
        <v>0</v>
      </c>
      <c r="I169">
        <v>0</v>
      </c>
      <c r="J169">
        <v>0</v>
      </c>
      <c r="K169">
        <v>10407.085849999999</v>
      </c>
      <c r="M169" s="14">
        <v>10197.772199999999</v>
      </c>
      <c r="N169" s="14">
        <v>9249.4951999999994</v>
      </c>
      <c r="O169" s="14">
        <v>8442.6669999999995</v>
      </c>
      <c r="P169" s="14">
        <v>8932.0840000000007</v>
      </c>
    </row>
    <row r="170" spans="1:16" x14ac:dyDescent="0.2">
      <c r="A170">
        <v>20</v>
      </c>
      <c r="B170">
        <v>37</v>
      </c>
      <c r="C170">
        <v>5</v>
      </c>
      <c r="D170">
        <v>0</v>
      </c>
      <c r="E170">
        <v>1</v>
      </c>
      <c r="F170">
        <v>0</v>
      </c>
      <c r="G170">
        <v>0</v>
      </c>
      <c r="H170">
        <v>0</v>
      </c>
      <c r="I170">
        <v>1</v>
      </c>
      <c r="J170">
        <v>0</v>
      </c>
      <c r="K170">
        <v>4830.63</v>
      </c>
      <c r="M170" s="14">
        <v>10370.912549999999</v>
      </c>
      <c r="N170" s="14">
        <v>9301.8935500000007</v>
      </c>
      <c r="O170" s="14">
        <v>8515.7587000000003</v>
      </c>
      <c r="P170" s="14">
        <v>8968.33</v>
      </c>
    </row>
    <row r="171" spans="1:16" x14ac:dyDescent="0.2">
      <c r="A171">
        <v>32</v>
      </c>
      <c r="B171">
        <v>33.155000000000001</v>
      </c>
      <c r="C171">
        <v>3</v>
      </c>
      <c r="D171">
        <v>0</v>
      </c>
      <c r="E171">
        <v>1</v>
      </c>
      <c r="F171">
        <v>0</v>
      </c>
      <c r="G171">
        <v>0</v>
      </c>
      <c r="H171">
        <v>1</v>
      </c>
      <c r="I171">
        <v>0</v>
      </c>
      <c r="J171">
        <v>0</v>
      </c>
      <c r="K171">
        <v>6128.79745</v>
      </c>
      <c r="M171" s="14">
        <v>10407.085849999999</v>
      </c>
      <c r="N171" s="14">
        <v>9566.9909000000007</v>
      </c>
      <c r="O171" s="14">
        <v>8516.8289999999997</v>
      </c>
      <c r="P171" s="14">
        <v>9101.7980000000007</v>
      </c>
    </row>
    <row r="172" spans="1:16" x14ac:dyDescent="0.2">
      <c r="A172">
        <v>19</v>
      </c>
      <c r="B172">
        <v>31.824999999999999</v>
      </c>
      <c r="C172">
        <v>1</v>
      </c>
      <c r="D172">
        <v>0</v>
      </c>
      <c r="E172">
        <v>1</v>
      </c>
      <c r="F172">
        <v>0</v>
      </c>
      <c r="G172">
        <v>0</v>
      </c>
      <c r="H172">
        <v>1</v>
      </c>
      <c r="I172">
        <v>0</v>
      </c>
      <c r="J172">
        <v>0</v>
      </c>
      <c r="K172">
        <v>2719.2797500000001</v>
      </c>
      <c r="M172" s="14">
        <v>10422.916649999999</v>
      </c>
      <c r="N172" s="14">
        <v>9583.8932999999997</v>
      </c>
      <c r="O172" s="14">
        <v>8527.5319999999992</v>
      </c>
      <c r="P172" s="14">
        <v>9144.5650000000005</v>
      </c>
    </row>
    <row r="173" spans="1:16" x14ac:dyDescent="0.2">
      <c r="A173">
        <v>27</v>
      </c>
      <c r="B173">
        <v>18.905000000000001</v>
      </c>
      <c r="C173">
        <v>3</v>
      </c>
      <c r="D173">
        <v>1</v>
      </c>
      <c r="E173">
        <v>0</v>
      </c>
      <c r="F173">
        <v>0</v>
      </c>
      <c r="G173">
        <v>1</v>
      </c>
      <c r="H173">
        <v>0</v>
      </c>
      <c r="I173">
        <v>0</v>
      </c>
      <c r="J173">
        <v>0</v>
      </c>
      <c r="K173">
        <v>4827.9049500000001</v>
      </c>
      <c r="M173" s="14">
        <v>10435.06525</v>
      </c>
      <c r="N173" s="14">
        <v>9620.3307000000004</v>
      </c>
      <c r="O173" s="14">
        <v>8547.6913000000004</v>
      </c>
      <c r="P173" s="14">
        <v>9182.17</v>
      </c>
    </row>
    <row r="174" spans="1:16" x14ac:dyDescent="0.2">
      <c r="A174">
        <v>63</v>
      </c>
      <c r="B174">
        <v>41.47</v>
      </c>
      <c r="C174">
        <v>0</v>
      </c>
      <c r="D174">
        <v>1</v>
      </c>
      <c r="E174">
        <v>0</v>
      </c>
      <c r="F174">
        <v>0</v>
      </c>
      <c r="G174">
        <v>0</v>
      </c>
      <c r="H174">
        <v>0</v>
      </c>
      <c r="I174">
        <v>0</v>
      </c>
      <c r="J174">
        <v>1</v>
      </c>
      <c r="K174">
        <v>13405.390299999999</v>
      </c>
      <c r="M174" s="14">
        <v>10564.8845</v>
      </c>
      <c r="N174" s="14">
        <v>9644.2525000000005</v>
      </c>
      <c r="O174" s="14">
        <v>8569.8618000000006</v>
      </c>
      <c r="P174" s="14">
        <v>9264.7970000000005</v>
      </c>
    </row>
    <row r="175" spans="1:16" x14ac:dyDescent="0.2">
      <c r="A175">
        <v>49</v>
      </c>
      <c r="B175">
        <v>30.3</v>
      </c>
      <c r="C175">
        <v>0</v>
      </c>
      <c r="D175">
        <v>1</v>
      </c>
      <c r="E175">
        <v>0</v>
      </c>
      <c r="F175">
        <v>0</v>
      </c>
      <c r="G175">
        <v>0</v>
      </c>
      <c r="H175">
        <v>0</v>
      </c>
      <c r="I175">
        <v>1</v>
      </c>
      <c r="J175">
        <v>0</v>
      </c>
      <c r="K175">
        <v>8116.68</v>
      </c>
      <c r="M175" s="14">
        <v>10736.87075</v>
      </c>
      <c r="N175" s="14">
        <v>9863.4717999999993</v>
      </c>
      <c r="O175" s="14">
        <v>8582.3022999999994</v>
      </c>
      <c r="P175" s="14">
        <v>9391.3459999999995</v>
      </c>
    </row>
    <row r="176" spans="1:16" x14ac:dyDescent="0.2">
      <c r="A176">
        <v>18</v>
      </c>
      <c r="B176">
        <v>15.96</v>
      </c>
      <c r="C176">
        <v>0</v>
      </c>
      <c r="D176">
        <v>1</v>
      </c>
      <c r="E176">
        <v>0</v>
      </c>
      <c r="F176">
        <v>0</v>
      </c>
      <c r="G176">
        <v>1</v>
      </c>
      <c r="H176">
        <v>0</v>
      </c>
      <c r="I176">
        <v>0</v>
      </c>
      <c r="J176">
        <v>0</v>
      </c>
      <c r="K176">
        <v>1694.7963999999999</v>
      </c>
      <c r="M176" s="14">
        <v>10796.35025</v>
      </c>
      <c r="N176" s="14">
        <v>9869.8101999999999</v>
      </c>
      <c r="O176" s="14">
        <v>8596.8277999999991</v>
      </c>
      <c r="P176" s="14">
        <v>9414.92</v>
      </c>
    </row>
    <row r="177" spans="1:16" x14ac:dyDescent="0.2">
      <c r="A177">
        <v>35</v>
      </c>
      <c r="B177">
        <v>34.799999999999997</v>
      </c>
      <c r="C177">
        <v>1</v>
      </c>
      <c r="D177">
        <v>0</v>
      </c>
      <c r="E177">
        <v>1</v>
      </c>
      <c r="F177">
        <v>0</v>
      </c>
      <c r="G177">
        <v>0</v>
      </c>
      <c r="H177">
        <v>0</v>
      </c>
      <c r="I177">
        <v>1</v>
      </c>
      <c r="J177">
        <v>0</v>
      </c>
      <c r="K177">
        <v>5246.0469999999996</v>
      </c>
      <c r="M177" s="14">
        <v>10797.3362</v>
      </c>
      <c r="N177" s="14">
        <v>9910.3598500000007</v>
      </c>
      <c r="O177" s="14">
        <v>8601.3292999999994</v>
      </c>
      <c r="P177" s="14">
        <v>9563.0290000000005</v>
      </c>
    </row>
    <row r="178" spans="1:16" x14ac:dyDescent="0.2">
      <c r="A178">
        <v>24</v>
      </c>
      <c r="B178">
        <v>33.344999999999999</v>
      </c>
      <c r="C178">
        <v>0</v>
      </c>
      <c r="D178">
        <v>0</v>
      </c>
      <c r="E178">
        <v>1</v>
      </c>
      <c r="F178">
        <v>0</v>
      </c>
      <c r="G178">
        <v>0</v>
      </c>
      <c r="H178">
        <v>1</v>
      </c>
      <c r="I178">
        <v>0</v>
      </c>
      <c r="J178">
        <v>0</v>
      </c>
      <c r="K178">
        <v>2855.4375500000001</v>
      </c>
      <c r="M178" s="14">
        <v>10923.933199999999</v>
      </c>
      <c r="N178" s="14">
        <v>9991.0376500000002</v>
      </c>
      <c r="O178" s="14">
        <v>8605.3615000000009</v>
      </c>
      <c r="P178" s="14">
        <v>9625.92</v>
      </c>
    </row>
    <row r="179" spans="1:16" x14ac:dyDescent="0.2">
      <c r="A179">
        <v>63</v>
      </c>
      <c r="B179">
        <v>37.700000000000003</v>
      </c>
      <c r="C179">
        <v>0</v>
      </c>
      <c r="D179">
        <v>0</v>
      </c>
      <c r="E179">
        <v>1</v>
      </c>
      <c r="F179">
        <v>1</v>
      </c>
      <c r="G179">
        <v>0</v>
      </c>
      <c r="H179">
        <v>0</v>
      </c>
      <c r="I179">
        <v>1</v>
      </c>
      <c r="J179">
        <v>0</v>
      </c>
      <c r="K179">
        <v>48824.45</v>
      </c>
      <c r="M179" s="14">
        <v>11165.417649999999</v>
      </c>
      <c r="N179" s="14">
        <v>10115.00885</v>
      </c>
      <c r="O179" s="14">
        <v>8871.1517000000003</v>
      </c>
      <c r="P179" s="14">
        <v>9630.3970000000008</v>
      </c>
    </row>
    <row r="180" spans="1:16" x14ac:dyDescent="0.2">
      <c r="A180">
        <v>38</v>
      </c>
      <c r="B180">
        <v>27.835000000000001</v>
      </c>
      <c r="C180">
        <v>2</v>
      </c>
      <c r="D180">
        <v>1</v>
      </c>
      <c r="E180">
        <v>0</v>
      </c>
      <c r="F180">
        <v>0</v>
      </c>
      <c r="G180">
        <v>0</v>
      </c>
      <c r="H180">
        <v>1</v>
      </c>
      <c r="I180">
        <v>0</v>
      </c>
      <c r="J180">
        <v>0</v>
      </c>
      <c r="K180">
        <v>6455.86265</v>
      </c>
      <c r="M180" s="14">
        <v>11244.376899999999</v>
      </c>
      <c r="N180" s="14">
        <v>10156.7832</v>
      </c>
      <c r="O180" s="14">
        <v>8944.1151000000009</v>
      </c>
      <c r="P180" s="14">
        <v>9634.5380000000005</v>
      </c>
    </row>
    <row r="181" spans="1:16" x14ac:dyDescent="0.2">
      <c r="A181">
        <v>54</v>
      </c>
      <c r="B181">
        <v>29.2</v>
      </c>
      <c r="C181">
        <v>1</v>
      </c>
      <c r="D181">
        <v>1</v>
      </c>
      <c r="E181">
        <v>0</v>
      </c>
      <c r="F181">
        <v>0</v>
      </c>
      <c r="G181">
        <v>0</v>
      </c>
      <c r="H181">
        <v>0</v>
      </c>
      <c r="I181">
        <v>1</v>
      </c>
      <c r="J181">
        <v>0</v>
      </c>
      <c r="K181">
        <v>10436.096</v>
      </c>
      <c r="M181" s="14">
        <v>11272.331389999999</v>
      </c>
      <c r="N181" s="14">
        <v>10231.499900000001</v>
      </c>
      <c r="O181" s="14">
        <v>8978.1851000000006</v>
      </c>
      <c r="P181" s="14">
        <v>9724.5300000000007</v>
      </c>
    </row>
    <row r="182" spans="1:16" x14ac:dyDescent="0.2">
      <c r="A182">
        <v>46</v>
      </c>
      <c r="B182">
        <v>28.9</v>
      </c>
      <c r="C182">
        <v>2</v>
      </c>
      <c r="D182">
        <v>0</v>
      </c>
      <c r="E182">
        <v>1</v>
      </c>
      <c r="F182">
        <v>0</v>
      </c>
      <c r="G182">
        <v>0</v>
      </c>
      <c r="H182">
        <v>0</v>
      </c>
      <c r="I182">
        <v>1</v>
      </c>
      <c r="J182">
        <v>0</v>
      </c>
      <c r="K182">
        <v>8823.2790000000005</v>
      </c>
      <c r="M182" s="14">
        <v>11286.538699999999</v>
      </c>
      <c r="N182" s="14">
        <v>10264.4421</v>
      </c>
      <c r="O182" s="14">
        <v>9048.0272999999997</v>
      </c>
      <c r="P182" s="14">
        <v>9850.4320000000007</v>
      </c>
    </row>
    <row r="183" spans="1:16" x14ac:dyDescent="0.2">
      <c r="A183">
        <v>41</v>
      </c>
      <c r="B183">
        <v>33.155000000000001</v>
      </c>
      <c r="C183">
        <v>3</v>
      </c>
      <c r="D183">
        <v>0</v>
      </c>
      <c r="E183">
        <v>1</v>
      </c>
      <c r="F183">
        <v>0</v>
      </c>
      <c r="G183">
        <v>1</v>
      </c>
      <c r="H183">
        <v>0</v>
      </c>
      <c r="I183">
        <v>0</v>
      </c>
      <c r="J183">
        <v>0</v>
      </c>
      <c r="K183">
        <v>8538.28845</v>
      </c>
      <c r="M183" s="14">
        <v>11394.065549999999</v>
      </c>
      <c r="N183" s="14">
        <v>10269.459999999999</v>
      </c>
      <c r="O183" s="14">
        <v>9058.7302999999993</v>
      </c>
      <c r="P183" s="14">
        <v>9861.0249999999996</v>
      </c>
    </row>
    <row r="184" spans="1:16" x14ac:dyDescent="0.2">
      <c r="A184">
        <v>58</v>
      </c>
      <c r="B184">
        <v>28.594999999999999</v>
      </c>
      <c r="C184">
        <v>0</v>
      </c>
      <c r="D184">
        <v>1</v>
      </c>
      <c r="E184">
        <v>0</v>
      </c>
      <c r="F184">
        <v>0</v>
      </c>
      <c r="G184">
        <v>0</v>
      </c>
      <c r="H184">
        <v>1</v>
      </c>
      <c r="I184">
        <v>0</v>
      </c>
      <c r="J184">
        <v>0</v>
      </c>
      <c r="K184">
        <v>11735.87905</v>
      </c>
      <c r="M184" s="14">
        <v>11396.9002</v>
      </c>
      <c r="N184" s="14">
        <v>10355.641</v>
      </c>
      <c r="O184" s="14">
        <v>9140.9509999999991</v>
      </c>
      <c r="P184" s="14">
        <v>9872.7009999999991</v>
      </c>
    </row>
    <row r="185" spans="1:16" x14ac:dyDescent="0.2">
      <c r="A185">
        <v>18</v>
      </c>
      <c r="B185">
        <v>38.28</v>
      </c>
      <c r="C185">
        <v>0</v>
      </c>
      <c r="D185">
        <v>0</v>
      </c>
      <c r="E185">
        <v>1</v>
      </c>
      <c r="F185">
        <v>0</v>
      </c>
      <c r="G185">
        <v>0</v>
      </c>
      <c r="H185">
        <v>0</v>
      </c>
      <c r="I185">
        <v>0</v>
      </c>
      <c r="J185">
        <v>1</v>
      </c>
      <c r="K185">
        <v>1631.8212000000001</v>
      </c>
      <c r="M185" s="14">
        <v>11488.31695</v>
      </c>
      <c r="N185" s="14">
        <v>10461.9794</v>
      </c>
      <c r="O185" s="14">
        <v>9283.5619999999999</v>
      </c>
      <c r="P185" s="14">
        <v>9880.0679999999993</v>
      </c>
    </row>
    <row r="186" spans="1:16" x14ac:dyDescent="0.2">
      <c r="A186">
        <v>22</v>
      </c>
      <c r="B186">
        <v>19.95</v>
      </c>
      <c r="C186">
        <v>3</v>
      </c>
      <c r="D186">
        <v>1</v>
      </c>
      <c r="E186">
        <v>0</v>
      </c>
      <c r="F186">
        <v>0</v>
      </c>
      <c r="G186">
        <v>1</v>
      </c>
      <c r="H186">
        <v>0</v>
      </c>
      <c r="I186">
        <v>0</v>
      </c>
      <c r="J186">
        <v>0</v>
      </c>
      <c r="K186">
        <v>4005.4225000000001</v>
      </c>
      <c r="M186" s="14">
        <v>11512.405000000001</v>
      </c>
      <c r="N186" s="14">
        <v>10493.9458</v>
      </c>
      <c r="O186" s="14">
        <v>9304.7019</v>
      </c>
      <c r="P186" s="14">
        <v>10065.413</v>
      </c>
    </row>
    <row r="187" spans="1:16" x14ac:dyDescent="0.2">
      <c r="A187">
        <v>44</v>
      </c>
      <c r="B187">
        <v>26.41</v>
      </c>
      <c r="C187">
        <v>0</v>
      </c>
      <c r="D187">
        <v>0</v>
      </c>
      <c r="E187">
        <v>1</v>
      </c>
      <c r="F187">
        <v>0</v>
      </c>
      <c r="G187">
        <v>0</v>
      </c>
      <c r="H187">
        <v>1</v>
      </c>
      <c r="I187">
        <v>0</v>
      </c>
      <c r="J187">
        <v>0</v>
      </c>
      <c r="K187">
        <v>7419.4778999999999</v>
      </c>
      <c r="M187" s="14">
        <v>11534.872649999999</v>
      </c>
      <c r="N187" s="14">
        <v>10594.501550000001</v>
      </c>
      <c r="O187" s="14">
        <v>9377.9046999999991</v>
      </c>
      <c r="P187" s="14">
        <v>10085.846</v>
      </c>
    </row>
    <row r="188" spans="1:16" x14ac:dyDescent="0.2">
      <c r="A188">
        <v>44</v>
      </c>
      <c r="B188">
        <v>30.69</v>
      </c>
      <c r="C188">
        <v>2</v>
      </c>
      <c r="D188">
        <v>1</v>
      </c>
      <c r="E188">
        <v>0</v>
      </c>
      <c r="F188">
        <v>0</v>
      </c>
      <c r="G188">
        <v>0</v>
      </c>
      <c r="H188">
        <v>0</v>
      </c>
      <c r="I188">
        <v>0</v>
      </c>
      <c r="J188">
        <v>1</v>
      </c>
      <c r="K188">
        <v>7731.4270999999999</v>
      </c>
      <c r="M188" s="14">
        <v>11566.30055</v>
      </c>
      <c r="N188" s="14">
        <v>10600.5483</v>
      </c>
      <c r="O188" s="14">
        <v>9386.1612999999998</v>
      </c>
      <c r="P188" s="14">
        <v>10096.969999999999</v>
      </c>
    </row>
    <row r="189" spans="1:16" x14ac:dyDescent="0.2">
      <c r="A189">
        <v>36</v>
      </c>
      <c r="B189">
        <v>41.895000000000003</v>
      </c>
      <c r="C189">
        <v>3</v>
      </c>
      <c r="D189">
        <v>1</v>
      </c>
      <c r="E189">
        <v>0</v>
      </c>
      <c r="F189">
        <v>1</v>
      </c>
      <c r="G189">
        <v>1</v>
      </c>
      <c r="H189">
        <v>0</v>
      </c>
      <c r="I189">
        <v>0</v>
      </c>
      <c r="J189">
        <v>0</v>
      </c>
      <c r="K189">
        <v>43753.337050000002</v>
      </c>
      <c r="M189" s="14">
        <v>11657.7189</v>
      </c>
      <c r="N189" s="14">
        <v>10601.632250000001</v>
      </c>
      <c r="O189" s="14">
        <v>9487.6442000000006</v>
      </c>
      <c r="P189" s="14">
        <v>10118.424000000001</v>
      </c>
    </row>
    <row r="190" spans="1:16" x14ac:dyDescent="0.2">
      <c r="A190">
        <v>26</v>
      </c>
      <c r="B190">
        <v>29.92</v>
      </c>
      <c r="C190">
        <v>2</v>
      </c>
      <c r="D190">
        <v>0</v>
      </c>
      <c r="E190">
        <v>1</v>
      </c>
      <c r="F190">
        <v>0</v>
      </c>
      <c r="G190">
        <v>0</v>
      </c>
      <c r="H190">
        <v>0</v>
      </c>
      <c r="I190">
        <v>0</v>
      </c>
      <c r="J190">
        <v>1</v>
      </c>
      <c r="K190">
        <v>3981.9767999999999</v>
      </c>
      <c r="M190" s="14">
        <v>11658.11505</v>
      </c>
      <c r="N190" s="14">
        <v>10825.253699999999</v>
      </c>
      <c r="O190" s="14">
        <v>9504.3102999999992</v>
      </c>
      <c r="P190" s="14">
        <v>10214.636</v>
      </c>
    </row>
    <row r="191" spans="1:16" x14ac:dyDescent="0.2">
      <c r="A191">
        <v>30</v>
      </c>
      <c r="B191">
        <v>30.9</v>
      </c>
      <c r="C191">
        <v>3</v>
      </c>
      <c r="D191">
        <v>0</v>
      </c>
      <c r="E191">
        <v>1</v>
      </c>
      <c r="F191">
        <v>0</v>
      </c>
      <c r="G191">
        <v>0</v>
      </c>
      <c r="H191">
        <v>0</v>
      </c>
      <c r="I191">
        <v>1</v>
      </c>
      <c r="J191">
        <v>0</v>
      </c>
      <c r="K191">
        <v>5325.6509999999998</v>
      </c>
      <c r="M191" s="14">
        <v>11658.379150000001</v>
      </c>
      <c r="N191" s="14">
        <v>10848.1343</v>
      </c>
      <c r="O191" s="14">
        <v>9549.5650999999998</v>
      </c>
      <c r="P191" s="14">
        <v>10325.206</v>
      </c>
    </row>
    <row r="192" spans="1:16" x14ac:dyDescent="0.2">
      <c r="A192">
        <v>41</v>
      </c>
      <c r="B192">
        <v>32.200000000000003</v>
      </c>
      <c r="C192">
        <v>1</v>
      </c>
      <c r="D192">
        <v>0</v>
      </c>
      <c r="E192">
        <v>1</v>
      </c>
      <c r="F192">
        <v>0</v>
      </c>
      <c r="G192">
        <v>0</v>
      </c>
      <c r="H192">
        <v>0</v>
      </c>
      <c r="I192">
        <v>1</v>
      </c>
      <c r="J192">
        <v>0</v>
      </c>
      <c r="K192">
        <v>6775.9610000000002</v>
      </c>
      <c r="M192" s="14">
        <v>11729.6795</v>
      </c>
      <c r="N192" s="14">
        <v>10942.13205</v>
      </c>
      <c r="O192" s="14">
        <v>9748.9105999999992</v>
      </c>
      <c r="P192" s="14">
        <v>10436.096</v>
      </c>
    </row>
    <row r="193" spans="1:16" x14ac:dyDescent="0.2">
      <c r="A193">
        <v>29</v>
      </c>
      <c r="B193">
        <v>32.11</v>
      </c>
      <c r="C193">
        <v>2</v>
      </c>
      <c r="D193">
        <v>0</v>
      </c>
      <c r="E193">
        <v>1</v>
      </c>
      <c r="F193">
        <v>0</v>
      </c>
      <c r="G193">
        <v>0</v>
      </c>
      <c r="H193">
        <v>1</v>
      </c>
      <c r="I193">
        <v>0</v>
      </c>
      <c r="J193">
        <v>0</v>
      </c>
      <c r="K193">
        <v>4922.9159</v>
      </c>
      <c r="M193" s="14">
        <v>11763.000899999999</v>
      </c>
      <c r="N193" s="14">
        <v>10959.6947</v>
      </c>
      <c r="O193" s="14">
        <v>9788.8659000000007</v>
      </c>
      <c r="P193" s="14">
        <v>10450.552</v>
      </c>
    </row>
    <row r="194" spans="1:16" x14ac:dyDescent="0.2">
      <c r="A194">
        <v>61</v>
      </c>
      <c r="B194">
        <v>31.57</v>
      </c>
      <c r="C194">
        <v>0</v>
      </c>
      <c r="D194">
        <v>1</v>
      </c>
      <c r="E194">
        <v>0</v>
      </c>
      <c r="F194">
        <v>0</v>
      </c>
      <c r="G194">
        <v>0</v>
      </c>
      <c r="H194">
        <v>0</v>
      </c>
      <c r="I194">
        <v>0</v>
      </c>
      <c r="J194">
        <v>1</v>
      </c>
      <c r="K194">
        <v>12557.605299999999</v>
      </c>
      <c r="M194" s="14">
        <v>11879.10405</v>
      </c>
      <c r="N194" s="14">
        <v>10976.24575</v>
      </c>
      <c r="O194" s="14">
        <v>9800.8881999999994</v>
      </c>
      <c r="P194" s="14">
        <v>10577.087</v>
      </c>
    </row>
    <row r="195" spans="1:16" x14ac:dyDescent="0.2">
      <c r="A195">
        <v>36</v>
      </c>
      <c r="B195">
        <v>26.2</v>
      </c>
      <c r="C195">
        <v>0</v>
      </c>
      <c r="D195">
        <v>0</v>
      </c>
      <c r="E195">
        <v>1</v>
      </c>
      <c r="F195">
        <v>0</v>
      </c>
      <c r="G195">
        <v>0</v>
      </c>
      <c r="H195">
        <v>0</v>
      </c>
      <c r="I195">
        <v>1</v>
      </c>
      <c r="J195">
        <v>0</v>
      </c>
      <c r="K195">
        <v>4883.866</v>
      </c>
      <c r="M195" s="14">
        <v>11931.125249999999</v>
      </c>
      <c r="N195" s="14">
        <v>11015.1747</v>
      </c>
      <c r="O195" s="14">
        <v>9855.1314000000002</v>
      </c>
      <c r="P195" s="14">
        <v>10601.412</v>
      </c>
    </row>
    <row r="196" spans="1:16" x14ac:dyDescent="0.2">
      <c r="A196">
        <v>25</v>
      </c>
      <c r="B196">
        <v>25.74</v>
      </c>
      <c r="C196">
        <v>0</v>
      </c>
      <c r="D196">
        <v>1</v>
      </c>
      <c r="E196">
        <v>0</v>
      </c>
      <c r="F196">
        <v>0</v>
      </c>
      <c r="G196">
        <v>0</v>
      </c>
      <c r="H196">
        <v>0</v>
      </c>
      <c r="I196">
        <v>0</v>
      </c>
      <c r="J196">
        <v>1</v>
      </c>
      <c r="K196">
        <v>2137.6536000000001</v>
      </c>
      <c r="M196" s="14">
        <v>11938.255950000001</v>
      </c>
      <c r="N196" s="14">
        <v>11033.661700000001</v>
      </c>
      <c r="O196" s="14">
        <v>9877.6077000000005</v>
      </c>
      <c r="P196" s="14">
        <v>10602.385</v>
      </c>
    </row>
    <row r="197" spans="1:16" x14ac:dyDescent="0.2">
      <c r="A197">
        <v>56</v>
      </c>
      <c r="B197">
        <v>26.6</v>
      </c>
      <c r="C197">
        <v>1</v>
      </c>
      <c r="D197">
        <v>0</v>
      </c>
      <c r="E197">
        <v>1</v>
      </c>
      <c r="F197">
        <v>0</v>
      </c>
      <c r="G197">
        <v>0</v>
      </c>
      <c r="H197">
        <v>1</v>
      </c>
      <c r="I197">
        <v>0</v>
      </c>
      <c r="J197">
        <v>0</v>
      </c>
      <c r="K197">
        <v>12044.342000000001</v>
      </c>
      <c r="M197" s="14">
        <v>11944.594349999999</v>
      </c>
      <c r="N197" s="14">
        <v>11082.5772</v>
      </c>
      <c r="O197" s="14">
        <v>10107.220600000001</v>
      </c>
      <c r="P197" s="14">
        <v>10704.47</v>
      </c>
    </row>
    <row r="198" spans="1:16" x14ac:dyDescent="0.2">
      <c r="A198">
        <v>18</v>
      </c>
      <c r="B198">
        <v>34.43</v>
      </c>
      <c r="C198">
        <v>0</v>
      </c>
      <c r="D198">
        <v>1</v>
      </c>
      <c r="E198">
        <v>0</v>
      </c>
      <c r="F198">
        <v>0</v>
      </c>
      <c r="G198">
        <v>0</v>
      </c>
      <c r="H198">
        <v>0</v>
      </c>
      <c r="I198">
        <v>0</v>
      </c>
      <c r="J198">
        <v>1</v>
      </c>
      <c r="K198">
        <v>1137.4697000000001</v>
      </c>
      <c r="M198" s="14">
        <v>12029.286700000001</v>
      </c>
      <c r="N198" s="14">
        <v>11085.586799999999</v>
      </c>
      <c r="O198" s="14">
        <v>10226.2842</v>
      </c>
      <c r="P198" s="14">
        <v>10713.644</v>
      </c>
    </row>
    <row r="199" spans="1:16" x14ac:dyDescent="0.2">
      <c r="A199">
        <v>19</v>
      </c>
      <c r="B199">
        <v>30.59</v>
      </c>
      <c r="C199">
        <v>0</v>
      </c>
      <c r="D199">
        <v>1</v>
      </c>
      <c r="E199">
        <v>0</v>
      </c>
      <c r="F199">
        <v>0</v>
      </c>
      <c r="G199">
        <v>0</v>
      </c>
      <c r="H199">
        <v>1</v>
      </c>
      <c r="I199">
        <v>0</v>
      </c>
      <c r="J199">
        <v>0</v>
      </c>
      <c r="K199">
        <v>1639.5631000000001</v>
      </c>
      <c r="M199" s="14">
        <v>12096.6512</v>
      </c>
      <c r="N199" s="14">
        <v>11187.6567</v>
      </c>
      <c r="O199" s="14">
        <v>10338.9316</v>
      </c>
      <c r="P199" s="14">
        <v>10791.96</v>
      </c>
    </row>
    <row r="200" spans="1:16" x14ac:dyDescent="0.2">
      <c r="A200">
        <v>39</v>
      </c>
      <c r="B200">
        <v>32.799999999999997</v>
      </c>
      <c r="C200">
        <v>0</v>
      </c>
      <c r="D200">
        <v>0</v>
      </c>
      <c r="E200">
        <v>1</v>
      </c>
      <c r="F200">
        <v>0</v>
      </c>
      <c r="G200">
        <v>0</v>
      </c>
      <c r="H200">
        <v>0</v>
      </c>
      <c r="I200">
        <v>1</v>
      </c>
      <c r="J200">
        <v>0</v>
      </c>
      <c r="K200">
        <v>5649.7150000000001</v>
      </c>
      <c r="M200" s="14">
        <v>12323.936</v>
      </c>
      <c r="N200" s="14">
        <v>11289.10925</v>
      </c>
      <c r="O200" s="14">
        <v>10381.4787</v>
      </c>
      <c r="P200" s="14">
        <v>10795.937330000001</v>
      </c>
    </row>
    <row r="201" spans="1:16" x14ac:dyDescent="0.2">
      <c r="A201">
        <v>45</v>
      </c>
      <c r="B201">
        <v>28.6</v>
      </c>
      <c r="C201">
        <v>2</v>
      </c>
      <c r="D201">
        <v>0</v>
      </c>
      <c r="E201">
        <v>1</v>
      </c>
      <c r="F201">
        <v>0</v>
      </c>
      <c r="G201">
        <v>0</v>
      </c>
      <c r="H201">
        <v>0</v>
      </c>
      <c r="I201">
        <v>0</v>
      </c>
      <c r="J201">
        <v>1</v>
      </c>
      <c r="K201">
        <v>8516.8289999999997</v>
      </c>
      <c r="M201" s="14">
        <v>12404.8791</v>
      </c>
      <c r="N201" s="14">
        <v>11305.93455</v>
      </c>
      <c r="O201" s="14">
        <v>10560.4917</v>
      </c>
      <c r="P201" s="14">
        <v>10806.839</v>
      </c>
    </row>
    <row r="202" spans="1:16" x14ac:dyDescent="0.2">
      <c r="A202">
        <v>51</v>
      </c>
      <c r="B202">
        <v>18.05</v>
      </c>
      <c r="C202">
        <v>0</v>
      </c>
      <c r="D202">
        <v>0</v>
      </c>
      <c r="E202">
        <v>1</v>
      </c>
      <c r="F202">
        <v>0</v>
      </c>
      <c r="G202">
        <v>0</v>
      </c>
      <c r="H202">
        <v>1</v>
      </c>
      <c r="I202">
        <v>0</v>
      </c>
      <c r="J202">
        <v>0</v>
      </c>
      <c r="K202">
        <v>9644.2525000000005</v>
      </c>
      <c r="M202" s="14">
        <v>12430.95335</v>
      </c>
      <c r="N202" s="14">
        <v>11353.2276</v>
      </c>
      <c r="O202" s="14">
        <v>10579.710999999999</v>
      </c>
      <c r="P202" s="14">
        <v>10959.33</v>
      </c>
    </row>
    <row r="203" spans="1:16" x14ac:dyDescent="0.2">
      <c r="A203">
        <v>64</v>
      </c>
      <c r="B203">
        <v>39.33</v>
      </c>
      <c r="C203">
        <v>0</v>
      </c>
      <c r="D203">
        <v>0</v>
      </c>
      <c r="E203">
        <v>1</v>
      </c>
      <c r="F203">
        <v>0</v>
      </c>
      <c r="G203">
        <v>1</v>
      </c>
      <c r="H203">
        <v>0</v>
      </c>
      <c r="I203">
        <v>0</v>
      </c>
      <c r="J203">
        <v>0</v>
      </c>
      <c r="K203">
        <v>14901.5167</v>
      </c>
      <c r="M203" s="14">
        <v>12730.999599999999</v>
      </c>
      <c r="N203" s="14">
        <v>11356.660900000001</v>
      </c>
      <c r="O203" s="14">
        <v>10594.225700000001</v>
      </c>
      <c r="P203" s="14">
        <v>10965.446</v>
      </c>
    </row>
    <row r="204" spans="1:16" x14ac:dyDescent="0.2">
      <c r="A204">
        <v>19</v>
      </c>
      <c r="B204">
        <v>32.11</v>
      </c>
      <c r="C204">
        <v>0</v>
      </c>
      <c r="D204">
        <v>0</v>
      </c>
      <c r="E204">
        <v>1</v>
      </c>
      <c r="F204">
        <v>0</v>
      </c>
      <c r="G204">
        <v>0</v>
      </c>
      <c r="H204">
        <v>1</v>
      </c>
      <c r="I204">
        <v>0</v>
      </c>
      <c r="J204">
        <v>0</v>
      </c>
      <c r="K204">
        <v>2130.6759000000002</v>
      </c>
      <c r="M204" s="14">
        <v>12741.167450000001</v>
      </c>
      <c r="N204" s="14">
        <v>11436.738149999999</v>
      </c>
      <c r="O204" s="14">
        <v>10702.642400000001</v>
      </c>
      <c r="P204" s="14">
        <v>11070.535</v>
      </c>
    </row>
    <row r="205" spans="1:16" x14ac:dyDescent="0.2">
      <c r="A205">
        <v>48</v>
      </c>
      <c r="B205">
        <v>32.229999999999997</v>
      </c>
      <c r="C205">
        <v>1</v>
      </c>
      <c r="D205">
        <v>0</v>
      </c>
      <c r="E205">
        <v>1</v>
      </c>
      <c r="F205">
        <v>0</v>
      </c>
      <c r="G205">
        <v>0</v>
      </c>
      <c r="H205">
        <v>0</v>
      </c>
      <c r="I205">
        <v>0</v>
      </c>
      <c r="J205">
        <v>1</v>
      </c>
      <c r="K205">
        <v>8871.1517000000003</v>
      </c>
      <c r="M205" s="14">
        <v>12797.20962</v>
      </c>
      <c r="N205" s="14">
        <v>11454.021500000001</v>
      </c>
      <c r="O205" s="14">
        <v>10807.4863</v>
      </c>
      <c r="P205" s="14">
        <v>11073.175999999999</v>
      </c>
    </row>
    <row r="206" spans="1:16" x14ac:dyDescent="0.2">
      <c r="A206">
        <v>60</v>
      </c>
      <c r="B206">
        <v>24.035</v>
      </c>
      <c r="C206">
        <v>0</v>
      </c>
      <c r="D206">
        <v>0</v>
      </c>
      <c r="E206">
        <v>1</v>
      </c>
      <c r="F206">
        <v>0</v>
      </c>
      <c r="G206">
        <v>0</v>
      </c>
      <c r="H206">
        <v>1</v>
      </c>
      <c r="I206">
        <v>0</v>
      </c>
      <c r="J206">
        <v>0</v>
      </c>
      <c r="K206">
        <v>13012.20865</v>
      </c>
      <c r="M206" s="14">
        <v>12815.444949999999</v>
      </c>
      <c r="N206" s="14">
        <v>11520.099850000001</v>
      </c>
      <c r="O206" s="14">
        <v>10928.849</v>
      </c>
      <c r="P206" s="14">
        <v>11150.78</v>
      </c>
    </row>
    <row r="207" spans="1:16" x14ac:dyDescent="0.2">
      <c r="A207">
        <v>27</v>
      </c>
      <c r="B207">
        <v>36.08</v>
      </c>
      <c r="C207">
        <v>0</v>
      </c>
      <c r="D207">
        <v>0</v>
      </c>
      <c r="E207">
        <v>1</v>
      </c>
      <c r="F207">
        <v>1</v>
      </c>
      <c r="G207">
        <v>0</v>
      </c>
      <c r="H207">
        <v>0</v>
      </c>
      <c r="I207">
        <v>0</v>
      </c>
      <c r="J207">
        <v>1</v>
      </c>
      <c r="K207">
        <v>37133.898200000003</v>
      </c>
      <c r="M207" s="14">
        <v>12829.455099999999</v>
      </c>
      <c r="N207" s="14">
        <v>11735.87905</v>
      </c>
      <c r="O207" s="14">
        <v>10977.2063</v>
      </c>
      <c r="P207" s="14">
        <v>11163.567999999999</v>
      </c>
    </row>
    <row r="208" spans="1:16" x14ac:dyDescent="0.2">
      <c r="A208">
        <v>46</v>
      </c>
      <c r="B208">
        <v>22.3</v>
      </c>
      <c r="C208">
        <v>0</v>
      </c>
      <c r="D208">
        <v>1</v>
      </c>
      <c r="E208">
        <v>0</v>
      </c>
      <c r="F208">
        <v>0</v>
      </c>
      <c r="G208">
        <v>0</v>
      </c>
      <c r="H208">
        <v>0</v>
      </c>
      <c r="I208">
        <v>1</v>
      </c>
      <c r="J208">
        <v>0</v>
      </c>
      <c r="K208">
        <v>7147.1049999999996</v>
      </c>
      <c r="M208" s="14">
        <v>12890.057650000001</v>
      </c>
      <c r="N208" s="14">
        <v>11743.9341</v>
      </c>
      <c r="O208" s="14">
        <v>10982.5013</v>
      </c>
      <c r="P208" s="14">
        <v>11253.421</v>
      </c>
    </row>
    <row r="209" spans="1:16" x14ac:dyDescent="0.2">
      <c r="A209">
        <v>28</v>
      </c>
      <c r="B209">
        <v>28.88</v>
      </c>
      <c r="C209">
        <v>1</v>
      </c>
      <c r="D209">
        <v>0</v>
      </c>
      <c r="E209">
        <v>1</v>
      </c>
      <c r="F209">
        <v>0</v>
      </c>
      <c r="G209">
        <v>1</v>
      </c>
      <c r="H209">
        <v>0</v>
      </c>
      <c r="I209">
        <v>0</v>
      </c>
      <c r="J209">
        <v>0</v>
      </c>
      <c r="K209">
        <v>4337.7352000000001</v>
      </c>
      <c r="M209" s="14">
        <v>12913.992399999999</v>
      </c>
      <c r="N209" s="14">
        <v>11830.6072</v>
      </c>
      <c r="O209" s="14">
        <v>11013.7119</v>
      </c>
      <c r="P209" s="14">
        <v>11264.540999999999</v>
      </c>
    </row>
    <row r="210" spans="1:16" x14ac:dyDescent="0.2">
      <c r="A210">
        <v>59</v>
      </c>
      <c r="B210">
        <v>26.4</v>
      </c>
      <c r="C210">
        <v>0</v>
      </c>
      <c r="D210">
        <v>1</v>
      </c>
      <c r="E210">
        <v>0</v>
      </c>
      <c r="F210">
        <v>0</v>
      </c>
      <c r="G210">
        <v>0</v>
      </c>
      <c r="H210">
        <v>0</v>
      </c>
      <c r="I210">
        <v>0</v>
      </c>
      <c r="J210">
        <v>1</v>
      </c>
      <c r="K210">
        <v>11743.299000000001</v>
      </c>
      <c r="M210" s="14">
        <v>13019.161050000001</v>
      </c>
      <c r="N210" s="14">
        <v>11840.77505</v>
      </c>
      <c r="O210" s="14">
        <v>11090.7178</v>
      </c>
      <c r="P210" s="14">
        <v>11299.343000000001</v>
      </c>
    </row>
    <row r="211" spans="1:16" x14ac:dyDescent="0.2">
      <c r="A211">
        <v>35</v>
      </c>
      <c r="B211">
        <v>27.74</v>
      </c>
      <c r="C211">
        <v>2</v>
      </c>
      <c r="D211">
        <v>1</v>
      </c>
      <c r="E211">
        <v>0</v>
      </c>
      <c r="F211">
        <v>1</v>
      </c>
      <c r="G211">
        <v>1</v>
      </c>
      <c r="H211">
        <v>0</v>
      </c>
      <c r="I211">
        <v>0</v>
      </c>
      <c r="J211">
        <v>0</v>
      </c>
      <c r="K211">
        <v>20984.0936</v>
      </c>
      <c r="M211" s="14">
        <v>13047.332350000001</v>
      </c>
      <c r="N211" s="14">
        <v>11842.623750000001</v>
      </c>
      <c r="O211" s="14">
        <v>11093.6229</v>
      </c>
      <c r="P211" s="14">
        <v>11345.519</v>
      </c>
    </row>
    <row r="212" spans="1:16" x14ac:dyDescent="0.2">
      <c r="A212">
        <v>63</v>
      </c>
      <c r="B212">
        <v>31.8</v>
      </c>
      <c r="C212">
        <v>0</v>
      </c>
      <c r="D212">
        <v>0</v>
      </c>
      <c r="E212">
        <v>1</v>
      </c>
      <c r="F212">
        <v>0</v>
      </c>
      <c r="G212">
        <v>0</v>
      </c>
      <c r="H212">
        <v>0</v>
      </c>
      <c r="I212">
        <v>1</v>
      </c>
      <c r="J212">
        <v>0</v>
      </c>
      <c r="K212">
        <v>13880.949000000001</v>
      </c>
      <c r="M212" s="14">
        <v>13129.603450000001</v>
      </c>
      <c r="N212" s="14">
        <v>11945.1327</v>
      </c>
      <c r="O212" s="14">
        <v>11326.71487</v>
      </c>
      <c r="P212" s="14">
        <v>11362.754999999999</v>
      </c>
    </row>
    <row r="213" spans="1:16" x14ac:dyDescent="0.2">
      <c r="A213">
        <v>40</v>
      </c>
      <c r="B213">
        <v>41.23</v>
      </c>
      <c r="C213">
        <v>1</v>
      </c>
      <c r="D213">
        <v>1</v>
      </c>
      <c r="E213">
        <v>0</v>
      </c>
      <c r="F213">
        <v>0</v>
      </c>
      <c r="G213">
        <v>1</v>
      </c>
      <c r="H213">
        <v>0</v>
      </c>
      <c r="I213">
        <v>0</v>
      </c>
      <c r="J213">
        <v>0</v>
      </c>
      <c r="K213">
        <v>6610.1097</v>
      </c>
      <c r="M213" s="14">
        <v>13143.336649999999</v>
      </c>
      <c r="N213" s="14">
        <v>12044.342000000001</v>
      </c>
      <c r="O213" s="14">
        <v>11363.2832</v>
      </c>
      <c r="P213" s="14">
        <v>11365.951999999999</v>
      </c>
    </row>
    <row r="214" spans="1:16" x14ac:dyDescent="0.2">
      <c r="A214">
        <v>20</v>
      </c>
      <c r="B214">
        <v>33</v>
      </c>
      <c r="C214">
        <v>1</v>
      </c>
      <c r="D214">
        <v>1</v>
      </c>
      <c r="E214">
        <v>0</v>
      </c>
      <c r="F214">
        <v>0</v>
      </c>
      <c r="G214">
        <v>0</v>
      </c>
      <c r="H214">
        <v>0</v>
      </c>
      <c r="I214">
        <v>1</v>
      </c>
      <c r="J214">
        <v>0</v>
      </c>
      <c r="K214">
        <v>1980.07</v>
      </c>
      <c r="M214" s="14">
        <v>13143.86485</v>
      </c>
      <c r="N214" s="14">
        <v>12124.992399999999</v>
      </c>
      <c r="O214" s="14">
        <v>11381.3254</v>
      </c>
      <c r="P214" s="14">
        <v>11411.684999999999</v>
      </c>
    </row>
    <row r="215" spans="1:16" x14ac:dyDescent="0.2">
      <c r="A215">
        <v>40</v>
      </c>
      <c r="B215">
        <v>30.875</v>
      </c>
      <c r="C215">
        <v>4</v>
      </c>
      <c r="D215">
        <v>1</v>
      </c>
      <c r="E215">
        <v>0</v>
      </c>
      <c r="F215">
        <v>0</v>
      </c>
      <c r="G215">
        <v>0</v>
      </c>
      <c r="H215">
        <v>1</v>
      </c>
      <c r="I215">
        <v>0</v>
      </c>
      <c r="J215">
        <v>0</v>
      </c>
      <c r="K215">
        <v>8162.7162500000004</v>
      </c>
      <c r="M215" s="14">
        <v>13204.28565</v>
      </c>
      <c r="N215" s="14">
        <v>12129.614149999999</v>
      </c>
      <c r="O215" s="14">
        <v>11482.63485</v>
      </c>
      <c r="P215" s="14">
        <v>11455.28</v>
      </c>
    </row>
    <row r="216" spans="1:16" x14ac:dyDescent="0.2">
      <c r="A216">
        <v>24</v>
      </c>
      <c r="B216">
        <v>28.5</v>
      </c>
      <c r="C216">
        <v>2</v>
      </c>
      <c r="D216">
        <v>1</v>
      </c>
      <c r="E216">
        <v>0</v>
      </c>
      <c r="F216">
        <v>0</v>
      </c>
      <c r="G216">
        <v>0</v>
      </c>
      <c r="H216">
        <v>1</v>
      </c>
      <c r="I216">
        <v>0</v>
      </c>
      <c r="J216">
        <v>0</v>
      </c>
      <c r="K216">
        <v>3537.703</v>
      </c>
      <c r="M216" s="14">
        <v>13217.094499999999</v>
      </c>
      <c r="N216" s="14">
        <v>12222.898300000001</v>
      </c>
      <c r="O216" s="14">
        <v>11554.223599999999</v>
      </c>
      <c r="P216" s="14">
        <v>11538.421</v>
      </c>
    </row>
    <row r="217" spans="1:16" x14ac:dyDescent="0.2">
      <c r="A217">
        <v>34</v>
      </c>
      <c r="B217">
        <v>26.73</v>
      </c>
      <c r="C217">
        <v>1</v>
      </c>
      <c r="D217">
        <v>0</v>
      </c>
      <c r="E217">
        <v>1</v>
      </c>
      <c r="F217">
        <v>0</v>
      </c>
      <c r="G217">
        <v>0</v>
      </c>
      <c r="H217">
        <v>0</v>
      </c>
      <c r="I217">
        <v>0</v>
      </c>
      <c r="J217">
        <v>1</v>
      </c>
      <c r="K217">
        <v>5002.7826999999997</v>
      </c>
      <c r="M217" s="14">
        <v>13224.057049999999</v>
      </c>
      <c r="N217" s="14">
        <v>12224.350850000001</v>
      </c>
      <c r="O217" s="14">
        <v>11743.299000000001</v>
      </c>
      <c r="P217" s="14">
        <v>11552.904</v>
      </c>
    </row>
    <row r="218" spans="1:16" x14ac:dyDescent="0.2">
      <c r="A218">
        <v>45</v>
      </c>
      <c r="B218">
        <v>30.9</v>
      </c>
      <c r="C218">
        <v>2</v>
      </c>
      <c r="D218">
        <v>0</v>
      </c>
      <c r="E218">
        <v>1</v>
      </c>
      <c r="F218">
        <v>0</v>
      </c>
      <c r="G218">
        <v>0</v>
      </c>
      <c r="H218">
        <v>0</v>
      </c>
      <c r="I218">
        <v>1</v>
      </c>
      <c r="J218">
        <v>0</v>
      </c>
      <c r="K218">
        <v>8520.0259999999998</v>
      </c>
      <c r="M218" s="14">
        <v>13228.846949999999</v>
      </c>
      <c r="N218" s="14">
        <v>12231.613600000001</v>
      </c>
      <c r="O218" s="14">
        <v>11833.782300000001</v>
      </c>
      <c r="P218" s="14">
        <v>11576.13</v>
      </c>
    </row>
    <row r="219" spans="1:16" x14ac:dyDescent="0.2">
      <c r="A219">
        <v>41</v>
      </c>
      <c r="B219">
        <v>37.1</v>
      </c>
      <c r="C219">
        <v>2</v>
      </c>
      <c r="D219">
        <v>0</v>
      </c>
      <c r="E219">
        <v>1</v>
      </c>
      <c r="F219">
        <v>0</v>
      </c>
      <c r="G219">
        <v>0</v>
      </c>
      <c r="H219">
        <v>0</v>
      </c>
      <c r="I219">
        <v>1</v>
      </c>
      <c r="J219">
        <v>0</v>
      </c>
      <c r="K219">
        <v>7371.7719999999999</v>
      </c>
      <c r="M219" s="14">
        <v>13430.264999999999</v>
      </c>
      <c r="N219" s="14">
        <v>12235.8392</v>
      </c>
      <c r="O219" s="14">
        <v>11856.4115</v>
      </c>
      <c r="P219" s="14">
        <v>11674.13</v>
      </c>
    </row>
    <row r="220" spans="1:16" x14ac:dyDescent="0.2">
      <c r="A220">
        <v>53</v>
      </c>
      <c r="B220">
        <v>26.6</v>
      </c>
      <c r="C220">
        <v>0</v>
      </c>
      <c r="D220">
        <v>0</v>
      </c>
      <c r="E220">
        <v>1</v>
      </c>
      <c r="F220">
        <v>0</v>
      </c>
      <c r="G220">
        <v>0</v>
      </c>
      <c r="H220">
        <v>1</v>
      </c>
      <c r="I220">
        <v>0</v>
      </c>
      <c r="J220">
        <v>0</v>
      </c>
      <c r="K220">
        <v>10355.641</v>
      </c>
      <c r="M220" s="14">
        <v>13555.0049</v>
      </c>
      <c r="N220" s="14">
        <v>12268.632250000001</v>
      </c>
      <c r="O220" s="14">
        <v>11881.9696</v>
      </c>
      <c r="P220" s="14">
        <v>11737.848840000001</v>
      </c>
    </row>
    <row r="221" spans="1:16" x14ac:dyDescent="0.2">
      <c r="A221">
        <v>27</v>
      </c>
      <c r="B221">
        <v>23.1</v>
      </c>
      <c r="C221">
        <v>0</v>
      </c>
      <c r="D221">
        <v>1</v>
      </c>
      <c r="E221">
        <v>0</v>
      </c>
      <c r="F221">
        <v>0</v>
      </c>
      <c r="G221">
        <v>0</v>
      </c>
      <c r="H221">
        <v>0</v>
      </c>
      <c r="I221">
        <v>0</v>
      </c>
      <c r="J221">
        <v>1</v>
      </c>
      <c r="K221">
        <v>2483.7359999999999</v>
      </c>
      <c r="M221" s="14">
        <v>13607.36875</v>
      </c>
      <c r="N221" s="14">
        <v>12269.68865</v>
      </c>
      <c r="O221" s="14">
        <v>11884.048580000001</v>
      </c>
      <c r="P221" s="14">
        <v>11741.726000000001</v>
      </c>
    </row>
    <row r="222" spans="1:16" x14ac:dyDescent="0.2">
      <c r="A222">
        <v>26</v>
      </c>
      <c r="B222">
        <v>29.92</v>
      </c>
      <c r="C222">
        <v>1</v>
      </c>
      <c r="D222">
        <v>0</v>
      </c>
      <c r="E222">
        <v>1</v>
      </c>
      <c r="F222">
        <v>0</v>
      </c>
      <c r="G222">
        <v>0</v>
      </c>
      <c r="H222">
        <v>0</v>
      </c>
      <c r="I222">
        <v>0</v>
      </c>
      <c r="J222">
        <v>1</v>
      </c>
      <c r="K222">
        <v>3392.9767999999999</v>
      </c>
      <c r="M222" s="14">
        <v>13616.3586</v>
      </c>
      <c r="N222" s="14">
        <v>12475.3513</v>
      </c>
      <c r="O222" s="14">
        <v>11946.625899999999</v>
      </c>
      <c r="P222" s="14">
        <v>11837.16</v>
      </c>
    </row>
    <row r="223" spans="1:16" x14ac:dyDescent="0.2">
      <c r="A223">
        <v>24</v>
      </c>
      <c r="B223">
        <v>23.21</v>
      </c>
      <c r="C223">
        <v>0</v>
      </c>
      <c r="D223">
        <v>0</v>
      </c>
      <c r="E223">
        <v>1</v>
      </c>
      <c r="F223">
        <v>0</v>
      </c>
      <c r="G223">
        <v>0</v>
      </c>
      <c r="H223">
        <v>0</v>
      </c>
      <c r="I223">
        <v>0</v>
      </c>
      <c r="J223">
        <v>1</v>
      </c>
      <c r="K223">
        <v>25081.76784</v>
      </c>
      <c r="M223" s="14">
        <v>13635.6379</v>
      </c>
      <c r="N223" s="14">
        <v>12479.70895</v>
      </c>
      <c r="O223" s="14">
        <v>11987.1682</v>
      </c>
      <c r="P223" s="14">
        <v>11842.441999999999</v>
      </c>
    </row>
    <row r="224" spans="1:16" x14ac:dyDescent="0.2">
      <c r="A224">
        <v>34</v>
      </c>
      <c r="B224">
        <v>33.700000000000003</v>
      </c>
      <c r="C224">
        <v>1</v>
      </c>
      <c r="D224">
        <v>0</v>
      </c>
      <c r="E224">
        <v>1</v>
      </c>
      <c r="F224">
        <v>0</v>
      </c>
      <c r="G224">
        <v>0</v>
      </c>
      <c r="H224">
        <v>0</v>
      </c>
      <c r="I224">
        <v>1</v>
      </c>
      <c r="J224">
        <v>0</v>
      </c>
      <c r="K224">
        <v>5012.4709999999995</v>
      </c>
      <c r="M224" s="14">
        <v>13725.47184</v>
      </c>
      <c r="N224" s="14">
        <v>12495.290849999999</v>
      </c>
      <c r="O224" s="14">
        <v>12142.578600000001</v>
      </c>
      <c r="P224" s="14">
        <v>11848.141</v>
      </c>
    </row>
    <row r="225" spans="1:16" x14ac:dyDescent="0.2">
      <c r="A225">
        <v>53</v>
      </c>
      <c r="B225">
        <v>33.25</v>
      </c>
      <c r="C225">
        <v>0</v>
      </c>
      <c r="D225">
        <v>0</v>
      </c>
      <c r="E225">
        <v>1</v>
      </c>
      <c r="F225">
        <v>0</v>
      </c>
      <c r="G225">
        <v>1</v>
      </c>
      <c r="H225">
        <v>0</v>
      </c>
      <c r="I225">
        <v>0</v>
      </c>
      <c r="J225">
        <v>0</v>
      </c>
      <c r="K225">
        <v>10564.8845</v>
      </c>
      <c r="M225" s="14">
        <v>13747.87235</v>
      </c>
      <c r="N225" s="14">
        <v>12523.604799999999</v>
      </c>
      <c r="O225" s="14">
        <v>12244.531000000001</v>
      </c>
      <c r="P225" s="14">
        <v>11881.358</v>
      </c>
    </row>
    <row r="226" spans="1:16" x14ac:dyDescent="0.2">
      <c r="A226">
        <v>32</v>
      </c>
      <c r="B226">
        <v>30.8</v>
      </c>
      <c r="C226">
        <v>3</v>
      </c>
      <c r="D226">
        <v>1</v>
      </c>
      <c r="E226">
        <v>0</v>
      </c>
      <c r="F226">
        <v>0</v>
      </c>
      <c r="G226">
        <v>0</v>
      </c>
      <c r="H226">
        <v>0</v>
      </c>
      <c r="I226">
        <v>1</v>
      </c>
      <c r="J226">
        <v>0</v>
      </c>
      <c r="K226">
        <v>5253.5240000000003</v>
      </c>
      <c r="M226" s="14">
        <v>13974.455550000001</v>
      </c>
      <c r="N226" s="14">
        <v>12609.88702</v>
      </c>
      <c r="O226" s="14">
        <v>12265.5069</v>
      </c>
      <c r="P226" s="14">
        <v>12032.325999999999</v>
      </c>
    </row>
    <row r="227" spans="1:16" x14ac:dyDescent="0.2">
      <c r="A227">
        <v>19</v>
      </c>
      <c r="B227">
        <v>34.799999999999997</v>
      </c>
      <c r="C227">
        <v>0</v>
      </c>
      <c r="D227">
        <v>1</v>
      </c>
      <c r="E227">
        <v>0</v>
      </c>
      <c r="F227">
        <v>1</v>
      </c>
      <c r="G227">
        <v>0</v>
      </c>
      <c r="H227">
        <v>0</v>
      </c>
      <c r="I227">
        <v>1</v>
      </c>
      <c r="J227">
        <v>0</v>
      </c>
      <c r="K227">
        <v>34779.614999999998</v>
      </c>
      <c r="M227" s="14">
        <v>13981.850350000001</v>
      </c>
      <c r="N227" s="14">
        <v>12622.1795</v>
      </c>
      <c r="O227" s="14">
        <v>12485.8009</v>
      </c>
      <c r="P227" s="14">
        <v>12094.477999999999</v>
      </c>
    </row>
    <row r="228" spans="1:16" x14ac:dyDescent="0.2">
      <c r="A228">
        <v>42</v>
      </c>
      <c r="B228">
        <v>24.64</v>
      </c>
      <c r="C228">
        <v>0</v>
      </c>
      <c r="D228">
        <v>1</v>
      </c>
      <c r="E228">
        <v>0</v>
      </c>
      <c r="F228">
        <v>1</v>
      </c>
      <c r="G228">
        <v>0</v>
      </c>
      <c r="H228">
        <v>0</v>
      </c>
      <c r="I228">
        <v>0</v>
      </c>
      <c r="J228">
        <v>1</v>
      </c>
      <c r="K228">
        <v>19515.5416</v>
      </c>
      <c r="M228" s="14">
        <v>14043.476699999999</v>
      </c>
      <c r="N228" s="14">
        <v>12643.3778</v>
      </c>
      <c r="O228" s="14">
        <v>12557.605299999999</v>
      </c>
      <c r="P228" s="14">
        <v>12105.32</v>
      </c>
    </row>
    <row r="229" spans="1:16" x14ac:dyDescent="0.2">
      <c r="A229">
        <v>55</v>
      </c>
      <c r="B229">
        <v>33.880000000000003</v>
      </c>
      <c r="C229">
        <v>3</v>
      </c>
      <c r="D229">
        <v>1</v>
      </c>
      <c r="E229">
        <v>0</v>
      </c>
      <c r="F229">
        <v>0</v>
      </c>
      <c r="G229">
        <v>0</v>
      </c>
      <c r="H229">
        <v>0</v>
      </c>
      <c r="I229">
        <v>0</v>
      </c>
      <c r="J229">
        <v>1</v>
      </c>
      <c r="K229">
        <v>11987.1682</v>
      </c>
      <c r="M229" s="14">
        <v>14283.4594</v>
      </c>
      <c r="N229" s="14">
        <v>12950.0712</v>
      </c>
      <c r="O229" s="14">
        <v>12592.5345</v>
      </c>
      <c r="P229" s="14">
        <v>12146.971</v>
      </c>
    </row>
    <row r="230" spans="1:16" x14ac:dyDescent="0.2">
      <c r="A230">
        <v>28</v>
      </c>
      <c r="B230">
        <v>38.06</v>
      </c>
      <c r="C230">
        <v>0</v>
      </c>
      <c r="D230">
        <v>1</v>
      </c>
      <c r="E230">
        <v>0</v>
      </c>
      <c r="F230">
        <v>0</v>
      </c>
      <c r="G230">
        <v>0</v>
      </c>
      <c r="H230">
        <v>0</v>
      </c>
      <c r="I230">
        <v>0</v>
      </c>
      <c r="J230">
        <v>1</v>
      </c>
      <c r="K230">
        <v>2689.4953999999998</v>
      </c>
      <c r="M230" s="14">
        <v>14394.398150000001</v>
      </c>
      <c r="N230" s="14">
        <v>13012.20865</v>
      </c>
      <c r="O230" s="14">
        <v>12629.1656</v>
      </c>
      <c r="P230" s="14">
        <v>12233.828</v>
      </c>
    </row>
    <row r="231" spans="1:16" x14ac:dyDescent="0.2">
      <c r="A231">
        <v>58</v>
      </c>
      <c r="B231">
        <v>41.91</v>
      </c>
      <c r="C231">
        <v>0</v>
      </c>
      <c r="D231">
        <v>0</v>
      </c>
      <c r="E231">
        <v>1</v>
      </c>
      <c r="F231">
        <v>0</v>
      </c>
      <c r="G231">
        <v>0</v>
      </c>
      <c r="H231">
        <v>0</v>
      </c>
      <c r="I231">
        <v>0</v>
      </c>
      <c r="J231">
        <v>1</v>
      </c>
      <c r="K231">
        <v>24227.337240000001</v>
      </c>
      <c r="M231" s="14">
        <v>14394.5579</v>
      </c>
      <c r="N231" s="14">
        <v>13112.604799999999</v>
      </c>
      <c r="O231" s="14">
        <v>12629.896699999999</v>
      </c>
      <c r="P231" s="14">
        <v>12333.828</v>
      </c>
    </row>
    <row r="232" spans="1:16" x14ac:dyDescent="0.2">
      <c r="A232">
        <v>41</v>
      </c>
      <c r="B232">
        <v>31.635000000000002</v>
      </c>
      <c r="C232">
        <v>1</v>
      </c>
      <c r="D232">
        <v>0</v>
      </c>
      <c r="E232">
        <v>1</v>
      </c>
      <c r="F232">
        <v>0</v>
      </c>
      <c r="G232">
        <v>1</v>
      </c>
      <c r="H232">
        <v>0</v>
      </c>
      <c r="I232">
        <v>0</v>
      </c>
      <c r="J232">
        <v>0</v>
      </c>
      <c r="K232">
        <v>7358.1756500000001</v>
      </c>
      <c r="M232" s="14">
        <v>14410.9321</v>
      </c>
      <c r="N232" s="14">
        <v>13352.0998</v>
      </c>
      <c r="O232" s="14">
        <v>12648.7034</v>
      </c>
      <c r="P232" s="14">
        <v>12347.172</v>
      </c>
    </row>
    <row r="233" spans="1:16" x14ac:dyDescent="0.2">
      <c r="A233">
        <v>47</v>
      </c>
      <c r="B233">
        <v>25.46</v>
      </c>
      <c r="C233">
        <v>2</v>
      </c>
      <c r="D233">
        <v>1</v>
      </c>
      <c r="E233">
        <v>0</v>
      </c>
      <c r="F233">
        <v>0</v>
      </c>
      <c r="G233">
        <v>1</v>
      </c>
      <c r="H233">
        <v>0</v>
      </c>
      <c r="I233">
        <v>0</v>
      </c>
      <c r="J233">
        <v>0</v>
      </c>
      <c r="K233">
        <v>9225.2564000000002</v>
      </c>
      <c r="M233" s="14">
        <v>14449.8544</v>
      </c>
      <c r="N233" s="14">
        <v>13415.0381</v>
      </c>
      <c r="O233" s="14">
        <v>12925.886</v>
      </c>
      <c r="P233" s="14">
        <v>12363.547</v>
      </c>
    </row>
    <row r="234" spans="1:16" x14ac:dyDescent="0.2">
      <c r="A234">
        <v>42</v>
      </c>
      <c r="B234">
        <v>36.195</v>
      </c>
      <c r="C234">
        <v>1</v>
      </c>
      <c r="D234">
        <v>0</v>
      </c>
      <c r="E234">
        <v>1</v>
      </c>
      <c r="F234">
        <v>0</v>
      </c>
      <c r="G234">
        <v>0</v>
      </c>
      <c r="H234">
        <v>1</v>
      </c>
      <c r="I234">
        <v>0</v>
      </c>
      <c r="J234">
        <v>0</v>
      </c>
      <c r="K234">
        <v>7443.6430499999997</v>
      </c>
      <c r="M234" s="14">
        <v>14451.835150000001</v>
      </c>
      <c r="N234" s="14">
        <v>13429.035400000001</v>
      </c>
      <c r="O234" s="14">
        <v>12928.7911</v>
      </c>
      <c r="P234" s="14">
        <v>12574.049000000001</v>
      </c>
    </row>
    <row r="235" spans="1:16" x14ac:dyDescent="0.2">
      <c r="A235">
        <v>59</v>
      </c>
      <c r="B235">
        <v>27.83</v>
      </c>
      <c r="C235">
        <v>3</v>
      </c>
      <c r="D235">
        <v>0</v>
      </c>
      <c r="E235">
        <v>1</v>
      </c>
      <c r="F235">
        <v>0</v>
      </c>
      <c r="G235">
        <v>0</v>
      </c>
      <c r="H235">
        <v>0</v>
      </c>
      <c r="I235">
        <v>0</v>
      </c>
      <c r="J235">
        <v>1</v>
      </c>
      <c r="K235">
        <v>14001.286700000001</v>
      </c>
      <c r="M235" s="14">
        <v>14455.644050000001</v>
      </c>
      <c r="N235" s="14">
        <v>13770.097900000001</v>
      </c>
      <c r="O235" s="14">
        <v>12949.1554</v>
      </c>
      <c r="P235" s="14">
        <v>12638.195</v>
      </c>
    </row>
    <row r="236" spans="1:16" x14ac:dyDescent="0.2">
      <c r="A236">
        <v>19</v>
      </c>
      <c r="B236">
        <v>17.8</v>
      </c>
      <c r="C236">
        <v>0</v>
      </c>
      <c r="D236">
        <v>0</v>
      </c>
      <c r="E236">
        <v>1</v>
      </c>
      <c r="F236">
        <v>0</v>
      </c>
      <c r="G236">
        <v>0</v>
      </c>
      <c r="H236">
        <v>0</v>
      </c>
      <c r="I236">
        <v>1</v>
      </c>
      <c r="J236">
        <v>0</v>
      </c>
      <c r="K236">
        <v>1727.7850000000001</v>
      </c>
      <c r="M236" s="14">
        <v>14571.890799999999</v>
      </c>
      <c r="N236" s="14">
        <v>13844.797200000001</v>
      </c>
      <c r="O236" s="14">
        <v>12981.3457</v>
      </c>
      <c r="P236" s="14">
        <v>12644.589</v>
      </c>
    </row>
    <row r="237" spans="1:16" x14ac:dyDescent="0.2">
      <c r="A237">
        <v>59</v>
      </c>
      <c r="B237">
        <v>27.5</v>
      </c>
      <c r="C237">
        <v>1</v>
      </c>
      <c r="D237">
        <v>1</v>
      </c>
      <c r="E237">
        <v>0</v>
      </c>
      <c r="F237">
        <v>0</v>
      </c>
      <c r="G237">
        <v>0</v>
      </c>
      <c r="H237">
        <v>0</v>
      </c>
      <c r="I237">
        <v>1</v>
      </c>
      <c r="J237">
        <v>0</v>
      </c>
      <c r="K237">
        <v>12333.828</v>
      </c>
      <c r="M237" s="14">
        <v>14590.63205</v>
      </c>
      <c r="N237" s="14">
        <v>13937.666499999999</v>
      </c>
      <c r="O237" s="14">
        <v>12982.8747</v>
      </c>
      <c r="P237" s="14">
        <v>12646.207</v>
      </c>
    </row>
    <row r="238" spans="1:16" x14ac:dyDescent="0.2">
      <c r="A238">
        <v>39</v>
      </c>
      <c r="B238">
        <v>24.51</v>
      </c>
      <c r="C238">
        <v>2</v>
      </c>
      <c r="D238">
        <v>1</v>
      </c>
      <c r="E238">
        <v>0</v>
      </c>
      <c r="F238">
        <v>0</v>
      </c>
      <c r="G238">
        <v>0</v>
      </c>
      <c r="H238">
        <v>1</v>
      </c>
      <c r="I238">
        <v>0</v>
      </c>
      <c r="J238">
        <v>0</v>
      </c>
      <c r="K238">
        <v>6710.1918999999998</v>
      </c>
      <c r="M238" s="14">
        <v>14901.5167</v>
      </c>
      <c r="N238" s="14">
        <v>14119.62</v>
      </c>
      <c r="O238" s="14">
        <v>13405.390299999999</v>
      </c>
      <c r="P238" s="14">
        <v>12957.118</v>
      </c>
    </row>
    <row r="239" spans="1:16" x14ac:dyDescent="0.2">
      <c r="A239">
        <v>40</v>
      </c>
      <c r="B239">
        <v>22.22</v>
      </c>
      <c r="C239">
        <v>2</v>
      </c>
      <c r="D239">
        <v>0</v>
      </c>
      <c r="E239">
        <v>1</v>
      </c>
      <c r="F239">
        <v>1</v>
      </c>
      <c r="G239">
        <v>0</v>
      </c>
      <c r="H239">
        <v>0</v>
      </c>
      <c r="I239">
        <v>0</v>
      </c>
      <c r="J239">
        <v>1</v>
      </c>
      <c r="K239">
        <v>19444.265800000001</v>
      </c>
      <c r="M239" s="14">
        <v>15006.579449999999</v>
      </c>
      <c r="N239" s="14">
        <v>14210.53595</v>
      </c>
      <c r="O239" s="14">
        <v>13457.960800000001</v>
      </c>
      <c r="P239" s="14">
        <v>12979.358</v>
      </c>
    </row>
    <row r="240" spans="1:16" x14ac:dyDescent="0.2">
      <c r="A240">
        <v>18</v>
      </c>
      <c r="B240">
        <v>26.73</v>
      </c>
      <c r="C240">
        <v>0</v>
      </c>
      <c r="D240">
        <v>0</v>
      </c>
      <c r="E240">
        <v>1</v>
      </c>
      <c r="F240">
        <v>0</v>
      </c>
      <c r="G240">
        <v>0</v>
      </c>
      <c r="H240">
        <v>0</v>
      </c>
      <c r="I240">
        <v>0</v>
      </c>
      <c r="J240">
        <v>1</v>
      </c>
      <c r="K240">
        <v>1615.7666999999999</v>
      </c>
      <c r="M240" s="14">
        <v>15230.324049999999</v>
      </c>
      <c r="N240" s="14">
        <v>14254.608200000001</v>
      </c>
      <c r="O240" s="14">
        <v>13470.804400000001</v>
      </c>
      <c r="P240" s="14">
        <v>13041.921</v>
      </c>
    </row>
    <row r="241" spans="1:16" x14ac:dyDescent="0.2">
      <c r="A241">
        <v>31</v>
      </c>
      <c r="B241">
        <v>38.39</v>
      </c>
      <c r="C241">
        <v>2</v>
      </c>
      <c r="D241">
        <v>1</v>
      </c>
      <c r="E241">
        <v>0</v>
      </c>
      <c r="F241">
        <v>0</v>
      </c>
      <c r="G241">
        <v>0</v>
      </c>
      <c r="H241">
        <v>0</v>
      </c>
      <c r="I241">
        <v>0</v>
      </c>
      <c r="J241">
        <v>1</v>
      </c>
      <c r="K241">
        <v>4463.2051000000001</v>
      </c>
      <c r="M241" s="14">
        <v>15359.104499999999</v>
      </c>
      <c r="N241" s="14">
        <v>14256.192800000001</v>
      </c>
      <c r="O241" s="14">
        <v>13831.1152</v>
      </c>
      <c r="P241" s="14">
        <v>13063.883</v>
      </c>
    </row>
    <row r="242" spans="1:16" x14ac:dyDescent="0.2">
      <c r="A242">
        <v>19</v>
      </c>
      <c r="B242">
        <v>29.07</v>
      </c>
      <c r="C242">
        <v>0</v>
      </c>
      <c r="D242">
        <v>1</v>
      </c>
      <c r="E242">
        <v>0</v>
      </c>
      <c r="F242">
        <v>1</v>
      </c>
      <c r="G242">
        <v>0</v>
      </c>
      <c r="H242">
        <v>1</v>
      </c>
      <c r="I242">
        <v>0</v>
      </c>
      <c r="J242">
        <v>0</v>
      </c>
      <c r="K242">
        <v>17352.6803</v>
      </c>
      <c r="M242" s="14">
        <v>15518.180249999999</v>
      </c>
      <c r="N242" s="14">
        <v>14349.8544</v>
      </c>
      <c r="O242" s="14">
        <v>13887.204</v>
      </c>
      <c r="P242" s="14">
        <v>13126.677449999999</v>
      </c>
    </row>
    <row r="243" spans="1:16" x14ac:dyDescent="0.2">
      <c r="A243">
        <v>44</v>
      </c>
      <c r="B243">
        <v>38.06</v>
      </c>
      <c r="C243">
        <v>1</v>
      </c>
      <c r="D243">
        <v>1</v>
      </c>
      <c r="E243">
        <v>0</v>
      </c>
      <c r="F243">
        <v>0</v>
      </c>
      <c r="G243">
        <v>0</v>
      </c>
      <c r="H243">
        <v>0</v>
      </c>
      <c r="I243">
        <v>0</v>
      </c>
      <c r="J243">
        <v>1</v>
      </c>
      <c r="K243">
        <v>7152.6714000000002</v>
      </c>
      <c r="M243" s="14">
        <v>16069.08475</v>
      </c>
      <c r="N243" s="14">
        <v>14382.709049999999</v>
      </c>
      <c r="O243" s="14">
        <v>13887.968500000001</v>
      </c>
      <c r="P243" s="14">
        <v>13224.692999999999</v>
      </c>
    </row>
    <row r="244" spans="1:16" x14ac:dyDescent="0.2">
      <c r="A244">
        <v>23</v>
      </c>
      <c r="B244">
        <v>36.67</v>
      </c>
      <c r="C244">
        <v>2</v>
      </c>
      <c r="D244">
        <v>0</v>
      </c>
      <c r="E244">
        <v>1</v>
      </c>
      <c r="F244">
        <v>1</v>
      </c>
      <c r="G244">
        <v>1</v>
      </c>
      <c r="H244">
        <v>0</v>
      </c>
      <c r="I244">
        <v>0</v>
      </c>
      <c r="J244">
        <v>0</v>
      </c>
      <c r="K244">
        <v>38511.628299999997</v>
      </c>
      <c r="M244" s="14">
        <v>16115.3045</v>
      </c>
      <c r="N244" s="14">
        <v>14426.073850000001</v>
      </c>
      <c r="O244" s="14">
        <v>13919.822899999999</v>
      </c>
      <c r="P244" s="14">
        <v>13390.558999999999</v>
      </c>
    </row>
    <row r="245" spans="1:16" x14ac:dyDescent="0.2">
      <c r="A245">
        <v>33</v>
      </c>
      <c r="B245">
        <v>22.135000000000002</v>
      </c>
      <c r="C245">
        <v>1</v>
      </c>
      <c r="D245">
        <v>0</v>
      </c>
      <c r="E245">
        <v>1</v>
      </c>
      <c r="F245">
        <v>0</v>
      </c>
      <c r="G245">
        <v>1</v>
      </c>
      <c r="H245">
        <v>0</v>
      </c>
      <c r="I245">
        <v>0</v>
      </c>
      <c r="J245">
        <v>0</v>
      </c>
      <c r="K245">
        <v>5354.0746499999996</v>
      </c>
      <c r="M245" s="14">
        <v>16138.762049999999</v>
      </c>
      <c r="N245" s="14">
        <v>14692.66935</v>
      </c>
      <c r="O245" s="14">
        <v>14001.1338</v>
      </c>
      <c r="P245" s="14">
        <v>13393.755999999999</v>
      </c>
    </row>
    <row r="246" spans="1:16" x14ac:dyDescent="0.2">
      <c r="A246">
        <v>55</v>
      </c>
      <c r="B246">
        <v>26.8</v>
      </c>
      <c r="C246">
        <v>1</v>
      </c>
      <c r="D246">
        <v>0</v>
      </c>
      <c r="E246">
        <v>1</v>
      </c>
      <c r="F246">
        <v>0</v>
      </c>
      <c r="G246">
        <v>0</v>
      </c>
      <c r="H246">
        <v>0</v>
      </c>
      <c r="I246">
        <v>1</v>
      </c>
      <c r="J246">
        <v>0</v>
      </c>
      <c r="K246">
        <v>35160.134570000002</v>
      </c>
      <c r="M246" s="14">
        <v>16657.71745</v>
      </c>
      <c r="N246" s="14">
        <v>14711.7438</v>
      </c>
      <c r="O246" s="14">
        <v>14001.286700000001</v>
      </c>
      <c r="P246" s="14">
        <v>13451.121999999999</v>
      </c>
    </row>
    <row r="247" spans="1:16" x14ac:dyDescent="0.2">
      <c r="A247">
        <v>40</v>
      </c>
      <c r="B247">
        <v>35.299999999999997</v>
      </c>
      <c r="C247">
        <v>3</v>
      </c>
      <c r="D247">
        <v>1</v>
      </c>
      <c r="E247">
        <v>0</v>
      </c>
      <c r="F247">
        <v>0</v>
      </c>
      <c r="G247">
        <v>0</v>
      </c>
      <c r="H247">
        <v>0</v>
      </c>
      <c r="I247">
        <v>1</v>
      </c>
      <c r="J247">
        <v>0</v>
      </c>
      <c r="K247">
        <v>7196.8670000000002</v>
      </c>
      <c r="M247" s="14">
        <v>16776.304049999999</v>
      </c>
      <c r="N247" s="14">
        <v>15019.760050000001</v>
      </c>
      <c r="O247" s="14">
        <v>14133.03775</v>
      </c>
      <c r="P247" s="14">
        <v>13462.52</v>
      </c>
    </row>
    <row r="248" spans="1:16" x14ac:dyDescent="0.2">
      <c r="A248">
        <v>63</v>
      </c>
      <c r="B248">
        <v>27.74</v>
      </c>
      <c r="C248">
        <v>0</v>
      </c>
      <c r="D248">
        <v>0</v>
      </c>
      <c r="E248">
        <v>1</v>
      </c>
      <c r="F248">
        <v>1</v>
      </c>
      <c r="G248">
        <v>1</v>
      </c>
      <c r="H248">
        <v>0</v>
      </c>
      <c r="I248">
        <v>0</v>
      </c>
      <c r="J248">
        <v>0</v>
      </c>
      <c r="K248">
        <v>29523.1656</v>
      </c>
      <c r="M248" s="14">
        <v>16796.411940000002</v>
      </c>
      <c r="N248" s="14">
        <v>15555.188749999999</v>
      </c>
      <c r="O248" s="14">
        <v>14313.846299999999</v>
      </c>
      <c r="P248" s="14">
        <v>13470.86</v>
      </c>
    </row>
    <row r="249" spans="1:16" x14ac:dyDescent="0.2">
      <c r="A249">
        <v>54</v>
      </c>
      <c r="B249">
        <v>30.02</v>
      </c>
      <c r="C249">
        <v>0</v>
      </c>
      <c r="D249">
        <v>1</v>
      </c>
      <c r="E249">
        <v>0</v>
      </c>
      <c r="F249">
        <v>0</v>
      </c>
      <c r="G249">
        <v>0</v>
      </c>
      <c r="H249">
        <v>1</v>
      </c>
      <c r="I249">
        <v>0</v>
      </c>
      <c r="J249">
        <v>0</v>
      </c>
      <c r="K249">
        <v>24476.478510000001</v>
      </c>
      <c r="M249" s="14">
        <v>17128.426080000001</v>
      </c>
      <c r="N249" s="14">
        <v>15612.19335</v>
      </c>
      <c r="O249" s="14">
        <v>14418.2804</v>
      </c>
      <c r="P249" s="14">
        <v>13822.803</v>
      </c>
    </row>
    <row r="250" spans="1:16" x14ac:dyDescent="0.2">
      <c r="A250">
        <v>60</v>
      </c>
      <c r="B250">
        <v>38.06</v>
      </c>
      <c r="C250">
        <v>0</v>
      </c>
      <c r="D250">
        <v>0</v>
      </c>
      <c r="E250">
        <v>1</v>
      </c>
      <c r="F250">
        <v>0</v>
      </c>
      <c r="G250">
        <v>0</v>
      </c>
      <c r="H250">
        <v>0</v>
      </c>
      <c r="I250">
        <v>0</v>
      </c>
      <c r="J250">
        <v>1</v>
      </c>
      <c r="K250">
        <v>12648.7034</v>
      </c>
      <c r="M250" s="14">
        <v>17178.682400000002</v>
      </c>
      <c r="N250" s="14">
        <v>15817.985699999999</v>
      </c>
      <c r="O250" s="14">
        <v>14474.674999999999</v>
      </c>
      <c r="P250" s="14">
        <v>13844.505999999999</v>
      </c>
    </row>
    <row r="251" spans="1:16" x14ac:dyDescent="0.2">
      <c r="A251">
        <v>24</v>
      </c>
      <c r="B251">
        <v>35.86</v>
      </c>
      <c r="C251">
        <v>0</v>
      </c>
      <c r="D251">
        <v>1</v>
      </c>
      <c r="E251">
        <v>0</v>
      </c>
      <c r="F251">
        <v>0</v>
      </c>
      <c r="G251">
        <v>0</v>
      </c>
      <c r="H251">
        <v>0</v>
      </c>
      <c r="I251">
        <v>0</v>
      </c>
      <c r="J251">
        <v>1</v>
      </c>
      <c r="K251">
        <v>1986.9333999999999</v>
      </c>
      <c r="M251" s="14">
        <v>17878.900679999999</v>
      </c>
      <c r="N251" s="14">
        <v>16420.494549999999</v>
      </c>
      <c r="O251" s="14">
        <v>14478.33015</v>
      </c>
      <c r="P251" s="14">
        <v>13880.949000000001</v>
      </c>
    </row>
    <row r="252" spans="1:16" x14ac:dyDescent="0.2">
      <c r="A252">
        <v>19</v>
      </c>
      <c r="B252">
        <v>20.9</v>
      </c>
      <c r="C252">
        <v>1</v>
      </c>
      <c r="D252">
        <v>1</v>
      </c>
      <c r="E252">
        <v>0</v>
      </c>
      <c r="F252">
        <v>0</v>
      </c>
      <c r="G252">
        <v>0</v>
      </c>
      <c r="H252">
        <v>0</v>
      </c>
      <c r="I252">
        <v>1</v>
      </c>
      <c r="J252">
        <v>0</v>
      </c>
      <c r="K252">
        <v>1832.0940000000001</v>
      </c>
      <c r="M252" s="14">
        <v>17904.527050000001</v>
      </c>
      <c r="N252" s="14">
        <v>16450.894700000001</v>
      </c>
      <c r="O252" s="14">
        <v>15161.5344</v>
      </c>
      <c r="P252" s="14">
        <v>14007.222</v>
      </c>
    </row>
    <row r="253" spans="1:16" x14ac:dyDescent="0.2">
      <c r="A253">
        <v>29</v>
      </c>
      <c r="B253">
        <v>28.975000000000001</v>
      </c>
      <c r="C253">
        <v>1</v>
      </c>
      <c r="D253">
        <v>1</v>
      </c>
      <c r="E253">
        <v>0</v>
      </c>
      <c r="F253">
        <v>0</v>
      </c>
      <c r="G253">
        <v>1</v>
      </c>
      <c r="H253">
        <v>0</v>
      </c>
      <c r="I253">
        <v>0</v>
      </c>
      <c r="J253">
        <v>0</v>
      </c>
      <c r="K253">
        <v>4040.55825</v>
      </c>
      <c r="M253" s="14">
        <v>18648.421699999999</v>
      </c>
      <c r="N253" s="14">
        <v>16455.707849999999</v>
      </c>
      <c r="O253" s="14">
        <v>16085.127500000001</v>
      </c>
      <c r="P253" s="14">
        <v>14235.072</v>
      </c>
    </row>
    <row r="254" spans="1:16" x14ac:dyDescent="0.2">
      <c r="A254">
        <v>18</v>
      </c>
      <c r="B254">
        <v>17.29</v>
      </c>
      <c r="C254">
        <v>2</v>
      </c>
      <c r="D254">
        <v>1</v>
      </c>
      <c r="E254">
        <v>0</v>
      </c>
      <c r="F254">
        <v>1</v>
      </c>
      <c r="G254">
        <v>1</v>
      </c>
      <c r="H254">
        <v>0</v>
      </c>
      <c r="I254">
        <v>0</v>
      </c>
      <c r="J254">
        <v>0</v>
      </c>
      <c r="K254">
        <v>12829.455099999999</v>
      </c>
      <c r="M254" s="14">
        <v>18903.491409999999</v>
      </c>
      <c r="N254" s="14">
        <v>17352.6803</v>
      </c>
      <c r="O254" s="14">
        <v>16577.779500000001</v>
      </c>
      <c r="P254" s="14">
        <v>14319.031000000001</v>
      </c>
    </row>
    <row r="255" spans="1:16" x14ac:dyDescent="0.2">
      <c r="A255">
        <v>63</v>
      </c>
      <c r="B255">
        <v>32.200000000000003</v>
      </c>
      <c r="C255">
        <v>2</v>
      </c>
      <c r="D255">
        <v>0</v>
      </c>
      <c r="E255">
        <v>1</v>
      </c>
      <c r="F255">
        <v>1</v>
      </c>
      <c r="G255">
        <v>0</v>
      </c>
      <c r="H255">
        <v>0</v>
      </c>
      <c r="I255">
        <v>1</v>
      </c>
      <c r="J255">
        <v>0</v>
      </c>
      <c r="K255">
        <v>47305.305</v>
      </c>
      <c r="M255" s="14">
        <v>19144.576519999999</v>
      </c>
      <c r="N255" s="14">
        <v>17361.766100000001</v>
      </c>
      <c r="O255" s="14">
        <v>16586.49771</v>
      </c>
      <c r="P255" s="14">
        <v>14358.364369999999</v>
      </c>
    </row>
    <row r="256" spans="1:16" x14ac:dyDescent="0.2">
      <c r="A256">
        <v>54</v>
      </c>
      <c r="B256">
        <v>34.21</v>
      </c>
      <c r="C256">
        <v>2</v>
      </c>
      <c r="D256">
        <v>1</v>
      </c>
      <c r="E256">
        <v>0</v>
      </c>
      <c r="F256">
        <v>1</v>
      </c>
      <c r="G256">
        <v>0</v>
      </c>
      <c r="H256">
        <v>0</v>
      </c>
      <c r="I256">
        <v>0</v>
      </c>
      <c r="J256">
        <v>1</v>
      </c>
      <c r="K256">
        <v>44260.749900000003</v>
      </c>
      <c r="M256" s="14">
        <v>19496.71917</v>
      </c>
      <c r="N256" s="14">
        <v>17468.983899999999</v>
      </c>
      <c r="O256" s="14">
        <v>17043.341400000001</v>
      </c>
      <c r="P256" s="14">
        <v>14988.432000000001</v>
      </c>
    </row>
    <row r="257" spans="1:16" x14ac:dyDescent="0.2">
      <c r="A257">
        <v>27</v>
      </c>
      <c r="B257">
        <v>30.3</v>
      </c>
      <c r="C257">
        <v>3</v>
      </c>
      <c r="D257">
        <v>1</v>
      </c>
      <c r="E257">
        <v>0</v>
      </c>
      <c r="F257">
        <v>0</v>
      </c>
      <c r="G257">
        <v>0</v>
      </c>
      <c r="H257">
        <v>0</v>
      </c>
      <c r="I257">
        <v>1</v>
      </c>
      <c r="J257">
        <v>0</v>
      </c>
      <c r="K257">
        <v>4260.7439999999997</v>
      </c>
      <c r="M257" s="14">
        <v>19594.809649999999</v>
      </c>
      <c r="N257" s="14">
        <v>17560.37975</v>
      </c>
      <c r="O257" s="14">
        <v>17085.267599999999</v>
      </c>
      <c r="P257" s="14">
        <v>15170.069</v>
      </c>
    </row>
    <row r="258" spans="1:16" x14ac:dyDescent="0.2">
      <c r="A258">
        <v>50</v>
      </c>
      <c r="B258">
        <v>31.824999999999999</v>
      </c>
      <c r="C258">
        <v>0</v>
      </c>
      <c r="D258">
        <v>1</v>
      </c>
      <c r="E258">
        <v>0</v>
      </c>
      <c r="F258">
        <v>1</v>
      </c>
      <c r="G258">
        <v>1</v>
      </c>
      <c r="H258">
        <v>0</v>
      </c>
      <c r="I258">
        <v>0</v>
      </c>
      <c r="J258">
        <v>0</v>
      </c>
      <c r="K258">
        <v>41097.161749999999</v>
      </c>
      <c r="M258" s="14">
        <v>19798.054550000001</v>
      </c>
      <c r="N258" s="14">
        <v>17748.5062</v>
      </c>
      <c r="O258" s="14">
        <v>17179.522000000001</v>
      </c>
      <c r="P258" s="14">
        <v>15820.699000000001</v>
      </c>
    </row>
    <row r="259" spans="1:16" x14ac:dyDescent="0.2">
      <c r="A259">
        <v>55</v>
      </c>
      <c r="B259">
        <v>25.364999999999998</v>
      </c>
      <c r="C259">
        <v>3</v>
      </c>
      <c r="D259">
        <v>0</v>
      </c>
      <c r="E259">
        <v>1</v>
      </c>
      <c r="F259">
        <v>0</v>
      </c>
      <c r="G259">
        <v>1</v>
      </c>
      <c r="H259">
        <v>0</v>
      </c>
      <c r="I259">
        <v>0</v>
      </c>
      <c r="J259">
        <v>0</v>
      </c>
      <c r="K259">
        <v>13047.332350000001</v>
      </c>
      <c r="M259" s="14">
        <v>19964.746299999999</v>
      </c>
      <c r="N259" s="14">
        <v>18033.9679</v>
      </c>
      <c r="O259" s="14">
        <v>17626.239509999999</v>
      </c>
      <c r="P259" s="14">
        <v>15828.82173</v>
      </c>
    </row>
    <row r="260" spans="1:16" x14ac:dyDescent="0.2">
      <c r="A260">
        <v>56</v>
      </c>
      <c r="B260">
        <v>33.630000000000003</v>
      </c>
      <c r="C260">
        <v>0</v>
      </c>
      <c r="D260">
        <v>1</v>
      </c>
      <c r="E260">
        <v>0</v>
      </c>
      <c r="F260">
        <v>1</v>
      </c>
      <c r="G260">
        <v>0</v>
      </c>
      <c r="H260">
        <v>1</v>
      </c>
      <c r="I260">
        <v>0</v>
      </c>
      <c r="J260">
        <v>0</v>
      </c>
      <c r="K260">
        <v>43921.183700000001</v>
      </c>
      <c r="M260" s="14">
        <v>20149.322899999999</v>
      </c>
      <c r="N260" s="14">
        <v>18157.876</v>
      </c>
      <c r="O260" s="14">
        <v>17663.144199999999</v>
      </c>
      <c r="P260" s="14">
        <v>16232.847</v>
      </c>
    </row>
    <row r="261" spans="1:16" x14ac:dyDescent="0.2">
      <c r="A261">
        <v>38</v>
      </c>
      <c r="B261">
        <v>40.15</v>
      </c>
      <c r="C261">
        <v>0</v>
      </c>
      <c r="D261">
        <v>0</v>
      </c>
      <c r="E261">
        <v>1</v>
      </c>
      <c r="F261">
        <v>0</v>
      </c>
      <c r="G261">
        <v>0</v>
      </c>
      <c r="H261">
        <v>0</v>
      </c>
      <c r="I261">
        <v>0</v>
      </c>
      <c r="J261">
        <v>1</v>
      </c>
      <c r="K261">
        <v>5400.9804999999997</v>
      </c>
      <c r="M261" s="14">
        <v>20277.807509999999</v>
      </c>
      <c r="N261" s="14">
        <v>18310.741999999998</v>
      </c>
      <c r="O261" s="14">
        <v>17929.303370000001</v>
      </c>
      <c r="P261" s="14">
        <v>16297.846</v>
      </c>
    </row>
    <row r="262" spans="1:16" x14ac:dyDescent="0.2">
      <c r="A262">
        <v>51</v>
      </c>
      <c r="B262">
        <v>24.414999999999999</v>
      </c>
      <c r="C262">
        <v>4</v>
      </c>
      <c r="D262">
        <v>1</v>
      </c>
      <c r="E262">
        <v>0</v>
      </c>
      <c r="F262">
        <v>0</v>
      </c>
      <c r="G262">
        <v>0</v>
      </c>
      <c r="H262">
        <v>1</v>
      </c>
      <c r="I262">
        <v>0</v>
      </c>
      <c r="J262">
        <v>0</v>
      </c>
      <c r="K262">
        <v>11520.099850000001</v>
      </c>
      <c r="M262" s="14">
        <v>20296.863450000001</v>
      </c>
      <c r="N262" s="14">
        <v>18765.87545</v>
      </c>
      <c r="O262" s="14">
        <v>18218.161390000001</v>
      </c>
      <c r="P262" s="14">
        <v>16884.923999999999</v>
      </c>
    </row>
    <row r="263" spans="1:16" x14ac:dyDescent="0.2">
      <c r="A263">
        <v>19</v>
      </c>
      <c r="B263">
        <v>31.92</v>
      </c>
      <c r="C263">
        <v>0</v>
      </c>
      <c r="D263">
        <v>1</v>
      </c>
      <c r="E263">
        <v>0</v>
      </c>
      <c r="F263">
        <v>1</v>
      </c>
      <c r="G263">
        <v>0</v>
      </c>
      <c r="H263">
        <v>1</v>
      </c>
      <c r="I263">
        <v>0</v>
      </c>
      <c r="J263">
        <v>0</v>
      </c>
      <c r="K263">
        <v>33750.291799999999</v>
      </c>
      <c r="M263" s="14">
        <v>20709.020339999999</v>
      </c>
      <c r="N263" s="14">
        <v>18804.752400000001</v>
      </c>
      <c r="O263" s="14">
        <v>18223.4512</v>
      </c>
      <c r="P263" s="14">
        <v>17081.080000000002</v>
      </c>
    </row>
    <row r="264" spans="1:16" x14ac:dyDescent="0.2">
      <c r="A264">
        <v>58</v>
      </c>
      <c r="B264">
        <v>25.2</v>
      </c>
      <c r="C264">
        <v>0</v>
      </c>
      <c r="D264">
        <v>0</v>
      </c>
      <c r="E264">
        <v>1</v>
      </c>
      <c r="F264">
        <v>0</v>
      </c>
      <c r="G264">
        <v>0</v>
      </c>
      <c r="H264">
        <v>0</v>
      </c>
      <c r="I264">
        <v>1</v>
      </c>
      <c r="J264">
        <v>0</v>
      </c>
      <c r="K264">
        <v>11837.16</v>
      </c>
      <c r="M264" s="14">
        <v>20773.62775</v>
      </c>
      <c r="N264" s="14">
        <v>18838.703659999999</v>
      </c>
      <c r="O264" s="14">
        <v>18246.495500000001</v>
      </c>
      <c r="P264" s="14">
        <v>17496.306</v>
      </c>
    </row>
    <row r="265" spans="1:16" x14ac:dyDescent="0.2">
      <c r="A265">
        <v>20</v>
      </c>
      <c r="B265">
        <v>26.84</v>
      </c>
      <c r="C265">
        <v>1</v>
      </c>
      <c r="D265">
        <v>0</v>
      </c>
      <c r="E265">
        <v>1</v>
      </c>
      <c r="F265">
        <v>1</v>
      </c>
      <c r="G265">
        <v>0</v>
      </c>
      <c r="H265">
        <v>0</v>
      </c>
      <c r="I265">
        <v>0</v>
      </c>
      <c r="J265">
        <v>1</v>
      </c>
      <c r="K265">
        <v>17085.267599999999</v>
      </c>
      <c r="M265" s="14">
        <v>20878.78443</v>
      </c>
      <c r="N265" s="14">
        <v>19442.353500000001</v>
      </c>
      <c r="O265" s="14">
        <v>18328.238099999999</v>
      </c>
      <c r="P265" s="14">
        <v>17942.106</v>
      </c>
    </row>
    <row r="266" spans="1:16" x14ac:dyDescent="0.2">
      <c r="A266">
        <v>52</v>
      </c>
      <c r="B266">
        <v>24.32</v>
      </c>
      <c r="C266">
        <v>3</v>
      </c>
      <c r="D266">
        <v>1</v>
      </c>
      <c r="E266">
        <v>0</v>
      </c>
      <c r="F266">
        <v>1</v>
      </c>
      <c r="G266">
        <v>1</v>
      </c>
      <c r="H266">
        <v>0</v>
      </c>
      <c r="I266">
        <v>0</v>
      </c>
      <c r="J266">
        <v>0</v>
      </c>
      <c r="K266">
        <v>24869.836800000001</v>
      </c>
      <c r="M266" s="14">
        <v>20984.0936</v>
      </c>
      <c r="N266" s="14">
        <v>19673.335729999999</v>
      </c>
      <c r="O266" s="14">
        <v>18767.737700000001</v>
      </c>
      <c r="P266" s="14">
        <v>18259.216</v>
      </c>
    </row>
    <row r="267" spans="1:16" x14ac:dyDescent="0.2">
      <c r="A267">
        <v>19</v>
      </c>
      <c r="B267">
        <v>36.954999999999998</v>
      </c>
      <c r="C267">
        <v>0</v>
      </c>
      <c r="D267">
        <v>1</v>
      </c>
      <c r="E267">
        <v>0</v>
      </c>
      <c r="F267">
        <v>1</v>
      </c>
      <c r="G267">
        <v>0</v>
      </c>
      <c r="H267">
        <v>1</v>
      </c>
      <c r="I267">
        <v>0</v>
      </c>
      <c r="J267">
        <v>0</v>
      </c>
      <c r="K267">
        <v>36219.405449999998</v>
      </c>
      <c r="M267" s="14">
        <v>21259.377949999998</v>
      </c>
      <c r="N267" s="14">
        <v>20009.63365</v>
      </c>
      <c r="O267" s="14">
        <v>18806.145469999999</v>
      </c>
      <c r="P267" s="14">
        <v>18608.261999999999</v>
      </c>
    </row>
    <row r="268" spans="1:16" x14ac:dyDescent="0.2">
      <c r="A268">
        <v>53</v>
      </c>
      <c r="B268">
        <v>38.06</v>
      </c>
      <c r="C268">
        <v>3</v>
      </c>
      <c r="D268">
        <v>0</v>
      </c>
      <c r="E268">
        <v>1</v>
      </c>
      <c r="F268">
        <v>0</v>
      </c>
      <c r="G268">
        <v>0</v>
      </c>
      <c r="H268">
        <v>0</v>
      </c>
      <c r="I268">
        <v>0</v>
      </c>
      <c r="J268">
        <v>1</v>
      </c>
      <c r="K268">
        <v>20462.997660000001</v>
      </c>
      <c r="M268" s="14">
        <v>21344.846699999998</v>
      </c>
      <c r="N268" s="14">
        <v>20234.854749999999</v>
      </c>
      <c r="O268" s="14">
        <v>18963.171920000001</v>
      </c>
      <c r="P268" s="14">
        <v>18955.220170000001</v>
      </c>
    </row>
    <row r="269" spans="1:16" x14ac:dyDescent="0.2">
      <c r="A269">
        <v>46</v>
      </c>
      <c r="B269">
        <v>42.35</v>
      </c>
      <c r="C269">
        <v>3</v>
      </c>
      <c r="D269">
        <v>1</v>
      </c>
      <c r="E269">
        <v>0</v>
      </c>
      <c r="F269">
        <v>1</v>
      </c>
      <c r="G269">
        <v>0</v>
      </c>
      <c r="H269">
        <v>0</v>
      </c>
      <c r="I269">
        <v>0</v>
      </c>
      <c r="J269">
        <v>1</v>
      </c>
      <c r="K269">
        <v>46151.124499999998</v>
      </c>
      <c r="M269" s="14">
        <v>21659.930100000001</v>
      </c>
      <c r="N269" s="14">
        <v>20745.989099999999</v>
      </c>
      <c r="O269" s="14">
        <v>18972.494999999999</v>
      </c>
      <c r="P269" s="14">
        <v>19023.259999999998</v>
      </c>
    </row>
    <row r="270" spans="1:16" x14ac:dyDescent="0.2">
      <c r="A270">
        <v>40</v>
      </c>
      <c r="B270">
        <v>19.8</v>
      </c>
      <c r="C270">
        <v>1</v>
      </c>
      <c r="D270">
        <v>1</v>
      </c>
      <c r="E270">
        <v>0</v>
      </c>
      <c r="F270">
        <v>1</v>
      </c>
      <c r="G270">
        <v>0</v>
      </c>
      <c r="H270">
        <v>0</v>
      </c>
      <c r="I270">
        <v>0</v>
      </c>
      <c r="J270">
        <v>1</v>
      </c>
      <c r="K270">
        <v>17179.522000000001</v>
      </c>
      <c r="M270" s="14">
        <v>21771.3423</v>
      </c>
      <c r="N270" s="14">
        <v>21098.554049999999</v>
      </c>
      <c r="O270" s="14">
        <v>19107.779600000002</v>
      </c>
      <c r="P270" s="14">
        <v>19040.876</v>
      </c>
    </row>
    <row r="271" spans="1:16" x14ac:dyDescent="0.2">
      <c r="A271">
        <v>59</v>
      </c>
      <c r="B271">
        <v>32.395000000000003</v>
      </c>
      <c r="C271">
        <v>3</v>
      </c>
      <c r="D271">
        <v>0</v>
      </c>
      <c r="E271">
        <v>1</v>
      </c>
      <c r="F271">
        <v>0</v>
      </c>
      <c r="G271">
        <v>1</v>
      </c>
      <c r="H271">
        <v>0</v>
      </c>
      <c r="I271">
        <v>0</v>
      </c>
      <c r="J271">
        <v>0</v>
      </c>
      <c r="K271">
        <v>14590.63205</v>
      </c>
      <c r="M271" s="14">
        <v>22331.566800000001</v>
      </c>
      <c r="N271" s="14">
        <v>21348.705999999998</v>
      </c>
      <c r="O271" s="14">
        <v>19214.705529999999</v>
      </c>
      <c r="P271" s="14">
        <v>19199.944</v>
      </c>
    </row>
    <row r="272" spans="1:16" x14ac:dyDescent="0.2">
      <c r="A272">
        <v>45</v>
      </c>
      <c r="B272">
        <v>30.2</v>
      </c>
      <c r="C272">
        <v>1</v>
      </c>
      <c r="D272">
        <v>1</v>
      </c>
      <c r="E272">
        <v>0</v>
      </c>
      <c r="F272">
        <v>0</v>
      </c>
      <c r="G272">
        <v>0</v>
      </c>
      <c r="H272">
        <v>0</v>
      </c>
      <c r="I272">
        <v>1</v>
      </c>
      <c r="J272">
        <v>0</v>
      </c>
      <c r="K272">
        <v>7441.0529999999999</v>
      </c>
      <c r="M272" s="14">
        <v>22395.74424</v>
      </c>
      <c r="N272" s="14">
        <v>21472.478800000001</v>
      </c>
      <c r="O272" s="14">
        <v>19350.368900000001</v>
      </c>
      <c r="P272" s="14">
        <v>19933.457999999999</v>
      </c>
    </row>
    <row r="273" spans="1:16" x14ac:dyDescent="0.2">
      <c r="A273">
        <v>49</v>
      </c>
      <c r="B273">
        <v>25.84</v>
      </c>
      <c r="C273">
        <v>1</v>
      </c>
      <c r="D273">
        <v>1</v>
      </c>
      <c r="E273">
        <v>0</v>
      </c>
      <c r="F273">
        <v>0</v>
      </c>
      <c r="G273">
        <v>1</v>
      </c>
      <c r="H273">
        <v>0</v>
      </c>
      <c r="I273">
        <v>0</v>
      </c>
      <c r="J273">
        <v>0</v>
      </c>
      <c r="K273">
        <v>9282.4806000000008</v>
      </c>
      <c r="M273" s="14">
        <v>22412.648499999999</v>
      </c>
      <c r="N273" s="14">
        <v>21595.382290000001</v>
      </c>
      <c r="O273" s="14">
        <v>19361.998800000001</v>
      </c>
      <c r="P273" s="14">
        <v>20167.336029999999</v>
      </c>
    </row>
    <row r="274" spans="1:16" x14ac:dyDescent="0.2">
      <c r="A274">
        <v>18</v>
      </c>
      <c r="B274">
        <v>29.37</v>
      </c>
      <c r="C274">
        <v>1</v>
      </c>
      <c r="D274">
        <v>1</v>
      </c>
      <c r="E274">
        <v>0</v>
      </c>
      <c r="F274">
        <v>0</v>
      </c>
      <c r="G274">
        <v>0</v>
      </c>
      <c r="H274">
        <v>0</v>
      </c>
      <c r="I274">
        <v>0</v>
      </c>
      <c r="J274">
        <v>1</v>
      </c>
      <c r="K274">
        <v>1719.4363000000001</v>
      </c>
      <c r="M274" s="14">
        <v>22462.043750000001</v>
      </c>
      <c r="N274" s="14">
        <v>21677.283449999999</v>
      </c>
      <c r="O274" s="14">
        <v>19444.265800000001</v>
      </c>
      <c r="P274" s="14">
        <v>20177.671129999999</v>
      </c>
    </row>
    <row r="275" spans="1:16" x14ac:dyDescent="0.2">
      <c r="A275">
        <v>50</v>
      </c>
      <c r="B275">
        <v>34.200000000000003</v>
      </c>
      <c r="C275">
        <v>2</v>
      </c>
      <c r="D275">
        <v>1</v>
      </c>
      <c r="E275">
        <v>0</v>
      </c>
      <c r="F275">
        <v>1</v>
      </c>
      <c r="G275">
        <v>0</v>
      </c>
      <c r="H275">
        <v>0</v>
      </c>
      <c r="I275">
        <v>1</v>
      </c>
      <c r="J275">
        <v>0</v>
      </c>
      <c r="K275">
        <v>42856.838000000003</v>
      </c>
      <c r="M275" s="14">
        <v>23045.566159999998</v>
      </c>
      <c r="N275" s="14">
        <v>21774.32215</v>
      </c>
      <c r="O275" s="14">
        <v>19515.5416</v>
      </c>
      <c r="P275" s="14">
        <v>20420.604650000001</v>
      </c>
    </row>
    <row r="276" spans="1:16" x14ac:dyDescent="0.2">
      <c r="A276">
        <v>41</v>
      </c>
      <c r="B276">
        <v>37.049999999999997</v>
      </c>
      <c r="C276">
        <v>2</v>
      </c>
      <c r="D276">
        <v>1</v>
      </c>
      <c r="E276">
        <v>0</v>
      </c>
      <c r="F276">
        <v>0</v>
      </c>
      <c r="G276">
        <v>0</v>
      </c>
      <c r="H276">
        <v>1</v>
      </c>
      <c r="I276">
        <v>0</v>
      </c>
      <c r="J276">
        <v>0</v>
      </c>
      <c r="K276">
        <v>7265.7025000000003</v>
      </c>
      <c r="M276" s="14">
        <v>23241.47453</v>
      </c>
      <c r="N276" s="14">
        <v>21880.82</v>
      </c>
      <c r="O276" s="14">
        <v>19521.968199999999</v>
      </c>
      <c r="P276" s="14">
        <v>20630.283510000001</v>
      </c>
    </row>
    <row r="277" spans="1:16" x14ac:dyDescent="0.2">
      <c r="A277">
        <v>50</v>
      </c>
      <c r="B277">
        <v>27.454999999999998</v>
      </c>
      <c r="C277">
        <v>1</v>
      </c>
      <c r="D277">
        <v>1</v>
      </c>
      <c r="E277">
        <v>0</v>
      </c>
      <c r="F277">
        <v>0</v>
      </c>
      <c r="G277">
        <v>1</v>
      </c>
      <c r="H277">
        <v>0</v>
      </c>
      <c r="I277">
        <v>0</v>
      </c>
      <c r="J277">
        <v>0</v>
      </c>
      <c r="K277">
        <v>9617.6624499999998</v>
      </c>
      <c r="M277" s="14">
        <v>23288.928400000001</v>
      </c>
      <c r="N277" s="14">
        <v>21984.47061</v>
      </c>
      <c r="O277" s="14">
        <v>19539.242999999999</v>
      </c>
      <c r="P277" s="14">
        <v>21082.16</v>
      </c>
    </row>
    <row r="278" spans="1:16" x14ac:dyDescent="0.2">
      <c r="A278">
        <v>25</v>
      </c>
      <c r="B278">
        <v>27.55</v>
      </c>
      <c r="C278">
        <v>0</v>
      </c>
      <c r="D278">
        <v>1</v>
      </c>
      <c r="E278">
        <v>0</v>
      </c>
      <c r="F278">
        <v>0</v>
      </c>
      <c r="G278">
        <v>0</v>
      </c>
      <c r="H278">
        <v>1</v>
      </c>
      <c r="I278">
        <v>0</v>
      </c>
      <c r="J278">
        <v>0</v>
      </c>
      <c r="K278">
        <v>2523.1695</v>
      </c>
      <c r="M278" s="14">
        <v>23401.30575</v>
      </c>
      <c r="N278" s="14">
        <v>22493.659640000002</v>
      </c>
      <c r="O278" s="14">
        <v>19719.6947</v>
      </c>
      <c r="P278" s="14">
        <v>21232.182260000001</v>
      </c>
    </row>
    <row r="279" spans="1:16" x14ac:dyDescent="0.2">
      <c r="A279">
        <v>47</v>
      </c>
      <c r="B279">
        <v>26.6</v>
      </c>
      <c r="C279">
        <v>2</v>
      </c>
      <c r="D279">
        <v>0</v>
      </c>
      <c r="E279">
        <v>1</v>
      </c>
      <c r="F279">
        <v>0</v>
      </c>
      <c r="G279">
        <v>1</v>
      </c>
      <c r="H279">
        <v>0</v>
      </c>
      <c r="I279">
        <v>0</v>
      </c>
      <c r="J279">
        <v>0</v>
      </c>
      <c r="K279">
        <v>9715.8410000000003</v>
      </c>
      <c r="M279" s="14">
        <v>24106.912550000001</v>
      </c>
      <c r="N279" s="14">
        <v>23807.240600000001</v>
      </c>
      <c r="O279" s="14">
        <v>19749.383379999999</v>
      </c>
      <c r="P279" s="14">
        <v>21797.000400000001</v>
      </c>
    </row>
    <row r="280" spans="1:16" x14ac:dyDescent="0.2">
      <c r="A280">
        <v>19</v>
      </c>
      <c r="B280">
        <v>20.614999999999998</v>
      </c>
      <c r="C280">
        <v>2</v>
      </c>
      <c r="D280">
        <v>1</v>
      </c>
      <c r="E280">
        <v>0</v>
      </c>
      <c r="F280">
        <v>0</v>
      </c>
      <c r="G280">
        <v>0</v>
      </c>
      <c r="H280">
        <v>1</v>
      </c>
      <c r="I280">
        <v>0</v>
      </c>
      <c r="J280">
        <v>0</v>
      </c>
      <c r="K280">
        <v>2803.69785</v>
      </c>
      <c r="M280" s="14">
        <v>24671.663339999999</v>
      </c>
      <c r="N280" s="14">
        <v>23887.662700000001</v>
      </c>
      <c r="O280" s="14">
        <v>20462.997660000001</v>
      </c>
      <c r="P280" s="14">
        <v>22144.031999999999</v>
      </c>
    </row>
    <row r="281" spans="1:16" x14ac:dyDescent="0.2">
      <c r="A281">
        <v>22</v>
      </c>
      <c r="B281">
        <v>24.3</v>
      </c>
      <c r="C281">
        <v>0</v>
      </c>
      <c r="D281">
        <v>0</v>
      </c>
      <c r="E281">
        <v>1</v>
      </c>
      <c r="F281">
        <v>0</v>
      </c>
      <c r="G281">
        <v>0</v>
      </c>
      <c r="H281">
        <v>0</v>
      </c>
      <c r="I281">
        <v>1</v>
      </c>
      <c r="J281">
        <v>0</v>
      </c>
      <c r="K281">
        <v>2150.4690000000001</v>
      </c>
      <c r="M281" s="14">
        <v>24869.836800000001</v>
      </c>
      <c r="N281" s="14">
        <v>23967.38305</v>
      </c>
      <c r="O281" s="14">
        <v>20781.48892</v>
      </c>
      <c r="P281" s="14">
        <v>22478.6</v>
      </c>
    </row>
    <row r="282" spans="1:16" x14ac:dyDescent="0.2">
      <c r="A282">
        <v>59</v>
      </c>
      <c r="B282">
        <v>31.79</v>
      </c>
      <c r="C282">
        <v>2</v>
      </c>
      <c r="D282">
        <v>1</v>
      </c>
      <c r="E282">
        <v>0</v>
      </c>
      <c r="F282">
        <v>0</v>
      </c>
      <c r="G282">
        <v>0</v>
      </c>
      <c r="H282">
        <v>0</v>
      </c>
      <c r="I282">
        <v>0</v>
      </c>
      <c r="J282">
        <v>1</v>
      </c>
      <c r="K282">
        <v>12928.7911</v>
      </c>
      <c r="M282" s="14">
        <v>24873.384900000001</v>
      </c>
      <c r="N282" s="14">
        <v>24059.680189999999</v>
      </c>
      <c r="O282" s="14">
        <v>21195.817999999999</v>
      </c>
      <c r="P282" s="14">
        <v>23082.955330000001</v>
      </c>
    </row>
    <row r="283" spans="1:16" x14ac:dyDescent="0.2">
      <c r="A283">
        <v>51</v>
      </c>
      <c r="B283">
        <v>21.56</v>
      </c>
      <c r="C283">
        <v>1</v>
      </c>
      <c r="D283">
        <v>0</v>
      </c>
      <c r="E283">
        <v>1</v>
      </c>
      <c r="F283">
        <v>0</v>
      </c>
      <c r="G283">
        <v>0</v>
      </c>
      <c r="H283">
        <v>0</v>
      </c>
      <c r="I283">
        <v>0</v>
      </c>
      <c r="J283">
        <v>1</v>
      </c>
      <c r="K283">
        <v>9855.1314000000002</v>
      </c>
      <c r="M283" s="14">
        <v>24915.046259999999</v>
      </c>
      <c r="N283" s="14">
        <v>24393.6224</v>
      </c>
      <c r="O283" s="14">
        <v>21223.675800000001</v>
      </c>
      <c r="P283" s="14">
        <v>23306.546999999999</v>
      </c>
    </row>
    <row r="284" spans="1:16" x14ac:dyDescent="0.2">
      <c r="A284">
        <v>40</v>
      </c>
      <c r="B284">
        <v>28.12</v>
      </c>
      <c r="C284">
        <v>1</v>
      </c>
      <c r="D284">
        <v>0</v>
      </c>
      <c r="E284">
        <v>1</v>
      </c>
      <c r="F284">
        <v>1</v>
      </c>
      <c r="G284">
        <v>1</v>
      </c>
      <c r="H284">
        <v>0</v>
      </c>
      <c r="I284">
        <v>0</v>
      </c>
      <c r="J284">
        <v>0</v>
      </c>
      <c r="K284">
        <v>22331.566800000001</v>
      </c>
      <c r="M284" s="14">
        <v>25333.332839999999</v>
      </c>
      <c r="N284" s="14">
        <v>24476.478510000001</v>
      </c>
      <c r="O284" s="14">
        <v>21978.676899999999</v>
      </c>
      <c r="P284" s="14">
        <v>23568.272000000001</v>
      </c>
    </row>
    <row r="285" spans="1:16" x14ac:dyDescent="0.2">
      <c r="A285">
        <v>54</v>
      </c>
      <c r="B285">
        <v>40.564999999999998</v>
      </c>
      <c r="C285">
        <v>3</v>
      </c>
      <c r="D285">
        <v>1</v>
      </c>
      <c r="E285">
        <v>0</v>
      </c>
      <c r="F285">
        <v>1</v>
      </c>
      <c r="G285">
        <v>1</v>
      </c>
      <c r="H285">
        <v>0</v>
      </c>
      <c r="I285">
        <v>0</v>
      </c>
      <c r="J285">
        <v>0</v>
      </c>
      <c r="K285">
        <v>48549.178350000002</v>
      </c>
      <c r="M285" s="14">
        <v>25517.11363</v>
      </c>
      <c r="N285" s="14">
        <v>24535.698550000001</v>
      </c>
      <c r="O285" s="14">
        <v>22192.437109999999</v>
      </c>
      <c r="P285" s="14">
        <v>24520.263999999999</v>
      </c>
    </row>
    <row r="286" spans="1:16" x14ac:dyDescent="0.2">
      <c r="A286">
        <v>30</v>
      </c>
      <c r="B286">
        <v>27.645</v>
      </c>
      <c r="C286">
        <v>1</v>
      </c>
      <c r="D286">
        <v>1</v>
      </c>
      <c r="E286">
        <v>0</v>
      </c>
      <c r="F286">
        <v>0</v>
      </c>
      <c r="G286">
        <v>1</v>
      </c>
      <c r="H286">
        <v>0</v>
      </c>
      <c r="I286">
        <v>0</v>
      </c>
      <c r="J286">
        <v>0</v>
      </c>
      <c r="K286">
        <v>4237.12655</v>
      </c>
      <c r="M286" s="14">
        <v>25656.575260000001</v>
      </c>
      <c r="N286" s="14">
        <v>24915.220850000002</v>
      </c>
      <c r="O286" s="14">
        <v>22218.1149</v>
      </c>
      <c r="P286" s="14">
        <v>24603.04837</v>
      </c>
    </row>
    <row r="287" spans="1:16" x14ac:dyDescent="0.2">
      <c r="A287">
        <v>55</v>
      </c>
      <c r="B287">
        <v>32.395000000000003</v>
      </c>
      <c r="C287">
        <v>1</v>
      </c>
      <c r="D287">
        <v>0</v>
      </c>
      <c r="E287">
        <v>1</v>
      </c>
      <c r="F287">
        <v>0</v>
      </c>
      <c r="G287">
        <v>1</v>
      </c>
      <c r="H287">
        <v>0</v>
      </c>
      <c r="I287">
        <v>0</v>
      </c>
      <c r="J287">
        <v>0</v>
      </c>
      <c r="K287">
        <v>11879.10405</v>
      </c>
      <c r="M287" s="14">
        <v>26392.260289999998</v>
      </c>
      <c r="N287" s="14">
        <v>25678.778450000002</v>
      </c>
      <c r="O287" s="14">
        <v>23065.420699999999</v>
      </c>
      <c r="P287" s="14">
        <v>25309.489000000001</v>
      </c>
    </row>
    <row r="288" spans="1:16" x14ac:dyDescent="0.2">
      <c r="A288">
        <v>52</v>
      </c>
      <c r="B288">
        <v>31.2</v>
      </c>
      <c r="C288">
        <v>0</v>
      </c>
      <c r="D288">
        <v>0</v>
      </c>
      <c r="E288">
        <v>1</v>
      </c>
      <c r="F288">
        <v>0</v>
      </c>
      <c r="G288">
        <v>0</v>
      </c>
      <c r="H288">
        <v>0</v>
      </c>
      <c r="I288">
        <v>1</v>
      </c>
      <c r="J288">
        <v>0</v>
      </c>
      <c r="K288">
        <v>9625.92</v>
      </c>
      <c r="M288" s="14">
        <v>27218.437249999999</v>
      </c>
      <c r="N288" s="14">
        <v>26018.950519999999</v>
      </c>
      <c r="O288" s="14">
        <v>23244.790199999999</v>
      </c>
      <c r="P288" s="14">
        <v>25382.296999999999</v>
      </c>
    </row>
    <row r="289" spans="1:16" x14ac:dyDescent="0.2">
      <c r="A289">
        <v>46</v>
      </c>
      <c r="B289">
        <v>26.62</v>
      </c>
      <c r="C289">
        <v>1</v>
      </c>
      <c r="D289">
        <v>1</v>
      </c>
      <c r="E289">
        <v>0</v>
      </c>
      <c r="F289">
        <v>0</v>
      </c>
      <c r="G289">
        <v>0</v>
      </c>
      <c r="H289">
        <v>0</v>
      </c>
      <c r="I289">
        <v>0</v>
      </c>
      <c r="J289">
        <v>1</v>
      </c>
      <c r="K289">
        <v>7742.1098000000002</v>
      </c>
      <c r="M289" s="14">
        <v>27375.904780000001</v>
      </c>
      <c r="N289" s="14">
        <v>26109.32905</v>
      </c>
      <c r="O289" s="14">
        <v>23563.016179999999</v>
      </c>
      <c r="P289" s="14">
        <v>26140.3603</v>
      </c>
    </row>
    <row r="290" spans="1:16" x14ac:dyDescent="0.2">
      <c r="A290">
        <v>46</v>
      </c>
      <c r="B290">
        <v>48.07</v>
      </c>
      <c r="C290">
        <v>2</v>
      </c>
      <c r="D290">
        <v>0</v>
      </c>
      <c r="E290">
        <v>1</v>
      </c>
      <c r="F290">
        <v>0</v>
      </c>
      <c r="G290">
        <v>1</v>
      </c>
      <c r="H290">
        <v>0</v>
      </c>
      <c r="I290">
        <v>0</v>
      </c>
      <c r="J290">
        <v>0</v>
      </c>
      <c r="K290">
        <v>9432.9253000000008</v>
      </c>
      <c r="M290" s="14">
        <v>28101.333050000001</v>
      </c>
      <c r="N290" s="14">
        <v>26467.09737</v>
      </c>
      <c r="O290" s="14">
        <v>24180.933499999999</v>
      </c>
      <c r="P290" s="14">
        <v>26236.579969999999</v>
      </c>
    </row>
    <row r="291" spans="1:16" x14ac:dyDescent="0.2">
      <c r="A291">
        <v>63</v>
      </c>
      <c r="B291">
        <v>26.22</v>
      </c>
      <c r="C291">
        <v>0</v>
      </c>
      <c r="D291">
        <v>0</v>
      </c>
      <c r="E291">
        <v>1</v>
      </c>
      <c r="F291">
        <v>0</v>
      </c>
      <c r="G291">
        <v>0</v>
      </c>
      <c r="H291">
        <v>1</v>
      </c>
      <c r="I291">
        <v>0</v>
      </c>
      <c r="J291">
        <v>0</v>
      </c>
      <c r="K291">
        <v>14256.192800000001</v>
      </c>
      <c r="M291" s="14">
        <v>29186.482360000002</v>
      </c>
      <c r="N291" s="14">
        <v>28340.188849999999</v>
      </c>
      <c r="O291" s="14">
        <v>24227.337240000001</v>
      </c>
      <c r="P291" s="14">
        <v>27941.28758</v>
      </c>
    </row>
    <row r="292" spans="1:16" x14ac:dyDescent="0.2">
      <c r="A292">
        <v>59</v>
      </c>
      <c r="B292">
        <v>36.765000000000001</v>
      </c>
      <c r="C292">
        <v>1</v>
      </c>
      <c r="D292">
        <v>0</v>
      </c>
      <c r="E292">
        <v>1</v>
      </c>
      <c r="F292">
        <v>1</v>
      </c>
      <c r="G292">
        <v>1</v>
      </c>
      <c r="H292">
        <v>0</v>
      </c>
      <c r="I292">
        <v>0</v>
      </c>
      <c r="J292">
        <v>0</v>
      </c>
      <c r="K292">
        <v>47896.79135</v>
      </c>
      <c r="M292" s="14">
        <v>29523.1656</v>
      </c>
      <c r="N292" s="14">
        <v>28468.919010000001</v>
      </c>
      <c r="O292" s="14">
        <v>24513.091260000001</v>
      </c>
      <c r="P292" s="14">
        <v>33900.652999999998</v>
      </c>
    </row>
    <row r="293" spans="1:16" x14ac:dyDescent="0.2">
      <c r="A293">
        <v>52</v>
      </c>
      <c r="B293">
        <v>26.4</v>
      </c>
      <c r="C293">
        <v>3</v>
      </c>
      <c r="D293">
        <v>1</v>
      </c>
      <c r="E293">
        <v>0</v>
      </c>
      <c r="F293">
        <v>0</v>
      </c>
      <c r="G293">
        <v>0</v>
      </c>
      <c r="H293">
        <v>0</v>
      </c>
      <c r="I293">
        <v>0</v>
      </c>
      <c r="J293">
        <v>1</v>
      </c>
      <c r="K293">
        <v>25992.821039999999</v>
      </c>
      <c r="M293" s="14">
        <v>30184.936699999998</v>
      </c>
      <c r="N293" s="14">
        <v>28476.734990000001</v>
      </c>
      <c r="O293" s="14">
        <v>24667.419000000002</v>
      </c>
      <c r="P293" s="14">
        <v>34166.273000000001</v>
      </c>
    </row>
    <row r="294" spans="1:16" x14ac:dyDescent="0.2">
      <c r="A294">
        <v>28</v>
      </c>
      <c r="B294">
        <v>33.4</v>
      </c>
      <c r="C294">
        <v>0</v>
      </c>
      <c r="D294">
        <v>0</v>
      </c>
      <c r="E294">
        <v>1</v>
      </c>
      <c r="F294">
        <v>0</v>
      </c>
      <c r="G294">
        <v>0</v>
      </c>
      <c r="H294">
        <v>0</v>
      </c>
      <c r="I294">
        <v>1</v>
      </c>
      <c r="J294">
        <v>0</v>
      </c>
      <c r="K294">
        <v>3172.018</v>
      </c>
      <c r="M294" s="14">
        <v>30259.995559999999</v>
      </c>
      <c r="N294" s="14">
        <v>28868.6639</v>
      </c>
      <c r="O294" s="14">
        <v>25081.76784</v>
      </c>
      <c r="P294" s="14">
        <v>34472.841</v>
      </c>
    </row>
    <row r="295" spans="1:16" x14ac:dyDescent="0.2">
      <c r="A295">
        <v>29</v>
      </c>
      <c r="B295">
        <v>29.64</v>
      </c>
      <c r="C295">
        <v>1</v>
      </c>
      <c r="D295">
        <v>1</v>
      </c>
      <c r="E295">
        <v>0</v>
      </c>
      <c r="F295">
        <v>0</v>
      </c>
      <c r="G295">
        <v>1</v>
      </c>
      <c r="H295">
        <v>0</v>
      </c>
      <c r="I295">
        <v>0</v>
      </c>
      <c r="J295">
        <v>0</v>
      </c>
      <c r="K295">
        <v>20277.807509999999</v>
      </c>
      <c r="M295" s="14">
        <v>31620.001059999999</v>
      </c>
      <c r="N295" s="14">
        <v>28923.136920000001</v>
      </c>
      <c r="O295" s="14">
        <v>25992.821039999999</v>
      </c>
      <c r="P295" s="14">
        <v>34779.614999999998</v>
      </c>
    </row>
    <row r="296" spans="1:16" x14ac:dyDescent="0.2">
      <c r="A296">
        <v>25</v>
      </c>
      <c r="B296">
        <v>45.54</v>
      </c>
      <c r="C296">
        <v>2</v>
      </c>
      <c r="D296">
        <v>1</v>
      </c>
      <c r="E296">
        <v>0</v>
      </c>
      <c r="F296">
        <v>1</v>
      </c>
      <c r="G296">
        <v>0</v>
      </c>
      <c r="H296">
        <v>0</v>
      </c>
      <c r="I296">
        <v>0</v>
      </c>
      <c r="J296">
        <v>1</v>
      </c>
      <c r="K296">
        <v>42112.2356</v>
      </c>
      <c r="M296" s="14">
        <v>32108.662820000001</v>
      </c>
      <c r="N296" s="14">
        <v>28950.4692</v>
      </c>
      <c r="O296" s="14">
        <v>26125.674770000001</v>
      </c>
      <c r="P296" s="14">
        <v>34828.654000000002</v>
      </c>
    </row>
    <row r="297" spans="1:16" x14ac:dyDescent="0.2">
      <c r="A297">
        <v>22</v>
      </c>
      <c r="B297">
        <v>28.82</v>
      </c>
      <c r="C297">
        <v>0</v>
      </c>
      <c r="D297">
        <v>0</v>
      </c>
      <c r="E297">
        <v>1</v>
      </c>
      <c r="F297">
        <v>0</v>
      </c>
      <c r="G297">
        <v>0</v>
      </c>
      <c r="H297">
        <v>0</v>
      </c>
      <c r="I297">
        <v>0</v>
      </c>
      <c r="J297">
        <v>1</v>
      </c>
      <c r="K297">
        <v>2156.7518</v>
      </c>
      <c r="M297" s="14">
        <v>33475.817150000003</v>
      </c>
      <c r="N297" s="14">
        <v>29141.3603</v>
      </c>
      <c r="O297" s="14">
        <v>26926.5144</v>
      </c>
      <c r="P297" s="14">
        <v>34838.873</v>
      </c>
    </row>
    <row r="298" spans="1:16" x14ac:dyDescent="0.2">
      <c r="A298">
        <v>25</v>
      </c>
      <c r="B298">
        <v>26.8</v>
      </c>
      <c r="C298">
        <v>3</v>
      </c>
      <c r="D298">
        <v>1</v>
      </c>
      <c r="E298">
        <v>0</v>
      </c>
      <c r="F298">
        <v>0</v>
      </c>
      <c r="G298">
        <v>0</v>
      </c>
      <c r="H298">
        <v>0</v>
      </c>
      <c r="I298">
        <v>1</v>
      </c>
      <c r="J298">
        <v>0</v>
      </c>
      <c r="K298">
        <v>3906.127</v>
      </c>
      <c r="M298" s="14">
        <v>33732.686699999998</v>
      </c>
      <c r="N298" s="14">
        <v>29330.98315</v>
      </c>
      <c r="O298" s="14">
        <v>27000.98473</v>
      </c>
      <c r="P298" s="14">
        <v>35160.134570000002</v>
      </c>
    </row>
    <row r="299" spans="1:16" x14ac:dyDescent="0.2">
      <c r="A299">
        <v>18</v>
      </c>
      <c r="B299">
        <v>22.99</v>
      </c>
      <c r="C299">
        <v>0</v>
      </c>
      <c r="D299">
        <v>1</v>
      </c>
      <c r="E299">
        <v>0</v>
      </c>
      <c r="F299">
        <v>0</v>
      </c>
      <c r="G299">
        <v>1</v>
      </c>
      <c r="H299">
        <v>0</v>
      </c>
      <c r="I299">
        <v>0</v>
      </c>
      <c r="J299">
        <v>0</v>
      </c>
      <c r="K299">
        <v>1704.5681</v>
      </c>
      <c r="M299" s="14">
        <v>34254.053350000002</v>
      </c>
      <c r="N299" s="14">
        <v>30063.580549999999</v>
      </c>
      <c r="O299" s="14">
        <v>27037.914100000002</v>
      </c>
      <c r="P299" s="14">
        <v>35491.64</v>
      </c>
    </row>
    <row r="300" spans="1:16" x14ac:dyDescent="0.2">
      <c r="A300">
        <v>19</v>
      </c>
      <c r="B300">
        <v>27.7</v>
      </c>
      <c r="C300">
        <v>0</v>
      </c>
      <c r="D300">
        <v>1</v>
      </c>
      <c r="E300">
        <v>0</v>
      </c>
      <c r="F300">
        <v>1</v>
      </c>
      <c r="G300">
        <v>0</v>
      </c>
      <c r="H300">
        <v>0</v>
      </c>
      <c r="I300">
        <v>1</v>
      </c>
      <c r="J300">
        <v>0</v>
      </c>
      <c r="K300">
        <v>16297.846</v>
      </c>
      <c r="M300" s="14">
        <v>34617.840649999998</v>
      </c>
      <c r="N300" s="14">
        <v>30166.618170000002</v>
      </c>
      <c r="O300" s="14">
        <v>27117.993780000001</v>
      </c>
      <c r="P300" s="14">
        <v>35585.576000000001</v>
      </c>
    </row>
    <row r="301" spans="1:16" x14ac:dyDescent="0.2">
      <c r="A301">
        <v>47</v>
      </c>
      <c r="B301">
        <v>25.41</v>
      </c>
      <c r="C301">
        <v>1</v>
      </c>
      <c r="D301">
        <v>1</v>
      </c>
      <c r="E301">
        <v>0</v>
      </c>
      <c r="F301">
        <v>1</v>
      </c>
      <c r="G301">
        <v>0</v>
      </c>
      <c r="H301">
        <v>0</v>
      </c>
      <c r="I301">
        <v>0</v>
      </c>
      <c r="J301">
        <v>1</v>
      </c>
      <c r="K301">
        <v>21978.676899999999</v>
      </c>
      <c r="M301" s="14">
        <v>35069.374519999998</v>
      </c>
      <c r="N301" s="14">
        <v>30284.642940000002</v>
      </c>
      <c r="O301" s="14">
        <v>27322.73386</v>
      </c>
      <c r="P301" s="14">
        <v>36085.218999999997</v>
      </c>
    </row>
    <row r="302" spans="1:16" x14ac:dyDescent="0.2">
      <c r="A302">
        <v>31</v>
      </c>
      <c r="B302">
        <v>34.39</v>
      </c>
      <c r="C302">
        <v>3</v>
      </c>
      <c r="D302">
        <v>1</v>
      </c>
      <c r="E302">
        <v>0</v>
      </c>
      <c r="F302">
        <v>1</v>
      </c>
      <c r="G302">
        <v>0</v>
      </c>
      <c r="H302">
        <v>1</v>
      </c>
      <c r="I302">
        <v>0</v>
      </c>
      <c r="J302">
        <v>0</v>
      </c>
      <c r="K302">
        <v>38746.355100000001</v>
      </c>
      <c r="M302" s="14">
        <v>35147.528480000001</v>
      </c>
      <c r="N302" s="14">
        <v>32734.186300000001</v>
      </c>
      <c r="O302" s="14">
        <v>27346.04207</v>
      </c>
      <c r="P302" s="14">
        <v>36197.699000000001</v>
      </c>
    </row>
    <row r="303" spans="1:16" x14ac:dyDescent="0.2">
      <c r="A303">
        <v>48</v>
      </c>
      <c r="B303">
        <v>28.88</v>
      </c>
      <c r="C303">
        <v>1</v>
      </c>
      <c r="D303">
        <v>0</v>
      </c>
      <c r="E303">
        <v>1</v>
      </c>
      <c r="F303">
        <v>0</v>
      </c>
      <c r="G303">
        <v>0</v>
      </c>
      <c r="H303">
        <v>1</v>
      </c>
      <c r="I303">
        <v>0</v>
      </c>
      <c r="J303">
        <v>0</v>
      </c>
      <c r="K303">
        <v>9249.4951999999994</v>
      </c>
      <c r="M303" s="14">
        <v>36189.101699999999</v>
      </c>
      <c r="N303" s="14">
        <v>32787.458590000002</v>
      </c>
      <c r="O303" s="14">
        <v>27533.912899999999</v>
      </c>
      <c r="P303" s="14">
        <v>36397.576000000001</v>
      </c>
    </row>
    <row r="304" spans="1:16" x14ac:dyDescent="0.2">
      <c r="A304">
        <v>36</v>
      </c>
      <c r="B304">
        <v>27.55</v>
      </c>
      <c r="C304">
        <v>3</v>
      </c>
      <c r="D304">
        <v>1</v>
      </c>
      <c r="E304">
        <v>0</v>
      </c>
      <c r="F304">
        <v>0</v>
      </c>
      <c r="G304">
        <v>1</v>
      </c>
      <c r="H304">
        <v>0</v>
      </c>
      <c r="I304">
        <v>0</v>
      </c>
      <c r="J304">
        <v>0</v>
      </c>
      <c r="K304">
        <v>6746.7425000000003</v>
      </c>
      <c r="M304" s="14">
        <v>37270.1512</v>
      </c>
      <c r="N304" s="14">
        <v>33307.550799999997</v>
      </c>
      <c r="O304" s="14">
        <v>27724.28875</v>
      </c>
      <c r="P304" s="14">
        <v>36837.466999999997</v>
      </c>
    </row>
    <row r="305" spans="1:16" x14ac:dyDescent="0.2">
      <c r="A305">
        <v>53</v>
      </c>
      <c r="B305">
        <v>22.61</v>
      </c>
      <c r="C305">
        <v>3</v>
      </c>
      <c r="D305">
        <v>0</v>
      </c>
      <c r="E305">
        <v>1</v>
      </c>
      <c r="F305">
        <v>1</v>
      </c>
      <c r="G305">
        <v>1</v>
      </c>
      <c r="H305">
        <v>0</v>
      </c>
      <c r="I305">
        <v>0</v>
      </c>
      <c r="J305">
        <v>0</v>
      </c>
      <c r="K305">
        <v>24873.384900000001</v>
      </c>
      <c r="M305" s="14">
        <v>37607.527699999999</v>
      </c>
      <c r="N305" s="14">
        <v>33471.971890000001</v>
      </c>
      <c r="O305" s="14">
        <v>27808.7251</v>
      </c>
      <c r="P305" s="14">
        <v>36910.608030000003</v>
      </c>
    </row>
    <row r="306" spans="1:16" x14ac:dyDescent="0.2">
      <c r="A306">
        <v>56</v>
      </c>
      <c r="B306">
        <v>37.51</v>
      </c>
      <c r="C306">
        <v>2</v>
      </c>
      <c r="D306">
        <v>0</v>
      </c>
      <c r="E306">
        <v>1</v>
      </c>
      <c r="F306">
        <v>0</v>
      </c>
      <c r="G306">
        <v>0</v>
      </c>
      <c r="H306">
        <v>0</v>
      </c>
      <c r="I306">
        <v>0</v>
      </c>
      <c r="J306">
        <v>1</v>
      </c>
      <c r="K306">
        <v>12265.5069</v>
      </c>
      <c r="M306" s="14">
        <v>37701.876799999998</v>
      </c>
      <c r="N306" s="14">
        <v>33750.291799999999</v>
      </c>
      <c r="O306" s="14">
        <v>28287.897659999999</v>
      </c>
      <c r="P306" s="14">
        <v>37079.372000000003</v>
      </c>
    </row>
    <row r="307" spans="1:16" x14ac:dyDescent="0.2">
      <c r="A307">
        <v>28</v>
      </c>
      <c r="B307">
        <v>33</v>
      </c>
      <c r="C307">
        <v>2</v>
      </c>
      <c r="D307">
        <v>0</v>
      </c>
      <c r="E307">
        <v>1</v>
      </c>
      <c r="F307">
        <v>0</v>
      </c>
      <c r="G307">
        <v>0</v>
      </c>
      <c r="H307">
        <v>0</v>
      </c>
      <c r="I307">
        <v>0</v>
      </c>
      <c r="J307">
        <v>1</v>
      </c>
      <c r="K307">
        <v>4349.4620000000004</v>
      </c>
      <c r="M307" s="14">
        <v>38511.628299999997</v>
      </c>
      <c r="N307" s="14">
        <v>33907.548000000003</v>
      </c>
      <c r="O307" s="14">
        <v>30942.191800000001</v>
      </c>
      <c r="P307" s="14">
        <v>37829.724199999997</v>
      </c>
    </row>
    <row r="308" spans="1:16" x14ac:dyDescent="0.2">
      <c r="A308">
        <v>57</v>
      </c>
      <c r="B308">
        <v>38</v>
      </c>
      <c r="C308">
        <v>2</v>
      </c>
      <c r="D308">
        <v>0</v>
      </c>
      <c r="E308">
        <v>1</v>
      </c>
      <c r="F308">
        <v>0</v>
      </c>
      <c r="G308">
        <v>0</v>
      </c>
      <c r="H308">
        <v>0</v>
      </c>
      <c r="I308">
        <v>1</v>
      </c>
      <c r="J308">
        <v>0</v>
      </c>
      <c r="K308">
        <v>12646.207</v>
      </c>
      <c r="M308" s="14">
        <v>39047.285000000003</v>
      </c>
      <c r="N308" s="14">
        <v>36219.405449999998</v>
      </c>
      <c r="O308" s="14">
        <v>32548.340499999998</v>
      </c>
      <c r="P308" s="14">
        <v>38344.565999999999</v>
      </c>
    </row>
    <row r="309" spans="1:16" x14ac:dyDescent="0.2">
      <c r="A309">
        <v>29</v>
      </c>
      <c r="B309">
        <v>33.344999999999999</v>
      </c>
      <c r="C309">
        <v>2</v>
      </c>
      <c r="D309">
        <v>1</v>
      </c>
      <c r="E309">
        <v>0</v>
      </c>
      <c r="F309">
        <v>0</v>
      </c>
      <c r="G309">
        <v>0</v>
      </c>
      <c r="H309">
        <v>1</v>
      </c>
      <c r="I309">
        <v>0</v>
      </c>
      <c r="J309">
        <v>0</v>
      </c>
      <c r="K309">
        <v>19442.353500000001</v>
      </c>
      <c r="M309" s="14">
        <v>39125.332249999999</v>
      </c>
      <c r="N309" s="14">
        <v>36898.733079999998</v>
      </c>
      <c r="O309" s="14">
        <v>34303.167200000004</v>
      </c>
      <c r="P309" s="14">
        <v>38415.474000000002</v>
      </c>
    </row>
    <row r="310" spans="1:16" x14ac:dyDescent="0.2">
      <c r="A310">
        <v>28</v>
      </c>
      <c r="B310">
        <v>27.5</v>
      </c>
      <c r="C310">
        <v>2</v>
      </c>
      <c r="D310">
        <v>0</v>
      </c>
      <c r="E310">
        <v>1</v>
      </c>
      <c r="F310">
        <v>0</v>
      </c>
      <c r="G310">
        <v>0</v>
      </c>
      <c r="H310">
        <v>0</v>
      </c>
      <c r="I310">
        <v>1</v>
      </c>
      <c r="J310">
        <v>0</v>
      </c>
      <c r="K310">
        <v>20177.671129999999</v>
      </c>
      <c r="M310" s="14">
        <v>39556.494500000001</v>
      </c>
      <c r="N310" s="14">
        <v>37465.34375</v>
      </c>
      <c r="O310" s="14">
        <v>34439.855900000002</v>
      </c>
      <c r="P310" s="14">
        <v>38711</v>
      </c>
    </row>
    <row r="311" spans="1:16" x14ac:dyDescent="0.2">
      <c r="A311">
        <v>30</v>
      </c>
      <c r="B311">
        <v>33.33</v>
      </c>
      <c r="C311">
        <v>1</v>
      </c>
      <c r="D311">
        <v>0</v>
      </c>
      <c r="E311">
        <v>1</v>
      </c>
      <c r="F311">
        <v>0</v>
      </c>
      <c r="G311">
        <v>0</v>
      </c>
      <c r="H311">
        <v>0</v>
      </c>
      <c r="I311">
        <v>0</v>
      </c>
      <c r="J311">
        <v>1</v>
      </c>
      <c r="K311">
        <v>4151.0286999999998</v>
      </c>
      <c r="M311" s="14">
        <v>39597.407200000001</v>
      </c>
      <c r="N311" s="14">
        <v>38746.355100000001</v>
      </c>
      <c r="O311" s="14">
        <v>34672.147199999999</v>
      </c>
      <c r="P311" s="14">
        <v>38998.546000000002</v>
      </c>
    </row>
    <row r="312" spans="1:16" x14ac:dyDescent="0.2">
      <c r="A312">
        <v>58</v>
      </c>
      <c r="B312">
        <v>34.865000000000002</v>
      </c>
      <c r="C312">
        <v>0</v>
      </c>
      <c r="D312">
        <v>1</v>
      </c>
      <c r="E312">
        <v>0</v>
      </c>
      <c r="F312">
        <v>0</v>
      </c>
      <c r="G312">
        <v>1</v>
      </c>
      <c r="H312">
        <v>0</v>
      </c>
      <c r="I312">
        <v>0</v>
      </c>
      <c r="J312">
        <v>0</v>
      </c>
      <c r="K312">
        <v>11944.594349999999</v>
      </c>
      <c r="M312" s="14">
        <v>39774.276299999998</v>
      </c>
      <c r="N312" s="14">
        <v>39725.518049999999</v>
      </c>
      <c r="O312" s="14">
        <v>34806.467700000001</v>
      </c>
      <c r="P312" s="14">
        <v>39241.442000000003</v>
      </c>
    </row>
    <row r="313" spans="1:16" x14ac:dyDescent="0.2">
      <c r="A313">
        <v>41</v>
      </c>
      <c r="B313">
        <v>33.06</v>
      </c>
      <c r="C313">
        <v>2</v>
      </c>
      <c r="D313">
        <v>0</v>
      </c>
      <c r="E313">
        <v>1</v>
      </c>
      <c r="F313">
        <v>0</v>
      </c>
      <c r="G313">
        <v>0</v>
      </c>
      <c r="H313">
        <v>1</v>
      </c>
      <c r="I313">
        <v>0</v>
      </c>
      <c r="J313">
        <v>0</v>
      </c>
      <c r="K313">
        <v>7749.1563999999998</v>
      </c>
      <c r="M313" s="14">
        <v>40904.199500000002</v>
      </c>
      <c r="N313" s="14">
        <v>39983.425949999997</v>
      </c>
      <c r="O313" s="14">
        <v>35595.589800000002</v>
      </c>
      <c r="P313" s="14">
        <v>39727.614000000001</v>
      </c>
    </row>
    <row r="314" spans="1:16" x14ac:dyDescent="0.2">
      <c r="A314">
        <v>50</v>
      </c>
      <c r="B314">
        <v>26.6</v>
      </c>
      <c r="C314">
        <v>0</v>
      </c>
      <c r="D314">
        <v>1</v>
      </c>
      <c r="E314">
        <v>0</v>
      </c>
      <c r="F314">
        <v>0</v>
      </c>
      <c r="G314">
        <v>0</v>
      </c>
      <c r="H314">
        <v>0</v>
      </c>
      <c r="I314">
        <v>1</v>
      </c>
      <c r="J314">
        <v>0</v>
      </c>
      <c r="K314">
        <v>8444.4740000000002</v>
      </c>
      <c r="M314" s="14">
        <v>41034.221400000002</v>
      </c>
      <c r="N314" s="14">
        <v>40003.332249999999</v>
      </c>
      <c r="O314" s="14">
        <v>36021.011200000001</v>
      </c>
      <c r="P314" s="14">
        <v>39836.519</v>
      </c>
    </row>
    <row r="315" spans="1:16" x14ac:dyDescent="0.2">
      <c r="A315">
        <v>19</v>
      </c>
      <c r="B315">
        <v>24.7</v>
      </c>
      <c r="C315">
        <v>0</v>
      </c>
      <c r="D315">
        <v>0</v>
      </c>
      <c r="E315">
        <v>1</v>
      </c>
      <c r="F315">
        <v>0</v>
      </c>
      <c r="G315">
        <v>0</v>
      </c>
      <c r="H315">
        <v>0</v>
      </c>
      <c r="I315">
        <v>1</v>
      </c>
      <c r="J315">
        <v>0</v>
      </c>
      <c r="K315">
        <v>1737.376</v>
      </c>
      <c r="M315" s="14">
        <v>41097.161749999999</v>
      </c>
      <c r="N315" s="14">
        <v>40720.551050000002</v>
      </c>
      <c r="O315" s="14">
        <v>36124.573700000001</v>
      </c>
      <c r="P315" s="14">
        <v>40103.89</v>
      </c>
    </row>
    <row r="316" spans="1:16" x14ac:dyDescent="0.2">
      <c r="A316">
        <v>43</v>
      </c>
      <c r="B316">
        <v>35.97</v>
      </c>
      <c r="C316">
        <v>3</v>
      </c>
      <c r="D316">
        <v>1</v>
      </c>
      <c r="E316">
        <v>0</v>
      </c>
      <c r="F316">
        <v>1</v>
      </c>
      <c r="G316">
        <v>0</v>
      </c>
      <c r="H316">
        <v>0</v>
      </c>
      <c r="I316">
        <v>0</v>
      </c>
      <c r="J316">
        <v>1</v>
      </c>
      <c r="K316">
        <v>42124.515299999999</v>
      </c>
      <c r="M316" s="14">
        <v>41919.097000000002</v>
      </c>
      <c r="N316" s="14">
        <v>42760.502200000003</v>
      </c>
      <c r="O316" s="14">
        <v>36149.483500000002</v>
      </c>
      <c r="P316" s="14">
        <v>40182.245999999999</v>
      </c>
    </row>
    <row r="317" spans="1:16" x14ac:dyDescent="0.2">
      <c r="A317">
        <v>49</v>
      </c>
      <c r="B317">
        <v>35.86</v>
      </c>
      <c r="C317">
        <v>0</v>
      </c>
      <c r="D317">
        <v>1</v>
      </c>
      <c r="E317">
        <v>0</v>
      </c>
      <c r="F317">
        <v>0</v>
      </c>
      <c r="G317">
        <v>0</v>
      </c>
      <c r="H317">
        <v>0</v>
      </c>
      <c r="I317">
        <v>0</v>
      </c>
      <c r="J317">
        <v>1</v>
      </c>
      <c r="K317">
        <v>8124.4084000000003</v>
      </c>
      <c r="M317" s="14">
        <v>42111.664700000001</v>
      </c>
      <c r="N317" s="14">
        <v>42983.458500000001</v>
      </c>
      <c r="O317" s="14">
        <v>36307.798300000002</v>
      </c>
      <c r="P317" s="14">
        <v>41661.601999999999</v>
      </c>
    </row>
    <row r="318" spans="1:16" x14ac:dyDescent="0.2">
      <c r="A318">
        <v>27</v>
      </c>
      <c r="B318">
        <v>31.4</v>
      </c>
      <c r="C318">
        <v>0</v>
      </c>
      <c r="D318">
        <v>0</v>
      </c>
      <c r="E318">
        <v>1</v>
      </c>
      <c r="F318">
        <v>1</v>
      </c>
      <c r="G318">
        <v>0</v>
      </c>
      <c r="H318">
        <v>0</v>
      </c>
      <c r="I318">
        <v>1</v>
      </c>
      <c r="J318">
        <v>0</v>
      </c>
      <c r="K318">
        <v>34838.873</v>
      </c>
      <c r="M318" s="14">
        <v>42303.692150000003</v>
      </c>
      <c r="N318" s="14">
        <v>43578.939400000003</v>
      </c>
      <c r="O318" s="14">
        <v>36580.282160000002</v>
      </c>
      <c r="P318" s="14">
        <v>42856.838000000003</v>
      </c>
    </row>
    <row r="319" spans="1:16" x14ac:dyDescent="0.2">
      <c r="A319">
        <v>52</v>
      </c>
      <c r="B319">
        <v>33.25</v>
      </c>
      <c r="C319">
        <v>0</v>
      </c>
      <c r="D319">
        <v>1</v>
      </c>
      <c r="E319">
        <v>0</v>
      </c>
      <c r="F319">
        <v>0</v>
      </c>
      <c r="G319">
        <v>1</v>
      </c>
      <c r="H319">
        <v>0</v>
      </c>
      <c r="I319">
        <v>0</v>
      </c>
      <c r="J319">
        <v>0</v>
      </c>
      <c r="K319">
        <v>9722.7695000000003</v>
      </c>
      <c r="M319" s="14">
        <v>43254.417950000003</v>
      </c>
      <c r="N319" s="14">
        <v>43921.183700000001</v>
      </c>
      <c r="O319" s="14">
        <v>36950.256699999998</v>
      </c>
      <c r="P319" s="14">
        <v>44585.455869999998</v>
      </c>
    </row>
    <row r="320" spans="1:16" x14ac:dyDescent="0.2">
      <c r="A320">
        <v>50</v>
      </c>
      <c r="B320">
        <v>32.204999999999998</v>
      </c>
      <c r="C320">
        <v>0</v>
      </c>
      <c r="D320">
        <v>1</v>
      </c>
      <c r="E320">
        <v>0</v>
      </c>
      <c r="F320">
        <v>0</v>
      </c>
      <c r="G320">
        <v>0</v>
      </c>
      <c r="H320">
        <v>1</v>
      </c>
      <c r="I320">
        <v>0</v>
      </c>
      <c r="J320">
        <v>0</v>
      </c>
      <c r="K320">
        <v>8835.2649500000007</v>
      </c>
      <c r="M320" s="14">
        <v>43753.337050000002</v>
      </c>
      <c r="N320" s="14">
        <v>43943.876100000001</v>
      </c>
      <c r="O320" s="14">
        <v>37133.898200000003</v>
      </c>
      <c r="P320" s="14">
        <v>46113.510999999999</v>
      </c>
    </row>
    <row r="321" spans="1:16" x14ac:dyDescent="0.2">
      <c r="A321">
        <v>54</v>
      </c>
      <c r="B321">
        <v>32.774999999999999</v>
      </c>
      <c r="C321">
        <v>0</v>
      </c>
      <c r="D321">
        <v>1</v>
      </c>
      <c r="E321">
        <v>0</v>
      </c>
      <c r="F321">
        <v>0</v>
      </c>
      <c r="G321">
        <v>1</v>
      </c>
      <c r="H321">
        <v>0</v>
      </c>
      <c r="I321">
        <v>0</v>
      </c>
      <c r="J321">
        <v>0</v>
      </c>
      <c r="K321">
        <v>10435.06525</v>
      </c>
      <c r="M321" s="14">
        <v>44641.197399999997</v>
      </c>
      <c r="N321" s="14">
        <v>45702.022349999999</v>
      </c>
      <c r="O321" s="14">
        <v>37165.163800000002</v>
      </c>
      <c r="P321" s="14">
        <v>47291.055</v>
      </c>
    </row>
    <row r="322" spans="1:16" x14ac:dyDescent="0.2">
      <c r="A322">
        <v>44</v>
      </c>
      <c r="B322">
        <v>27.645</v>
      </c>
      <c r="C322">
        <v>0</v>
      </c>
      <c r="D322">
        <v>0</v>
      </c>
      <c r="E322">
        <v>1</v>
      </c>
      <c r="F322">
        <v>0</v>
      </c>
      <c r="G322">
        <v>0</v>
      </c>
      <c r="H322">
        <v>1</v>
      </c>
      <c r="I322">
        <v>0</v>
      </c>
      <c r="J322">
        <v>0</v>
      </c>
      <c r="K322">
        <v>7421.1945500000002</v>
      </c>
      <c r="M322" s="14">
        <v>45710.207849999999</v>
      </c>
      <c r="N322" s="14">
        <v>46130.5265</v>
      </c>
      <c r="O322" s="14">
        <v>37484.4493</v>
      </c>
      <c r="P322" s="14">
        <v>47305.305</v>
      </c>
    </row>
    <row r="323" spans="1:16" x14ac:dyDescent="0.2">
      <c r="A323">
        <v>32</v>
      </c>
      <c r="B323">
        <v>37.335000000000001</v>
      </c>
      <c r="C323">
        <v>1</v>
      </c>
      <c r="D323">
        <v>1</v>
      </c>
      <c r="E323">
        <v>0</v>
      </c>
      <c r="F323">
        <v>0</v>
      </c>
      <c r="G323">
        <v>1</v>
      </c>
      <c r="H323">
        <v>0</v>
      </c>
      <c r="I323">
        <v>0</v>
      </c>
      <c r="J323">
        <v>0</v>
      </c>
      <c r="K323">
        <v>4667.6076499999999</v>
      </c>
      <c r="M323" s="14">
        <v>46255.112500000003</v>
      </c>
      <c r="N323" s="14">
        <v>46661.4424</v>
      </c>
      <c r="O323" s="14">
        <v>37742.575700000001</v>
      </c>
      <c r="P323" s="14">
        <v>47403.88</v>
      </c>
    </row>
    <row r="324" spans="1:16" x14ac:dyDescent="0.2">
      <c r="A324">
        <v>34</v>
      </c>
      <c r="B324">
        <v>25.27</v>
      </c>
      <c r="C324">
        <v>1</v>
      </c>
      <c r="D324">
        <v>1</v>
      </c>
      <c r="E324">
        <v>0</v>
      </c>
      <c r="F324">
        <v>0</v>
      </c>
      <c r="G324">
        <v>0</v>
      </c>
      <c r="H324">
        <v>1</v>
      </c>
      <c r="I324">
        <v>0</v>
      </c>
      <c r="J324">
        <v>0</v>
      </c>
      <c r="K324">
        <v>4894.7533000000003</v>
      </c>
      <c r="M324" s="14">
        <v>47896.79135</v>
      </c>
      <c r="N324" s="14">
        <v>46718.163249999998</v>
      </c>
      <c r="O324" s="14">
        <v>38126.246500000001</v>
      </c>
      <c r="P324" s="14">
        <v>47928.03</v>
      </c>
    </row>
    <row r="325" spans="1:16" x14ac:dyDescent="0.2">
      <c r="A325">
        <v>26</v>
      </c>
      <c r="B325">
        <v>29.64</v>
      </c>
      <c r="C325">
        <v>4</v>
      </c>
      <c r="D325">
        <v>0</v>
      </c>
      <c r="E325">
        <v>1</v>
      </c>
      <c r="F325">
        <v>0</v>
      </c>
      <c r="G325">
        <v>1</v>
      </c>
      <c r="H325">
        <v>0</v>
      </c>
      <c r="I325">
        <v>0</v>
      </c>
      <c r="J325">
        <v>0</v>
      </c>
      <c r="K325">
        <v>24671.663339999999</v>
      </c>
      <c r="M325" s="14">
        <v>48517.563150000002</v>
      </c>
      <c r="N325" s="14">
        <v>47496.494449999998</v>
      </c>
      <c r="O325" s="14">
        <v>38245.593269999998</v>
      </c>
      <c r="P325" s="14">
        <v>48173.360999999997</v>
      </c>
    </row>
    <row r="326" spans="1:16" x14ac:dyDescent="0.2">
      <c r="A326">
        <v>34</v>
      </c>
      <c r="B326">
        <v>30.8</v>
      </c>
      <c r="C326">
        <v>0</v>
      </c>
      <c r="D326">
        <v>1</v>
      </c>
      <c r="E326">
        <v>0</v>
      </c>
      <c r="F326">
        <v>1</v>
      </c>
      <c r="G326">
        <v>0</v>
      </c>
      <c r="H326">
        <v>0</v>
      </c>
      <c r="I326">
        <v>1</v>
      </c>
      <c r="J326">
        <v>0</v>
      </c>
      <c r="K326">
        <v>35491.64</v>
      </c>
      <c r="M326" s="14">
        <v>48549.178350000002</v>
      </c>
      <c r="N326" s="14">
        <v>55135.402090000003</v>
      </c>
      <c r="O326" s="14">
        <v>38282.749499999998</v>
      </c>
      <c r="P326" s="14">
        <v>48824.45</v>
      </c>
    </row>
    <row r="327" spans="1:16" x14ac:dyDescent="0.2">
      <c r="A327">
        <v>57</v>
      </c>
      <c r="B327">
        <v>40.945</v>
      </c>
      <c r="C327">
        <v>0</v>
      </c>
      <c r="D327">
        <v>1</v>
      </c>
      <c r="E327">
        <v>0</v>
      </c>
      <c r="F327">
        <v>0</v>
      </c>
      <c r="G327">
        <v>1</v>
      </c>
      <c r="H327">
        <v>0</v>
      </c>
      <c r="I327">
        <v>0</v>
      </c>
      <c r="J327">
        <v>0</v>
      </c>
      <c r="K327">
        <v>11566.30055</v>
      </c>
      <c r="M327" s="14">
        <v>58571.074480000003</v>
      </c>
      <c r="N327" s="14">
        <v>60021.398970000002</v>
      </c>
      <c r="O327" s="14">
        <v>38709.175999999999</v>
      </c>
      <c r="P327" s="14">
        <v>51194.559139999998</v>
      </c>
    </row>
    <row r="328" spans="1:16" x14ac:dyDescent="0.2">
      <c r="A328">
        <v>29</v>
      </c>
      <c r="B328">
        <v>27.2</v>
      </c>
      <c r="C328">
        <v>0</v>
      </c>
      <c r="D328">
        <v>1</v>
      </c>
      <c r="E328">
        <v>0</v>
      </c>
      <c r="F328">
        <v>0</v>
      </c>
      <c r="G328">
        <v>0</v>
      </c>
      <c r="H328">
        <v>0</v>
      </c>
      <c r="I328">
        <v>1</v>
      </c>
      <c r="J328">
        <v>0</v>
      </c>
      <c r="K328">
        <v>2866.0909999999999</v>
      </c>
      <c r="O328" s="14">
        <v>38792.685599999997</v>
      </c>
      <c r="P328" s="14">
        <v>52590.829389999999</v>
      </c>
    </row>
    <row r="329" spans="1:16" x14ac:dyDescent="0.2">
      <c r="A329">
        <v>40</v>
      </c>
      <c r="B329">
        <v>34.104999999999997</v>
      </c>
      <c r="C329">
        <v>1</v>
      </c>
      <c r="D329">
        <v>1</v>
      </c>
      <c r="E329">
        <v>0</v>
      </c>
      <c r="F329">
        <v>0</v>
      </c>
      <c r="G329">
        <v>1</v>
      </c>
      <c r="H329">
        <v>0</v>
      </c>
      <c r="I329">
        <v>0</v>
      </c>
      <c r="J329">
        <v>0</v>
      </c>
      <c r="K329">
        <v>6600.2059499999996</v>
      </c>
      <c r="O329" s="14">
        <v>39611.757700000002</v>
      </c>
      <c r="P329" s="5"/>
    </row>
    <row r="330" spans="1:16" x14ac:dyDescent="0.2">
      <c r="A330">
        <v>27</v>
      </c>
      <c r="B330">
        <v>23.21</v>
      </c>
      <c r="C330">
        <v>1</v>
      </c>
      <c r="D330">
        <v>0</v>
      </c>
      <c r="E330">
        <v>1</v>
      </c>
      <c r="F330">
        <v>0</v>
      </c>
      <c r="G330">
        <v>0</v>
      </c>
      <c r="H330">
        <v>0</v>
      </c>
      <c r="I330">
        <v>0</v>
      </c>
      <c r="J330">
        <v>1</v>
      </c>
      <c r="K330">
        <v>3561.8888999999999</v>
      </c>
      <c r="O330" s="14">
        <v>39722.746200000001</v>
      </c>
      <c r="P330" s="5"/>
    </row>
    <row r="331" spans="1:16" x14ac:dyDescent="0.2">
      <c r="A331">
        <v>45</v>
      </c>
      <c r="B331">
        <v>36.479999999999997</v>
      </c>
      <c r="C331">
        <v>2</v>
      </c>
      <c r="D331">
        <v>1</v>
      </c>
      <c r="E331">
        <v>0</v>
      </c>
      <c r="F331">
        <v>1</v>
      </c>
      <c r="G331">
        <v>0</v>
      </c>
      <c r="H331">
        <v>1</v>
      </c>
      <c r="I331">
        <v>0</v>
      </c>
      <c r="J331">
        <v>0</v>
      </c>
      <c r="K331">
        <v>42760.502200000003</v>
      </c>
      <c r="O331" s="14">
        <v>39871.704299999998</v>
      </c>
      <c r="P331" s="5"/>
    </row>
    <row r="332" spans="1:16" x14ac:dyDescent="0.2">
      <c r="A332">
        <v>64</v>
      </c>
      <c r="B332">
        <v>33.799999999999997</v>
      </c>
      <c r="C332">
        <v>1</v>
      </c>
      <c r="D332">
        <v>0</v>
      </c>
      <c r="E332">
        <v>1</v>
      </c>
      <c r="F332">
        <v>1</v>
      </c>
      <c r="G332">
        <v>0</v>
      </c>
      <c r="H332">
        <v>0</v>
      </c>
      <c r="I332">
        <v>1</v>
      </c>
      <c r="J332">
        <v>0</v>
      </c>
      <c r="K332">
        <v>47928.03</v>
      </c>
      <c r="O332" s="14">
        <v>40273.645499999999</v>
      </c>
      <c r="P332" s="5"/>
    </row>
    <row r="333" spans="1:16" x14ac:dyDescent="0.2">
      <c r="A333">
        <v>52</v>
      </c>
      <c r="B333">
        <v>36.700000000000003</v>
      </c>
      <c r="C333">
        <v>0</v>
      </c>
      <c r="D333">
        <v>1</v>
      </c>
      <c r="E333">
        <v>0</v>
      </c>
      <c r="F333">
        <v>0</v>
      </c>
      <c r="G333">
        <v>0</v>
      </c>
      <c r="H333">
        <v>0</v>
      </c>
      <c r="I333">
        <v>1</v>
      </c>
      <c r="J333">
        <v>0</v>
      </c>
      <c r="K333">
        <v>9144.5650000000005</v>
      </c>
      <c r="O333" s="14">
        <v>40419.019099999998</v>
      </c>
      <c r="P333" s="5"/>
    </row>
    <row r="334" spans="1:16" x14ac:dyDescent="0.2">
      <c r="A334">
        <v>61</v>
      </c>
      <c r="B334">
        <v>36.384999999999998</v>
      </c>
      <c r="C334">
        <v>1</v>
      </c>
      <c r="D334">
        <v>0</v>
      </c>
      <c r="E334">
        <v>1</v>
      </c>
      <c r="F334">
        <v>1</v>
      </c>
      <c r="G334">
        <v>1</v>
      </c>
      <c r="H334">
        <v>0</v>
      </c>
      <c r="I334">
        <v>0</v>
      </c>
      <c r="J334">
        <v>0</v>
      </c>
      <c r="K334">
        <v>48517.563150000002</v>
      </c>
      <c r="O334" s="14">
        <v>40932.429499999998</v>
      </c>
      <c r="P334" s="5"/>
    </row>
    <row r="335" spans="1:16" x14ac:dyDescent="0.2">
      <c r="A335">
        <v>52</v>
      </c>
      <c r="B335">
        <v>27.36</v>
      </c>
      <c r="C335">
        <v>0</v>
      </c>
      <c r="D335">
        <v>1</v>
      </c>
      <c r="E335">
        <v>0</v>
      </c>
      <c r="F335">
        <v>1</v>
      </c>
      <c r="G335">
        <v>0</v>
      </c>
      <c r="H335">
        <v>1</v>
      </c>
      <c r="I335">
        <v>0</v>
      </c>
      <c r="J335">
        <v>0</v>
      </c>
      <c r="K335">
        <v>24393.6224</v>
      </c>
      <c r="O335" s="14">
        <v>40941.285400000001</v>
      </c>
      <c r="P335" s="5"/>
    </row>
    <row r="336" spans="1:16" x14ac:dyDescent="0.2">
      <c r="A336">
        <v>61</v>
      </c>
      <c r="B336">
        <v>31.16</v>
      </c>
      <c r="C336">
        <v>0</v>
      </c>
      <c r="D336">
        <v>0</v>
      </c>
      <c r="E336">
        <v>1</v>
      </c>
      <c r="F336">
        <v>0</v>
      </c>
      <c r="G336">
        <v>0</v>
      </c>
      <c r="H336">
        <v>1</v>
      </c>
      <c r="I336">
        <v>0</v>
      </c>
      <c r="J336">
        <v>0</v>
      </c>
      <c r="K336">
        <v>13429.035400000001</v>
      </c>
      <c r="O336" s="14">
        <v>40974.164900000003</v>
      </c>
    </row>
    <row r="337" spans="1:15" x14ac:dyDescent="0.2">
      <c r="A337">
        <v>56</v>
      </c>
      <c r="B337">
        <v>28.785</v>
      </c>
      <c r="C337">
        <v>0</v>
      </c>
      <c r="D337">
        <v>0</v>
      </c>
      <c r="E337">
        <v>1</v>
      </c>
      <c r="F337">
        <v>0</v>
      </c>
      <c r="G337">
        <v>1</v>
      </c>
      <c r="H337">
        <v>0</v>
      </c>
      <c r="I337">
        <v>0</v>
      </c>
      <c r="J337">
        <v>0</v>
      </c>
      <c r="K337">
        <v>11658.379150000001</v>
      </c>
      <c r="O337" s="14">
        <v>41676.081100000003</v>
      </c>
    </row>
    <row r="338" spans="1:15" x14ac:dyDescent="0.2">
      <c r="A338">
        <v>43</v>
      </c>
      <c r="B338">
        <v>35.72</v>
      </c>
      <c r="C338">
        <v>2</v>
      </c>
      <c r="D338">
        <v>0</v>
      </c>
      <c r="E338">
        <v>1</v>
      </c>
      <c r="F338">
        <v>0</v>
      </c>
      <c r="G338">
        <v>1</v>
      </c>
      <c r="H338">
        <v>0</v>
      </c>
      <c r="I338">
        <v>0</v>
      </c>
      <c r="J338">
        <v>0</v>
      </c>
      <c r="K338">
        <v>19144.576519999999</v>
      </c>
      <c r="O338" s="14">
        <v>41949.244100000004</v>
      </c>
    </row>
    <row r="339" spans="1:15" x14ac:dyDescent="0.2">
      <c r="A339">
        <v>64</v>
      </c>
      <c r="B339">
        <v>34.5</v>
      </c>
      <c r="C339">
        <v>0</v>
      </c>
      <c r="D339">
        <v>1</v>
      </c>
      <c r="E339">
        <v>0</v>
      </c>
      <c r="F339">
        <v>0</v>
      </c>
      <c r="G339">
        <v>0</v>
      </c>
      <c r="H339">
        <v>0</v>
      </c>
      <c r="I339">
        <v>1</v>
      </c>
      <c r="J339">
        <v>0</v>
      </c>
      <c r="K339">
        <v>13822.803</v>
      </c>
      <c r="O339" s="14">
        <v>41999.519999999997</v>
      </c>
    </row>
    <row r="340" spans="1:15" x14ac:dyDescent="0.2">
      <c r="A340">
        <v>60</v>
      </c>
      <c r="B340">
        <v>25.74</v>
      </c>
      <c r="C340">
        <v>0</v>
      </c>
      <c r="D340">
        <v>1</v>
      </c>
      <c r="E340">
        <v>0</v>
      </c>
      <c r="F340">
        <v>0</v>
      </c>
      <c r="G340">
        <v>0</v>
      </c>
      <c r="H340">
        <v>0</v>
      </c>
      <c r="I340">
        <v>0</v>
      </c>
      <c r="J340">
        <v>1</v>
      </c>
      <c r="K340">
        <v>12142.578600000001</v>
      </c>
      <c r="O340" s="14">
        <v>42112.2356</v>
      </c>
    </row>
    <row r="341" spans="1:15" x14ac:dyDescent="0.2">
      <c r="A341">
        <v>62</v>
      </c>
      <c r="B341">
        <v>27.55</v>
      </c>
      <c r="C341">
        <v>1</v>
      </c>
      <c r="D341">
        <v>1</v>
      </c>
      <c r="E341">
        <v>0</v>
      </c>
      <c r="F341">
        <v>0</v>
      </c>
      <c r="G341">
        <v>0</v>
      </c>
      <c r="H341">
        <v>1</v>
      </c>
      <c r="I341">
        <v>0</v>
      </c>
      <c r="J341">
        <v>0</v>
      </c>
      <c r="K341">
        <v>13937.666499999999</v>
      </c>
      <c r="O341" s="14">
        <v>42124.515299999999</v>
      </c>
    </row>
    <row r="342" spans="1:15" x14ac:dyDescent="0.2">
      <c r="A342">
        <v>50</v>
      </c>
      <c r="B342">
        <v>32.299999999999997</v>
      </c>
      <c r="C342">
        <v>1</v>
      </c>
      <c r="D342">
        <v>1</v>
      </c>
      <c r="E342">
        <v>0</v>
      </c>
      <c r="F342">
        <v>1</v>
      </c>
      <c r="G342">
        <v>1</v>
      </c>
      <c r="H342">
        <v>0</v>
      </c>
      <c r="I342">
        <v>0</v>
      </c>
      <c r="J342">
        <v>0</v>
      </c>
      <c r="K342">
        <v>41919.097000000002</v>
      </c>
      <c r="O342" s="14">
        <v>42211.138200000001</v>
      </c>
    </row>
    <row r="343" spans="1:15" x14ac:dyDescent="0.2">
      <c r="A343">
        <v>46</v>
      </c>
      <c r="B343">
        <v>27.72</v>
      </c>
      <c r="C343">
        <v>1</v>
      </c>
      <c r="D343">
        <v>0</v>
      </c>
      <c r="E343">
        <v>1</v>
      </c>
      <c r="F343">
        <v>0</v>
      </c>
      <c r="G343">
        <v>0</v>
      </c>
      <c r="H343">
        <v>0</v>
      </c>
      <c r="I343">
        <v>0</v>
      </c>
      <c r="J343">
        <v>1</v>
      </c>
      <c r="K343">
        <v>8232.6388000000006</v>
      </c>
      <c r="O343" s="14">
        <v>42560.430399999997</v>
      </c>
    </row>
    <row r="344" spans="1:15" x14ac:dyDescent="0.2">
      <c r="A344">
        <v>24</v>
      </c>
      <c r="B344">
        <v>27.6</v>
      </c>
      <c r="C344">
        <v>0</v>
      </c>
      <c r="D344">
        <v>0</v>
      </c>
      <c r="E344">
        <v>1</v>
      </c>
      <c r="F344">
        <v>0</v>
      </c>
      <c r="G344">
        <v>0</v>
      </c>
      <c r="H344">
        <v>0</v>
      </c>
      <c r="I344">
        <v>1</v>
      </c>
      <c r="J344">
        <v>0</v>
      </c>
      <c r="K344">
        <v>18955.220170000001</v>
      </c>
      <c r="O344" s="14">
        <v>42969.852700000003</v>
      </c>
    </row>
    <row r="345" spans="1:15" x14ac:dyDescent="0.2">
      <c r="A345">
        <v>62</v>
      </c>
      <c r="B345">
        <v>30.02</v>
      </c>
      <c r="C345">
        <v>0</v>
      </c>
      <c r="D345">
        <v>1</v>
      </c>
      <c r="E345">
        <v>0</v>
      </c>
      <c r="F345">
        <v>0</v>
      </c>
      <c r="G345">
        <v>0</v>
      </c>
      <c r="H345">
        <v>1</v>
      </c>
      <c r="I345">
        <v>0</v>
      </c>
      <c r="J345">
        <v>0</v>
      </c>
      <c r="K345">
        <v>13352.0998</v>
      </c>
      <c r="O345" s="14">
        <v>43813.866099999999</v>
      </c>
    </row>
    <row r="346" spans="1:15" x14ac:dyDescent="0.2">
      <c r="A346">
        <v>60</v>
      </c>
      <c r="B346">
        <v>27.55</v>
      </c>
      <c r="C346">
        <v>0</v>
      </c>
      <c r="D346">
        <v>0</v>
      </c>
      <c r="E346">
        <v>1</v>
      </c>
      <c r="F346">
        <v>0</v>
      </c>
      <c r="G346">
        <v>1</v>
      </c>
      <c r="H346">
        <v>0</v>
      </c>
      <c r="I346">
        <v>0</v>
      </c>
      <c r="J346">
        <v>0</v>
      </c>
      <c r="K346">
        <v>13217.094499999999</v>
      </c>
      <c r="O346" s="14">
        <v>43896.376300000004</v>
      </c>
    </row>
    <row r="347" spans="1:15" x14ac:dyDescent="0.2">
      <c r="A347">
        <v>63</v>
      </c>
      <c r="B347">
        <v>36.765000000000001</v>
      </c>
      <c r="C347">
        <v>0</v>
      </c>
      <c r="D347">
        <v>1</v>
      </c>
      <c r="E347">
        <v>0</v>
      </c>
      <c r="F347">
        <v>0</v>
      </c>
      <c r="G347">
        <v>1</v>
      </c>
      <c r="H347">
        <v>0</v>
      </c>
      <c r="I347">
        <v>0</v>
      </c>
      <c r="J347">
        <v>0</v>
      </c>
      <c r="K347">
        <v>13981.850350000001</v>
      </c>
      <c r="O347" s="14">
        <v>44202.653599999998</v>
      </c>
    </row>
    <row r="348" spans="1:15" x14ac:dyDescent="0.2">
      <c r="A348">
        <v>49</v>
      </c>
      <c r="B348">
        <v>41.47</v>
      </c>
      <c r="C348">
        <v>4</v>
      </c>
      <c r="D348">
        <v>0</v>
      </c>
      <c r="E348">
        <v>1</v>
      </c>
      <c r="F348">
        <v>0</v>
      </c>
      <c r="G348">
        <v>0</v>
      </c>
      <c r="H348">
        <v>0</v>
      </c>
      <c r="I348">
        <v>0</v>
      </c>
      <c r="J348">
        <v>1</v>
      </c>
      <c r="K348">
        <v>10977.2063</v>
      </c>
      <c r="O348" s="14">
        <v>44260.749900000003</v>
      </c>
    </row>
    <row r="349" spans="1:15" x14ac:dyDescent="0.2">
      <c r="A349">
        <v>34</v>
      </c>
      <c r="B349">
        <v>29.26</v>
      </c>
      <c r="C349">
        <v>3</v>
      </c>
      <c r="D349">
        <v>0</v>
      </c>
      <c r="E349">
        <v>1</v>
      </c>
      <c r="F349">
        <v>0</v>
      </c>
      <c r="G349">
        <v>0</v>
      </c>
      <c r="H349">
        <v>0</v>
      </c>
      <c r="I349">
        <v>0</v>
      </c>
      <c r="J349">
        <v>1</v>
      </c>
      <c r="K349">
        <v>6184.2993999999999</v>
      </c>
      <c r="O349" s="14">
        <v>44400.4064</v>
      </c>
    </row>
    <row r="350" spans="1:15" x14ac:dyDescent="0.2">
      <c r="A350">
        <v>33</v>
      </c>
      <c r="B350">
        <v>35.75</v>
      </c>
      <c r="C350">
        <v>2</v>
      </c>
      <c r="D350">
        <v>1</v>
      </c>
      <c r="E350">
        <v>0</v>
      </c>
      <c r="F350">
        <v>0</v>
      </c>
      <c r="G350">
        <v>0</v>
      </c>
      <c r="H350">
        <v>0</v>
      </c>
      <c r="I350">
        <v>0</v>
      </c>
      <c r="J350">
        <v>1</v>
      </c>
      <c r="K350">
        <v>4889.9994999999999</v>
      </c>
      <c r="O350" s="14">
        <v>44423.803</v>
      </c>
    </row>
    <row r="351" spans="1:15" x14ac:dyDescent="0.2">
      <c r="A351">
        <v>46</v>
      </c>
      <c r="B351">
        <v>33.344999999999999</v>
      </c>
      <c r="C351">
        <v>1</v>
      </c>
      <c r="D351">
        <v>1</v>
      </c>
      <c r="E351">
        <v>0</v>
      </c>
      <c r="F351">
        <v>0</v>
      </c>
      <c r="G351">
        <v>1</v>
      </c>
      <c r="H351">
        <v>0</v>
      </c>
      <c r="I351">
        <v>0</v>
      </c>
      <c r="J351">
        <v>0</v>
      </c>
      <c r="K351">
        <v>8334.4575499999992</v>
      </c>
      <c r="O351" s="14">
        <v>44501.398200000003</v>
      </c>
    </row>
    <row r="352" spans="1:15" x14ac:dyDescent="0.2">
      <c r="A352">
        <v>36</v>
      </c>
      <c r="B352">
        <v>29.92</v>
      </c>
      <c r="C352">
        <v>1</v>
      </c>
      <c r="D352">
        <v>0</v>
      </c>
      <c r="E352">
        <v>1</v>
      </c>
      <c r="F352">
        <v>0</v>
      </c>
      <c r="G352">
        <v>0</v>
      </c>
      <c r="H352">
        <v>0</v>
      </c>
      <c r="I352">
        <v>0</v>
      </c>
      <c r="J352">
        <v>1</v>
      </c>
      <c r="K352">
        <v>5478.0367999999999</v>
      </c>
      <c r="O352" s="14">
        <v>45008.955499999996</v>
      </c>
    </row>
    <row r="353" spans="1:15" x14ac:dyDescent="0.2">
      <c r="A353">
        <v>19</v>
      </c>
      <c r="B353">
        <v>27.835000000000001</v>
      </c>
      <c r="C353">
        <v>0</v>
      </c>
      <c r="D353">
        <v>1</v>
      </c>
      <c r="E353">
        <v>0</v>
      </c>
      <c r="F353">
        <v>0</v>
      </c>
      <c r="G353">
        <v>0</v>
      </c>
      <c r="H353">
        <v>1</v>
      </c>
      <c r="I353">
        <v>0</v>
      </c>
      <c r="J353">
        <v>0</v>
      </c>
      <c r="K353">
        <v>1635.7336499999999</v>
      </c>
      <c r="O353" s="14">
        <v>45863.205000000002</v>
      </c>
    </row>
    <row r="354" spans="1:15" x14ac:dyDescent="0.2">
      <c r="A354">
        <v>57</v>
      </c>
      <c r="B354">
        <v>23.18</v>
      </c>
      <c r="C354">
        <v>0</v>
      </c>
      <c r="D354">
        <v>0</v>
      </c>
      <c r="E354">
        <v>1</v>
      </c>
      <c r="F354">
        <v>0</v>
      </c>
      <c r="G354">
        <v>0</v>
      </c>
      <c r="H354">
        <v>1</v>
      </c>
      <c r="I354">
        <v>0</v>
      </c>
      <c r="J354">
        <v>0</v>
      </c>
      <c r="K354">
        <v>11830.6072</v>
      </c>
      <c r="O354" s="14">
        <v>46151.124499999998</v>
      </c>
    </row>
    <row r="355" spans="1:15" x14ac:dyDescent="0.2">
      <c r="A355">
        <v>50</v>
      </c>
      <c r="B355">
        <v>25.6</v>
      </c>
      <c r="C355">
        <v>0</v>
      </c>
      <c r="D355">
        <v>0</v>
      </c>
      <c r="E355">
        <v>1</v>
      </c>
      <c r="F355">
        <v>0</v>
      </c>
      <c r="G355">
        <v>0</v>
      </c>
      <c r="H355">
        <v>0</v>
      </c>
      <c r="I355">
        <v>1</v>
      </c>
      <c r="J355">
        <v>0</v>
      </c>
      <c r="K355">
        <v>8932.0840000000007</v>
      </c>
      <c r="O355" s="14">
        <v>46200.985099999998</v>
      </c>
    </row>
    <row r="356" spans="1:15" x14ac:dyDescent="0.2">
      <c r="A356">
        <v>30</v>
      </c>
      <c r="B356">
        <v>27.7</v>
      </c>
      <c r="C356">
        <v>0</v>
      </c>
      <c r="D356">
        <v>0</v>
      </c>
      <c r="E356">
        <v>1</v>
      </c>
      <c r="F356">
        <v>0</v>
      </c>
      <c r="G356">
        <v>0</v>
      </c>
      <c r="H356">
        <v>0</v>
      </c>
      <c r="I356">
        <v>1</v>
      </c>
      <c r="J356">
        <v>0</v>
      </c>
      <c r="K356">
        <v>3554.203</v>
      </c>
      <c r="O356" s="14">
        <v>46599.108399999997</v>
      </c>
    </row>
    <row r="357" spans="1:15" x14ac:dyDescent="0.2">
      <c r="A357">
        <v>33</v>
      </c>
      <c r="B357">
        <v>35.244999999999997</v>
      </c>
      <c r="C357">
        <v>0</v>
      </c>
      <c r="D357">
        <v>1</v>
      </c>
      <c r="E357">
        <v>0</v>
      </c>
      <c r="F357">
        <v>0</v>
      </c>
      <c r="G357">
        <v>1</v>
      </c>
      <c r="H357">
        <v>0</v>
      </c>
      <c r="I357">
        <v>0</v>
      </c>
      <c r="J357">
        <v>0</v>
      </c>
      <c r="K357">
        <v>12404.8791</v>
      </c>
      <c r="O357" s="14">
        <v>46889.261200000001</v>
      </c>
    </row>
    <row r="358" spans="1:15" x14ac:dyDescent="0.2">
      <c r="A358">
        <v>18</v>
      </c>
      <c r="B358">
        <v>38.28</v>
      </c>
      <c r="C358">
        <v>0</v>
      </c>
      <c r="D358">
        <v>0</v>
      </c>
      <c r="E358">
        <v>1</v>
      </c>
      <c r="F358">
        <v>0</v>
      </c>
      <c r="G358">
        <v>0</v>
      </c>
      <c r="H358">
        <v>0</v>
      </c>
      <c r="I358">
        <v>0</v>
      </c>
      <c r="J358">
        <v>1</v>
      </c>
      <c r="K358">
        <v>14133.03775</v>
      </c>
      <c r="O358" s="14">
        <v>47055.532099999997</v>
      </c>
    </row>
    <row r="359" spans="1:15" x14ac:dyDescent="0.2">
      <c r="A359">
        <v>46</v>
      </c>
      <c r="B359">
        <v>27.6</v>
      </c>
      <c r="C359">
        <v>0</v>
      </c>
      <c r="D359">
        <v>1</v>
      </c>
      <c r="E359">
        <v>0</v>
      </c>
      <c r="F359">
        <v>0</v>
      </c>
      <c r="G359">
        <v>0</v>
      </c>
      <c r="H359">
        <v>0</v>
      </c>
      <c r="I359">
        <v>1</v>
      </c>
      <c r="J359">
        <v>0</v>
      </c>
      <c r="K359">
        <v>24603.04837</v>
      </c>
      <c r="O359" s="14">
        <v>47269.853999999999</v>
      </c>
    </row>
    <row r="360" spans="1:15" x14ac:dyDescent="0.2">
      <c r="A360">
        <v>46</v>
      </c>
      <c r="B360">
        <v>43.89</v>
      </c>
      <c r="C360">
        <v>3</v>
      </c>
      <c r="D360">
        <v>1</v>
      </c>
      <c r="E360">
        <v>0</v>
      </c>
      <c r="F360">
        <v>0</v>
      </c>
      <c r="G360">
        <v>0</v>
      </c>
      <c r="H360">
        <v>0</v>
      </c>
      <c r="I360">
        <v>0</v>
      </c>
      <c r="J360">
        <v>1</v>
      </c>
      <c r="K360">
        <v>8944.1151000000009</v>
      </c>
      <c r="O360" s="14">
        <v>47462.894</v>
      </c>
    </row>
    <row r="361" spans="1:15" x14ac:dyDescent="0.2">
      <c r="A361">
        <v>47</v>
      </c>
      <c r="B361">
        <v>29.83</v>
      </c>
      <c r="C361">
        <v>3</v>
      </c>
      <c r="D361">
        <v>1</v>
      </c>
      <c r="E361">
        <v>0</v>
      </c>
      <c r="F361">
        <v>0</v>
      </c>
      <c r="G361">
        <v>0</v>
      </c>
      <c r="H361">
        <v>1</v>
      </c>
      <c r="I361">
        <v>0</v>
      </c>
      <c r="J361">
        <v>0</v>
      </c>
      <c r="K361">
        <v>9620.3307000000004</v>
      </c>
      <c r="O361" s="14">
        <v>48673.558799999999</v>
      </c>
    </row>
    <row r="362" spans="1:15" x14ac:dyDescent="0.2">
      <c r="A362">
        <v>23</v>
      </c>
      <c r="B362">
        <v>41.91</v>
      </c>
      <c r="C362">
        <v>0</v>
      </c>
      <c r="D362">
        <v>1</v>
      </c>
      <c r="E362">
        <v>0</v>
      </c>
      <c r="F362">
        <v>0</v>
      </c>
      <c r="G362">
        <v>0</v>
      </c>
      <c r="H362">
        <v>0</v>
      </c>
      <c r="I362">
        <v>0</v>
      </c>
      <c r="J362">
        <v>1</v>
      </c>
      <c r="K362">
        <v>1837.2819</v>
      </c>
      <c r="O362" s="14">
        <v>48675.517699999997</v>
      </c>
    </row>
    <row r="363" spans="1:15" x14ac:dyDescent="0.2">
      <c r="A363">
        <v>18</v>
      </c>
      <c r="B363">
        <v>20.79</v>
      </c>
      <c r="C363">
        <v>0</v>
      </c>
      <c r="D363">
        <v>0</v>
      </c>
      <c r="E363">
        <v>1</v>
      </c>
      <c r="F363">
        <v>0</v>
      </c>
      <c r="G363">
        <v>0</v>
      </c>
      <c r="H363">
        <v>0</v>
      </c>
      <c r="I363">
        <v>0</v>
      </c>
      <c r="J363">
        <v>1</v>
      </c>
      <c r="K363">
        <v>1607.5101</v>
      </c>
      <c r="O363" s="14">
        <v>48885.135609999998</v>
      </c>
    </row>
    <row r="364" spans="1:15" x14ac:dyDescent="0.2">
      <c r="A364">
        <v>48</v>
      </c>
      <c r="B364">
        <v>32.299999999999997</v>
      </c>
      <c r="C364">
        <v>2</v>
      </c>
      <c r="D364">
        <v>0</v>
      </c>
      <c r="E364">
        <v>1</v>
      </c>
      <c r="F364">
        <v>0</v>
      </c>
      <c r="G364">
        <v>1</v>
      </c>
      <c r="H364">
        <v>0</v>
      </c>
      <c r="I364">
        <v>0</v>
      </c>
      <c r="J364">
        <v>0</v>
      </c>
      <c r="K364">
        <v>10043.249</v>
      </c>
      <c r="O364" s="14">
        <v>48970.247600000002</v>
      </c>
    </row>
    <row r="365" spans="1:15" x14ac:dyDescent="0.2">
      <c r="A365">
        <v>35</v>
      </c>
      <c r="B365">
        <v>30.5</v>
      </c>
      <c r="C365">
        <v>1</v>
      </c>
      <c r="D365">
        <v>1</v>
      </c>
      <c r="E365">
        <v>0</v>
      </c>
      <c r="F365">
        <v>0</v>
      </c>
      <c r="G365">
        <v>0</v>
      </c>
      <c r="H365">
        <v>0</v>
      </c>
      <c r="I365">
        <v>1</v>
      </c>
      <c r="J365">
        <v>0</v>
      </c>
      <c r="K365">
        <v>4751.07</v>
      </c>
      <c r="O365" s="14">
        <v>49577.662400000001</v>
      </c>
    </row>
    <row r="366" spans="1:15" x14ac:dyDescent="0.2">
      <c r="A366">
        <v>19</v>
      </c>
      <c r="B366">
        <v>21.7</v>
      </c>
      <c r="C366">
        <v>0</v>
      </c>
      <c r="D366">
        <v>0</v>
      </c>
      <c r="E366">
        <v>1</v>
      </c>
      <c r="F366">
        <v>1</v>
      </c>
      <c r="G366">
        <v>0</v>
      </c>
      <c r="H366">
        <v>0</v>
      </c>
      <c r="I366">
        <v>1</v>
      </c>
      <c r="J366">
        <v>0</v>
      </c>
      <c r="K366">
        <v>13844.505999999999</v>
      </c>
      <c r="O366" s="14">
        <v>62592.873090000001</v>
      </c>
    </row>
    <row r="367" spans="1:15" x14ac:dyDescent="0.2">
      <c r="A367">
        <v>21</v>
      </c>
      <c r="B367">
        <v>26.4</v>
      </c>
      <c r="C367">
        <v>1</v>
      </c>
      <c r="D367">
        <v>0</v>
      </c>
      <c r="E367">
        <v>1</v>
      </c>
      <c r="F367">
        <v>0</v>
      </c>
      <c r="G367">
        <v>0</v>
      </c>
      <c r="H367">
        <v>0</v>
      </c>
      <c r="I367">
        <v>1</v>
      </c>
      <c r="J367">
        <v>0</v>
      </c>
      <c r="K367">
        <v>2597.779</v>
      </c>
      <c r="O367" s="14">
        <v>63770.428010000003</v>
      </c>
    </row>
    <row r="368" spans="1:15" x14ac:dyDescent="0.2">
      <c r="A368">
        <v>21</v>
      </c>
      <c r="B368">
        <v>21.89</v>
      </c>
      <c r="C368">
        <v>2</v>
      </c>
      <c r="D368">
        <v>0</v>
      </c>
      <c r="E368">
        <v>1</v>
      </c>
      <c r="F368">
        <v>0</v>
      </c>
      <c r="G368">
        <v>0</v>
      </c>
      <c r="H368">
        <v>0</v>
      </c>
      <c r="I368">
        <v>0</v>
      </c>
      <c r="J368">
        <v>1</v>
      </c>
      <c r="K368">
        <v>3180.5101</v>
      </c>
      <c r="O368" s="5"/>
    </row>
    <row r="369" spans="1:15" x14ac:dyDescent="0.2">
      <c r="A369">
        <v>49</v>
      </c>
      <c r="B369">
        <v>30.78</v>
      </c>
      <c r="C369">
        <v>1</v>
      </c>
      <c r="D369">
        <v>0</v>
      </c>
      <c r="E369">
        <v>1</v>
      </c>
      <c r="F369">
        <v>0</v>
      </c>
      <c r="G369">
        <v>1</v>
      </c>
      <c r="H369">
        <v>0</v>
      </c>
      <c r="I369">
        <v>0</v>
      </c>
      <c r="J369">
        <v>0</v>
      </c>
      <c r="K369">
        <v>9778.3472000000002</v>
      </c>
      <c r="O369" s="5"/>
    </row>
    <row r="370" spans="1:15" x14ac:dyDescent="0.2">
      <c r="A370">
        <v>56</v>
      </c>
      <c r="B370">
        <v>32.299999999999997</v>
      </c>
      <c r="C370">
        <v>3</v>
      </c>
      <c r="D370">
        <v>0</v>
      </c>
      <c r="E370">
        <v>1</v>
      </c>
      <c r="F370">
        <v>0</v>
      </c>
      <c r="G370">
        <v>1</v>
      </c>
      <c r="H370">
        <v>0</v>
      </c>
      <c r="I370">
        <v>0</v>
      </c>
      <c r="J370">
        <v>0</v>
      </c>
      <c r="K370">
        <v>13430.264999999999</v>
      </c>
      <c r="O370" s="5"/>
    </row>
    <row r="371" spans="1:15" x14ac:dyDescent="0.2">
      <c r="A371">
        <v>42</v>
      </c>
      <c r="B371">
        <v>24.984999999999999</v>
      </c>
      <c r="C371">
        <v>2</v>
      </c>
      <c r="D371">
        <v>0</v>
      </c>
      <c r="E371">
        <v>1</v>
      </c>
      <c r="F371">
        <v>0</v>
      </c>
      <c r="G371">
        <v>0</v>
      </c>
      <c r="H371">
        <v>1</v>
      </c>
      <c r="I371">
        <v>0</v>
      </c>
      <c r="J371">
        <v>0</v>
      </c>
      <c r="K371">
        <v>8017.0611500000005</v>
      </c>
      <c r="O371" s="5"/>
    </row>
    <row r="372" spans="1:15" x14ac:dyDescent="0.2">
      <c r="A372">
        <v>44</v>
      </c>
      <c r="B372">
        <v>32.015000000000001</v>
      </c>
      <c r="C372">
        <v>2</v>
      </c>
      <c r="D372">
        <v>1</v>
      </c>
      <c r="E372">
        <v>0</v>
      </c>
      <c r="F372">
        <v>0</v>
      </c>
      <c r="G372">
        <v>0</v>
      </c>
      <c r="H372">
        <v>1</v>
      </c>
      <c r="I372">
        <v>0</v>
      </c>
      <c r="J372">
        <v>0</v>
      </c>
      <c r="K372">
        <v>8116.2688500000004</v>
      </c>
      <c r="O372" s="5"/>
    </row>
    <row r="373" spans="1:15" x14ac:dyDescent="0.2">
      <c r="A373">
        <v>18</v>
      </c>
      <c r="B373">
        <v>30.4</v>
      </c>
      <c r="C373">
        <v>3</v>
      </c>
      <c r="D373">
        <v>1</v>
      </c>
      <c r="E373">
        <v>0</v>
      </c>
      <c r="F373">
        <v>0</v>
      </c>
      <c r="G373">
        <v>1</v>
      </c>
      <c r="H373">
        <v>0</v>
      </c>
      <c r="I373">
        <v>0</v>
      </c>
      <c r="J373">
        <v>0</v>
      </c>
      <c r="K373">
        <v>3481.8679999999999</v>
      </c>
      <c r="O373" s="5"/>
    </row>
    <row r="374" spans="1:15" x14ac:dyDescent="0.2">
      <c r="A374">
        <v>61</v>
      </c>
      <c r="B374">
        <v>21.09</v>
      </c>
      <c r="C374">
        <v>0</v>
      </c>
      <c r="D374">
        <v>0</v>
      </c>
      <c r="E374">
        <v>1</v>
      </c>
      <c r="F374">
        <v>0</v>
      </c>
      <c r="G374">
        <v>0</v>
      </c>
      <c r="H374">
        <v>1</v>
      </c>
      <c r="I374">
        <v>0</v>
      </c>
      <c r="J374">
        <v>0</v>
      </c>
      <c r="K374">
        <v>13415.0381</v>
      </c>
      <c r="O374" s="5"/>
    </row>
    <row r="375" spans="1:15" x14ac:dyDescent="0.2">
      <c r="A375">
        <v>57</v>
      </c>
      <c r="B375">
        <v>22.23</v>
      </c>
      <c r="C375">
        <v>0</v>
      </c>
      <c r="D375">
        <v>0</v>
      </c>
      <c r="E375">
        <v>1</v>
      </c>
      <c r="F375">
        <v>0</v>
      </c>
      <c r="G375">
        <v>1</v>
      </c>
      <c r="H375">
        <v>0</v>
      </c>
      <c r="I375">
        <v>0</v>
      </c>
      <c r="J375">
        <v>0</v>
      </c>
      <c r="K375">
        <v>12029.286700000001</v>
      </c>
      <c r="O375" s="5"/>
    </row>
    <row r="376" spans="1:15" x14ac:dyDescent="0.2">
      <c r="A376">
        <v>42</v>
      </c>
      <c r="B376">
        <v>33.155000000000001</v>
      </c>
      <c r="C376">
        <v>1</v>
      </c>
      <c r="D376">
        <v>0</v>
      </c>
      <c r="E376">
        <v>1</v>
      </c>
      <c r="F376">
        <v>0</v>
      </c>
      <c r="G376">
        <v>1</v>
      </c>
      <c r="H376">
        <v>0</v>
      </c>
      <c r="I376">
        <v>0</v>
      </c>
      <c r="J376">
        <v>0</v>
      </c>
      <c r="K376">
        <v>7639.4174499999999</v>
      </c>
      <c r="O376" s="5"/>
    </row>
    <row r="377" spans="1:15" x14ac:dyDescent="0.2">
      <c r="A377">
        <v>26</v>
      </c>
      <c r="B377">
        <v>32.9</v>
      </c>
      <c r="C377">
        <v>2</v>
      </c>
      <c r="D377">
        <v>1</v>
      </c>
      <c r="E377">
        <v>0</v>
      </c>
      <c r="F377">
        <v>1</v>
      </c>
      <c r="G377">
        <v>0</v>
      </c>
      <c r="H377">
        <v>0</v>
      </c>
      <c r="I377">
        <v>1</v>
      </c>
      <c r="J377">
        <v>0</v>
      </c>
      <c r="K377">
        <v>36085.218999999997</v>
      </c>
      <c r="O377" s="5"/>
    </row>
    <row r="378" spans="1:15" x14ac:dyDescent="0.2">
      <c r="A378">
        <v>20</v>
      </c>
      <c r="B378">
        <v>33.33</v>
      </c>
      <c r="C378">
        <v>0</v>
      </c>
      <c r="D378">
        <v>1</v>
      </c>
      <c r="E378">
        <v>0</v>
      </c>
      <c r="F378">
        <v>0</v>
      </c>
      <c r="G378">
        <v>0</v>
      </c>
      <c r="H378">
        <v>0</v>
      </c>
      <c r="I378">
        <v>0</v>
      </c>
      <c r="J378">
        <v>1</v>
      </c>
      <c r="K378">
        <v>1391.5287000000001</v>
      </c>
    </row>
    <row r="379" spans="1:15" x14ac:dyDescent="0.2">
      <c r="A379">
        <v>23</v>
      </c>
      <c r="B379">
        <v>28.31</v>
      </c>
      <c r="C379">
        <v>0</v>
      </c>
      <c r="D379">
        <v>0</v>
      </c>
      <c r="E379">
        <v>1</v>
      </c>
      <c r="F379">
        <v>1</v>
      </c>
      <c r="G379">
        <v>0</v>
      </c>
      <c r="H379">
        <v>1</v>
      </c>
      <c r="I379">
        <v>0</v>
      </c>
      <c r="J379">
        <v>0</v>
      </c>
      <c r="K379">
        <v>18033.9679</v>
      </c>
    </row>
    <row r="380" spans="1:15" x14ac:dyDescent="0.2">
      <c r="A380">
        <v>39</v>
      </c>
      <c r="B380">
        <v>24.89</v>
      </c>
      <c r="C380">
        <v>3</v>
      </c>
      <c r="D380">
        <v>0</v>
      </c>
      <c r="E380">
        <v>1</v>
      </c>
      <c r="F380">
        <v>1</v>
      </c>
      <c r="G380">
        <v>1</v>
      </c>
      <c r="H380">
        <v>0</v>
      </c>
      <c r="I380">
        <v>0</v>
      </c>
      <c r="J380">
        <v>0</v>
      </c>
      <c r="K380">
        <v>21659.930100000001</v>
      </c>
    </row>
    <row r="381" spans="1:15" x14ac:dyDescent="0.2">
      <c r="A381">
        <v>24</v>
      </c>
      <c r="B381">
        <v>40.15</v>
      </c>
      <c r="C381">
        <v>0</v>
      </c>
      <c r="D381">
        <v>1</v>
      </c>
      <c r="E381">
        <v>0</v>
      </c>
      <c r="F381">
        <v>1</v>
      </c>
      <c r="G381">
        <v>0</v>
      </c>
      <c r="H381">
        <v>0</v>
      </c>
      <c r="I381">
        <v>0</v>
      </c>
      <c r="J381">
        <v>1</v>
      </c>
      <c r="K381">
        <v>38126.246500000001</v>
      </c>
    </row>
    <row r="382" spans="1:15" x14ac:dyDescent="0.2">
      <c r="A382">
        <v>64</v>
      </c>
      <c r="B382">
        <v>30.114999999999998</v>
      </c>
      <c r="C382">
        <v>3</v>
      </c>
      <c r="D382">
        <v>0</v>
      </c>
      <c r="E382">
        <v>1</v>
      </c>
      <c r="F382">
        <v>0</v>
      </c>
      <c r="G382">
        <v>0</v>
      </c>
      <c r="H382">
        <v>1</v>
      </c>
      <c r="I382">
        <v>0</v>
      </c>
      <c r="J382">
        <v>0</v>
      </c>
      <c r="K382">
        <v>16455.707849999999</v>
      </c>
    </row>
    <row r="383" spans="1:15" x14ac:dyDescent="0.2">
      <c r="A383">
        <v>62</v>
      </c>
      <c r="B383">
        <v>31.46</v>
      </c>
      <c r="C383">
        <v>1</v>
      </c>
      <c r="D383">
        <v>1</v>
      </c>
      <c r="E383">
        <v>0</v>
      </c>
      <c r="F383">
        <v>0</v>
      </c>
      <c r="G383">
        <v>0</v>
      </c>
      <c r="H383">
        <v>0</v>
      </c>
      <c r="I383">
        <v>0</v>
      </c>
      <c r="J383">
        <v>1</v>
      </c>
      <c r="K383">
        <v>27000.98473</v>
      </c>
    </row>
    <row r="384" spans="1:15" x14ac:dyDescent="0.2">
      <c r="A384">
        <v>27</v>
      </c>
      <c r="B384">
        <v>17.954999999999998</v>
      </c>
      <c r="C384">
        <v>2</v>
      </c>
      <c r="D384">
        <v>0</v>
      </c>
      <c r="E384">
        <v>1</v>
      </c>
      <c r="F384">
        <v>1</v>
      </c>
      <c r="G384">
        <v>1</v>
      </c>
      <c r="H384">
        <v>0</v>
      </c>
      <c r="I384">
        <v>0</v>
      </c>
      <c r="J384">
        <v>0</v>
      </c>
      <c r="K384">
        <v>15006.579449999999</v>
      </c>
    </row>
    <row r="385" spans="1:11" x14ac:dyDescent="0.2">
      <c r="A385">
        <v>55</v>
      </c>
      <c r="B385">
        <v>30.684999999999999</v>
      </c>
      <c r="C385">
        <v>0</v>
      </c>
      <c r="D385">
        <v>1</v>
      </c>
      <c r="E385">
        <v>0</v>
      </c>
      <c r="F385">
        <v>1</v>
      </c>
      <c r="G385">
        <v>1</v>
      </c>
      <c r="H385">
        <v>0</v>
      </c>
      <c r="I385">
        <v>0</v>
      </c>
      <c r="J385">
        <v>0</v>
      </c>
      <c r="K385">
        <v>42303.692150000003</v>
      </c>
    </row>
    <row r="386" spans="1:11" x14ac:dyDescent="0.2">
      <c r="A386">
        <v>55</v>
      </c>
      <c r="B386">
        <v>33</v>
      </c>
      <c r="C386">
        <v>0</v>
      </c>
      <c r="D386">
        <v>1</v>
      </c>
      <c r="E386">
        <v>0</v>
      </c>
      <c r="F386">
        <v>0</v>
      </c>
      <c r="G386">
        <v>0</v>
      </c>
      <c r="H386">
        <v>0</v>
      </c>
      <c r="I386">
        <v>0</v>
      </c>
      <c r="J386">
        <v>1</v>
      </c>
      <c r="K386">
        <v>20781.48892</v>
      </c>
    </row>
    <row r="387" spans="1:11" x14ac:dyDescent="0.2">
      <c r="A387">
        <v>35</v>
      </c>
      <c r="B387">
        <v>43.34</v>
      </c>
      <c r="C387">
        <v>2</v>
      </c>
      <c r="D387">
        <v>0</v>
      </c>
      <c r="E387">
        <v>1</v>
      </c>
      <c r="F387">
        <v>0</v>
      </c>
      <c r="G387">
        <v>0</v>
      </c>
      <c r="H387">
        <v>0</v>
      </c>
      <c r="I387">
        <v>0</v>
      </c>
      <c r="J387">
        <v>1</v>
      </c>
      <c r="K387">
        <v>5846.9175999999998</v>
      </c>
    </row>
    <row r="388" spans="1:11" x14ac:dyDescent="0.2">
      <c r="A388">
        <v>44</v>
      </c>
      <c r="B388">
        <v>22.135000000000002</v>
      </c>
      <c r="C388">
        <v>2</v>
      </c>
      <c r="D388">
        <v>1</v>
      </c>
      <c r="E388">
        <v>0</v>
      </c>
      <c r="F388">
        <v>0</v>
      </c>
      <c r="G388">
        <v>1</v>
      </c>
      <c r="H388">
        <v>0</v>
      </c>
      <c r="I388">
        <v>0</v>
      </c>
      <c r="J388">
        <v>0</v>
      </c>
      <c r="K388">
        <v>8302.5356499999998</v>
      </c>
    </row>
    <row r="389" spans="1:11" x14ac:dyDescent="0.2">
      <c r="A389">
        <v>19</v>
      </c>
      <c r="B389">
        <v>34.4</v>
      </c>
      <c r="C389">
        <v>0</v>
      </c>
      <c r="D389">
        <v>1</v>
      </c>
      <c r="E389">
        <v>0</v>
      </c>
      <c r="F389">
        <v>0</v>
      </c>
      <c r="G389">
        <v>0</v>
      </c>
      <c r="H389">
        <v>0</v>
      </c>
      <c r="I389">
        <v>1</v>
      </c>
      <c r="J389">
        <v>0</v>
      </c>
      <c r="K389">
        <v>1261.8589999999999</v>
      </c>
    </row>
    <row r="390" spans="1:11" x14ac:dyDescent="0.2">
      <c r="A390">
        <v>58</v>
      </c>
      <c r="B390">
        <v>39.049999999999997</v>
      </c>
      <c r="C390">
        <v>0</v>
      </c>
      <c r="D390">
        <v>0</v>
      </c>
      <c r="E390">
        <v>1</v>
      </c>
      <c r="F390">
        <v>0</v>
      </c>
      <c r="G390">
        <v>0</v>
      </c>
      <c r="H390">
        <v>0</v>
      </c>
      <c r="I390">
        <v>0</v>
      </c>
      <c r="J390">
        <v>1</v>
      </c>
      <c r="K390">
        <v>11856.4115</v>
      </c>
    </row>
    <row r="391" spans="1:11" x14ac:dyDescent="0.2">
      <c r="A391">
        <v>50</v>
      </c>
      <c r="B391">
        <v>25.364999999999998</v>
      </c>
      <c r="C391">
        <v>2</v>
      </c>
      <c r="D391">
        <v>1</v>
      </c>
      <c r="E391">
        <v>0</v>
      </c>
      <c r="F391">
        <v>0</v>
      </c>
      <c r="G391">
        <v>0</v>
      </c>
      <c r="H391">
        <v>1</v>
      </c>
      <c r="I391">
        <v>0</v>
      </c>
      <c r="J391">
        <v>0</v>
      </c>
      <c r="K391">
        <v>30284.642940000002</v>
      </c>
    </row>
    <row r="392" spans="1:11" x14ac:dyDescent="0.2">
      <c r="A392">
        <v>26</v>
      </c>
      <c r="B392">
        <v>22.61</v>
      </c>
      <c r="C392">
        <v>0</v>
      </c>
      <c r="D392">
        <v>0</v>
      </c>
      <c r="E392">
        <v>1</v>
      </c>
      <c r="F392">
        <v>0</v>
      </c>
      <c r="G392">
        <v>0</v>
      </c>
      <c r="H392">
        <v>1</v>
      </c>
      <c r="I392">
        <v>0</v>
      </c>
      <c r="J392">
        <v>0</v>
      </c>
      <c r="K392">
        <v>3176.8159000000001</v>
      </c>
    </row>
    <row r="393" spans="1:11" x14ac:dyDescent="0.2">
      <c r="A393">
        <v>24</v>
      </c>
      <c r="B393">
        <v>30.21</v>
      </c>
      <c r="C393">
        <v>3</v>
      </c>
      <c r="D393">
        <v>0</v>
      </c>
      <c r="E393">
        <v>1</v>
      </c>
      <c r="F393">
        <v>0</v>
      </c>
      <c r="G393">
        <v>0</v>
      </c>
      <c r="H393">
        <v>1</v>
      </c>
      <c r="I393">
        <v>0</v>
      </c>
      <c r="J393">
        <v>0</v>
      </c>
      <c r="K393">
        <v>4618.0798999999997</v>
      </c>
    </row>
    <row r="394" spans="1:11" x14ac:dyDescent="0.2">
      <c r="A394">
        <v>48</v>
      </c>
      <c r="B394">
        <v>35.625</v>
      </c>
      <c r="C394">
        <v>4</v>
      </c>
      <c r="D394">
        <v>1</v>
      </c>
      <c r="E394">
        <v>0</v>
      </c>
      <c r="F394">
        <v>0</v>
      </c>
      <c r="G394">
        <v>1</v>
      </c>
      <c r="H394">
        <v>0</v>
      </c>
      <c r="I394">
        <v>0</v>
      </c>
      <c r="J394">
        <v>0</v>
      </c>
      <c r="K394">
        <v>10736.87075</v>
      </c>
    </row>
    <row r="395" spans="1:11" x14ac:dyDescent="0.2">
      <c r="A395">
        <v>19</v>
      </c>
      <c r="B395">
        <v>37.43</v>
      </c>
      <c r="C395">
        <v>0</v>
      </c>
      <c r="D395">
        <v>0</v>
      </c>
      <c r="E395">
        <v>1</v>
      </c>
      <c r="F395">
        <v>0</v>
      </c>
      <c r="G395">
        <v>0</v>
      </c>
      <c r="H395">
        <v>1</v>
      </c>
      <c r="I395">
        <v>0</v>
      </c>
      <c r="J395">
        <v>0</v>
      </c>
      <c r="K395">
        <v>2138.0707000000002</v>
      </c>
    </row>
    <row r="396" spans="1:11" x14ac:dyDescent="0.2">
      <c r="A396">
        <v>48</v>
      </c>
      <c r="B396">
        <v>31.445</v>
      </c>
      <c r="C396">
        <v>1</v>
      </c>
      <c r="D396">
        <v>1</v>
      </c>
      <c r="E396">
        <v>0</v>
      </c>
      <c r="F396">
        <v>0</v>
      </c>
      <c r="G396">
        <v>1</v>
      </c>
      <c r="H396">
        <v>0</v>
      </c>
      <c r="I396">
        <v>0</v>
      </c>
      <c r="J396">
        <v>0</v>
      </c>
      <c r="K396">
        <v>8964.0605500000001</v>
      </c>
    </row>
    <row r="397" spans="1:11" x14ac:dyDescent="0.2">
      <c r="A397">
        <v>49</v>
      </c>
      <c r="B397">
        <v>31.35</v>
      </c>
      <c r="C397">
        <v>1</v>
      </c>
      <c r="D397">
        <v>1</v>
      </c>
      <c r="E397">
        <v>0</v>
      </c>
      <c r="F397">
        <v>0</v>
      </c>
      <c r="G397">
        <v>1</v>
      </c>
      <c r="H397">
        <v>0</v>
      </c>
      <c r="I397">
        <v>0</v>
      </c>
      <c r="J397">
        <v>0</v>
      </c>
      <c r="K397">
        <v>9290.1394999999993</v>
      </c>
    </row>
    <row r="398" spans="1:11" x14ac:dyDescent="0.2">
      <c r="A398">
        <v>46</v>
      </c>
      <c r="B398">
        <v>32.299999999999997</v>
      </c>
      <c r="C398">
        <v>2</v>
      </c>
      <c r="D398">
        <v>0</v>
      </c>
      <c r="E398">
        <v>1</v>
      </c>
      <c r="F398">
        <v>0</v>
      </c>
      <c r="G398">
        <v>1</v>
      </c>
      <c r="H398">
        <v>0</v>
      </c>
      <c r="I398">
        <v>0</v>
      </c>
      <c r="J398">
        <v>0</v>
      </c>
      <c r="K398">
        <v>9411.0049999999992</v>
      </c>
    </row>
    <row r="399" spans="1:11" x14ac:dyDescent="0.2">
      <c r="A399">
        <v>46</v>
      </c>
      <c r="B399">
        <v>19.855</v>
      </c>
      <c r="C399">
        <v>0</v>
      </c>
      <c r="D399">
        <v>1</v>
      </c>
      <c r="E399">
        <v>0</v>
      </c>
      <c r="F399">
        <v>0</v>
      </c>
      <c r="G399">
        <v>0</v>
      </c>
      <c r="H399">
        <v>1</v>
      </c>
      <c r="I399">
        <v>0</v>
      </c>
      <c r="J399">
        <v>0</v>
      </c>
      <c r="K399">
        <v>7526.7064499999997</v>
      </c>
    </row>
    <row r="400" spans="1:11" x14ac:dyDescent="0.2">
      <c r="A400">
        <v>43</v>
      </c>
      <c r="B400">
        <v>34.4</v>
      </c>
      <c r="C400">
        <v>3</v>
      </c>
      <c r="D400">
        <v>0</v>
      </c>
      <c r="E400">
        <v>1</v>
      </c>
      <c r="F400">
        <v>0</v>
      </c>
      <c r="G400">
        <v>0</v>
      </c>
      <c r="H400">
        <v>0</v>
      </c>
      <c r="I400">
        <v>1</v>
      </c>
      <c r="J400">
        <v>0</v>
      </c>
      <c r="K400">
        <v>8522.0030000000006</v>
      </c>
    </row>
    <row r="401" spans="1:11" x14ac:dyDescent="0.2">
      <c r="A401">
        <v>21</v>
      </c>
      <c r="B401">
        <v>31.02</v>
      </c>
      <c r="C401">
        <v>0</v>
      </c>
      <c r="D401">
        <v>1</v>
      </c>
      <c r="E401">
        <v>0</v>
      </c>
      <c r="F401">
        <v>0</v>
      </c>
      <c r="G401">
        <v>0</v>
      </c>
      <c r="H401">
        <v>0</v>
      </c>
      <c r="I401">
        <v>0</v>
      </c>
      <c r="J401">
        <v>1</v>
      </c>
      <c r="K401">
        <v>16586.49771</v>
      </c>
    </row>
    <row r="402" spans="1:11" x14ac:dyDescent="0.2">
      <c r="A402">
        <v>64</v>
      </c>
      <c r="B402">
        <v>25.6</v>
      </c>
      <c r="C402">
        <v>2</v>
      </c>
      <c r="D402">
        <v>1</v>
      </c>
      <c r="E402">
        <v>0</v>
      </c>
      <c r="F402">
        <v>0</v>
      </c>
      <c r="G402">
        <v>0</v>
      </c>
      <c r="H402">
        <v>0</v>
      </c>
      <c r="I402">
        <v>1</v>
      </c>
      <c r="J402">
        <v>0</v>
      </c>
      <c r="K402">
        <v>14988.432000000001</v>
      </c>
    </row>
    <row r="403" spans="1:11" x14ac:dyDescent="0.2">
      <c r="A403">
        <v>18</v>
      </c>
      <c r="B403">
        <v>38.17</v>
      </c>
      <c r="C403">
        <v>0</v>
      </c>
      <c r="D403">
        <v>0</v>
      </c>
      <c r="E403">
        <v>1</v>
      </c>
      <c r="F403">
        <v>0</v>
      </c>
      <c r="G403">
        <v>0</v>
      </c>
      <c r="H403">
        <v>0</v>
      </c>
      <c r="I403">
        <v>0</v>
      </c>
      <c r="J403">
        <v>1</v>
      </c>
      <c r="K403">
        <v>1631.6683</v>
      </c>
    </row>
    <row r="404" spans="1:11" x14ac:dyDescent="0.2">
      <c r="A404">
        <v>51</v>
      </c>
      <c r="B404">
        <v>20.6</v>
      </c>
      <c r="C404">
        <v>0</v>
      </c>
      <c r="D404">
        <v>0</v>
      </c>
      <c r="E404">
        <v>1</v>
      </c>
      <c r="F404">
        <v>0</v>
      </c>
      <c r="G404">
        <v>0</v>
      </c>
      <c r="H404">
        <v>0</v>
      </c>
      <c r="I404">
        <v>1</v>
      </c>
      <c r="J404">
        <v>0</v>
      </c>
      <c r="K404">
        <v>9264.7970000000005</v>
      </c>
    </row>
    <row r="405" spans="1:11" x14ac:dyDescent="0.2">
      <c r="A405">
        <v>47</v>
      </c>
      <c r="B405">
        <v>47.52</v>
      </c>
      <c r="C405">
        <v>1</v>
      </c>
      <c r="D405">
        <v>1</v>
      </c>
      <c r="E405">
        <v>0</v>
      </c>
      <c r="F405">
        <v>0</v>
      </c>
      <c r="G405">
        <v>0</v>
      </c>
      <c r="H405">
        <v>0</v>
      </c>
      <c r="I405">
        <v>0</v>
      </c>
      <c r="J405">
        <v>1</v>
      </c>
      <c r="K405">
        <v>8083.9197999999997</v>
      </c>
    </row>
    <row r="406" spans="1:11" x14ac:dyDescent="0.2">
      <c r="A406">
        <v>64</v>
      </c>
      <c r="B406">
        <v>32.965000000000003</v>
      </c>
      <c r="C406">
        <v>0</v>
      </c>
      <c r="D406">
        <v>0</v>
      </c>
      <c r="E406">
        <v>1</v>
      </c>
      <c r="F406">
        <v>0</v>
      </c>
      <c r="G406">
        <v>0</v>
      </c>
      <c r="H406">
        <v>1</v>
      </c>
      <c r="I406">
        <v>0</v>
      </c>
      <c r="J406">
        <v>0</v>
      </c>
      <c r="K406">
        <v>14692.66935</v>
      </c>
    </row>
    <row r="407" spans="1:11" x14ac:dyDescent="0.2">
      <c r="A407">
        <v>49</v>
      </c>
      <c r="B407">
        <v>32.299999999999997</v>
      </c>
      <c r="C407">
        <v>3</v>
      </c>
      <c r="D407">
        <v>1</v>
      </c>
      <c r="E407">
        <v>0</v>
      </c>
      <c r="F407">
        <v>0</v>
      </c>
      <c r="G407">
        <v>0</v>
      </c>
      <c r="H407">
        <v>1</v>
      </c>
      <c r="I407">
        <v>0</v>
      </c>
      <c r="J407">
        <v>0</v>
      </c>
      <c r="K407">
        <v>10269.459999999999</v>
      </c>
    </row>
    <row r="408" spans="1:11" x14ac:dyDescent="0.2">
      <c r="A408">
        <v>31</v>
      </c>
      <c r="B408">
        <v>20.399999999999999</v>
      </c>
      <c r="C408">
        <v>0</v>
      </c>
      <c r="D408">
        <v>1</v>
      </c>
      <c r="E408">
        <v>0</v>
      </c>
      <c r="F408">
        <v>0</v>
      </c>
      <c r="G408">
        <v>0</v>
      </c>
      <c r="H408">
        <v>0</v>
      </c>
      <c r="I408">
        <v>1</v>
      </c>
      <c r="J408">
        <v>0</v>
      </c>
      <c r="K408">
        <v>3260.1990000000001</v>
      </c>
    </row>
    <row r="409" spans="1:11" x14ac:dyDescent="0.2">
      <c r="A409">
        <v>52</v>
      </c>
      <c r="B409">
        <v>38.380000000000003</v>
      </c>
      <c r="C409">
        <v>2</v>
      </c>
      <c r="D409">
        <v>0</v>
      </c>
      <c r="E409">
        <v>1</v>
      </c>
      <c r="F409">
        <v>0</v>
      </c>
      <c r="G409">
        <v>1</v>
      </c>
      <c r="H409">
        <v>0</v>
      </c>
      <c r="I409">
        <v>0</v>
      </c>
      <c r="J409">
        <v>0</v>
      </c>
      <c r="K409">
        <v>11396.9002</v>
      </c>
    </row>
    <row r="410" spans="1:11" x14ac:dyDescent="0.2">
      <c r="A410">
        <v>33</v>
      </c>
      <c r="B410">
        <v>24.31</v>
      </c>
      <c r="C410">
        <v>0</v>
      </c>
      <c r="D410">
        <v>0</v>
      </c>
      <c r="E410">
        <v>1</v>
      </c>
      <c r="F410">
        <v>0</v>
      </c>
      <c r="G410">
        <v>0</v>
      </c>
      <c r="H410">
        <v>0</v>
      </c>
      <c r="I410">
        <v>0</v>
      </c>
      <c r="J410">
        <v>1</v>
      </c>
      <c r="K410">
        <v>4185.0978999999998</v>
      </c>
    </row>
    <row r="411" spans="1:11" x14ac:dyDescent="0.2">
      <c r="A411">
        <v>47</v>
      </c>
      <c r="B411">
        <v>23.6</v>
      </c>
      <c r="C411">
        <v>1</v>
      </c>
      <c r="D411">
        <v>0</v>
      </c>
      <c r="E411">
        <v>1</v>
      </c>
      <c r="F411">
        <v>0</v>
      </c>
      <c r="G411">
        <v>0</v>
      </c>
      <c r="H411">
        <v>0</v>
      </c>
      <c r="I411">
        <v>1</v>
      </c>
      <c r="J411">
        <v>0</v>
      </c>
      <c r="K411">
        <v>8539.6710000000003</v>
      </c>
    </row>
    <row r="412" spans="1:11" x14ac:dyDescent="0.2">
      <c r="A412">
        <v>38</v>
      </c>
      <c r="B412">
        <v>21.12</v>
      </c>
      <c r="C412">
        <v>3</v>
      </c>
      <c r="D412">
        <v>1</v>
      </c>
      <c r="E412">
        <v>0</v>
      </c>
      <c r="F412">
        <v>0</v>
      </c>
      <c r="G412">
        <v>0</v>
      </c>
      <c r="H412">
        <v>0</v>
      </c>
      <c r="I412">
        <v>0</v>
      </c>
      <c r="J412">
        <v>1</v>
      </c>
      <c r="K412">
        <v>6652.5288</v>
      </c>
    </row>
    <row r="413" spans="1:11" x14ac:dyDescent="0.2">
      <c r="A413">
        <v>32</v>
      </c>
      <c r="B413">
        <v>30.03</v>
      </c>
      <c r="C413">
        <v>1</v>
      </c>
      <c r="D413">
        <v>1</v>
      </c>
      <c r="E413">
        <v>0</v>
      </c>
      <c r="F413">
        <v>0</v>
      </c>
      <c r="G413">
        <v>0</v>
      </c>
      <c r="H413">
        <v>0</v>
      </c>
      <c r="I413">
        <v>0</v>
      </c>
      <c r="J413">
        <v>1</v>
      </c>
      <c r="K413">
        <v>4074.4537</v>
      </c>
    </row>
    <row r="414" spans="1:11" x14ac:dyDescent="0.2">
      <c r="A414">
        <v>19</v>
      </c>
      <c r="B414">
        <v>17.48</v>
      </c>
      <c r="C414">
        <v>0</v>
      </c>
      <c r="D414">
        <v>1</v>
      </c>
      <c r="E414">
        <v>0</v>
      </c>
      <c r="F414">
        <v>0</v>
      </c>
      <c r="G414">
        <v>0</v>
      </c>
      <c r="H414">
        <v>1</v>
      </c>
      <c r="I414">
        <v>0</v>
      </c>
      <c r="J414">
        <v>0</v>
      </c>
      <c r="K414">
        <v>1621.3402000000001</v>
      </c>
    </row>
    <row r="415" spans="1:11" x14ac:dyDescent="0.2">
      <c r="A415">
        <v>44</v>
      </c>
      <c r="B415">
        <v>20.234999999999999</v>
      </c>
      <c r="C415">
        <v>1</v>
      </c>
      <c r="D415">
        <v>0</v>
      </c>
      <c r="E415">
        <v>1</v>
      </c>
      <c r="F415">
        <v>1</v>
      </c>
      <c r="G415">
        <v>1</v>
      </c>
      <c r="H415">
        <v>0</v>
      </c>
      <c r="I415">
        <v>0</v>
      </c>
      <c r="J415">
        <v>0</v>
      </c>
      <c r="K415">
        <v>19594.809649999999</v>
      </c>
    </row>
    <row r="416" spans="1:11" x14ac:dyDescent="0.2">
      <c r="A416">
        <v>26</v>
      </c>
      <c r="B416">
        <v>17.195</v>
      </c>
      <c r="C416">
        <v>2</v>
      </c>
      <c r="D416">
        <v>0</v>
      </c>
      <c r="E416">
        <v>1</v>
      </c>
      <c r="F416">
        <v>1</v>
      </c>
      <c r="G416">
        <v>1</v>
      </c>
      <c r="H416">
        <v>0</v>
      </c>
      <c r="I416">
        <v>0</v>
      </c>
      <c r="J416">
        <v>0</v>
      </c>
      <c r="K416">
        <v>14455.644050000001</v>
      </c>
    </row>
    <row r="417" spans="1:11" x14ac:dyDescent="0.2">
      <c r="A417">
        <v>25</v>
      </c>
      <c r="B417">
        <v>23.9</v>
      </c>
      <c r="C417">
        <v>5</v>
      </c>
      <c r="D417">
        <v>1</v>
      </c>
      <c r="E417">
        <v>0</v>
      </c>
      <c r="F417">
        <v>0</v>
      </c>
      <c r="G417">
        <v>0</v>
      </c>
      <c r="H417">
        <v>0</v>
      </c>
      <c r="I417">
        <v>1</v>
      </c>
      <c r="J417">
        <v>0</v>
      </c>
      <c r="K417">
        <v>5080.0959999999995</v>
      </c>
    </row>
    <row r="418" spans="1:11" x14ac:dyDescent="0.2">
      <c r="A418">
        <v>19</v>
      </c>
      <c r="B418">
        <v>35.15</v>
      </c>
      <c r="C418">
        <v>0</v>
      </c>
      <c r="D418">
        <v>0</v>
      </c>
      <c r="E418">
        <v>1</v>
      </c>
      <c r="F418">
        <v>0</v>
      </c>
      <c r="G418">
        <v>0</v>
      </c>
      <c r="H418">
        <v>1</v>
      </c>
      <c r="I418">
        <v>0</v>
      </c>
      <c r="J418">
        <v>0</v>
      </c>
      <c r="K418">
        <v>2134.9014999999999</v>
      </c>
    </row>
    <row r="419" spans="1:11" x14ac:dyDescent="0.2">
      <c r="A419">
        <v>43</v>
      </c>
      <c r="B419">
        <v>35.64</v>
      </c>
      <c r="C419">
        <v>1</v>
      </c>
      <c r="D419">
        <v>0</v>
      </c>
      <c r="E419">
        <v>1</v>
      </c>
      <c r="F419">
        <v>0</v>
      </c>
      <c r="G419">
        <v>0</v>
      </c>
      <c r="H419">
        <v>0</v>
      </c>
      <c r="I419">
        <v>0</v>
      </c>
      <c r="J419">
        <v>1</v>
      </c>
      <c r="K419">
        <v>7345.7266</v>
      </c>
    </row>
    <row r="420" spans="1:11" x14ac:dyDescent="0.2">
      <c r="A420">
        <v>52</v>
      </c>
      <c r="B420">
        <v>34.1</v>
      </c>
      <c r="C420">
        <v>0</v>
      </c>
      <c r="D420">
        <v>1</v>
      </c>
      <c r="E420">
        <v>0</v>
      </c>
      <c r="F420">
        <v>0</v>
      </c>
      <c r="G420">
        <v>0</v>
      </c>
      <c r="H420">
        <v>0</v>
      </c>
      <c r="I420">
        <v>0</v>
      </c>
      <c r="J420">
        <v>1</v>
      </c>
      <c r="K420">
        <v>9140.9509999999991</v>
      </c>
    </row>
    <row r="421" spans="1:11" x14ac:dyDescent="0.2">
      <c r="A421">
        <v>36</v>
      </c>
      <c r="B421">
        <v>22.6</v>
      </c>
      <c r="C421">
        <v>2</v>
      </c>
      <c r="D421">
        <v>0</v>
      </c>
      <c r="E421">
        <v>1</v>
      </c>
      <c r="F421">
        <v>1</v>
      </c>
      <c r="G421">
        <v>0</v>
      </c>
      <c r="H421">
        <v>0</v>
      </c>
      <c r="I421">
        <v>1</v>
      </c>
      <c r="J421">
        <v>0</v>
      </c>
      <c r="K421">
        <v>18608.261999999999</v>
      </c>
    </row>
    <row r="422" spans="1:11" x14ac:dyDescent="0.2">
      <c r="A422">
        <v>64</v>
      </c>
      <c r="B422">
        <v>39.159999999999997</v>
      </c>
      <c r="C422">
        <v>1</v>
      </c>
      <c r="D422">
        <v>1</v>
      </c>
      <c r="E422">
        <v>0</v>
      </c>
      <c r="F422">
        <v>0</v>
      </c>
      <c r="G422">
        <v>0</v>
      </c>
      <c r="H422">
        <v>0</v>
      </c>
      <c r="I422">
        <v>0</v>
      </c>
      <c r="J422">
        <v>1</v>
      </c>
      <c r="K422">
        <v>14418.2804</v>
      </c>
    </row>
    <row r="423" spans="1:11" x14ac:dyDescent="0.2">
      <c r="A423">
        <v>63</v>
      </c>
      <c r="B423">
        <v>26.98</v>
      </c>
      <c r="C423">
        <v>0</v>
      </c>
      <c r="D423">
        <v>0</v>
      </c>
      <c r="E423">
        <v>1</v>
      </c>
      <c r="F423">
        <v>1</v>
      </c>
      <c r="G423">
        <v>0</v>
      </c>
      <c r="H423">
        <v>1</v>
      </c>
      <c r="I423">
        <v>0</v>
      </c>
      <c r="J423">
        <v>0</v>
      </c>
      <c r="K423">
        <v>28950.4692</v>
      </c>
    </row>
    <row r="424" spans="1:11" x14ac:dyDescent="0.2">
      <c r="A424">
        <v>64</v>
      </c>
      <c r="B424">
        <v>33.880000000000003</v>
      </c>
      <c r="C424">
        <v>0</v>
      </c>
      <c r="D424">
        <v>1</v>
      </c>
      <c r="E424">
        <v>0</v>
      </c>
      <c r="F424">
        <v>1</v>
      </c>
      <c r="G424">
        <v>0</v>
      </c>
      <c r="H424">
        <v>0</v>
      </c>
      <c r="I424">
        <v>0</v>
      </c>
      <c r="J424">
        <v>1</v>
      </c>
      <c r="K424">
        <v>46889.261200000001</v>
      </c>
    </row>
    <row r="425" spans="1:11" x14ac:dyDescent="0.2">
      <c r="A425">
        <v>61</v>
      </c>
      <c r="B425">
        <v>35.86</v>
      </c>
      <c r="C425">
        <v>0</v>
      </c>
      <c r="D425">
        <v>1</v>
      </c>
      <c r="E425">
        <v>0</v>
      </c>
      <c r="F425">
        <v>1</v>
      </c>
      <c r="G425">
        <v>0</v>
      </c>
      <c r="H425">
        <v>0</v>
      </c>
      <c r="I425">
        <v>0</v>
      </c>
      <c r="J425">
        <v>1</v>
      </c>
      <c r="K425">
        <v>46599.108399999997</v>
      </c>
    </row>
    <row r="426" spans="1:11" x14ac:dyDescent="0.2">
      <c r="A426">
        <v>40</v>
      </c>
      <c r="B426">
        <v>32.774999999999999</v>
      </c>
      <c r="C426">
        <v>1</v>
      </c>
      <c r="D426">
        <v>1</v>
      </c>
      <c r="E426">
        <v>0</v>
      </c>
      <c r="F426">
        <v>1</v>
      </c>
      <c r="G426">
        <v>1</v>
      </c>
      <c r="H426">
        <v>0</v>
      </c>
      <c r="I426">
        <v>0</v>
      </c>
      <c r="J426">
        <v>0</v>
      </c>
      <c r="K426">
        <v>39125.332249999999</v>
      </c>
    </row>
    <row r="427" spans="1:11" x14ac:dyDescent="0.2">
      <c r="A427">
        <v>25</v>
      </c>
      <c r="B427">
        <v>30.59</v>
      </c>
      <c r="C427">
        <v>0</v>
      </c>
      <c r="D427">
        <v>1</v>
      </c>
      <c r="E427">
        <v>0</v>
      </c>
      <c r="F427">
        <v>0</v>
      </c>
      <c r="G427">
        <v>1</v>
      </c>
      <c r="H427">
        <v>0</v>
      </c>
      <c r="I427">
        <v>0</v>
      </c>
      <c r="J427">
        <v>0</v>
      </c>
      <c r="K427">
        <v>2727.3951000000002</v>
      </c>
    </row>
    <row r="428" spans="1:11" x14ac:dyDescent="0.2">
      <c r="A428">
        <v>48</v>
      </c>
      <c r="B428">
        <v>30.2</v>
      </c>
      <c r="C428">
        <v>2</v>
      </c>
      <c r="D428">
        <v>1</v>
      </c>
      <c r="E428">
        <v>0</v>
      </c>
      <c r="F428">
        <v>0</v>
      </c>
      <c r="G428">
        <v>0</v>
      </c>
      <c r="H428">
        <v>0</v>
      </c>
      <c r="I428">
        <v>1</v>
      </c>
      <c r="J428">
        <v>0</v>
      </c>
      <c r="K428">
        <v>8968.33</v>
      </c>
    </row>
    <row r="429" spans="1:11" x14ac:dyDescent="0.2">
      <c r="A429">
        <v>45</v>
      </c>
      <c r="B429">
        <v>24.31</v>
      </c>
      <c r="C429">
        <v>5</v>
      </c>
      <c r="D429">
        <v>1</v>
      </c>
      <c r="E429">
        <v>0</v>
      </c>
      <c r="F429">
        <v>0</v>
      </c>
      <c r="G429">
        <v>0</v>
      </c>
      <c r="H429">
        <v>0</v>
      </c>
      <c r="I429">
        <v>0</v>
      </c>
      <c r="J429">
        <v>1</v>
      </c>
      <c r="K429">
        <v>9788.8659000000007</v>
      </c>
    </row>
    <row r="430" spans="1:11" x14ac:dyDescent="0.2">
      <c r="A430">
        <v>38</v>
      </c>
      <c r="B430">
        <v>27.265000000000001</v>
      </c>
      <c r="C430">
        <v>1</v>
      </c>
      <c r="D430">
        <v>0</v>
      </c>
      <c r="E430">
        <v>1</v>
      </c>
      <c r="F430">
        <v>0</v>
      </c>
      <c r="G430">
        <v>1</v>
      </c>
      <c r="H430">
        <v>0</v>
      </c>
      <c r="I430">
        <v>0</v>
      </c>
      <c r="J430">
        <v>0</v>
      </c>
      <c r="K430">
        <v>6555.07035</v>
      </c>
    </row>
    <row r="431" spans="1:11" x14ac:dyDescent="0.2">
      <c r="A431">
        <v>18</v>
      </c>
      <c r="B431">
        <v>29.164999999999999</v>
      </c>
      <c r="C431">
        <v>0</v>
      </c>
      <c r="D431">
        <v>0</v>
      </c>
      <c r="E431">
        <v>1</v>
      </c>
      <c r="F431">
        <v>0</v>
      </c>
      <c r="G431">
        <v>1</v>
      </c>
      <c r="H431">
        <v>0</v>
      </c>
      <c r="I431">
        <v>0</v>
      </c>
      <c r="J431">
        <v>0</v>
      </c>
      <c r="K431">
        <v>7323.7348190000002</v>
      </c>
    </row>
    <row r="432" spans="1:11" x14ac:dyDescent="0.2">
      <c r="A432">
        <v>21</v>
      </c>
      <c r="B432">
        <v>16.815000000000001</v>
      </c>
      <c r="C432">
        <v>1</v>
      </c>
      <c r="D432">
        <v>0</v>
      </c>
      <c r="E432">
        <v>1</v>
      </c>
      <c r="F432">
        <v>0</v>
      </c>
      <c r="G432">
        <v>1</v>
      </c>
      <c r="H432">
        <v>0</v>
      </c>
      <c r="I432">
        <v>0</v>
      </c>
      <c r="J432">
        <v>0</v>
      </c>
      <c r="K432">
        <v>3167.4558499999998</v>
      </c>
    </row>
    <row r="433" spans="1:11" x14ac:dyDescent="0.2">
      <c r="A433">
        <v>27</v>
      </c>
      <c r="B433">
        <v>30.4</v>
      </c>
      <c r="C433">
        <v>3</v>
      </c>
      <c r="D433">
        <v>0</v>
      </c>
      <c r="E433">
        <v>1</v>
      </c>
      <c r="F433">
        <v>0</v>
      </c>
      <c r="G433">
        <v>0</v>
      </c>
      <c r="H433">
        <v>1</v>
      </c>
      <c r="I433">
        <v>0</v>
      </c>
      <c r="J433">
        <v>0</v>
      </c>
      <c r="K433">
        <v>18804.752400000001</v>
      </c>
    </row>
    <row r="434" spans="1:11" x14ac:dyDescent="0.2">
      <c r="A434">
        <v>19</v>
      </c>
      <c r="B434">
        <v>33.1</v>
      </c>
      <c r="C434">
        <v>0</v>
      </c>
      <c r="D434">
        <v>1</v>
      </c>
      <c r="E434">
        <v>0</v>
      </c>
      <c r="F434">
        <v>0</v>
      </c>
      <c r="G434">
        <v>0</v>
      </c>
      <c r="H434">
        <v>0</v>
      </c>
      <c r="I434">
        <v>1</v>
      </c>
      <c r="J434">
        <v>0</v>
      </c>
      <c r="K434">
        <v>23082.955330000001</v>
      </c>
    </row>
    <row r="435" spans="1:11" x14ac:dyDescent="0.2">
      <c r="A435">
        <v>29</v>
      </c>
      <c r="B435">
        <v>20.234999999999999</v>
      </c>
      <c r="C435">
        <v>2</v>
      </c>
      <c r="D435">
        <v>0</v>
      </c>
      <c r="E435">
        <v>1</v>
      </c>
      <c r="F435">
        <v>0</v>
      </c>
      <c r="G435">
        <v>0</v>
      </c>
      <c r="H435">
        <v>1</v>
      </c>
      <c r="I435">
        <v>0</v>
      </c>
      <c r="J435">
        <v>0</v>
      </c>
      <c r="K435">
        <v>4906.4096499999996</v>
      </c>
    </row>
    <row r="436" spans="1:11" x14ac:dyDescent="0.2">
      <c r="A436">
        <v>42</v>
      </c>
      <c r="B436">
        <v>26.9</v>
      </c>
      <c r="C436">
        <v>0</v>
      </c>
      <c r="D436">
        <v>1</v>
      </c>
      <c r="E436">
        <v>0</v>
      </c>
      <c r="F436">
        <v>0</v>
      </c>
      <c r="G436">
        <v>0</v>
      </c>
      <c r="H436">
        <v>0</v>
      </c>
      <c r="I436">
        <v>1</v>
      </c>
      <c r="J436">
        <v>0</v>
      </c>
      <c r="K436">
        <v>5969.723</v>
      </c>
    </row>
    <row r="437" spans="1:11" x14ac:dyDescent="0.2">
      <c r="A437">
        <v>60</v>
      </c>
      <c r="B437">
        <v>30.5</v>
      </c>
      <c r="C437">
        <v>0</v>
      </c>
      <c r="D437">
        <v>0</v>
      </c>
      <c r="E437">
        <v>1</v>
      </c>
      <c r="F437">
        <v>0</v>
      </c>
      <c r="G437">
        <v>0</v>
      </c>
      <c r="H437">
        <v>0</v>
      </c>
      <c r="I437">
        <v>1</v>
      </c>
      <c r="J437">
        <v>0</v>
      </c>
      <c r="K437">
        <v>12638.195</v>
      </c>
    </row>
    <row r="438" spans="1:11" x14ac:dyDescent="0.2">
      <c r="A438">
        <v>31</v>
      </c>
      <c r="B438">
        <v>28.594999999999999</v>
      </c>
      <c r="C438">
        <v>1</v>
      </c>
      <c r="D438">
        <v>1</v>
      </c>
      <c r="E438">
        <v>0</v>
      </c>
      <c r="F438">
        <v>0</v>
      </c>
      <c r="G438">
        <v>0</v>
      </c>
      <c r="H438">
        <v>1</v>
      </c>
      <c r="I438">
        <v>0</v>
      </c>
      <c r="J438">
        <v>0</v>
      </c>
      <c r="K438">
        <v>4243.5900499999998</v>
      </c>
    </row>
    <row r="439" spans="1:11" x14ac:dyDescent="0.2">
      <c r="A439">
        <v>60</v>
      </c>
      <c r="B439">
        <v>33.11</v>
      </c>
      <c r="C439">
        <v>3</v>
      </c>
      <c r="D439">
        <v>1</v>
      </c>
      <c r="E439">
        <v>0</v>
      </c>
      <c r="F439">
        <v>0</v>
      </c>
      <c r="G439">
        <v>0</v>
      </c>
      <c r="H439">
        <v>0</v>
      </c>
      <c r="I439">
        <v>0</v>
      </c>
      <c r="J439">
        <v>1</v>
      </c>
      <c r="K439">
        <v>13919.822899999999</v>
      </c>
    </row>
    <row r="440" spans="1:11" x14ac:dyDescent="0.2">
      <c r="A440">
        <v>22</v>
      </c>
      <c r="B440">
        <v>31.73</v>
      </c>
      <c r="C440">
        <v>0</v>
      </c>
      <c r="D440">
        <v>1</v>
      </c>
      <c r="E440">
        <v>0</v>
      </c>
      <c r="F440">
        <v>0</v>
      </c>
      <c r="G440">
        <v>1</v>
      </c>
      <c r="H440">
        <v>0</v>
      </c>
      <c r="I440">
        <v>0</v>
      </c>
      <c r="J440">
        <v>0</v>
      </c>
      <c r="K440">
        <v>2254.7966999999999</v>
      </c>
    </row>
    <row r="441" spans="1:11" x14ac:dyDescent="0.2">
      <c r="A441">
        <v>35</v>
      </c>
      <c r="B441">
        <v>28.9</v>
      </c>
      <c r="C441">
        <v>3</v>
      </c>
      <c r="D441">
        <v>1</v>
      </c>
      <c r="E441">
        <v>0</v>
      </c>
      <c r="F441">
        <v>0</v>
      </c>
      <c r="G441">
        <v>0</v>
      </c>
      <c r="H441">
        <v>0</v>
      </c>
      <c r="I441">
        <v>1</v>
      </c>
      <c r="J441">
        <v>0</v>
      </c>
      <c r="K441">
        <v>5926.8459999999995</v>
      </c>
    </row>
    <row r="442" spans="1:11" x14ac:dyDescent="0.2">
      <c r="A442">
        <v>52</v>
      </c>
      <c r="B442">
        <v>46.75</v>
      </c>
      <c r="C442">
        <v>5</v>
      </c>
      <c r="D442">
        <v>0</v>
      </c>
      <c r="E442">
        <v>1</v>
      </c>
      <c r="F442">
        <v>0</v>
      </c>
      <c r="G442">
        <v>0</v>
      </c>
      <c r="H442">
        <v>0</v>
      </c>
      <c r="I442">
        <v>0</v>
      </c>
      <c r="J442">
        <v>1</v>
      </c>
      <c r="K442">
        <v>12592.5345</v>
      </c>
    </row>
    <row r="443" spans="1:11" x14ac:dyDescent="0.2">
      <c r="A443">
        <v>26</v>
      </c>
      <c r="B443">
        <v>29.45</v>
      </c>
      <c r="C443">
        <v>0</v>
      </c>
      <c r="D443">
        <v>1</v>
      </c>
      <c r="E443">
        <v>0</v>
      </c>
      <c r="F443">
        <v>0</v>
      </c>
      <c r="G443">
        <v>1</v>
      </c>
      <c r="H443">
        <v>0</v>
      </c>
      <c r="I443">
        <v>0</v>
      </c>
      <c r="J443">
        <v>0</v>
      </c>
      <c r="K443">
        <v>2897.3235</v>
      </c>
    </row>
    <row r="444" spans="1:11" x14ac:dyDescent="0.2">
      <c r="A444">
        <v>31</v>
      </c>
      <c r="B444">
        <v>32.68</v>
      </c>
      <c r="C444">
        <v>1</v>
      </c>
      <c r="D444">
        <v>0</v>
      </c>
      <c r="E444">
        <v>1</v>
      </c>
      <c r="F444">
        <v>0</v>
      </c>
      <c r="G444">
        <v>0</v>
      </c>
      <c r="H444">
        <v>1</v>
      </c>
      <c r="I444">
        <v>0</v>
      </c>
      <c r="J444">
        <v>0</v>
      </c>
      <c r="K444">
        <v>4738.2682000000004</v>
      </c>
    </row>
    <row r="445" spans="1:11" x14ac:dyDescent="0.2">
      <c r="A445">
        <v>33</v>
      </c>
      <c r="B445">
        <v>33.5</v>
      </c>
      <c r="C445">
        <v>0</v>
      </c>
      <c r="D445">
        <v>0</v>
      </c>
      <c r="E445">
        <v>1</v>
      </c>
      <c r="F445">
        <v>1</v>
      </c>
      <c r="G445">
        <v>0</v>
      </c>
      <c r="H445">
        <v>0</v>
      </c>
      <c r="I445">
        <v>1</v>
      </c>
      <c r="J445">
        <v>0</v>
      </c>
      <c r="K445">
        <v>37079.372000000003</v>
      </c>
    </row>
    <row r="446" spans="1:11" x14ac:dyDescent="0.2">
      <c r="A446">
        <v>18</v>
      </c>
      <c r="B446">
        <v>43.01</v>
      </c>
      <c r="C446">
        <v>0</v>
      </c>
      <c r="D446">
        <v>1</v>
      </c>
      <c r="E446">
        <v>0</v>
      </c>
      <c r="F446">
        <v>0</v>
      </c>
      <c r="G446">
        <v>0</v>
      </c>
      <c r="H446">
        <v>0</v>
      </c>
      <c r="I446">
        <v>0</v>
      </c>
      <c r="J446">
        <v>1</v>
      </c>
      <c r="K446">
        <v>1149.3959</v>
      </c>
    </row>
    <row r="447" spans="1:11" x14ac:dyDescent="0.2">
      <c r="A447">
        <v>59</v>
      </c>
      <c r="B447">
        <v>36.520000000000003</v>
      </c>
      <c r="C447">
        <v>1</v>
      </c>
      <c r="D447">
        <v>0</v>
      </c>
      <c r="E447">
        <v>1</v>
      </c>
      <c r="F447">
        <v>0</v>
      </c>
      <c r="G447">
        <v>0</v>
      </c>
      <c r="H447">
        <v>0</v>
      </c>
      <c r="I447">
        <v>0</v>
      </c>
      <c r="J447">
        <v>1</v>
      </c>
      <c r="K447">
        <v>28287.897659999999</v>
      </c>
    </row>
    <row r="448" spans="1:11" x14ac:dyDescent="0.2">
      <c r="A448">
        <v>56</v>
      </c>
      <c r="B448">
        <v>26.695</v>
      </c>
      <c r="C448">
        <v>1</v>
      </c>
      <c r="D448">
        <v>1</v>
      </c>
      <c r="E448">
        <v>0</v>
      </c>
      <c r="F448">
        <v>1</v>
      </c>
      <c r="G448">
        <v>0</v>
      </c>
      <c r="H448">
        <v>1</v>
      </c>
      <c r="I448">
        <v>0</v>
      </c>
      <c r="J448">
        <v>0</v>
      </c>
      <c r="K448">
        <v>26109.32905</v>
      </c>
    </row>
    <row r="449" spans="1:11" x14ac:dyDescent="0.2">
      <c r="A449">
        <v>45</v>
      </c>
      <c r="B449">
        <v>33.1</v>
      </c>
      <c r="C449">
        <v>0</v>
      </c>
      <c r="D449">
        <v>0</v>
      </c>
      <c r="E449">
        <v>1</v>
      </c>
      <c r="F449">
        <v>0</v>
      </c>
      <c r="G449">
        <v>0</v>
      </c>
      <c r="H449">
        <v>0</v>
      </c>
      <c r="I449">
        <v>1</v>
      </c>
      <c r="J449">
        <v>0</v>
      </c>
      <c r="K449">
        <v>7345.0839999999998</v>
      </c>
    </row>
    <row r="450" spans="1:11" x14ac:dyDescent="0.2">
      <c r="A450">
        <v>60</v>
      </c>
      <c r="B450">
        <v>29.64</v>
      </c>
      <c r="C450">
        <v>0</v>
      </c>
      <c r="D450">
        <v>1</v>
      </c>
      <c r="E450">
        <v>0</v>
      </c>
      <c r="F450">
        <v>0</v>
      </c>
      <c r="G450">
        <v>1</v>
      </c>
      <c r="H450">
        <v>0</v>
      </c>
      <c r="I450">
        <v>0</v>
      </c>
      <c r="J450">
        <v>0</v>
      </c>
      <c r="K450">
        <v>12730.999599999999</v>
      </c>
    </row>
    <row r="451" spans="1:11" x14ac:dyDescent="0.2">
      <c r="A451">
        <v>56</v>
      </c>
      <c r="B451">
        <v>25.65</v>
      </c>
      <c r="C451">
        <v>0</v>
      </c>
      <c r="D451">
        <v>0</v>
      </c>
      <c r="E451">
        <v>1</v>
      </c>
      <c r="F451">
        <v>0</v>
      </c>
      <c r="G451">
        <v>0</v>
      </c>
      <c r="H451">
        <v>1</v>
      </c>
      <c r="I451">
        <v>0</v>
      </c>
      <c r="J451">
        <v>0</v>
      </c>
      <c r="K451">
        <v>11454.021500000001</v>
      </c>
    </row>
    <row r="452" spans="1:11" x14ac:dyDescent="0.2">
      <c r="A452">
        <v>40</v>
      </c>
      <c r="B452">
        <v>29.6</v>
      </c>
      <c r="C452">
        <v>0</v>
      </c>
      <c r="D452">
        <v>0</v>
      </c>
      <c r="E452">
        <v>1</v>
      </c>
      <c r="F452">
        <v>0</v>
      </c>
      <c r="G452">
        <v>0</v>
      </c>
      <c r="H452">
        <v>0</v>
      </c>
      <c r="I452">
        <v>1</v>
      </c>
      <c r="J452">
        <v>0</v>
      </c>
      <c r="K452">
        <v>5910.9440000000004</v>
      </c>
    </row>
    <row r="453" spans="1:11" x14ac:dyDescent="0.2">
      <c r="A453">
        <v>35</v>
      </c>
      <c r="B453">
        <v>38.6</v>
      </c>
      <c r="C453">
        <v>1</v>
      </c>
      <c r="D453">
        <v>1</v>
      </c>
      <c r="E453">
        <v>0</v>
      </c>
      <c r="F453">
        <v>0</v>
      </c>
      <c r="G453">
        <v>0</v>
      </c>
      <c r="H453">
        <v>0</v>
      </c>
      <c r="I453">
        <v>1</v>
      </c>
      <c r="J453">
        <v>0</v>
      </c>
      <c r="K453">
        <v>4762.3289999999997</v>
      </c>
    </row>
    <row r="454" spans="1:11" x14ac:dyDescent="0.2">
      <c r="A454">
        <v>39</v>
      </c>
      <c r="B454">
        <v>29.6</v>
      </c>
      <c r="C454">
        <v>4</v>
      </c>
      <c r="D454">
        <v>1</v>
      </c>
      <c r="E454">
        <v>0</v>
      </c>
      <c r="F454">
        <v>0</v>
      </c>
      <c r="G454">
        <v>0</v>
      </c>
      <c r="H454">
        <v>0</v>
      </c>
      <c r="I454">
        <v>1</v>
      </c>
      <c r="J454">
        <v>0</v>
      </c>
      <c r="K454">
        <v>7512.2669999999998</v>
      </c>
    </row>
    <row r="455" spans="1:11" x14ac:dyDescent="0.2">
      <c r="A455">
        <v>30</v>
      </c>
      <c r="B455">
        <v>24.13</v>
      </c>
      <c r="C455">
        <v>1</v>
      </c>
      <c r="D455">
        <v>1</v>
      </c>
      <c r="E455">
        <v>0</v>
      </c>
      <c r="F455">
        <v>0</v>
      </c>
      <c r="G455">
        <v>0</v>
      </c>
      <c r="H455">
        <v>1</v>
      </c>
      <c r="I455">
        <v>0</v>
      </c>
      <c r="J455">
        <v>0</v>
      </c>
      <c r="K455">
        <v>4032.2406999999998</v>
      </c>
    </row>
    <row r="456" spans="1:11" x14ac:dyDescent="0.2">
      <c r="A456">
        <v>24</v>
      </c>
      <c r="B456">
        <v>23.4</v>
      </c>
      <c r="C456">
        <v>0</v>
      </c>
      <c r="D456">
        <v>1</v>
      </c>
      <c r="E456">
        <v>0</v>
      </c>
      <c r="F456">
        <v>0</v>
      </c>
      <c r="G456">
        <v>0</v>
      </c>
      <c r="H456">
        <v>0</v>
      </c>
      <c r="I456">
        <v>1</v>
      </c>
      <c r="J456">
        <v>0</v>
      </c>
      <c r="K456">
        <v>1969.614</v>
      </c>
    </row>
    <row r="457" spans="1:11" x14ac:dyDescent="0.2">
      <c r="A457">
        <v>20</v>
      </c>
      <c r="B457">
        <v>29.734999999999999</v>
      </c>
      <c r="C457">
        <v>0</v>
      </c>
      <c r="D457">
        <v>1</v>
      </c>
      <c r="E457">
        <v>0</v>
      </c>
      <c r="F457">
        <v>0</v>
      </c>
      <c r="G457">
        <v>0</v>
      </c>
      <c r="H457">
        <v>1</v>
      </c>
      <c r="I457">
        <v>0</v>
      </c>
      <c r="J457">
        <v>0</v>
      </c>
      <c r="K457">
        <v>1769.5316499999999</v>
      </c>
    </row>
    <row r="458" spans="1:11" x14ac:dyDescent="0.2">
      <c r="A458">
        <v>32</v>
      </c>
      <c r="B458">
        <v>46.53</v>
      </c>
      <c r="C458">
        <v>2</v>
      </c>
      <c r="D458">
        <v>1</v>
      </c>
      <c r="E458">
        <v>0</v>
      </c>
      <c r="F458">
        <v>0</v>
      </c>
      <c r="G458">
        <v>0</v>
      </c>
      <c r="H458">
        <v>0</v>
      </c>
      <c r="I458">
        <v>0</v>
      </c>
      <c r="J458">
        <v>1</v>
      </c>
      <c r="K458">
        <v>4686.3887000000004</v>
      </c>
    </row>
    <row r="459" spans="1:11" x14ac:dyDescent="0.2">
      <c r="A459">
        <v>59</v>
      </c>
      <c r="B459">
        <v>37.4</v>
      </c>
      <c r="C459">
        <v>0</v>
      </c>
      <c r="D459">
        <v>1</v>
      </c>
      <c r="E459">
        <v>0</v>
      </c>
      <c r="F459">
        <v>0</v>
      </c>
      <c r="G459">
        <v>0</v>
      </c>
      <c r="H459">
        <v>0</v>
      </c>
      <c r="I459">
        <v>1</v>
      </c>
      <c r="J459">
        <v>0</v>
      </c>
      <c r="K459">
        <v>21797.000400000001</v>
      </c>
    </row>
    <row r="460" spans="1:11" x14ac:dyDescent="0.2">
      <c r="A460">
        <v>55</v>
      </c>
      <c r="B460">
        <v>30.14</v>
      </c>
      <c r="C460">
        <v>2</v>
      </c>
      <c r="D460">
        <v>0</v>
      </c>
      <c r="E460">
        <v>1</v>
      </c>
      <c r="F460">
        <v>0</v>
      </c>
      <c r="G460">
        <v>0</v>
      </c>
      <c r="H460">
        <v>0</v>
      </c>
      <c r="I460">
        <v>0</v>
      </c>
      <c r="J460">
        <v>1</v>
      </c>
      <c r="K460">
        <v>11881.9696</v>
      </c>
    </row>
    <row r="461" spans="1:11" x14ac:dyDescent="0.2">
      <c r="A461">
        <v>57</v>
      </c>
      <c r="B461">
        <v>30.495000000000001</v>
      </c>
      <c r="C461">
        <v>0</v>
      </c>
      <c r="D461">
        <v>0</v>
      </c>
      <c r="E461">
        <v>1</v>
      </c>
      <c r="F461">
        <v>0</v>
      </c>
      <c r="G461">
        <v>0</v>
      </c>
      <c r="H461">
        <v>1</v>
      </c>
      <c r="I461">
        <v>0</v>
      </c>
      <c r="J461">
        <v>0</v>
      </c>
      <c r="K461">
        <v>11840.77505</v>
      </c>
    </row>
    <row r="462" spans="1:11" x14ac:dyDescent="0.2">
      <c r="A462">
        <v>56</v>
      </c>
      <c r="B462">
        <v>39.6</v>
      </c>
      <c r="C462">
        <v>0</v>
      </c>
      <c r="D462">
        <v>1</v>
      </c>
      <c r="E462">
        <v>0</v>
      </c>
      <c r="F462">
        <v>0</v>
      </c>
      <c r="G462">
        <v>0</v>
      </c>
      <c r="H462">
        <v>0</v>
      </c>
      <c r="I462">
        <v>1</v>
      </c>
      <c r="J462">
        <v>0</v>
      </c>
      <c r="K462">
        <v>10601.412</v>
      </c>
    </row>
    <row r="463" spans="1:11" x14ac:dyDescent="0.2">
      <c r="A463">
        <v>40</v>
      </c>
      <c r="B463">
        <v>33</v>
      </c>
      <c r="C463">
        <v>3</v>
      </c>
      <c r="D463">
        <v>0</v>
      </c>
      <c r="E463">
        <v>1</v>
      </c>
      <c r="F463">
        <v>0</v>
      </c>
      <c r="G463">
        <v>0</v>
      </c>
      <c r="H463">
        <v>0</v>
      </c>
      <c r="I463">
        <v>0</v>
      </c>
      <c r="J463">
        <v>1</v>
      </c>
      <c r="K463">
        <v>7682.67</v>
      </c>
    </row>
    <row r="464" spans="1:11" x14ac:dyDescent="0.2">
      <c r="A464">
        <v>49</v>
      </c>
      <c r="B464">
        <v>36.630000000000003</v>
      </c>
      <c r="C464">
        <v>3</v>
      </c>
      <c r="D464">
        <v>0</v>
      </c>
      <c r="E464">
        <v>1</v>
      </c>
      <c r="F464">
        <v>0</v>
      </c>
      <c r="G464">
        <v>0</v>
      </c>
      <c r="H464">
        <v>0</v>
      </c>
      <c r="I464">
        <v>0</v>
      </c>
      <c r="J464">
        <v>1</v>
      </c>
      <c r="K464">
        <v>10381.4787</v>
      </c>
    </row>
    <row r="465" spans="1:11" x14ac:dyDescent="0.2">
      <c r="A465">
        <v>42</v>
      </c>
      <c r="B465">
        <v>30</v>
      </c>
      <c r="C465">
        <v>0</v>
      </c>
      <c r="D465">
        <v>1</v>
      </c>
      <c r="E465">
        <v>0</v>
      </c>
      <c r="F465">
        <v>1</v>
      </c>
      <c r="G465">
        <v>0</v>
      </c>
      <c r="H465">
        <v>0</v>
      </c>
      <c r="I465">
        <v>1</v>
      </c>
      <c r="J465">
        <v>0</v>
      </c>
      <c r="K465">
        <v>22144.031999999999</v>
      </c>
    </row>
    <row r="466" spans="1:11" x14ac:dyDescent="0.2">
      <c r="A466">
        <v>62</v>
      </c>
      <c r="B466">
        <v>38.094999999999999</v>
      </c>
      <c r="C466">
        <v>2</v>
      </c>
      <c r="D466">
        <v>0</v>
      </c>
      <c r="E466">
        <v>1</v>
      </c>
      <c r="F466">
        <v>0</v>
      </c>
      <c r="G466">
        <v>1</v>
      </c>
      <c r="H466">
        <v>0</v>
      </c>
      <c r="I466">
        <v>0</v>
      </c>
      <c r="J466">
        <v>0</v>
      </c>
      <c r="K466">
        <v>15230.324049999999</v>
      </c>
    </row>
    <row r="467" spans="1:11" x14ac:dyDescent="0.2">
      <c r="A467">
        <v>56</v>
      </c>
      <c r="B467">
        <v>25.934999999999999</v>
      </c>
      <c r="C467">
        <v>0</v>
      </c>
      <c r="D467">
        <v>1</v>
      </c>
      <c r="E467">
        <v>0</v>
      </c>
      <c r="F467">
        <v>0</v>
      </c>
      <c r="G467">
        <v>1</v>
      </c>
      <c r="H467">
        <v>0</v>
      </c>
      <c r="I467">
        <v>0</v>
      </c>
      <c r="J467">
        <v>0</v>
      </c>
      <c r="K467">
        <v>11165.417649999999</v>
      </c>
    </row>
    <row r="468" spans="1:11" x14ac:dyDescent="0.2">
      <c r="A468">
        <v>19</v>
      </c>
      <c r="B468">
        <v>25.175000000000001</v>
      </c>
      <c r="C468">
        <v>0</v>
      </c>
      <c r="D468">
        <v>1</v>
      </c>
      <c r="E468">
        <v>0</v>
      </c>
      <c r="F468">
        <v>0</v>
      </c>
      <c r="G468">
        <v>0</v>
      </c>
      <c r="H468">
        <v>1</v>
      </c>
      <c r="I468">
        <v>0</v>
      </c>
      <c r="J468">
        <v>0</v>
      </c>
      <c r="K468">
        <v>1632.0362500000001</v>
      </c>
    </row>
    <row r="469" spans="1:11" x14ac:dyDescent="0.2">
      <c r="A469">
        <v>30</v>
      </c>
      <c r="B469">
        <v>28.38</v>
      </c>
      <c r="C469">
        <v>1</v>
      </c>
      <c r="D469">
        <v>0</v>
      </c>
      <c r="E469">
        <v>1</v>
      </c>
      <c r="F469">
        <v>1</v>
      </c>
      <c r="G469">
        <v>0</v>
      </c>
      <c r="H469">
        <v>0</v>
      </c>
      <c r="I469">
        <v>0</v>
      </c>
      <c r="J469">
        <v>1</v>
      </c>
      <c r="K469">
        <v>19521.968199999999</v>
      </c>
    </row>
    <row r="470" spans="1:11" x14ac:dyDescent="0.2">
      <c r="A470">
        <v>60</v>
      </c>
      <c r="B470">
        <v>28.7</v>
      </c>
      <c r="C470">
        <v>1</v>
      </c>
      <c r="D470">
        <v>0</v>
      </c>
      <c r="E470">
        <v>1</v>
      </c>
      <c r="F470">
        <v>0</v>
      </c>
      <c r="G470">
        <v>0</v>
      </c>
      <c r="H470">
        <v>0</v>
      </c>
      <c r="I470">
        <v>1</v>
      </c>
      <c r="J470">
        <v>0</v>
      </c>
      <c r="K470">
        <v>13224.692999999999</v>
      </c>
    </row>
    <row r="471" spans="1:11" x14ac:dyDescent="0.2">
      <c r="A471">
        <v>56</v>
      </c>
      <c r="B471">
        <v>33.82</v>
      </c>
      <c r="C471">
        <v>2</v>
      </c>
      <c r="D471">
        <v>0</v>
      </c>
      <c r="E471">
        <v>1</v>
      </c>
      <c r="F471">
        <v>0</v>
      </c>
      <c r="G471">
        <v>0</v>
      </c>
      <c r="H471">
        <v>1</v>
      </c>
      <c r="I471">
        <v>0</v>
      </c>
      <c r="J471">
        <v>0</v>
      </c>
      <c r="K471">
        <v>12643.3778</v>
      </c>
    </row>
    <row r="472" spans="1:11" x14ac:dyDescent="0.2">
      <c r="A472">
        <v>28</v>
      </c>
      <c r="B472">
        <v>24.32</v>
      </c>
      <c r="C472">
        <v>1</v>
      </c>
      <c r="D472">
        <v>0</v>
      </c>
      <c r="E472">
        <v>1</v>
      </c>
      <c r="F472">
        <v>0</v>
      </c>
      <c r="G472">
        <v>1</v>
      </c>
      <c r="H472">
        <v>0</v>
      </c>
      <c r="I472">
        <v>0</v>
      </c>
      <c r="J472">
        <v>0</v>
      </c>
      <c r="K472">
        <v>23288.928400000001</v>
      </c>
    </row>
    <row r="473" spans="1:11" x14ac:dyDescent="0.2">
      <c r="A473">
        <v>18</v>
      </c>
      <c r="B473">
        <v>24.09</v>
      </c>
      <c r="C473">
        <v>1</v>
      </c>
      <c r="D473">
        <v>0</v>
      </c>
      <c r="E473">
        <v>1</v>
      </c>
      <c r="F473">
        <v>0</v>
      </c>
      <c r="G473">
        <v>0</v>
      </c>
      <c r="H473">
        <v>0</v>
      </c>
      <c r="I473">
        <v>0</v>
      </c>
      <c r="J473">
        <v>1</v>
      </c>
      <c r="K473">
        <v>2201.0971</v>
      </c>
    </row>
    <row r="474" spans="1:11" x14ac:dyDescent="0.2">
      <c r="A474">
        <v>27</v>
      </c>
      <c r="B474">
        <v>32.67</v>
      </c>
      <c r="C474">
        <v>0</v>
      </c>
      <c r="D474">
        <v>1</v>
      </c>
      <c r="E474">
        <v>0</v>
      </c>
      <c r="F474">
        <v>0</v>
      </c>
      <c r="G474">
        <v>0</v>
      </c>
      <c r="H474">
        <v>0</v>
      </c>
      <c r="I474">
        <v>0</v>
      </c>
      <c r="J474">
        <v>1</v>
      </c>
      <c r="K474">
        <v>2497.0383000000002</v>
      </c>
    </row>
    <row r="475" spans="1:11" x14ac:dyDescent="0.2">
      <c r="A475">
        <v>18</v>
      </c>
      <c r="B475">
        <v>30.114999999999998</v>
      </c>
      <c r="C475">
        <v>0</v>
      </c>
      <c r="D475">
        <v>0</v>
      </c>
      <c r="E475">
        <v>1</v>
      </c>
      <c r="F475">
        <v>0</v>
      </c>
      <c r="G475">
        <v>1</v>
      </c>
      <c r="H475">
        <v>0</v>
      </c>
      <c r="I475">
        <v>0</v>
      </c>
      <c r="J475">
        <v>0</v>
      </c>
      <c r="K475">
        <v>2203.4718499999999</v>
      </c>
    </row>
    <row r="476" spans="1:11" x14ac:dyDescent="0.2">
      <c r="A476">
        <v>19</v>
      </c>
      <c r="B476">
        <v>29.8</v>
      </c>
      <c r="C476">
        <v>0</v>
      </c>
      <c r="D476">
        <v>0</v>
      </c>
      <c r="E476">
        <v>1</v>
      </c>
      <c r="F476">
        <v>0</v>
      </c>
      <c r="G476">
        <v>0</v>
      </c>
      <c r="H476">
        <v>0</v>
      </c>
      <c r="I476">
        <v>1</v>
      </c>
      <c r="J476">
        <v>0</v>
      </c>
      <c r="K476">
        <v>1744.4649999999999</v>
      </c>
    </row>
    <row r="477" spans="1:11" x14ac:dyDescent="0.2">
      <c r="A477">
        <v>47</v>
      </c>
      <c r="B477">
        <v>33.344999999999999</v>
      </c>
      <c r="C477">
        <v>0</v>
      </c>
      <c r="D477">
        <v>0</v>
      </c>
      <c r="E477">
        <v>1</v>
      </c>
      <c r="F477">
        <v>0</v>
      </c>
      <c r="G477">
        <v>1</v>
      </c>
      <c r="H477">
        <v>0</v>
      </c>
      <c r="I477">
        <v>0</v>
      </c>
      <c r="J477">
        <v>0</v>
      </c>
      <c r="K477">
        <v>20878.78443</v>
      </c>
    </row>
    <row r="478" spans="1:11" x14ac:dyDescent="0.2">
      <c r="A478">
        <v>54</v>
      </c>
      <c r="B478">
        <v>25.1</v>
      </c>
      <c r="C478">
        <v>3</v>
      </c>
      <c r="D478">
        <v>1</v>
      </c>
      <c r="E478">
        <v>0</v>
      </c>
      <c r="F478">
        <v>1</v>
      </c>
      <c r="G478">
        <v>0</v>
      </c>
      <c r="H478">
        <v>0</v>
      </c>
      <c r="I478">
        <v>1</v>
      </c>
      <c r="J478">
        <v>0</v>
      </c>
      <c r="K478">
        <v>25382.296999999999</v>
      </c>
    </row>
    <row r="479" spans="1:11" x14ac:dyDescent="0.2">
      <c r="A479">
        <v>61</v>
      </c>
      <c r="B479">
        <v>28.31</v>
      </c>
      <c r="C479">
        <v>1</v>
      </c>
      <c r="D479">
        <v>1</v>
      </c>
      <c r="E479">
        <v>0</v>
      </c>
      <c r="F479">
        <v>1</v>
      </c>
      <c r="G479">
        <v>0</v>
      </c>
      <c r="H479">
        <v>1</v>
      </c>
      <c r="I479">
        <v>0</v>
      </c>
      <c r="J479">
        <v>0</v>
      </c>
      <c r="K479">
        <v>28868.6639</v>
      </c>
    </row>
    <row r="480" spans="1:11" x14ac:dyDescent="0.2">
      <c r="A480">
        <v>24</v>
      </c>
      <c r="B480">
        <v>28.5</v>
      </c>
      <c r="C480">
        <v>0</v>
      </c>
      <c r="D480">
        <v>1</v>
      </c>
      <c r="E480">
        <v>0</v>
      </c>
      <c r="F480">
        <v>1</v>
      </c>
      <c r="G480">
        <v>1</v>
      </c>
      <c r="H480">
        <v>0</v>
      </c>
      <c r="I480">
        <v>0</v>
      </c>
      <c r="J480">
        <v>0</v>
      </c>
      <c r="K480">
        <v>35147.528480000001</v>
      </c>
    </row>
    <row r="481" spans="1:11" x14ac:dyDescent="0.2">
      <c r="A481">
        <v>25</v>
      </c>
      <c r="B481">
        <v>35.625</v>
      </c>
      <c r="C481">
        <v>0</v>
      </c>
      <c r="D481">
        <v>1</v>
      </c>
      <c r="E481">
        <v>0</v>
      </c>
      <c r="F481">
        <v>0</v>
      </c>
      <c r="G481">
        <v>0</v>
      </c>
      <c r="H481">
        <v>1</v>
      </c>
      <c r="I481">
        <v>0</v>
      </c>
      <c r="J481">
        <v>0</v>
      </c>
      <c r="K481">
        <v>2534.3937500000002</v>
      </c>
    </row>
    <row r="482" spans="1:11" x14ac:dyDescent="0.2">
      <c r="A482">
        <v>21</v>
      </c>
      <c r="B482">
        <v>36.85</v>
      </c>
      <c r="C482">
        <v>0</v>
      </c>
      <c r="D482">
        <v>1</v>
      </c>
      <c r="E482">
        <v>0</v>
      </c>
      <c r="F482">
        <v>0</v>
      </c>
      <c r="G482">
        <v>0</v>
      </c>
      <c r="H482">
        <v>0</v>
      </c>
      <c r="I482">
        <v>0</v>
      </c>
      <c r="J482">
        <v>1</v>
      </c>
      <c r="K482">
        <v>1534.3045</v>
      </c>
    </row>
    <row r="483" spans="1:11" x14ac:dyDescent="0.2">
      <c r="A483">
        <v>23</v>
      </c>
      <c r="B483">
        <v>32.56</v>
      </c>
      <c r="C483">
        <v>0</v>
      </c>
      <c r="D483">
        <v>1</v>
      </c>
      <c r="E483">
        <v>0</v>
      </c>
      <c r="F483">
        <v>0</v>
      </c>
      <c r="G483">
        <v>0</v>
      </c>
      <c r="H483">
        <v>0</v>
      </c>
      <c r="I483">
        <v>0</v>
      </c>
      <c r="J483">
        <v>1</v>
      </c>
      <c r="K483">
        <v>1824.2854</v>
      </c>
    </row>
    <row r="484" spans="1:11" x14ac:dyDescent="0.2">
      <c r="A484">
        <v>63</v>
      </c>
      <c r="B484">
        <v>41.325000000000003</v>
      </c>
      <c r="C484">
        <v>3</v>
      </c>
      <c r="D484">
        <v>1</v>
      </c>
      <c r="E484">
        <v>0</v>
      </c>
      <c r="F484">
        <v>0</v>
      </c>
      <c r="G484">
        <v>0</v>
      </c>
      <c r="H484">
        <v>1</v>
      </c>
      <c r="I484">
        <v>0</v>
      </c>
      <c r="J484">
        <v>0</v>
      </c>
      <c r="K484">
        <v>15555.188749999999</v>
      </c>
    </row>
    <row r="485" spans="1:11" x14ac:dyDescent="0.2">
      <c r="A485">
        <v>49</v>
      </c>
      <c r="B485">
        <v>37.51</v>
      </c>
      <c r="C485">
        <v>2</v>
      </c>
      <c r="D485">
        <v>1</v>
      </c>
      <c r="E485">
        <v>0</v>
      </c>
      <c r="F485">
        <v>0</v>
      </c>
      <c r="G485">
        <v>0</v>
      </c>
      <c r="H485">
        <v>0</v>
      </c>
      <c r="I485">
        <v>0</v>
      </c>
      <c r="J485">
        <v>1</v>
      </c>
      <c r="K485">
        <v>9304.7019</v>
      </c>
    </row>
    <row r="486" spans="1:11" x14ac:dyDescent="0.2">
      <c r="A486">
        <v>18</v>
      </c>
      <c r="B486">
        <v>31.35</v>
      </c>
      <c r="C486">
        <v>0</v>
      </c>
      <c r="D486">
        <v>0</v>
      </c>
      <c r="E486">
        <v>1</v>
      </c>
      <c r="F486">
        <v>0</v>
      </c>
      <c r="G486">
        <v>0</v>
      </c>
      <c r="H486">
        <v>0</v>
      </c>
      <c r="I486">
        <v>0</v>
      </c>
      <c r="J486">
        <v>1</v>
      </c>
      <c r="K486">
        <v>1622.1885</v>
      </c>
    </row>
    <row r="487" spans="1:11" x14ac:dyDescent="0.2">
      <c r="A487">
        <v>51</v>
      </c>
      <c r="B487">
        <v>39.5</v>
      </c>
      <c r="C487">
        <v>1</v>
      </c>
      <c r="D487">
        <v>0</v>
      </c>
      <c r="E487">
        <v>1</v>
      </c>
      <c r="F487">
        <v>0</v>
      </c>
      <c r="G487">
        <v>0</v>
      </c>
      <c r="H487">
        <v>0</v>
      </c>
      <c r="I487">
        <v>1</v>
      </c>
      <c r="J487">
        <v>0</v>
      </c>
      <c r="K487">
        <v>9880.0679999999993</v>
      </c>
    </row>
    <row r="488" spans="1:11" x14ac:dyDescent="0.2">
      <c r="A488">
        <v>48</v>
      </c>
      <c r="B488">
        <v>34.299999999999997</v>
      </c>
      <c r="C488">
        <v>3</v>
      </c>
      <c r="D488">
        <v>1</v>
      </c>
      <c r="E488">
        <v>0</v>
      </c>
      <c r="F488">
        <v>0</v>
      </c>
      <c r="G488">
        <v>0</v>
      </c>
      <c r="H488">
        <v>0</v>
      </c>
      <c r="I488">
        <v>1</v>
      </c>
      <c r="J488">
        <v>0</v>
      </c>
      <c r="K488">
        <v>9563.0290000000005</v>
      </c>
    </row>
    <row r="489" spans="1:11" x14ac:dyDescent="0.2">
      <c r="A489">
        <v>31</v>
      </c>
      <c r="B489">
        <v>31.065000000000001</v>
      </c>
      <c r="C489">
        <v>0</v>
      </c>
      <c r="D489">
        <v>0</v>
      </c>
      <c r="E489">
        <v>1</v>
      </c>
      <c r="F489">
        <v>0</v>
      </c>
      <c r="G489">
        <v>1</v>
      </c>
      <c r="H489">
        <v>0</v>
      </c>
      <c r="I489">
        <v>0</v>
      </c>
      <c r="J489">
        <v>0</v>
      </c>
      <c r="K489">
        <v>4347.0233500000004</v>
      </c>
    </row>
    <row r="490" spans="1:11" x14ac:dyDescent="0.2">
      <c r="A490">
        <v>54</v>
      </c>
      <c r="B490">
        <v>21.47</v>
      </c>
      <c r="C490">
        <v>3</v>
      </c>
      <c r="D490">
        <v>0</v>
      </c>
      <c r="E490">
        <v>1</v>
      </c>
      <c r="F490">
        <v>0</v>
      </c>
      <c r="G490">
        <v>0</v>
      </c>
      <c r="H490">
        <v>1</v>
      </c>
      <c r="I490">
        <v>0</v>
      </c>
      <c r="J490">
        <v>0</v>
      </c>
      <c r="K490">
        <v>12475.3513</v>
      </c>
    </row>
    <row r="491" spans="1:11" x14ac:dyDescent="0.2">
      <c r="A491">
        <v>19</v>
      </c>
      <c r="B491">
        <v>28.7</v>
      </c>
      <c r="C491">
        <v>0</v>
      </c>
      <c r="D491">
        <v>1</v>
      </c>
      <c r="E491">
        <v>0</v>
      </c>
      <c r="F491">
        <v>0</v>
      </c>
      <c r="G491">
        <v>0</v>
      </c>
      <c r="H491">
        <v>0</v>
      </c>
      <c r="I491">
        <v>1</v>
      </c>
      <c r="J491">
        <v>0</v>
      </c>
      <c r="K491">
        <v>1253.9359999999999</v>
      </c>
    </row>
    <row r="492" spans="1:11" x14ac:dyDescent="0.2">
      <c r="A492">
        <v>44</v>
      </c>
      <c r="B492">
        <v>38.06</v>
      </c>
      <c r="C492">
        <v>0</v>
      </c>
      <c r="D492">
        <v>0</v>
      </c>
      <c r="E492">
        <v>1</v>
      </c>
      <c r="F492">
        <v>1</v>
      </c>
      <c r="G492">
        <v>0</v>
      </c>
      <c r="H492">
        <v>0</v>
      </c>
      <c r="I492">
        <v>0</v>
      </c>
      <c r="J492">
        <v>1</v>
      </c>
      <c r="K492">
        <v>48885.135609999998</v>
      </c>
    </row>
    <row r="493" spans="1:11" x14ac:dyDescent="0.2">
      <c r="A493">
        <v>53</v>
      </c>
      <c r="B493">
        <v>31.16</v>
      </c>
      <c r="C493">
        <v>1</v>
      </c>
      <c r="D493">
        <v>1</v>
      </c>
      <c r="E493">
        <v>0</v>
      </c>
      <c r="F493">
        <v>0</v>
      </c>
      <c r="G493">
        <v>0</v>
      </c>
      <c r="H493">
        <v>1</v>
      </c>
      <c r="I493">
        <v>0</v>
      </c>
      <c r="J493">
        <v>0</v>
      </c>
      <c r="K493">
        <v>10461.9794</v>
      </c>
    </row>
    <row r="494" spans="1:11" x14ac:dyDescent="0.2">
      <c r="A494">
        <v>19</v>
      </c>
      <c r="B494">
        <v>32.9</v>
      </c>
      <c r="C494">
        <v>0</v>
      </c>
      <c r="D494">
        <v>0</v>
      </c>
      <c r="E494">
        <v>1</v>
      </c>
      <c r="F494">
        <v>0</v>
      </c>
      <c r="G494">
        <v>0</v>
      </c>
      <c r="H494">
        <v>0</v>
      </c>
      <c r="I494">
        <v>1</v>
      </c>
      <c r="J494">
        <v>0</v>
      </c>
      <c r="K494">
        <v>1748.7739999999999</v>
      </c>
    </row>
    <row r="495" spans="1:11" x14ac:dyDescent="0.2">
      <c r="A495">
        <v>61</v>
      </c>
      <c r="B495">
        <v>25.08</v>
      </c>
      <c r="C495">
        <v>0</v>
      </c>
      <c r="D495">
        <v>0</v>
      </c>
      <c r="E495">
        <v>1</v>
      </c>
      <c r="F495">
        <v>0</v>
      </c>
      <c r="G495">
        <v>0</v>
      </c>
      <c r="H495">
        <v>0</v>
      </c>
      <c r="I495">
        <v>0</v>
      </c>
      <c r="J495">
        <v>1</v>
      </c>
      <c r="K495">
        <v>24513.091260000001</v>
      </c>
    </row>
    <row r="496" spans="1:11" x14ac:dyDescent="0.2">
      <c r="A496">
        <v>18</v>
      </c>
      <c r="B496">
        <v>25.08</v>
      </c>
      <c r="C496">
        <v>0</v>
      </c>
      <c r="D496">
        <v>0</v>
      </c>
      <c r="E496">
        <v>1</v>
      </c>
      <c r="F496">
        <v>0</v>
      </c>
      <c r="G496">
        <v>1</v>
      </c>
      <c r="H496">
        <v>0</v>
      </c>
      <c r="I496">
        <v>0</v>
      </c>
      <c r="J496">
        <v>0</v>
      </c>
      <c r="K496">
        <v>2196.4731999999999</v>
      </c>
    </row>
    <row r="497" spans="1:11" x14ac:dyDescent="0.2">
      <c r="A497">
        <v>61</v>
      </c>
      <c r="B497">
        <v>43.4</v>
      </c>
      <c r="C497">
        <v>0</v>
      </c>
      <c r="D497">
        <v>1</v>
      </c>
      <c r="E497">
        <v>0</v>
      </c>
      <c r="F497">
        <v>0</v>
      </c>
      <c r="G497">
        <v>0</v>
      </c>
      <c r="H497">
        <v>0</v>
      </c>
      <c r="I497">
        <v>1</v>
      </c>
      <c r="J497">
        <v>0</v>
      </c>
      <c r="K497">
        <v>12574.049000000001</v>
      </c>
    </row>
    <row r="498" spans="1:11" x14ac:dyDescent="0.2">
      <c r="A498">
        <v>21</v>
      </c>
      <c r="B498">
        <v>25.7</v>
      </c>
      <c r="C498">
        <v>4</v>
      </c>
      <c r="D498">
        <v>1</v>
      </c>
      <c r="E498">
        <v>0</v>
      </c>
      <c r="F498">
        <v>1</v>
      </c>
      <c r="G498">
        <v>0</v>
      </c>
      <c r="H498">
        <v>0</v>
      </c>
      <c r="I498">
        <v>1</v>
      </c>
      <c r="J498">
        <v>0</v>
      </c>
      <c r="K498">
        <v>17942.106</v>
      </c>
    </row>
    <row r="499" spans="1:11" x14ac:dyDescent="0.2">
      <c r="A499">
        <v>20</v>
      </c>
      <c r="B499">
        <v>27.93</v>
      </c>
      <c r="C499">
        <v>0</v>
      </c>
      <c r="D499">
        <v>1</v>
      </c>
      <c r="E499">
        <v>0</v>
      </c>
      <c r="F499">
        <v>0</v>
      </c>
      <c r="G499">
        <v>1</v>
      </c>
      <c r="H499">
        <v>0</v>
      </c>
      <c r="I499">
        <v>0</v>
      </c>
      <c r="J499">
        <v>0</v>
      </c>
      <c r="K499">
        <v>1967.0227</v>
      </c>
    </row>
    <row r="500" spans="1:11" x14ac:dyDescent="0.2">
      <c r="A500">
        <v>31</v>
      </c>
      <c r="B500">
        <v>23.6</v>
      </c>
      <c r="C500">
        <v>2</v>
      </c>
      <c r="D500">
        <v>0</v>
      </c>
      <c r="E500">
        <v>1</v>
      </c>
      <c r="F500">
        <v>0</v>
      </c>
      <c r="G500">
        <v>0</v>
      </c>
      <c r="H500">
        <v>0</v>
      </c>
      <c r="I500">
        <v>1</v>
      </c>
      <c r="J500">
        <v>0</v>
      </c>
      <c r="K500">
        <v>4931.6469999999999</v>
      </c>
    </row>
    <row r="501" spans="1:11" x14ac:dyDescent="0.2">
      <c r="A501">
        <v>45</v>
      </c>
      <c r="B501">
        <v>28.7</v>
      </c>
      <c r="C501">
        <v>2</v>
      </c>
      <c r="D501">
        <v>1</v>
      </c>
      <c r="E501">
        <v>0</v>
      </c>
      <c r="F501">
        <v>0</v>
      </c>
      <c r="G501">
        <v>0</v>
      </c>
      <c r="H501">
        <v>0</v>
      </c>
      <c r="I501">
        <v>1</v>
      </c>
      <c r="J501">
        <v>0</v>
      </c>
      <c r="K501">
        <v>8027.9679999999998</v>
      </c>
    </row>
    <row r="502" spans="1:11" x14ac:dyDescent="0.2">
      <c r="A502">
        <v>44</v>
      </c>
      <c r="B502">
        <v>23.98</v>
      </c>
      <c r="C502">
        <v>2</v>
      </c>
      <c r="D502">
        <v>0</v>
      </c>
      <c r="E502">
        <v>1</v>
      </c>
      <c r="F502">
        <v>0</v>
      </c>
      <c r="G502">
        <v>0</v>
      </c>
      <c r="H502">
        <v>0</v>
      </c>
      <c r="I502">
        <v>0</v>
      </c>
      <c r="J502">
        <v>1</v>
      </c>
      <c r="K502">
        <v>8211.1002000000008</v>
      </c>
    </row>
    <row r="503" spans="1:11" x14ac:dyDescent="0.2">
      <c r="A503">
        <v>62</v>
      </c>
      <c r="B503">
        <v>39.200000000000003</v>
      </c>
      <c r="C503">
        <v>0</v>
      </c>
      <c r="D503">
        <v>0</v>
      </c>
      <c r="E503">
        <v>1</v>
      </c>
      <c r="F503">
        <v>0</v>
      </c>
      <c r="G503">
        <v>0</v>
      </c>
      <c r="H503">
        <v>0</v>
      </c>
      <c r="I503">
        <v>1</v>
      </c>
      <c r="J503">
        <v>0</v>
      </c>
      <c r="K503">
        <v>13470.86</v>
      </c>
    </row>
    <row r="504" spans="1:11" x14ac:dyDescent="0.2">
      <c r="A504">
        <v>29</v>
      </c>
      <c r="B504">
        <v>34.4</v>
      </c>
      <c r="C504">
        <v>0</v>
      </c>
      <c r="D504">
        <v>1</v>
      </c>
      <c r="E504">
        <v>0</v>
      </c>
      <c r="F504">
        <v>1</v>
      </c>
      <c r="G504">
        <v>0</v>
      </c>
      <c r="H504">
        <v>0</v>
      </c>
      <c r="I504">
        <v>1</v>
      </c>
      <c r="J504">
        <v>0</v>
      </c>
      <c r="K504">
        <v>36197.699000000001</v>
      </c>
    </row>
    <row r="505" spans="1:11" x14ac:dyDescent="0.2">
      <c r="A505">
        <v>43</v>
      </c>
      <c r="B505">
        <v>26.03</v>
      </c>
      <c r="C505">
        <v>0</v>
      </c>
      <c r="D505">
        <v>1</v>
      </c>
      <c r="E505">
        <v>0</v>
      </c>
      <c r="F505">
        <v>0</v>
      </c>
      <c r="G505">
        <v>1</v>
      </c>
      <c r="H505">
        <v>0</v>
      </c>
      <c r="I505">
        <v>0</v>
      </c>
      <c r="J505">
        <v>0</v>
      </c>
      <c r="K505">
        <v>6837.3687</v>
      </c>
    </row>
    <row r="506" spans="1:11" x14ac:dyDescent="0.2">
      <c r="A506">
        <v>51</v>
      </c>
      <c r="B506">
        <v>23.21</v>
      </c>
      <c r="C506">
        <v>1</v>
      </c>
      <c r="D506">
        <v>1</v>
      </c>
      <c r="E506">
        <v>0</v>
      </c>
      <c r="F506">
        <v>1</v>
      </c>
      <c r="G506">
        <v>0</v>
      </c>
      <c r="H506">
        <v>0</v>
      </c>
      <c r="I506">
        <v>0</v>
      </c>
      <c r="J506">
        <v>1</v>
      </c>
      <c r="K506">
        <v>22218.1149</v>
      </c>
    </row>
    <row r="507" spans="1:11" x14ac:dyDescent="0.2">
      <c r="A507">
        <v>19</v>
      </c>
      <c r="B507">
        <v>30.25</v>
      </c>
      <c r="C507">
        <v>0</v>
      </c>
      <c r="D507">
        <v>1</v>
      </c>
      <c r="E507">
        <v>0</v>
      </c>
      <c r="F507">
        <v>1</v>
      </c>
      <c r="G507">
        <v>0</v>
      </c>
      <c r="H507">
        <v>0</v>
      </c>
      <c r="I507">
        <v>0</v>
      </c>
      <c r="J507">
        <v>1</v>
      </c>
      <c r="K507">
        <v>32548.340499999998</v>
      </c>
    </row>
    <row r="508" spans="1:11" x14ac:dyDescent="0.2">
      <c r="A508">
        <v>38</v>
      </c>
      <c r="B508">
        <v>28.93</v>
      </c>
      <c r="C508">
        <v>1</v>
      </c>
      <c r="D508">
        <v>0</v>
      </c>
      <c r="E508">
        <v>1</v>
      </c>
      <c r="F508">
        <v>0</v>
      </c>
      <c r="G508">
        <v>0</v>
      </c>
      <c r="H508">
        <v>0</v>
      </c>
      <c r="I508">
        <v>0</v>
      </c>
      <c r="J508">
        <v>1</v>
      </c>
      <c r="K508">
        <v>5974.3846999999996</v>
      </c>
    </row>
    <row r="509" spans="1:11" x14ac:dyDescent="0.2">
      <c r="A509">
        <v>37</v>
      </c>
      <c r="B509">
        <v>30.875</v>
      </c>
      <c r="C509">
        <v>3</v>
      </c>
      <c r="D509">
        <v>1</v>
      </c>
      <c r="E509">
        <v>0</v>
      </c>
      <c r="F509">
        <v>0</v>
      </c>
      <c r="G509">
        <v>0</v>
      </c>
      <c r="H509">
        <v>1</v>
      </c>
      <c r="I509">
        <v>0</v>
      </c>
      <c r="J509">
        <v>0</v>
      </c>
      <c r="K509">
        <v>6796.8632500000003</v>
      </c>
    </row>
    <row r="510" spans="1:11" x14ac:dyDescent="0.2">
      <c r="A510">
        <v>22</v>
      </c>
      <c r="B510">
        <v>31.35</v>
      </c>
      <c r="C510">
        <v>1</v>
      </c>
      <c r="D510">
        <v>1</v>
      </c>
      <c r="E510">
        <v>0</v>
      </c>
      <c r="F510">
        <v>0</v>
      </c>
      <c r="G510">
        <v>0</v>
      </c>
      <c r="H510">
        <v>1</v>
      </c>
      <c r="I510">
        <v>0</v>
      </c>
      <c r="J510">
        <v>0</v>
      </c>
      <c r="K510">
        <v>2643.2685000000001</v>
      </c>
    </row>
    <row r="511" spans="1:11" x14ac:dyDescent="0.2">
      <c r="A511">
        <v>21</v>
      </c>
      <c r="B511">
        <v>23.75</v>
      </c>
      <c r="C511">
        <v>2</v>
      </c>
      <c r="D511">
        <v>1</v>
      </c>
      <c r="E511">
        <v>0</v>
      </c>
      <c r="F511">
        <v>0</v>
      </c>
      <c r="G511">
        <v>0</v>
      </c>
      <c r="H511">
        <v>1</v>
      </c>
      <c r="I511">
        <v>0</v>
      </c>
      <c r="J511">
        <v>0</v>
      </c>
      <c r="K511">
        <v>3077.0954999999999</v>
      </c>
    </row>
    <row r="512" spans="1:11" x14ac:dyDescent="0.2">
      <c r="A512">
        <v>24</v>
      </c>
      <c r="B512">
        <v>25.27</v>
      </c>
      <c r="C512">
        <v>0</v>
      </c>
      <c r="D512">
        <v>0</v>
      </c>
      <c r="E512">
        <v>1</v>
      </c>
      <c r="F512">
        <v>0</v>
      </c>
      <c r="G512">
        <v>1</v>
      </c>
      <c r="H512">
        <v>0</v>
      </c>
      <c r="I512">
        <v>0</v>
      </c>
      <c r="J512">
        <v>0</v>
      </c>
      <c r="K512">
        <v>3044.2132999999999</v>
      </c>
    </row>
    <row r="513" spans="1:11" x14ac:dyDescent="0.2">
      <c r="A513">
        <v>57</v>
      </c>
      <c r="B513">
        <v>28.7</v>
      </c>
      <c r="C513">
        <v>0</v>
      </c>
      <c r="D513">
        <v>0</v>
      </c>
      <c r="E513">
        <v>1</v>
      </c>
      <c r="F513">
        <v>0</v>
      </c>
      <c r="G513">
        <v>0</v>
      </c>
      <c r="H513">
        <v>0</v>
      </c>
      <c r="I513">
        <v>1</v>
      </c>
      <c r="J513">
        <v>0</v>
      </c>
      <c r="K513">
        <v>11455.28</v>
      </c>
    </row>
    <row r="514" spans="1:11" x14ac:dyDescent="0.2">
      <c r="A514">
        <v>56</v>
      </c>
      <c r="B514">
        <v>32.11</v>
      </c>
      <c r="C514">
        <v>1</v>
      </c>
      <c r="D514">
        <v>1</v>
      </c>
      <c r="E514">
        <v>0</v>
      </c>
      <c r="F514">
        <v>0</v>
      </c>
      <c r="G514">
        <v>1</v>
      </c>
      <c r="H514">
        <v>0</v>
      </c>
      <c r="I514">
        <v>0</v>
      </c>
      <c r="J514">
        <v>0</v>
      </c>
      <c r="K514">
        <v>11763.000899999999</v>
      </c>
    </row>
    <row r="515" spans="1:11" x14ac:dyDescent="0.2">
      <c r="A515">
        <v>27</v>
      </c>
      <c r="B515">
        <v>33.659999999999997</v>
      </c>
      <c r="C515">
        <v>0</v>
      </c>
      <c r="D515">
        <v>1</v>
      </c>
      <c r="E515">
        <v>0</v>
      </c>
      <c r="F515">
        <v>0</v>
      </c>
      <c r="G515">
        <v>0</v>
      </c>
      <c r="H515">
        <v>0</v>
      </c>
      <c r="I515">
        <v>0</v>
      </c>
      <c r="J515">
        <v>1</v>
      </c>
      <c r="K515">
        <v>2498.4144000000001</v>
      </c>
    </row>
    <row r="516" spans="1:11" x14ac:dyDescent="0.2">
      <c r="A516">
        <v>51</v>
      </c>
      <c r="B516">
        <v>22.42</v>
      </c>
      <c r="C516">
        <v>0</v>
      </c>
      <c r="D516">
        <v>1</v>
      </c>
      <c r="E516">
        <v>0</v>
      </c>
      <c r="F516">
        <v>0</v>
      </c>
      <c r="G516">
        <v>1</v>
      </c>
      <c r="H516">
        <v>0</v>
      </c>
      <c r="I516">
        <v>0</v>
      </c>
      <c r="J516">
        <v>0</v>
      </c>
      <c r="K516">
        <v>9361.3268000000007</v>
      </c>
    </row>
    <row r="517" spans="1:11" x14ac:dyDescent="0.2">
      <c r="A517">
        <v>19</v>
      </c>
      <c r="B517">
        <v>30.4</v>
      </c>
      <c r="C517">
        <v>0</v>
      </c>
      <c r="D517">
        <v>1</v>
      </c>
      <c r="E517">
        <v>0</v>
      </c>
      <c r="F517">
        <v>0</v>
      </c>
      <c r="G517">
        <v>0</v>
      </c>
      <c r="H517">
        <v>0</v>
      </c>
      <c r="I517">
        <v>1</v>
      </c>
      <c r="J517">
        <v>0</v>
      </c>
      <c r="K517">
        <v>1256.299</v>
      </c>
    </row>
    <row r="518" spans="1:11" x14ac:dyDescent="0.2">
      <c r="A518">
        <v>39</v>
      </c>
      <c r="B518">
        <v>28.3</v>
      </c>
      <c r="C518">
        <v>1</v>
      </c>
      <c r="D518">
        <v>1</v>
      </c>
      <c r="E518">
        <v>0</v>
      </c>
      <c r="F518">
        <v>1</v>
      </c>
      <c r="G518">
        <v>0</v>
      </c>
      <c r="H518">
        <v>0</v>
      </c>
      <c r="I518">
        <v>1</v>
      </c>
      <c r="J518">
        <v>0</v>
      </c>
      <c r="K518">
        <v>21082.16</v>
      </c>
    </row>
    <row r="519" spans="1:11" x14ac:dyDescent="0.2">
      <c r="A519">
        <v>58</v>
      </c>
      <c r="B519">
        <v>35.700000000000003</v>
      </c>
      <c r="C519">
        <v>0</v>
      </c>
      <c r="D519">
        <v>1</v>
      </c>
      <c r="E519">
        <v>0</v>
      </c>
      <c r="F519">
        <v>0</v>
      </c>
      <c r="G519">
        <v>0</v>
      </c>
      <c r="H519">
        <v>0</v>
      </c>
      <c r="I519">
        <v>1</v>
      </c>
      <c r="J519">
        <v>0</v>
      </c>
      <c r="K519">
        <v>11362.754999999999</v>
      </c>
    </row>
    <row r="520" spans="1:11" x14ac:dyDescent="0.2">
      <c r="A520">
        <v>20</v>
      </c>
      <c r="B520">
        <v>35.31</v>
      </c>
      <c r="C520">
        <v>1</v>
      </c>
      <c r="D520">
        <v>1</v>
      </c>
      <c r="E520">
        <v>0</v>
      </c>
      <c r="F520">
        <v>0</v>
      </c>
      <c r="G520">
        <v>0</v>
      </c>
      <c r="H520">
        <v>0</v>
      </c>
      <c r="I520">
        <v>0</v>
      </c>
      <c r="J520">
        <v>1</v>
      </c>
      <c r="K520">
        <v>27724.28875</v>
      </c>
    </row>
    <row r="521" spans="1:11" x14ac:dyDescent="0.2">
      <c r="A521">
        <v>45</v>
      </c>
      <c r="B521">
        <v>30.495000000000001</v>
      </c>
      <c r="C521">
        <v>2</v>
      </c>
      <c r="D521">
        <v>1</v>
      </c>
      <c r="E521">
        <v>0</v>
      </c>
      <c r="F521">
        <v>0</v>
      </c>
      <c r="G521">
        <v>0</v>
      </c>
      <c r="H521">
        <v>1</v>
      </c>
      <c r="I521">
        <v>0</v>
      </c>
      <c r="J521">
        <v>0</v>
      </c>
      <c r="K521">
        <v>8413.4630500000003</v>
      </c>
    </row>
    <row r="522" spans="1:11" x14ac:dyDescent="0.2">
      <c r="A522">
        <v>35</v>
      </c>
      <c r="B522">
        <v>31</v>
      </c>
      <c r="C522">
        <v>1</v>
      </c>
      <c r="D522">
        <v>0</v>
      </c>
      <c r="E522">
        <v>1</v>
      </c>
      <c r="F522">
        <v>0</v>
      </c>
      <c r="G522">
        <v>0</v>
      </c>
      <c r="H522">
        <v>0</v>
      </c>
      <c r="I522">
        <v>1</v>
      </c>
      <c r="J522">
        <v>0</v>
      </c>
      <c r="K522">
        <v>5240.7650000000003</v>
      </c>
    </row>
    <row r="523" spans="1:11" x14ac:dyDescent="0.2">
      <c r="A523">
        <v>31</v>
      </c>
      <c r="B523">
        <v>30.875</v>
      </c>
      <c r="C523">
        <v>0</v>
      </c>
      <c r="D523">
        <v>1</v>
      </c>
      <c r="E523">
        <v>0</v>
      </c>
      <c r="F523">
        <v>0</v>
      </c>
      <c r="G523">
        <v>1</v>
      </c>
      <c r="H523">
        <v>0</v>
      </c>
      <c r="I523">
        <v>0</v>
      </c>
      <c r="J523">
        <v>0</v>
      </c>
      <c r="K523">
        <v>3857.7592500000001</v>
      </c>
    </row>
    <row r="524" spans="1:11" x14ac:dyDescent="0.2">
      <c r="A524">
        <v>50</v>
      </c>
      <c r="B524">
        <v>27.36</v>
      </c>
      <c r="C524">
        <v>0</v>
      </c>
      <c r="D524">
        <v>0</v>
      </c>
      <c r="E524">
        <v>1</v>
      </c>
      <c r="F524">
        <v>0</v>
      </c>
      <c r="G524">
        <v>1</v>
      </c>
      <c r="H524">
        <v>0</v>
      </c>
      <c r="I524">
        <v>0</v>
      </c>
      <c r="J524">
        <v>0</v>
      </c>
      <c r="K524">
        <v>25656.575260000001</v>
      </c>
    </row>
    <row r="525" spans="1:11" x14ac:dyDescent="0.2">
      <c r="A525">
        <v>32</v>
      </c>
      <c r="B525">
        <v>44.22</v>
      </c>
      <c r="C525">
        <v>0</v>
      </c>
      <c r="D525">
        <v>0</v>
      </c>
      <c r="E525">
        <v>1</v>
      </c>
      <c r="F525">
        <v>0</v>
      </c>
      <c r="G525">
        <v>0</v>
      </c>
      <c r="H525">
        <v>0</v>
      </c>
      <c r="I525">
        <v>0</v>
      </c>
      <c r="J525">
        <v>1</v>
      </c>
      <c r="K525">
        <v>3994.1777999999999</v>
      </c>
    </row>
    <row r="526" spans="1:11" x14ac:dyDescent="0.2">
      <c r="A526">
        <v>51</v>
      </c>
      <c r="B526">
        <v>33.914999999999999</v>
      </c>
      <c r="C526">
        <v>0</v>
      </c>
      <c r="D526">
        <v>0</v>
      </c>
      <c r="E526">
        <v>1</v>
      </c>
      <c r="F526">
        <v>0</v>
      </c>
      <c r="G526">
        <v>1</v>
      </c>
      <c r="H526">
        <v>0</v>
      </c>
      <c r="I526">
        <v>0</v>
      </c>
      <c r="J526">
        <v>0</v>
      </c>
      <c r="K526">
        <v>9866.3048500000004</v>
      </c>
    </row>
    <row r="527" spans="1:11" x14ac:dyDescent="0.2">
      <c r="A527">
        <v>38</v>
      </c>
      <c r="B527">
        <v>37.729999999999997</v>
      </c>
      <c r="C527">
        <v>0</v>
      </c>
      <c r="D527">
        <v>0</v>
      </c>
      <c r="E527">
        <v>1</v>
      </c>
      <c r="F527">
        <v>0</v>
      </c>
      <c r="G527">
        <v>0</v>
      </c>
      <c r="H527">
        <v>0</v>
      </c>
      <c r="I527">
        <v>0</v>
      </c>
      <c r="J527">
        <v>1</v>
      </c>
      <c r="K527">
        <v>5397.6166999999996</v>
      </c>
    </row>
    <row r="528" spans="1:11" x14ac:dyDescent="0.2">
      <c r="A528">
        <v>42</v>
      </c>
      <c r="B528">
        <v>26.07</v>
      </c>
      <c r="C528">
        <v>1</v>
      </c>
      <c r="D528">
        <v>1</v>
      </c>
      <c r="E528">
        <v>0</v>
      </c>
      <c r="F528">
        <v>1</v>
      </c>
      <c r="G528">
        <v>0</v>
      </c>
      <c r="H528">
        <v>0</v>
      </c>
      <c r="I528">
        <v>0</v>
      </c>
      <c r="J528">
        <v>1</v>
      </c>
      <c r="K528">
        <v>38245.593269999998</v>
      </c>
    </row>
    <row r="529" spans="1:11" x14ac:dyDescent="0.2">
      <c r="A529">
        <v>18</v>
      </c>
      <c r="B529">
        <v>33.880000000000003</v>
      </c>
      <c r="C529">
        <v>0</v>
      </c>
      <c r="D529">
        <v>0</v>
      </c>
      <c r="E529">
        <v>1</v>
      </c>
      <c r="F529">
        <v>0</v>
      </c>
      <c r="G529">
        <v>0</v>
      </c>
      <c r="H529">
        <v>0</v>
      </c>
      <c r="I529">
        <v>0</v>
      </c>
      <c r="J529">
        <v>1</v>
      </c>
      <c r="K529">
        <v>11482.63485</v>
      </c>
    </row>
    <row r="530" spans="1:11" x14ac:dyDescent="0.2">
      <c r="A530">
        <v>19</v>
      </c>
      <c r="B530">
        <v>30.59</v>
      </c>
      <c r="C530">
        <v>2</v>
      </c>
      <c r="D530">
        <v>0</v>
      </c>
      <c r="E530">
        <v>1</v>
      </c>
      <c r="F530">
        <v>0</v>
      </c>
      <c r="G530">
        <v>0</v>
      </c>
      <c r="H530">
        <v>1</v>
      </c>
      <c r="I530">
        <v>0</v>
      </c>
      <c r="J530">
        <v>0</v>
      </c>
      <c r="K530">
        <v>24059.680189999999</v>
      </c>
    </row>
    <row r="531" spans="1:11" x14ac:dyDescent="0.2">
      <c r="A531">
        <v>51</v>
      </c>
      <c r="B531">
        <v>25.8</v>
      </c>
      <c r="C531">
        <v>1</v>
      </c>
      <c r="D531">
        <v>0</v>
      </c>
      <c r="E531">
        <v>1</v>
      </c>
      <c r="F531">
        <v>0</v>
      </c>
      <c r="G531">
        <v>0</v>
      </c>
      <c r="H531">
        <v>0</v>
      </c>
      <c r="I531">
        <v>1</v>
      </c>
      <c r="J531">
        <v>0</v>
      </c>
      <c r="K531">
        <v>9861.0249999999996</v>
      </c>
    </row>
    <row r="532" spans="1:11" x14ac:dyDescent="0.2">
      <c r="A532">
        <v>46</v>
      </c>
      <c r="B532">
        <v>39.424999999999997</v>
      </c>
      <c r="C532">
        <v>1</v>
      </c>
      <c r="D532">
        <v>1</v>
      </c>
      <c r="E532">
        <v>0</v>
      </c>
      <c r="F532">
        <v>0</v>
      </c>
      <c r="G532">
        <v>1</v>
      </c>
      <c r="H532">
        <v>0</v>
      </c>
      <c r="I532">
        <v>0</v>
      </c>
      <c r="J532">
        <v>0</v>
      </c>
      <c r="K532">
        <v>8342.9087500000005</v>
      </c>
    </row>
    <row r="533" spans="1:11" x14ac:dyDescent="0.2">
      <c r="A533">
        <v>18</v>
      </c>
      <c r="B533">
        <v>25.46</v>
      </c>
      <c r="C533">
        <v>0</v>
      </c>
      <c r="D533">
        <v>1</v>
      </c>
      <c r="E533">
        <v>0</v>
      </c>
      <c r="F533">
        <v>0</v>
      </c>
      <c r="G533">
        <v>1</v>
      </c>
      <c r="H533">
        <v>0</v>
      </c>
      <c r="I533">
        <v>0</v>
      </c>
      <c r="J533">
        <v>0</v>
      </c>
      <c r="K533">
        <v>1708.0014000000001</v>
      </c>
    </row>
    <row r="534" spans="1:11" x14ac:dyDescent="0.2">
      <c r="A534">
        <v>57</v>
      </c>
      <c r="B534">
        <v>42.13</v>
      </c>
      <c r="C534">
        <v>1</v>
      </c>
      <c r="D534">
        <v>1</v>
      </c>
      <c r="E534">
        <v>0</v>
      </c>
      <c r="F534">
        <v>1</v>
      </c>
      <c r="G534">
        <v>0</v>
      </c>
      <c r="H534">
        <v>0</v>
      </c>
      <c r="I534">
        <v>0</v>
      </c>
      <c r="J534">
        <v>1</v>
      </c>
      <c r="K534">
        <v>48675.517699999997</v>
      </c>
    </row>
    <row r="535" spans="1:11" x14ac:dyDescent="0.2">
      <c r="A535">
        <v>62</v>
      </c>
      <c r="B535">
        <v>31.73</v>
      </c>
      <c r="C535">
        <v>0</v>
      </c>
      <c r="D535">
        <v>0</v>
      </c>
      <c r="E535">
        <v>1</v>
      </c>
      <c r="F535">
        <v>0</v>
      </c>
      <c r="G535">
        <v>1</v>
      </c>
      <c r="H535">
        <v>0</v>
      </c>
      <c r="I535">
        <v>0</v>
      </c>
      <c r="J535">
        <v>0</v>
      </c>
      <c r="K535">
        <v>14043.476699999999</v>
      </c>
    </row>
    <row r="536" spans="1:11" x14ac:dyDescent="0.2">
      <c r="A536">
        <v>59</v>
      </c>
      <c r="B536">
        <v>29.7</v>
      </c>
      <c r="C536">
        <v>2</v>
      </c>
      <c r="D536">
        <v>1</v>
      </c>
      <c r="E536">
        <v>0</v>
      </c>
      <c r="F536">
        <v>0</v>
      </c>
      <c r="G536">
        <v>0</v>
      </c>
      <c r="H536">
        <v>0</v>
      </c>
      <c r="I536">
        <v>0</v>
      </c>
      <c r="J536">
        <v>1</v>
      </c>
      <c r="K536">
        <v>12925.886</v>
      </c>
    </row>
    <row r="537" spans="1:11" x14ac:dyDescent="0.2">
      <c r="A537">
        <v>37</v>
      </c>
      <c r="B537">
        <v>36.19</v>
      </c>
      <c r="C537">
        <v>0</v>
      </c>
      <c r="D537">
        <v>1</v>
      </c>
      <c r="E537">
        <v>0</v>
      </c>
      <c r="F537">
        <v>0</v>
      </c>
      <c r="G537">
        <v>0</v>
      </c>
      <c r="H537">
        <v>0</v>
      </c>
      <c r="I537">
        <v>0</v>
      </c>
      <c r="J537">
        <v>1</v>
      </c>
      <c r="K537">
        <v>19214.705529999999</v>
      </c>
    </row>
    <row r="538" spans="1:11" x14ac:dyDescent="0.2">
      <c r="A538">
        <v>64</v>
      </c>
      <c r="B538">
        <v>40.479999999999997</v>
      </c>
      <c r="C538">
        <v>0</v>
      </c>
      <c r="D538">
        <v>1</v>
      </c>
      <c r="E538">
        <v>0</v>
      </c>
      <c r="F538">
        <v>0</v>
      </c>
      <c r="G538">
        <v>0</v>
      </c>
      <c r="H538">
        <v>0</v>
      </c>
      <c r="I538">
        <v>0</v>
      </c>
      <c r="J538">
        <v>1</v>
      </c>
      <c r="K538">
        <v>13831.1152</v>
      </c>
    </row>
    <row r="539" spans="1:11" x14ac:dyDescent="0.2">
      <c r="A539">
        <v>38</v>
      </c>
      <c r="B539">
        <v>28.024999999999999</v>
      </c>
      <c r="C539">
        <v>1</v>
      </c>
      <c r="D539">
        <v>1</v>
      </c>
      <c r="E539">
        <v>0</v>
      </c>
      <c r="F539">
        <v>0</v>
      </c>
      <c r="G539">
        <v>1</v>
      </c>
      <c r="H539">
        <v>0</v>
      </c>
      <c r="I539">
        <v>0</v>
      </c>
      <c r="J539">
        <v>0</v>
      </c>
      <c r="K539">
        <v>6067.1267500000004</v>
      </c>
    </row>
    <row r="540" spans="1:11" x14ac:dyDescent="0.2">
      <c r="A540">
        <v>33</v>
      </c>
      <c r="B540">
        <v>38.9</v>
      </c>
      <c r="C540">
        <v>3</v>
      </c>
      <c r="D540">
        <v>0</v>
      </c>
      <c r="E540">
        <v>1</v>
      </c>
      <c r="F540">
        <v>0</v>
      </c>
      <c r="G540">
        <v>0</v>
      </c>
      <c r="H540">
        <v>0</v>
      </c>
      <c r="I540">
        <v>1</v>
      </c>
      <c r="J540">
        <v>0</v>
      </c>
      <c r="K540">
        <v>5972.3779999999997</v>
      </c>
    </row>
    <row r="541" spans="1:11" x14ac:dyDescent="0.2">
      <c r="A541">
        <v>46</v>
      </c>
      <c r="B541">
        <v>30.2</v>
      </c>
      <c r="C541">
        <v>2</v>
      </c>
      <c r="D541">
        <v>0</v>
      </c>
      <c r="E541">
        <v>1</v>
      </c>
      <c r="F541">
        <v>0</v>
      </c>
      <c r="G541">
        <v>0</v>
      </c>
      <c r="H541">
        <v>0</v>
      </c>
      <c r="I541">
        <v>1</v>
      </c>
      <c r="J541">
        <v>0</v>
      </c>
      <c r="K541">
        <v>8825.0859999999993</v>
      </c>
    </row>
    <row r="542" spans="1:11" x14ac:dyDescent="0.2">
      <c r="A542">
        <v>46</v>
      </c>
      <c r="B542">
        <v>28.05</v>
      </c>
      <c r="C542">
        <v>1</v>
      </c>
      <c r="D542">
        <v>0</v>
      </c>
      <c r="E542">
        <v>1</v>
      </c>
      <c r="F542">
        <v>0</v>
      </c>
      <c r="G542">
        <v>0</v>
      </c>
      <c r="H542">
        <v>0</v>
      </c>
      <c r="I542">
        <v>0</v>
      </c>
      <c r="J542">
        <v>1</v>
      </c>
      <c r="K542">
        <v>8233.0974999999999</v>
      </c>
    </row>
    <row r="543" spans="1:11" x14ac:dyDescent="0.2">
      <c r="A543">
        <v>53</v>
      </c>
      <c r="B543">
        <v>31.35</v>
      </c>
      <c r="C543">
        <v>0</v>
      </c>
      <c r="D543">
        <v>1</v>
      </c>
      <c r="E543">
        <v>0</v>
      </c>
      <c r="F543">
        <v>0</v>
      </c>
      <c r="G543">
        <v>0</v>
      </c>
      <c r="H543">
        <v>0</v>
      </c>
      <c r="I543">
        <v>0</v>
      </c>
      <c r="J543">
        <v>1</v>
      </c>
      <c r="K543">
        <v>27346.04207</v>
      </c>
    </row>
    <row r="544" spans="1:11" x14ac:dyDescent="0.2">
      <c r="A544">
        <v>34</v>
      </c>
      <c r="B544">
        <v>38</v>
      </c>
      <c r="C544">
        <v>3</v>
      </c>
      <c r="D544">
        <v>0</v>
      </c>
      <c r="E544">
        <v>1</v>
      </c>
      <c r="F544">
        <v>0</v>
      </c>
      <c r="G544">
        <v>0</v>
      </c>
      <c r="H544">
        <v>0</v>
      </c>
      <c r="I544">
        <v>1</v>
      </c>
      <c r="J544">
        <v>0</v>
      </c>
      <c r="K544">
        <v>6196.4480000000003</v>
      </c>
    </row>
    <row r="545" spans="1:11" x14ac:dyDescent="0.2">
      <c r="A545">
        <v>20</v>
      </c>
      <c r="B545">
        <v>31.79</v>
      </c>
      <c r="C545">
        <v>2</v>
      </c>
      <c r="D545">
        <v>0</v>
      </c>
      <c r="E545">
        <v>1</v>
      </c>
      <c r="F545">
        <v>0</v>
      </c>
      <c r="G545">
        <v>0</v>
      </c>
      <c r="H545">
        <v>0</v>
      </c>
      <c r="I545">
        <v>0</v>
      </c>
      <c r="J545">
        <v>1</v>
      </c>
      <c r="K545">
        <v>3056.3881000000001</v>
      </c>
    </row>
    <row r="546" spans="1:11" x14ac:dyDescent="0.2">
      <c r="A546">
        <v>63</v>
      </c>
      <c r="B546">
        <v>36.299999999999997</v>
      </c>
      <c r="C546">
        <v>0</v>
      </c>
      <c r="D546">
        <v>0</v>
      </c>
      <c r="E546">
        <v>1</v>
      </c>
      <c r="F546">
        <v>0</v>
      </c>
      <c r="G546">
        <v>0</v>
      </c>
      <c r="H546">
        <v>0</v>
      </c>
      <c r="I546">
        <v>0</v>
      </c>
      <c r="J546">
        <v>1</v>
      </c>
      <c r="K546">
        <v>13887.204</v>
      </c>
    </row>
    <row r="547" spans="1:11" x14ac:dyDescent="0.2">
      <c r="A547">
        <v>54</v>
      </c>
      <c r="B547">
        <v>47.41</v>
      </c>
      <c r="C547">
        <v>0</v>
      </c>
      <c r="D547">
        <v>0</v>
      </c>
      <c r="E547">
        <v>1</v>
      </c>
      <c r="F547">
        <v>1</v>
      </c>
      <c r="G547">
        <v>0</v>
      </c>
      <c r="H547">
        <v>0</v>
      </c>
      <c r="I547">
        <v>0</v>
      </c>
      <c r="J547">
        <v>1</v>
      </c>
      <c r="K547">
        <v>63770.428010000003</v>
      </c>
    </row>
    <row r="548" spans="1:11" x14ac:dyDescent="0.2">
      <c r="A548">
        <v>54</v>
      </c>
      <c r="B548">
        <v>30.21</v>
      </c>
      <c r="C548">
        <v>0</v>
      </c>
      <c r="D548">
        <v>1</v>
      </c>
      <c r="E548">
        <v>0</v>
      </c>
      <c r="F548">
        <v>0</v>
      </c>
      <c r="G548">
        <v>0</v>
      </c>
      <c r="H548">
        <v>1</v>
      </c>
      <c r="I548">
        <v>0</v>
      </c>
      <c r="J548">
        <v>0</v>
      </c>
      <c r="K548">
        <v>10231.499900000001</v>
      </c>
    </row>
    <row r="549" spans="1:11" x14ac:dyDescent="0.2">
      <c r="A549">
        <v>49</v>
      </c>
      <c r="B549">
        <v>25.84</v>
      </c>
      <c r="C549">
        <v>2</v>
      </c>
      <c r="D549">
        <v>1</v>
      </c>
      <c r="E549">
        <v>0</v>
      </c>
      <c r="F549">
        <v>1</v>
      </c>
      <c r="G549">
        <v>0</v>
      </c>
      <c r="H549">
        <v>1</v>
      </c>
      <c r="I549">
        <v>0</v>
      </c>
      <c r="J549">
        <v>0</v>
      </c>
      <c r="K549">
        <v>23807.240600000001</v>
      </c>
    </row>
    <row r="550" spans="1:11" x14ac:dyDescent="0.2">
      <c r="A550">
        <v>28</v>
      </c>
      <c r="B550">
        <v>35.435000000000002</v>
      </c>
      <c r="C550">
        <v>0</v>
      </c>
      <c r="D550">
        <v>1</v>
      </c>
      <c r="E550">
        <v>0</v>
      </c>
      <c r="F550">
        <v>0</v>
      </c>
      <c r="G550">
        <v>1</v>
      </c>
      <c r="H550">
        <v>0</v>
      </c>
      <c r="I550">
        <v>0</v>
      </c>
      <c r="J550">
        <v>0</v>
      </c>
      <c r="K550">
        <v>3268.84665</v>
      </c>
    </row>
    <row r="551" spans="1:11" x14ac:dyDescent="0.2">
      <c r="A551">
        <v>54</v>
      </c>
      <c r="B551">
        <v>46.7</v>
      </c>
      <c r="C551">
        <v>2</v>
      </c>
      <c r="D551">
        <v>0</v>
      </c>
      <c r="E551">
        <v>1</v>
      </c>
      <c r="F551">
        <v>0</v>
      </c>
      <c r="G551">
        <v>0</v>
      </c>
      <c r="H551">
        <v>0</v>
      </c>
      <c r="I551">
        <v>1</v>
      </c>
      <c r="J551">
        <v>0</v>
      </c>
      <c r="K551">
        <v>11538.421</v>
      </c>
    </row>
    <row r="552" spans="1:11" x14ac:dyDescent="0.2">
      <c r="A552">
        <v>25</v>
      </c>
      <c r="B552">
        <v>28.594999999999999</v>
      </c>
      <c r="C552">
        <v>0</v>
      </c>
      <c r="D552">
        <v>0</v>
      </c>
      <c r="E552">
        <v>1</v>
      </c>
      <c r="F552">
        <v>0</v>
      </c>
      <c r="G552">
        <v>1</v>
      </c>
      <c r="H552">
        <v>0</v>
      </c>
      <c r="I552">
        <v>0</v>
      </c>
      <c r="J552">
        <v>0</v>
      </c>
      <c r="K552">
        <v>3213.6220499999999</v>
      </c>
    </row>
    <row r="553" spans="1:11" x14ac:dyDescent="0.2">
      <c r="A553">
        <v>43</v>
      </c>
      <c r="B553">
        <v>46.2</v>
      </c>
      <c r="C553">
        <v>0</v>
      </c>
      <c r="D553">
        <v>0</v>
      </c>
      <c r="E553">
        <v>1</v>
      </c>
      <c r="F553">
        <v>1</v>
      </c>
      <c r="G553">
        <v>0</v>
      </c>
      <c r="H553">
        <v>0</v>
      </c>
      <c r="I553">
        <v>0</v>
      </c>
      <c r="J553">
        <v>1</v>
      </c>
      <c r="K553">
        <v>45863.205000000002</v>
      </c>
    </row>
    <row r="554" spans="1:11" x14ac:dyDescent="0.2">
      <c r="A554">
        <v>63</v>
      </c>
      <c r="B554">
        <v>30.8</v>
      </c>
      <c r="C554">
        <v>0</v>
      </c>
      <c r="D554">
        <v>1</v>
      </c>
      <c r="E554">
        <v>0</v>
      </c>
      <c r="F554">
        <v>0</v>
      </c>
      <c r="G554">
        <v>0</v>
      </c>
      <c r="H554">
        <v>0</v>
      </c>
      <c r="I554">
        <v>1</v>
      </c>
      <c r="J554">
        <v>0</v>
      </c>
      <c r="K554">
        <v>13390.558999999999</v>
      </c>
    </row>
    <row r="555" spans="1:11" x14ac:dyDescent="0.2">
      <c r="A555">
        <v>32</v>
      </c>
      <c r="B555">
        <v>28.93</v>
      </c>
      <c r="C555">
        <v>0</v>
      </c>
      <c r="D555">
        <v>0</v>
      </c>
      <c r="E555">
        <v>1</v>
      </c>
      <c r="F555">
        <v>0</v>
      </c>
      <c r="G555">
        <v>0</v>
      </c>
      <c r="H555">
        <v>0</v>
      </c>
      <c r="I555">
        <v>0</v>
      </c>
      <c r="J555">
        <v>1</v>
      </c>
      <c r="K555">
        <v>3972.9247</v>
      </c>
    </row>
    <row r="556" spans="1:11" x14ac:dyDescent="0.2">
      <c r="A556">
        <v>62</v>
      </c>
      <c r="B556">
        <v>21.4</v>
      </c>
      <c r="C556">
        <v>0</v>
      </c>
      <c r="D556">
        <v>1</v>
      </c>
      <c r="E556">
        <v>0</v>
      </c>
      <c r="F556">
        <v>0</v>
      </c>
      <c r="G556">
        <v>0</v>
      </c>
      <c r="H556">
        <v>0</v>
      </c>
      <c r="I556">
        <v>1</v>
      </c>
      <c r="J556">
        <v>0</v>
      </c>
      <c r="K556">
        <v>12957.118</v>
      </c>
    </row>
    <row r="557" spans="1:11" x14ac:dyDescent="0.2">
      <c r="A557">
        <v>52</v>
      </c>
      <c r="B557">
        <v>31.73</v>
      </c>
      <c r="C557">
        <v>2</v>
      </c>
      <c r="D557">
        <v>0</v>
      </c>
      <c r="E557">
        <v>1</v>
      </c>
      <c r="F557">
        <v>0</v>
      </c>
      <c r="G557">
        <v>0</v>
      </c>
      <c r="H557">
        <v>1</v>
      </c>
      <c r="I557">
        <v>0</v>
      </c>
      <c r="J557">
        <v>0</v>
      </c>
      <c r="K557">
        <v>11187.6567</v>
      </c>
    </row>
    <row r="558" spans="1:11" x14ac:dyDescent="0.2">
      <c r="A558">
        <v>25</v>
      </c>
      <c r="B558">
        <v>41.325000000000003</v>
      </c>
      <c r="C558">
        <v>0</v>
      </c>
      <c r="D558">
        <v>0</v>
      </c>
      <c r="E558">
        <v>1</v>
      </c>
      <c r="F558">
        <v>0</v>
      </c>
      <c r="G558">
        <v>1</v>
      </c>
      <c r="H558">
        <v>0</v>
      </c>
      <c r="I558">
        <v>0</v>
      </c>
      <c r="J558">
        <v>0</v>
      </c>
      <c r="K558">
        <v>17878.900679999999</v>
      </c>
    </row>
    <row r="559" spans="1:11" x14ac:dyDescent="0.2">
      <c r="A559">
        <v>28</v>
      </c>
      <c r="B559">
        <v>23.8</v>
      </c>
      <c r="C559">
        <v>2</v>
      </c>
      <c r="D559">
        <v>1</v>
      </c>
      <c r="E559">
        <v>0</v>
      </c>
      <c r="F559">
        <v>0</v>
      </c>
      <c r="G559">
        <v>0</v>
      </c>
      <c r="H559">
        <v>0</v>
      </c>
      <c r="I559">
        <v>1</v>
      </c>
      <c r="J559">
        <v>0</v>
      </c>
      <c r="K559">
        <v>3847.674</v>
      </c>
    </row>
    <row r="560" spans="1:11" x14ac:dyDescent="0.2">
      <c r="A560">
        <v>46</v>
      </c>
      <c r="B560">
        <v>33.44</v>
      </c>
      <c r="C560">
        <v>1</v>
      </c>
      <c r="D560">
        <v>1</v>
      </c>
      <c r="E560">
        <v>0</v>
      </c>
      <c r="F560">
        <v>0</v>
      </c>
      <c r="G560">
        <v>1</v>
      </c>
      <c r="H560">
        <v>0</v>
      </c>
      <c r="I560">
        <v>0</v>
      </c>
      <c r="J560">
        <v>0</v>
      </c>
      <c r="K560">
        <v>8334.5895999999993</v>
      </c>
    </row>
    <row r="561" spans="1:11" x14ac:dyDescent="0.2">
      <c r="A561">
        <v>34</v>
      </c>
      <c r="B561">
        <v>34.21</v>
      </c>
      <c r="C561">
        <v>0</v>
      </c>
      <c r="D561">
        <v>1</v>
      </c>
      <c r="E561">
        <v>0</v>
      </c>
      <c r="F561">
        <v>0</v>
      </c>
      <c r="G561">
        <v>0</v>
      </c>
      <c r="H561">
        <v>0</v>
      </c>
      <c r="I561">
        <v>0</v>
      </c>
      <c r="J561">
        <v>1</v>
      </c>
      <c r="K561">
        <v>3935.1799000000001</v>
      </c>
    </row>
    <row r="562" spans="1:11" x14ac:dyDescent="0.2">
      <c r="A562">
        <v>35</v>
      </c>
      <c r="B562">
        <v>34.104999999999997</v>
      </c>
      <c r="C562">
        <v>3</v>
      </c>
      <c r="D562">
        <v>0</v>
      </c>
      <c r="E562">
        <v>1</v>
      </c>
      <c r="F562">
        <v>1</v>
      </c>
      <c r="G562">
        <v>0</v>
      </c>
      <c r="H562">
        <v>1</v>
      </c>
      <c r="I562">
        <v>0</v>
      </c>
      <c r="J562">
        <v>0</v>
      </c>
      <c r="K562">
        <v>39983.425949999997</v>
      </c>
    </row>
    <row r="563" spans="1:11" x14ac:dyDescent="0.2">
      <c r="A563">
        <v>19</v>
      </c>
      <c r="B563">
        <v>35.53</v>
      </c>
      <c r="C563">
        <v>0</v>
      </c>
      <c r="D563">
        <v>1</v>
      </c>
      <c r="E563">
        <v>0</v>
      </c>
      <c r="F563">
        <v>0</v>
      </c>
      <c r="G563">
        <v>0</v>
      </c>
      <c r="H563">
        <v>1</v>
      </c>
      <c r="I563">
        <v>0</v>
      </c>
      <c r="J563">
        <v>0</v>
      </c>
      <c r="K563">
        <v>1646.4296999999999</v>
      </c>
    </row>
    <row r="564" spans="1:11" x14ac:dyDescent="0.2">
      <c r="A564">
        <v>46</v>
      </c>
      <c r="B564">
        <v>19.95</v>
      </c>
      <c r="C564">
        <v>2</v>
      </c>
      <c r="D564">
        <v>0</v>
      </c>
      <c r="E564">
        <v>1</v>
      </c>
      <c r="F564">
        <v>0</v>
      </c>
      <c r="G564">
        <v>0</v>
      </c>
      <c r="H564">
        <v>1</v>
      </c>
      <c r="I564">
        <v>0</v>
      </c>
      <c r="J564">
        <v>0</v>
      </c>
      <c r="K564">
        <v>9193.8384999999998</v>
      </c>
    </row>
    <row r="565" spans="1:11" x14ac:dyDescent="0.2">
      <c r="A565">
        <v>54</v>
      </c>
      <c r="B565">
        <v>32.68</v>
      </c>
      <c r="C565">
        <v>0</v>
      </c>
      <c r="D565">
        <v>0</v>
      </c>
      <c r="E565">
        <v>1</v>
      </c>
      <c r="F565">
        <v>0</v>
      </c>
      <c r="G565">
        <v>1</v>
      </c>
      <c r="H565">
        <v>0</v>
      </c>
      <c r="I565">
        <v>0</v>
      </c>
      <c r="J565">
        <v>0</v>
      </c>
      <c r="K565">
        <v>10923.933199999999</v>
      </c>
    </row>
    <row r="566" spans="1:11" x14ac:dyDescent="0.2">
      <c r="A566">
        <v>27</v>
      </c>
      <c r="B566">
        <v>30.5</v>
      </c>
      <c r="C566">
        <v>0</v>
      </c>
      <c r="D566">
        <v>1</v>
      </c>
      <c r="E566">
        <v>0</v>
      </c>
      <c r="F566">
        <v>0</v>
      </c>
      <c r="G566">
        <v>0</v>
      </c>
      <c r="H566">
        <v>0</v>
      </c>
      <c r="I566">
        <v>1</v>
      </c>
      <c r="J566">
        <v>0</v>
      </c>
      <c r="K566">
        <v>2494.0219999999999</v>
      </c>
    </row>
    <row r="567" spans="1:11" x14ac:dyDescent="0.2">
      <c r="A567">
        <v>50</v>
      </c>
      <c r="B567">
        <v>44.77</v>
      </c>
      <c r="C567">
        <v>1</v>
      </c>
      <c r="D567">
        <v>1</v>
      </c>
      <c r="E567">
        <v>0</v>
      </c>
      <c r="F567">
        <v>0</v>
      </c>
      <c r="G567">
        <v>0</v>
      </c>
      <c r="H567">
        <v>0</v>
      </c>
      <c r="I567">
        <v>0</v>
      </c>
      <c r="J567">
        <v>1</v>
      </c>
      <c r="K567">
        <v>9058.7302999999993</v>
      </c>
    </row>
    <row r="568" spans="1:11" x14ac:dyDescent="0.2">
      <c r="A568">
        <v>18</v>
      </c>
      <c r="B568">
        <v>32.119999999999997</v>
      </c>
      <c r="C568">
        <v>2</v>
      </c>
      <c r="D568">
        <v>0</v>
      </c>
      <c r="E568">
        <v>1</v>
      </c>
      <c r="F568">
        <v>0</v>
      </c>
      <c r="G568">
        <v>0</v>
      </c>
      <c r="H568">
        <v>0</v>
      </c>
      <c r="I568">
        <v>0</v>
      </c>
      <c r="J568">
        <v>1</v>
      </c>
      <c r="K568">
        <v>2801.2588000000001</v>
      </c>
    </row>
    <row r="569" spans="1:11" x14ac:dyDescent="0.2">
      <c r="A569">
        <v>19</v>
      </c>
      <c r="B569">
        <v>30.495000000000001</v>
      </c>
      <c r="C569">
        <v>0</v>
      </c>
      <c r="D569">
        <v>0</v>
      </c>
      <c r="E569">
        <v>1</v>
      </c>
      <c r="F569">
        <v>0</v>
      </c>
      <c r="G569">
        <v>0</v>
      </c>
      <c r="H569">
        <v>1</v>
      </c>
      <c r="I569">
        <v>0</v>
      </c>
      <c r="J569">
        <v>0</v>
      </c>
      <c r="K569">
        <v>2128.4310500000001</v>
      </c>
    </row>
    <row r="570" spans="1:11" x14ac:dyDescent="0.2">
      <c r="A570">
        <v>38</v>
      </c>
      <c r="B570">
        <v>40.564999999999998</v>
      </c>
      <c r="C570">
        <v>1</v>
      </c>
      <c r="D570">
        <v>0</v>
      </c>
      <c r="E570">
        <v>1</v>
      </c>
      <c r="F570">
        <v>0</v>
      </c>
      <c r="G570">
        <v>0</v>
      </c>
      <c r="H570">
        <v>1</v>
      </c>
      <c r="I570">
        <v>0</v>
      </c>
      <c r="J570">
        <v>0</v>
      </c>
      <c r="K570">
        <v>6373.55735</v>
      </c>
    </row>
    <row r="571" spans="1:11" x14ac:dyDescent="0.2">
      <c r="A571">
        <v>41</v>
      </c>
      <c r="B571">
        <v>30.59</v>
      </c>
      <c r="C571">
        <v>2</v>
      </c>
      <c r="D571">
        <v>1</v>
      </c>
      <c r="E571">
        <v>0</v>
      </c>
      <c r="F571">
        <v>0</v>
      </c>
      <c r="G571">
        <v>0</v>
      </c>
      <c r="H571">
        <v>1</v>
      </c>
      <c r="I571">
        <v>0</v>
      </c>
      <c r="J571">
        <v>0</v>
      </c>
      <c r="K571">
        <v>7256.7231000000002</v>
      </c>
    </row>
    <row r="572" spans="1:11" x14ac:dyDescent="0.2">
      <c r="A572">
        <v>49</v>
      </c>
      <c r="B572">
        <v>31.9</v>
      </c>
      <c r="C572">
        <v>5</v>
      </c>
      <c r="D572">
        <v>0</v>
      </c>
      <c r="E572">
        <v>1</v>
      </c>
      <c r="F572">
        <v>0</v>
      </c>
      <c r="G572">
        <v>0</v>
      </c>
      <c r="H572">
        <v>0</v>
      </c>
      <c r="I572">
        <v>1</v>
      </c>
      <c r="J572">
        <v>0</v>
      </c>
      <c r="K572">
        <v>11552.904</v>
      </c>
    </row>
    <row r="573" spans="1:11" x14ac:dyDescent="0.2">
      <c r="A573">
        <v>48</v>
      </c>
      <c r="B573">
        <v>40.564999999999998</v>
      </c>
      <c r="C573">
        <v>2</v>
      </c>
      <c r="D573">
        <v>1</v>
      </c>
      <c r="E573">
        <v>0</v>
      </c>
      <c r="F573">
        <v>1</v>
      </c>
      <c r="G573">
        <v>0</v>
      </c>
      <c r="H573">
        <v>1</v>
      </c>
      <c r="I573">
        <v>0</v>
      </c>
      <c r="J573">
        <v>0</v>
      </c>
      <c r="K573">
        <v>45702.022349999999</v>
      </c>
    </row>
    <row r="574" spans="1:11" x14ac:dyDescent="0.2">
      <c r="A574">
        <v>31</v>
      </c>
      <c r="B574">
        <v>29.1</v>
      </c>
      <c r="C574">
        <v>0</v>
      </c>
      <c r="D574">
        <v>0</v>
      </c>
      <c r="E574">
        <v>1</v>
      </c>
      <c r="F574">
        <v>0</v>
      </c>
      <c r="G574">
        <v>0</v>
      </c>
      <c r="H574">
        <v>0</v>
      </c>
      <c r="I574">
        <v>1</v>
      </c>
      <c r="J574">
        <v>0</v>
      </c>
      <c r="K574">
        <v>3761.2919999999999</v>
      </c>
    </row>
    <row r="575" spans="1:11" x14ac:dyDescent="0.2">
      <c r="A575">
        <v>18</v>
      </c>
      <c r="B575">
        <v>37.29</v>
      </c>
      <c r="C575">
        <v>1</v>
      </c>
      <c r="D575">
        <v>0</v>
      </c>
      <c r="E575">
        <v>1</v>
      </c>
      <c r="F575">
        <v>0</v>
      </c>
      <c r="G575">
        <v>0</v>
      </c>
      <c r="H575">
        <v>0</v>
      </c>
      <c r="I575">
        <v>0</v>
      </c>
      <c r="J575">
        <v>1</v>
      </c>
      <c r="K575">
        <v>2219.4450999999999</v>
      </c>
    </row>
    <row r="576" spans="1:11" x14ac:dyDescent="0.2">
      <c r="A576">
        <v>30</v>
      </c>
      <c r="B576">
        <v>43.12</v>
      </c>
      <c r="C576">
        <v>2</v>
      </c>
      <c r="D576">
        <v>0</v>
      </c>
      <c r="E576">
        <v>1</v>
      </c>
      <c r="F576">
        <v>0</v>
      </c>
      <c r="G576">
        <v>0</v>
      </c>
      <c r="H576">
        <v>0</v>
      </c>
      <c r="I576">
        <v>0</v>
      </c>
      <c r="J576">
        <v>1</v>
      </c>
      <c r="K576">
        <v>4753.6368000000002</v>
      </c>
    </row>
    <row r="577" spans="1:11" x14ac:dyDescent="0.2">
      <c r="A577">
        <v>62</v>
      </c>
      <c r="B577">
        <v>36.86</v>
      </c>
      <c r="C577">
        <v>1</v>
      </c>
      <c r="D577">
        <v>0</v>
      </c>
      <c r="E577">
        <v>1</v>
      </c>
      <c r="F577">
        <v>0</v>
      </c>
      <c r="G577">
        <v>1</v>
      </c>
      <c r="H577">
        <v>0</v>
      </c>
      <c r="I577">
        <v>0</v>
      </c>
      <c r="J577">
        <v>0</v>
      </c>
      <c r="K577">
        <v>31620.001059999999</v>
      </c>
    </row>
    <row r="578" spans="1:11" x14ac:dyDescent="0.2">
      <c r="A578">
        <v>57</v>
      </c>
      <c r="B578">
        <v>34.295000000000002</v>
      </c>
      <c r="C578">
        <v>2</v>
      </c>
      <c r="D578">
        <v>0</v>
      </c>
      <c r="E578">
        <v>1</v>
      </c>
      <c r="F578">
        <v>0</v>
      </c>
      <c r="G578">
        <v>1</v>
      </c>
      <c r="H578">
        <v>0</v>
      </c>
      <c r="I578">
        <v>0</v>
      </c>
      <c r="J578">
        <v>0</v>
      </c>
      <c r="K578">
        <v>13224.057049999999</v>
      </c>
    </row>
    <row r="579" spans="1:11" x14ac:dyDescent="0.2">
      <c r="A579">
        <v>58</v>
      </c>
      <c r="B579">
        <v>27.17</v>
      </c>
      <c r="C579">
        <v>0</v>
      </c>
      <c r="D579">
        <v>0</v>
      </c>
      <c r="E579">
        <v>1</v>
      </c>
      <c r="F579">
        <v>0</v>
      </c>
      <c r="G579">
        <v>0</v>
      </c>
      <c r="H579">
        <v>1</v>
      </c>
      <c r="I579">
        <v>0</v>
      </c>
      <c r="J579">
        <v>0</v>
      </c>
      <c r="K579">
        <v>12222.898300000001</v>
      </c>
    </row>
    <row r="580" spans="1:11" x14ac:dyDescent="0.2">
      <c r="A580">
        <v>22</v>
      </c>
      <c r="B580">
        <v>26.84</v>
      </c>
      <c r="C580">
        <v>0</v>
      </c>
      <c r="D580">
        <v>1</v>
      </c>
      <c r="E580">
        <v>0</v>
      </c>
      <c r="F580">
        <v>0</v>
      </c>
      <c r="G580">
        <v>0</v>
      </c>
      <c r="H580">
        <v>0</v>
      </c>
      <c r="I580">
        <v>0</v>
      </c>
      <c r="J580">
        <v>1</v>
      </c>
      <c r="K580">
        <v>1664.9996000000001</v>
      </c>
    </row>
    <row r="581" spans="1:11" x14ac:dyDescent="0.2">
      <c r="A581">
        <v>31</v>
      </c>
      <c r="B581">
        <v>38.094999999999999</v>
      </c>
      <c r="C581">
        <v>1</v>
      </c>
      <c r="D581">
        <v>0</v>
      </c>
      <c r="E581">
        <v>1</v>
      </c>
      <c r="F581">
        <v>1</v>
      </c>
      <c r="G581">
        <v>1</v>
      </c>
      <c r="H581">
        <v>0</v>
      </c>
      <c r="I581">
        <v>0</v>
      </c>
      <c r="J581">
        <v>0</v>
      </c>
      <c r="K581">
        <v>58571.074480000003</v>
      </c>
    </row>
    <row r="582" spans="1:11" x14ac:dyDescent="0.2">
      <c r="A582">
        <v>52</v>
      </c>
      <c r="B582">
        <v>30.2</v>
      </c>
      <c r="C582">
        <v>1</v>
      </c>
      <c r="D582">
        <v>1</v>
      </c>
      <c r="E582">
        <v>0</v>
      </c>
      <c r="F582">
        <v>0</v>
      </c>
      <c r="G582">
        <v>0</v>
      </c>
      <c r="H582">
        <v>0</v>
      </c>
      <c r="I582">
        <v>1</v>
      </c>
      <c r="J582">
        <v>0</v>
      </c>
      <c r="K582">
        <v>9724.5300000000007</v>
      </c>
    </row>
    <row r="583" spans="1:11" x14ac:dyDescent="0.2">
      <c r="A583">
        <v>25</v>
      </c>
      <c r="B583">
        <v>23.465</v>
      </c>
      <c r="C583">
        <v>0</v>
      </c>
      <c r="D583">
        <v>0</v>
      </c>
      <c r="E583">
        <v>1</v>
      </c>
      <c r="F583">
        <v>0</v>
      </c>
      <c r="G583">
        <v>1</v>
      </c>
      <c r="H583">
        <v>0</v>
      </c>
      <c r="I583">
        <v>0</v>
      </c>
      <c r="J583">
        <v>0</v>
      </c>
      <c r="K583">
        <v>3206.4913499999998</v>
      </c>
    </row>
    <row r="584" spans="1:11" x14ac:dyDescent="0.2">
      <c r="A584">
        <v>59</v>
      </c>
      <c r="B584">
        <v>25.46</v>
      </c>
      <c r="C584">
        <v>1</v>
      </c>
      <c r="D584">
        <v>1</v>
      </c>
      <c r="E584">
        <v>0</v>
      </c>
      <c r="F584">
        <v>0</v>
      </c>
      <c r="G584">
        <v>1</v>
      </c>
      <c r="H584">
        <v>0</v>
      </c>
      <c r="I584">
        <v>0</v>
      </c>
      <c r="J584">
        <v>0</v>
      </c>
      <c r="K584">
        <v>12913.992399999999</v>
      </c>
    </row>
    <row r="585" spans="1:11" x14ac:dyDescent="0.2">
      <c r="A585">
        <v>19</v>
      </c>
      <c r="B585">
        <v>30.59</v>
      </c>
      <c r="C585">
        <v>0</v>
      </c>
      <c r="D585">
        <v>1</v>
      </c>
      <c r="E585">
        <v>0</v>
      </c>
      <c r="F585">
        <v>0</v>
      </c>
      <c r="G585">
        <v>0</v>
      </c>
      <c r="H585">
        <v>1</v>
      </c>
      <c r="I585">
        <v>0</v>
      </c>
      <c r="J585">
        <v>0</v>
      </c>
      <c r="K585">
        <v>1639.5631000000001</v>
      </c>
    </row>
    <row r="586" spans="1:11" x14ac:dyDescent="0.2">
      <c r="A586">
        <v>39</v>
      </c>
      <c r="B586">
        <v>45.43</v>
      </c>
      <c r="C586">
        <v>2</v>
      </c>
      <c r="D586">
        <v>1</v>
      </c>
      <c r="E586">
        <v>0</v>
      </c>
      <c r="F586">
        <v>0</v>
      </c>
      <c r="G586">
        <v>0</v>
      </c>
      <c r="H586">
        <v>0</v>
      </c>
      <c r="I586">
        <v>0</v>
      </c>
      <c r="J586">
        <v>1</v>
      </c>
      <c r="K586">
        <v>6356.2707</v>
      </c>
    </row>
    <row r="587" spans="1:11" x14ac:dyDescent="0.2">
      <c r="A587">
        <v>32</v>
      </c>
      <c r="B587">
        <v>23.65</v>
      </c>
      <c r="C587">
        <v>1</v>
      </c>
      <c r="D587">
        <v>0</v>
      </c>
      <c r="E587">
        <v>1</v>
      </c>
      <c r="F587">
        <v>0</v>
      </c>
      <c r="G587">
        <v>0</v>
      </c>
      <c r="H587">
        <v>0</v>
      </c>
      <c r="I587">
        <v>0</v>
      </c>
      <c r="J587">
        <v>1</v>
      </c>
      <c r="K587">
        <v>17626.239509999999</v>
      </c>
    </row>
    <row r="588" spans="1:11" x14ac:dyDescent="0.2">
      <c r="A588">
        <v>19</v>
      </c>
      <c r="B588">
        <v>20.7</v>
      </c>
      <c r="C588">
        <v>0</v>
      </c>
      <c r="D588">
        <v>1</v>
      </c>
      <c r="E588">
        <v>0</v>
      </c>
      <c r="F588">
        <v>0</v>
      </c>
      <c r="G588">
        <v>0</v>
      </c>
      <c r="H588">
        <v>0</v>
      </c>
      <c r="I588">
        <v>1</v>
      </c>
      <c r="J588">
        <v>0</v>
      </c>
      <c r="K588">
        <v>1242.816</v>
      </c>
    </row>
    <row r="589" spans="1:11" x14ac:dyDescent="0.2">
      <c r="A589">
        <v>33</v>
      </c>
      <c r="B589">
        <v>28.27</v>
      </c>
      <c r="C589">
        <v>1</v>
      </c>
      <c r="D589">
        <v>0</v>
      </c>
      <c r="E589">
        <v>1</v>
      </c>
      <c r="F589">
        <v>0</v>
      </c>
      <c r="G589">
        <v>0</v>
      </c>
      <c r="H589">
        <v>0</v>
      </c>
      <c r="I589">
        <v>0</v>
      </c>
      <c r="J589">
        <v>1</v>
      </c>
      <c r="K589">
        <v>4779.6022999999996</v>
      </c>
    </row>
    <row r="590" spans="1:11" x14ac:dyDescent="0.2">
      <c r="A590">
        <v>21</v>
      </c>
      <c r="B590">
        <v>20.234999999999999</v>
      </c>
      <c r="C590">
        <v>3</v>
      </c>
      <c r="D590">
        <v>1</v>
      </c>
      <c r="E590">
        <v>0</v>
      </c>
      <c r="F590">
        <v>0</v>
      </c>
      <c r="G590">
        <v>1</v>
      </c>
      <c r="H590">
        <v>0</v>
      </c>
      <c r="I590">
        <v>0</v>
      </c>
      <c r="J590">
        <v>0</v>
      </c>
      <c r="K590">
        <v>3861.2096499999998</v>
      </c>
    </row>
    <row r="591" spans="1:11" x14ac:dyDescent="0.2">
      <c r="A591">
        <v>34</v>
      </c>
      <c r="B591">
        <v>30.21</v>
      </c>
      <c r="C591">
        <v>1</v>
      </c>
      <c r="D591">
        <v>0</v>
      </c>
      <c r="E591">
        <v>1</v>
      </c>
      <c r="F591">
        <v>1</v>
      </c>
      <c r="G591">
        <v>0</v>
      </c>
      <c r="H591">
        <v>1</v>
      </c>
      <c r="I591">
        <v>0</v>
      </c>
      <c r="J591">
        <v>0</v>
      </c>
      <c r="K591">
        <v>43943.876100000001</v>
      </c>
    </row>
    <row r="592" spans="1:11" x14ac:dyDescent="0.2">
      <c r="A592">
        <v>61</v>
      </c>
      <c r="B592">
        <v>35.909999999999997</v>
      </c>
      <c r="C592">
        <v>0</v>
      </c>
      <c r="D592">
        <v>0</v>
      </c>
      <c r="E592">
        <v>1</v>
      </c>
      <c r="F592">
        <v>0</v>
      </c>
      <c r="G592">
        <v>1</v>
      </c>
      <c r="H592">
        <v>0</v>
      </c>
      <c r="I592">
        <v>0</v>
      </c>
      <c r="J592">
        <v>0</v>
      </c>
      <c r="K592">
        <v>13635.6379</v>
      </c>
    </row>
    <row r="593" spans="1:11" x14ac:dyDescent="0.2">
      <c r="A593">
        <v>38</v>
      </c>
      <c r="B593">
        <v>30.69</v>
      </c>
      <c r="C593">
        <v>1</v>
      </c>
      <c r="D593">
        <v>0</v>
      </c>
      <c r="E593">
        <v>1</v>
      </c>
      <c r="F593">
        <v>0</v>
      </c>
      <c r="G593">
        <v>0</v>
      </c>
      <c r="H593">
        <v>0</v>
      </c>
      <c r="I593">
        <v>0</v>
      </c>
      <c r="J593">
        <v>1</v>
      </c>
      <c r="K593">
        <v>5976.8311000000003</v>
      </c>
    </row>
    <row r="594" spans="1:11" x14ac:dyDescent="0.2">
      <c r="A594">
        <v>58</v>
      </c>
      <c r="B594">
        <v>29</v>
      </c>
      <c r="C594">
        <v>0</v>
      </c>
      <c r="D594">
        <v>0</v>
      </c>
      <c r="E594">
        <v>1</v>
      </c>
      <c r="F594">
        <v>0</v>
      </c>
      <c r="G594">
        <v>0</v>
      </c>
      <c r="H594">
        <v>0</v>
      </c>
      <c r="I594">
        <v>1</v>
      </c>
      <c r="J594">
        <v>0</v>
      </c>
      <c r="K594">
        <v>11842.441999999999</v>
      </c>
    </row>
    <row r="595" spans="1:11" x14ac:dyDescent="0.2">
      <c r="A595">
        <v>47</v>
      </c>
      <c r="B595">
        <v>19.57</v>
      </c>
      <c r="C595">
        <v>1</v>
      </c>
      <c r="D595">
        <v>1</v>
      </c>
      <c r="E595">
        <v>0</v>
      </c>
      <c r="F595">
        <v>0</v>
      </c>
      <c r="G595">
        <v>0</v>
      </c>
      <c r="H595">
        <v>1</v>
      </c>
      <c r="I595">
        <v>0</v>
      </c>
      <c r="J595">
        <v>0</v>
      </c>
      <c r="K595">
        <v>8428.0692999999992</v>
      </c>
    </row>
    <row r="596" spans="1:11" x14ac:dyDescent="0.2">
      <c r="A596">
        <v>20</v>
      </c>
      <c r="B596">
        <v>31.13</v>
      </c>
      <c r="C596">
        <v>2</v>
      </c>
      <c r="D596">
        <v>1</v>
      </c>
      <c r="E596">
        <v>0</v>
      </c>
      <c r="F596">
        <v>0</v>
      </c>
      <c r="G596">
        <v>0</v>
      </c>
      <c r="H596">
        <v>0</v>
      </c>
      <c r="I596">
        <v>0</v>
      </c>
      <c r="J596">
        <v>1</v>
      </c>
      <c r="K596">
        <v>2566.4706999999999</v>
      </c>
    </row>
    <row r="597" spans="1:11" x14ac:dyDescent="0.2">
      <c r="A597">
        <v>21</v>
      </c>
      <c r="B597">
        <v>21.85</v>
      </c>
      <c r="C597">
        <v>1</v>
      </c>
      <c r="D597">
        <v>0</v>
      </c>
      <c r="E597">
        <v>1</v>
      </c>
      <c r="F597">
        <v>1</v>
      </c>
      <c r="G597">
        <v>1</v>
      </c>
      <c r="H597">
        <v>0</v>
      </c>
      <c r="I597">
        <v>0</v>
      </c>
      <c r="J597">
        <v>0</v>
      </c>
      <c r="K597">
        <v>15359.104499999999</v>
      </c>
    </row>
    <row r="598" spans="1:11" x14ac:dyDescent="0.2">
      <c r="A598">
        <v>41</v>
      </c>
      <c r="B598">
        <v>40.26</v>
      </c>
      <c r="C598">
        <v>0</v>
      </c>
      <c r="D598">
        <v>1</v>
      </c>
      <c r="E598">
        <v>0</v>
      </c>
      <c r="F598">
        <v>0</v>
      </c>
      <c r="G598">
        <v>0</v>
      </c>
      <c r="H598">
        <v>0</v>
      </c>
      <c r="I598">
        <v>0</v>
      </c>
      <c r="J598">
        <v>1</v>
      </c>
      <c r="K598">
        <v>5709.1643999999997</v>
      </c>
    </row>
    <row r="599" spans="1:11" x14ac:dyDescent="0.2">
      <c r="A599">
        <v>46</v>
      </c>
      <c r="B599">
        <v>33.725000000000001</v>
      </c>
      <c r="C599">
        <v>1</v>
      </c>
      <c r="D599">
        <v>0</v>
      </c>
      <c r="E599">
        <v>1</v>
      </c>
      <c r="F599">
        <v>0</v>
      </c>
      <c r="G599">
        <v>1</v>
      </c>
      <c r="H599">
        <v>0</v>
      </c>
      <c r="I599">
        <v>0</v>
      </c>
      <c r="J599">
        <v>0</v>
      </c>
      <c r="K599">
        <v>8823.9857499999998</v>
      </c>
    </row>
    <row r="600" spans="1:11" x14ac:dyDescent="0.2">
      <c r="A600">
        <v>42</v>
      </c>
      <c r="B600">
        <v>29.48</v>
      </c>
      <c r="C600">
        <v>2</v>
      </c>
      <c r="D600">
        <v>0</v>
      </c>
      <c r="E600">
        <v>1</v>
      </c>
      <c r="F600">
        <v>0</v>
      </c>
      <c r="G600">
        <v>0</v>
      </c>
      <c r="H600">
        <v>0</v>
      </c>
      <c r="I600">
        <v>0</v>
      </c>
      <c r="J600">
        <v>1</v>
      </c>
      <c r="K600">
        <v>7640.3091999999997</v>
      </c>
    </row>
    <row r="601" spans="1:11" x14ac:dyDescent="0.2">
      <c r="A601">
        <v>34</v>
      </c>
      <c r="B601">
        <v>33.25</v>
      </c>
      <c r="C601">
        <v>1</v>
      </c>
      <c r="D601">
        <v>0</v>
      </c>
      <c r="E601">
        <v>1</v>
      </c>
      <c r="F601">
        <v>0</v>
      </c>
      <c r="G601">
        <v>1</v>
      </c>
      <c r="H601">
        <v>0</v>
      </c>
      <c r="I601">
        <v>0</v>
      </c>
      <c r="J601">
        <v>0</v>
      </c>
      <c r="K601">
        <v>5594.8455000000004</v>
      </c>
    </row>
    <row r="602" spans="1:11" x14ac:dyDescent="0.2">
      <c r="A602">
        <v>43</v>
      </c>
      <c r="B602">
        <v>32.6</v>
      </c>
      <c r="C602">
        <v>2</v>
      </c>
      <c r="D602">
        <v>1</v>
      </c>
      <c r="E602">
        <v>0</v>
      </c>
      <c r="F602">
        <v>0</v>
      </c>
      <c r="G602">
        <v>0</v>
      </c>
      <c r="H602">
        <v>0</v>
      </c>
      <c r="I602">
        <v>1</v>
      </c>
      <c r="J602">
        <v>0</v>
      </c>
      <c r="K602">
        <v>7441.5010000000002</v>
      </c>
    </row>
    <row r="603" spans="1:11" x14ac:dyDescent="0.2">
      <c r="A603">
        <v>52</v>
      </c>
      <c r="B603">
        <v>37.524999999999999</v>
      </c>
      <c r="C603">
        <v>2</v>
      </c>
      <c r="D603">
        <v>0</v>
      </c>
      <c r="E603">
        <v>1</v>
      </c>
      <c r="F603">
        <v>0</v>
      </c>
      <c r="G603">
        <v>0</v>
      </c>
      <c r="H603">
        <v>1</v>
      </c>
      <c r="I603">
        <v>0</v>
      </c>
      <c r="J603">
        <v>0</v>
      </c>
      <c r="K603">
        <v>33471.971890000001</v>
      </c>
    </row>
    <row r="604" spans="1:11" x14ac:dyDescent="0.2">
      <c r="A604">
        <v>18</v>
      </c>
      <c r="B604">
        <v>39.159999999999997</v>
      </c>
      <c r="C604">
        <v>0</v>
      </c>
      <c r="D604">
        <v>0</v>
      </c>
      <c r="E604">
        <v>1</v>
      </c>
      <c r="F604">
        <v>0</v>
      </c>
      <c r="G604">
        <v>0</v>
      </c>
      <c r="H604">
        <v>0</v>
      </c>
      <c r="I604">
        <v>0</v>
      </c>
      <c r="J604">
        <v>1</v>
      </c>
      <c r="K604">
        <v>1633.0444</v>
      </c>
    </row>
    <row r="605" spans="1:11" x14ac:dyDescent="0.2">
      <c r="A605">
        <v>51</v>
      </c>
      <c r="B605">
        <v>31.635000000000002</v>
      </c>
      <c r="C605">
        <v>0</v>
      </c>
      <c r="D605">
        <v>1</v>
      </c>
      <c r="E605">
        <v>0</v>
      </c>
      <c r="F605">
        <v>0</v>
      </c>
      <c r="G605">
        <v>0</v>
      </c>
      <c r="H605">
        <v>1</v>
      </c>
      <c r="I605">
        <v>0</v>
      </c>
      <c r="J605">
        <v>0</v>
      </c>
      <c r="K605">
        <v>9174.1356500000002</v>
      </c>
    </row>
    <row r="606" spans="1:11" x14ac:dyDescent="0.2">
      <c r="A606">
        <v>56</v>
      </c>
      <c r="B606">
        <v>25.3</v>
      </c>
      <c r="C606">
        <v>0</v>
      </c>
      <c r="D606">
        <v>0</v>
      </c>
      <c r="E606">
        <v>1</v>
      </c>
      <c r="F606">
        <v>0</v>
      </c>
      <c r="G606">
        <v>0</v>
      </c>
      <c r="H606">
        <v>0</v>
      </c>
      <c r="I606">
        <v>1</v>
      </c>
      <c r="J606">
        <v>0</v>
      </c>
      <c r="K606">
        <v>11070.535</v>
      </c>
    </row>
    <row r="607" spans="1:11" x14ac:dyDescent="0.2">
      <c r="A607">
        <v>64</v>
      </c>
      <c r="B607">
        <v>39.049999999999997</v>
      </c>
      <c r="C607">
        <v>3</v>
      </c>
      <c r="D607">
        <v>0</v>
      </c>
      <c r="E607">
        <v>1</v>
      </c>
      <c r="F607">
        <v>0</v>
      </c>
      <c r="G607">
        <v>0</v>
      </c>
      <c r="H607">
        <v>0</v>
      </c>
      <c r="I607">
        <v>0</v>
      </c>
      <c r="J607">
        <v>1</v>
      </c>
      <c r="K607">
        <v>16085.127500000001</v>
      </c>
    </row>
    <row r="608" spans="1:11" x14ac:dyDescent="0.2">
      <c r="A608">
        <v>19</v>
      </c>
      <c r="B608">
        <v>28.31</v>
      </c>
      <c r="C608">
        <v>0</v>
      </c>
      <c r="D608">
        <v>0</v>
      </c>
      <c r="E608">
        <v>1</v>
      </c>
      <c r="F608">
        <v>1</v>
      </c>
      <c r="G608">
        <v>0</v>
      </c>
      <c r="H608">
        <v>1</v>
      </c>
      <c r="I608">
        <v>0</v>
      </c>
      <c r="J608">
        <v>0</v>
      </c>
      <c r="K608">
        <v>17468.983899999999</v>
      </c>
    </row>
    <row r="609" spans="1:11" x14ac:dyDescent="0.2">
      <c r="A609">
        <v>51</v>
      </c>
      <c r="B609">
        <v>34.1</v>
      </c>
      <c r="C609">
        <v>0</v>
      </c>
      <c r="D609">
        <v>0</v>
      </c>
      <c r="E609">
        <v>1</v>
      </c>
      <c r="F609">
        <v>0</v>
      </c>
      <c r="G609">
        <v>0</v>
      </c>
      <c r="H609">
        <v>0</v>
      </c>
      <c r="I609">
        <v>0</v>
      </c>
      <c r="J609">
        <v>1</v>
      </c>
      <c r="K609">
        <v>9283.5619999999999</v>
      </c>
    </row>
    <row r="610" spans="1:11" x14ac:dyDescent="0.2">
      <c r="A610">
        <v>27</v>
      </c>
      <c r="B610">
        <v>25.175000000000001</v>
      </c>
      <c r="C610">
        <v>0</v>
      </c>
      <c r="D610">
        <v>0</v>
      </c>
      <c r="E610">
        <v>1</v>
      </c>
      <c r="F610">
        <v>0</v>
      </c>
      <c r="G610">
        <v>1</v>
      </c>
      <c r="H610">
        <v>0</v>
      </c>
      <c r="I610">
        <v>0</v>
      </c>
      <c r="J610">
        <v>0</v>
      </c>
      <c r="K610">
        <v>3558.6202499999999</v>
      </c>
    </row>
    <row r="611" spans="1:11" x14ac:dyDescent="0.2">
      <c r="A611">
        <v>59</v>
      </c>
      <c r="B611">
        <v>23.655000000000001</v>
      </c>
      <c r="C611">
        <v>0</v>
      </c>
      <c r="D611">
        <v>0</v>
      </c>
      <c r="E611">
        <v>1</v>
      </c>
      <c r="F611">
        <v>1</v>
      </c>
      <c r="G611">
        <v>0</v>
      </c>
      <c r="H611">
        <v>1</v>
      </c>
      <c r="I611">
        <v>0</v>
      </c>
      <c r="J611">
        <v>0</v>
      </c>
      <c r="K611">
        <v>25678.778450000002</v>
      </c>
    </row>
    <row r="612" spans="1:11" x14ac:dyDescent="0.2">
      <c r="A612">
        <v>28</v>
      </c>
      <c r="B612">
        <v>26.98</v>
      </c>
      <c r="C612">
        <v>2</v>
      </c>
      <c r="D612">
        <v>1</v>
      </c>
      <c r="E612">
        <v>0</v>
      </c>
      <c r="F612">
        <v>0</v>
      </c>
      <c r="G612">
        <v>1</v>
      </c>
      <c r="H612">
        <v>0</v>
      </c>
      <c r="I612">
        <v>0</v>
      </c>
      <c r="J612">
        <v>0</v>
      </c>
      <c r="K612">
        <v>4435.0941999999995</v>
      </c>
    </row>
    <row r="613" spans="1:11" x14ac:dyDescent="0.2">
      <c r="A613">
        <v>30</v>
      </c>
      <c r="B613">
        <v>37.799999999999997</v>
      </c>
      <c r="C613">
        <v>2</v>
      </c>
      <c r="D613">
        <v>1</v>
      </c>
      <c r="E613">
        <v>0</v>
      </c>
      <c r="F613">
        <v>1</v>
      </c>
      <c r="G613">
        <v>0</v>
      </c>
      <c r="H613">
        <v>0</v>
      </c>
      <c r="I613">
        <v>1</v>
      </c>
      <c r="J613">
        <v>0</v>
      </c>
      <c r="K613">
        <v>39241.442000000003</v>
      </c>
    </row>
    <row r="614" spans="1:11" x14ac:dyDescent="0.2">
      <c r="A614">
        <v>47</v>
      </c>
      <c r="B614">
        <v>29.37</v>
      </c>
      <c r="C614">
        <v>1</v>
      </c>
      <c r="D614">
        <v>0</v>
      </c>
      <c r="E614">
        <v>1</v>
      </c>
      <c r="F614">
        <v>0</v>
      </c>
      <c r="G614">
        <v>0</v>
      </c>
      <c r="H614">
        <v>0</v>
      </c>
      <c r="I614">
        <v>0</v>
      </c>
      <c r="J614">
        <v>1</v>
      </c>
      <c r="K614">
        <v>8547.6913000000004</v>
      </c>
    </row>
    <row r="615" spans="1:11" x14ac:dyDescent="0.2">
      <c r="A615">
        <v>38</v>
      </c>
      <c r="B615">
        <v>34.799999999999997</v>
      </c>
      <c r="C615">
        <v>2</v>
      </c>
      <c r="D615">
        <v>0</v>
      </c>
      <c r="E615">
        <v>1</v>
      </c>
      <c r="F615">
        <v>0</v>
      </c>
      <c r="G615">
        <v>0</v>
      </c>
      <c r="H615">
        <v>0</v>
      </c>
      <c r="I615">
        <v>1</v>
      </c>
      <c r="J615">
        <v>0</v>
      </c>
      <c r="K615">
        <v>6571.5439999999999</v>
      </c>
    </row>
    <row r="616" spans="1:11" x14ac:dyDescent="0.2">
      <c r="A616">
        <v>18</v>
      </c>
      <c r="B616">
        <v>33.155000000000001</v>
      </c>
      <c r="C616">
        <v>0</v>
      </c>
      <c r="D616">
        <v>0</v>
      </c>
      <c r="E616">
        <v>1</v>
      </c>
      <c r="F616">
        <v>0</v>
      </c>
      <c r="G616">
        <v>1</v>
      </c>
      <c r="H616">
        <v>0</v>
      </c>
      <c r="I616">
        <v>0</v>
      </c>
      <c r="J616">
        <v>0</v>
      </c>
      <c r="K616">
        <v>2207.6974500000001</v>
      </c>
    </row>
    <row r="617" spans="1:11" x14ac:dyDescent="0.2">
      <c r="A617">
        <v>34</v>
      </c>
      <c r="B617">
        <v>19</v>
      </c>
      <c r="C617">
        <v>3</v>
      </c>
      <c r="D617">
        <v>0</v>
      </c>
      <c r="E617">
        <v>1</v>
      </c>
      <c r="F617">
        <v>0</v>
      </c>
      <c r="G617">
        <v>1</v>
      </c>
      <c r="H617">
        <v>0</v>
      </c>
      <c r="I617">
        <v>0</v>
      </c>
      <c r="J617">
        <v>0</v>
      </c>
      <c r="K617">
        <v>6753.0379999999996</v>
      </c>
    </row>
    <row r="618" spans="1:11" x14ac:dyDescent="0.2">
      <c r="A618">
        <v>20</v>
      </c>
      <c r="B618">
        <v>33</v>
      </c>
      <c r="C618">
        <v>0</v>
      </c>
      <c r="D618">
        <v>0</v>
      </c>
      <c r="E618">
        <v>1</v>
      </c>
      <c r="F618">
        <v>0</v>
      </c>
      <c r="G618">
        <v>0</v>
      </c>
      <c r="H618">
        <v>0</v>
      </c>
      <c r="I618">
        <v>0</v>
      </c>
      <c r="J618">
        <v>1</v>
      </c>
      <c r="K618">
        <v>1880.07</v>
      </c>
    </row>
    <row r="619" spans="1:11" x14ac:dyDescent="0.2">
      <c r="A619">
        <v>47</v>
      </c>
      <c r="B619">
        <v>36.630000000000003</v>
      </c>
      <c r="C619">
        <v>1</v>
      </c>
      <c r="D619">
        <v>0</v>
      </c>
      <c r="E619">
        <v>1</v>
      </c>
      <c r="F619">
        <v>1</v>
      </c>
      <c r="G619">
        <v>0</v>
      </c>
      <c r="H619">
        <v>0</v>
      </c>
      <c r="I619">
        <v>0</v>
      </c>
      <c r="J619">
        <v>1</v>
      </c>
      <c r="K619">
        <v>42969.852700000003</v>
      </c>
    </row>
    <row r="620" spans="1:11" x14ac:dyDescent="0.2">
      <c r="A620">
        <v>56</v>
      </c>
      <c r="B620">
        <v>28.594999999999999</v>
      </c>
      <c r="C620">
        <v>0</v>
      </c>
      <c r="D620">
        <v>0</v>
      </c>
      <c r="E620">
        <v>1</v>
      </c>
      <c r="F620">
        <v>0</v>
      </c>
      <c r="G620">
        <v>1</v>
      </c>
      <c r="H620">
        <v>0</v>
      </c>
      <c r="I620">
        <v>0</v>
      </c>
      <c r="J620">
        <v>0</v>
      </c>
      <c r="K620">
        <v>11658.11505</v>
      </c>
    </row>
    <row r="621" spans="1:11" x14ac:dyDescent="0.2">
      <c r="A621">
        <v>49</v>
      </c>
      <c r="B621">
        <v>25.6</v>
      </c>
      <c r="C621">
        <v>2</v>
      </c>
      <c r="D621">
        <v>1</v>
      </c>
      <c r="E621">
        <v>0</v>
      </c>
      <c r="F621">
        <v>1</v>
      </c>
      <c r="G621">
        <v>0</v>
      </c>
      <c r="H621">
        <v>0</v>
      </c>
      <c r="I621">
        <v>1</v>
      </c>
      <c r="J621">
        <v>0</v>
      </c>
      <c r="K621">
        <v>23306.546999999999</v>
      </c>
    </row>
    <row r="622" spans="1:11" x14ac:dyDescent="0.2">
      <c r="A622">
        <v>19</v>
      </c>
      <c r="B622">
        <v>33.11</v>
      </c>
      <c r="C622">
        <v>0</v>
      </c>
      <c r="D622">
        <v>0</v>
      </c>
      <c r="E622">
        <v>1</v>
      </c>
      <c r="F622">
        <v>1</v>
      </c>
      <c r="G622">
        <v>0</v>
      </c>
      <c r="H622">
        <v>0</v>
      </c>
      <c r="I622">
        <v>0</v>
      </c>
      <c r="J622">
        <v>1</v>
      </c>
      <c r="K622">
        <v>34439.855900000002</v>
      </c>
    </row>
    <row r="623" spans="1:11" x14ac:dyDescent="0.2">
      <c r="A623">
        <v>55</v>
      </c>
      <c r="B623">
        <v>37.1</v>
      </c>
      <c r="C623">
        <v>0</v>
      </c>
      <c r="D623">
        <v>0</v>
      </c>
      <c r="E623">
        <v>1</v>
      </c>
      <c r="F623">
        <v>0</v>
      </c>
      <c r="G623">
        <v>0</v>
      </c>
      <c r="H623">
        <v>0</v>
      </c>
      <c r="I623">
        <v>1</v>
      </c>
      <c r="J623">
        <v>0</v>
      </c>
      <c r="K623">
        <v>10713.644</v>
      </c>
    </row>
    <row r="624" spans="1:11" x14ac:dyDescent="0.2">
      <c r="A624">
        <v>30</v>
      </c>
      <c r="B624">
        <v>31.4</v>
      </c>
      <c r="C624">
        <v>1</v>
      </c>
      <c r="D624">
        <v>1</v>
      </c>
      <c r="E624">
        <v>0</v>
      </c>
      <c r="F624">
        <v>0</v>
      </c>
      <c r="G624">
        <v>0</v>
      </c>
      <c r="H624">
        <v>0</v>
      </c>
      <c r="I624">
        <v>1</v>
      </c>
      <c r="J624">
        <v>0</v>
      </c>
      <c r="K624">
        <v>3659.346</v>
      </c>
    </row>
    <row r="625" spans="1:11" x14ac:dyDescent="0.2">
      <c r="A625">
        <v>37</v>
      </c>
      <c r="B625">
        <v>34.1</v>
      </c>
      <c r="C625">
        <v>4</v>
      </c>
      <c r="D625">
        <v>1</v>
      </c>
      <c r="E625">
        <v>0</v>
      </c>
      <c r="F625">
        <v>1</v>
      </c>
      <c r="G625">
        <v>0</v>
      </c>
      <c r="H625">
        <v>0</v>
      </c>
      <c r="I625">
        <v>1</v>
      </c>
      <c r="J625">
        <v>0</v>
      </c>
      <c r="K625">
        <v>40182.245999999999</v>
      </c>
    </row>
    <row r="626" spans="1:11" x14ac:dyDescent="0.2">
      <c r="A626">
        <v>49</v>
      </c>
      <c r="B626">
        <v>21.3</v>
      </c>
      <c r="C626">
        <v>1</v>
      </c>
      <c r="D626">
        <v>0</v>
      </c>
      <c r="E626">
        <v>1</v>
      </c>
      <c r="F626">
        <v>0</v>
      </c>
      <c r="G626">
        <v>0</v>
      </c>
      <c r="H626">
        <v>0</v>
      </c>
      <c r="I626">
        <v>1</v>
      </c>
      <c r="J626">
        <v>0</v>
      </c>
      <c r="K626">
        <v>9182.17</v>
      </c>
    </row>
    <row r="627" spans="1:11" x14ac:dyDescent="0.2">
      <c r="A627">
        <v>18</v>
      </c>
      <c r="B627">
        <v>33.534999999999997</v>
      </c>
      <c r="C627">
        <v>0</v>
      </c>
      <c r="D627">
        <v>1</v>
      </c>
      <c r="E627">
        <v>0</v>
      </c>
      <c r="F627">
        <v>1</v>
      </c>
      <c r="G627">
        <v>1</v>
      </c>
      <c r="H627">
        <v>0</v>
      </c>
      <c r="I627">
        <v>0</v>
      </c>
      <c r="J627">
        <v>0</v>
      </c>
      <c r="K627">
        <v>34617.840649999998</v>
      </c>
    </row>
    <row r="628" spans="1:11" x14ac:dyDescent="0.2">
      <c r="A628">
        <v>59</v>
      </c>
      <c r="B628">
        <v>28.785</v>
      </c>
      <c r="C628">
        <v>0</v>
      </c>
      <c r="D628">
        <v>1</v>
      </c>
      <c r="E628">
        <v>0</v>
      </c>
      <c r="F628">
        <v>0</v>
      </c>
      <c r="G628">
        <v>0</v>
      </c>
      <c r="H628">
        <v>1</v>
      </c>
      <c r="I628">
        <v>0</v>
      </c>
      <c r="J628">
        <v>0</v>
      </c>
      <c r="K628">
        <v>12129.614149999999</v>
      </c>
    </row>
    <row r="629" spans="1:11" x14ac:dyDescent="0.2">
      <c r="A629">
        <v>29</v>
      </c>
      <c r="B629">
        <v>26.03</v>
      </c>
      <c r="C629">
        <v>0</v>
      </c>
      <c r="D629">
        <v>0</v>
      </c>
      <c r="E629">
        <v>1</v>
      </c>
      <c r="F629">
        <v>0</v>
      </c>
      <c r="G629">
        <v>0</v>
      </c>
      <c r="H629">
        <v>1</v>
      </c>
      <c r="I629">
        <v>0</v>
      </c>
      <c r="J629">
        <v>0</v>
      </c>
      <c r="K629">
        <v>3736.4647</v>
      </c>
    </row>
    <row r="630" spans="1:11" x14ac:dyDescent="0.2">
      <c r="A630">
        <v>36</v>
      </c>
      <c r="B630">
        <v>28.88</v>
      </c>
      <c r="C630">
        <v>3</v>
      </c>
      <c r="D630">
        <v>1</v>
      </c>
      <c r="E630">
        <v>0</v>
      </c>
      <c r="F630">
        <v>0</v>
      </c>
      <c r="G630">
        <v>1</v>
      </c>
      <c r="H630">
        <v>0</v>
      </c>
      <c r="I630">
        <v>0</v>
      </c>
      <c r="J630">
        <v>0</v>
      </c>
      <c r="K630">
        <v>6748.5911999999998</v>
      </c>
    </row>
    <row r="631" spans="1:11" x14ac:dyDescent="0.2">
      <c r="A631">
        <v>33</v>
      </c>
      <c r="B631">
        <v>42.46</v>
      </c>
      <c r="C631">
        <v>1</v>
      </c>
      <c r="D631">
        <v>1</v>
      </c>
      <c r="E631">
        <v>0</v>
      </c>
      <c r="F631">
        <v>0</v>
      </c>
      <c r="G631">
        <v>0</v>
      </c>
      <c r="H631">
        <v>0</v>
      </c>
      <c r="I631">
        <v>0</v>
      </c>
      <c r="J631">
        <v>1</v>
      </c>
      <c r="K631">
        <v>11326.71487</v>
      </c>
    </row>
    <row r="632" spans="1:11" x14ac:dyDescent="0.2">
      <c r="A632">
        <v>58</v>
      </c>
      <c r="B632">
        <v>38</v>
      </c>
      <c r="C632">
        <v>0</v>
      </c>
      <c r="D632">
        <v>1</v>
      </c>
      <c r="E632">
        <v>0</v>
      </c>
      <c r="F632">
        <v>0</v>
      </c>
      <c r="G632">
        <v>0</v>
      </c>
      <c r="H632">
        <v>0</v>
      </c>
      <c r="I632">
        <v>1</v>
      </c>
      <c r="J632">
        <v>0</v>
      </c>
      <c r="K632">
        <v>11365.951999999999</v>
      </c>
    </row>
    <row r="633" spans="1:11" x14ac:dyDescent="0.2">
      <c r="A633">
        <v>44</v>
      </c>
      <c r="B633">
        <v>38.950000000000003</v>
      </c>
      <c r="C633">
        <v>0</v>
      </c>
      <c r="D633">
        <v>0</v>
      </c>
      <c r="E633">
        <v>1</v>
      </c>
      <c r="F633">
        <v>1</v>
      </c>
      <c r="G633">
        <v>0</v>
      </c>
      <c r="H633">
        <v>1</v>
      </c>
      <c r="I633">
        <v>0</v>
      </c>
      <c r="J633">
        <v>0</v>
      </c>
      <c r="K633">
        <v>42983.458500000001</v>
      </c>
    </row>
    <row r="634" spans="1:11" x14ac:dyDescent="0.2">
      <c r="A634">
        <v>53</v>
      </c>
      <c r="B634">
        <v>36.1</v>
      </c>
      <c r="C634">
        <v>1</v>
      </c>
      <c r="D634">
        <v>1</v>
      </c>
      <c r="E634">
        <v>0</v>
      </c>
      <c r="F634">
        <v>0</v>
      </c>
      <c r="G634">
        <v>0</v>
      </c>
      <c r="H634">
        <v>0</v>
      </c>
      <c r="I634">
        <v>1</v>
      </c>
      <c r="J634">
        <v>0</v>
      </c>
      <c r="K634">
        <v>10085.846</v>
      </c>
    </row>
    <row r="635" spans="1:11" x14ac:dyDescent="0.2">
      <c r="A635">
        <v>24</v>
      </c>
      <c r="B635">
        <v>29.3</v>
      </c>
      <c r="C635">
        <v>0</v>
      </c>
      <c r="D635">
        <v>1</v>
      </c>
      <c r="E635">
        <v>0</v>
      </c>
      <c r="F635">
        <v>0</v>
      </c>
      <c r="G635">
        <v>0</v>
      </c>
      <c r="H635">
        <v>0</v>
      </c>
      <c r="I635">
        <v>1</v>
      </c>
      <c r="J635">
        <v>0</v>
      </c>
      <c r="K635">
        <v>1977.8150000000001</v>
      </c>
    </row>
    <row r="636" spans="1:11" x14ac:dyDescent="0.2">
      <c r="A636">
        <v>29</v>
      </c>
      <c r="B636">
        <v>35.53</v>
      </c>
      <c r="C636">
        <v>0</v>
      </c>
      <c r="D636">
        <v>0</v>
      </c>
      <c r="E636">
        <v>1</v>
      </c>
      <c r="F636">
        <v>0</v>
      </c>
      <c r="G636">
        <v>0</v>
      </c>
      <c r="H636">
        <v>0</v>
      </c>
      <c r="I636">
        <v>0</v>
      </c>
      <c r="J636">
        <v>1</v>
      </c>
      <c r="K636">
        <v>3366.6696999999999</v>
      </c>
    </row>
    <row r="637" spans="1:11" x14ac:dyDescent="0.2">
      <c r="A637">
        <v>40</v>
      </c>
      <c r="B637">
        <v>22.704999999999998</v>
      </c>
      <c r="C637">
        <v>2</v>
      </c>
      <c r="D637">
        <v>1</v>
      </c>
      <c r="E637">
        <v>0</v>
      </c>
      <c r="F637">
        <v>0</v>
      </c>
      <c r="G637">
        <v>1</v>
      </c>
      <c r="H637">
        <v>0</v>
      </c>
      <c r="I637">
        <v>0</v>
      </c>
      <c r="J637">
        <v>0</v>
      </c>
      <c r="K637">
        <v>7173.35995</v>
      </c>
    </row>
    <row r="638" spans="1:11" x14ac:dyDescent="0.2">
      <c r="A638">
        <v>51</v>
      </c>
      <c r="B638">
        <v>39.700000000000003</v>
      </c>
      <c r="C638">
        <v>1</v>
      </c>
      <c r="D638">
        <v>1</v>
      </c>
      <c r="E638">
        <v>0</v>
      </c>
      <c r="F638">
        <v>0</v>
      </c>
      <c r="G638">
        <v>0</v>
      </c>
      <c r="H638">
        <v>0</v>
      </c>
      <c r="I638">
        <v>1</v>
      </c>
      <c r="J638">
        <v>0</v>
      </c>
      <c r="K638">
        <v>9391.3459999999995</v>
      </c>
    </row>
    <row r="639" spans="1:11" x14ac:dyDescent="0.2">
      <c r="A639">
        <v>64</v>
      </c>
      <c r="B639">
        <v>38.19</v>
      </c>
      <c r="C639">
        <v>0</v>
      </c>
      <c r="D639">
        <v>1</v>
      </c>
      <c r="E639">
        <v>0</v>
      </c>
      <c r="F639">
        <v>0</v>
      </c>
      <c r="G639">
        <v>1</v>
      </c>
      <c r="H639">
        <v>0</v>
      </c>
      <c r="I639">
        <v>0</v>
      </c>
      <c r="J639">
        <v>0</v>
      </c>
      <c r="K639">
        <v>14410.9321</v>
      </c>
    </row>
    <row r="640" spans="1:11" x14ac:dyDescent="0.2">
      <c r="A640">
        <v>19</v>
      </c>
      <c r="B640">
        <v>24.51</v>
      </c>
      <c r="C640">
        <v>1</v>
      </c>
      <c r="D640">
        <v>0</v>
      </c>
      <c r="E640">
        <v>1</v>
      </c>
      <c r="F640">
        <v>0</v>
      </c>
      <c r="G640">
        <v>0</v>
      </c>
      <c r="H640">
        <v>1</v>
      </c>
      <c r="I640">
        <v>0</v>
      </c>
      <c r="J640">
        <v>0</v>
      </c>
      <c r="K640">
        <v>2709.1118999999999</v>
      </c>
    </row>
    <row r="641" spans="1:11" x14ac:dyDescent="0.2">
      <c r="A641">
        <v>35</v>
      </c>
      <c r="B641">
        <v>38.094999999999999</v>
      </c>
      <c r="C641">
        <v>2</v>
      </c>
      <c r="D641">
        <v>0</v>
      </c>
      <c r="E641">
        <v>1</v>
      </c>
      <c r="F641">
        <v>0</v>
      </c>
      <c r="G641">
        <v>1</v>
      </c>
      <c r="H641">
        <v>0</v>
      </c>
      <c r="I641">
        <v>0</v>
      </c>
      <c r="J641">
        <v>0</v>
      </c>
      <c r="K641">
        <v>24915.046259999999</v>
      </c>
    </row>
    <row r="642" spans="1:11" x14ac:dyDescent="0.2">
      <c r="A642">
        <v>39</v>
      </c>
      <c r="B642">
        <v>26.41</v>
      </c>
      <c r="C642">
        <v>0</v>
      </c>
      <c r="D642">
        <v>1</v>
      </c>
      <c r="E642">
        <v>0</v>
      </c>
      <c r="F642">
        <v>1</v>
      </c>
      <c r="G642">
        <v>1</v>
      </c>
      <c r="H642">
        <v>0</v>
      </c>
      <c r="I642">
        <v>0</v>
      </c>
      <c r="J642">
        <v>0</v>
      </c>
      <c r="K642">
        <v>20149.322899999999</v>
      </c>
    </row>
    <row r="643" spans="1:11" x14ac:dyDescent="0.2">
      <c r="A643">
        <v>56</v>
      </c>
      <c r="B643">
        <v>33.659999999999997</v>
      </c>
      <c r="C643">
        <v>4</v>
      </c>
      <c r="D643">
        <v>1</v>
      </c>
      <c r="E643">
        <v>0</v>
      </c>
      <c r="F643">
        <v>0</v>
      </c>
      <c r="G643">
        <v>0</v>
      </c>
      <c r="H643">
        <v>0</v>
      </c>
      <c r="I643">
        <v>0</v>
      </c>
      <c r="J643">
        <v>1</v>
      </c>
      <c r="K643">
        <v>12949.1554</v>
      </c>
    </row>
    <row r="644" spans="1:11" x14ac:dyDescent="0.2">
      <c r="A644">
        <v>33</v>
      </c>
      <c r="B644">
        <v>42.4</v>
      </c>
      <c r="C644">
        <v>5</v>
      </c>
      <c r="D644">
        <v>1</v>
      </c>
      <c r="E644">
        <v>0</v>
      </c>
      <c r="F644">
        <v>0</v>
      </c>
      <c r="G644">
        <v>0</v>
      </c>
      <c r="H644">
        <v>0</v>
      </c>
      <c r="I644">
        <v>1</v>
      </c>
      <c r="J644">
        <v>0</v>
      </c>
      <c r="K644">
        <v>6666.2430000000004</v>
      </c>
    </row>
    <row r="645" spans="1:11" x14ac:dyDescent="0.2">
      <c r="A645">
        <v>42</v>
      </c>
      <c r="B645">
        <v>28.31</v>
      </c>
      <c r="C645">
        <v>3</v>
      </c>
      <c r="D645">
        <v>1</v>
      </c>
      <c r="E645">
        <v>0</v>
      </c>
      <c r="F645">
        <v>1</v>
      </c>
      <c r="G645">
        <v>0</v>
      </c>
      <c r="H645">
        <v>1</v>
      </c>
      <c r="I645">
        <v>0</v>
      </c>
      <c r="J645">
        <v>0</v>
      </c>
      <c r="K645">
        <v>32787.458590000002</v>
      </c>
    </row>
    <row r="646" spans="1:11" x14ac:dyDescent="0.2">
      <c r="A646">
        <v>61</v>
      </c>
      <c r="B646">
        <v>33.914999999999999</v>
      </c>
      <c r="C646">
        <v>0</v>
      </c>
      <c r="D646">
        <v>1</v>
      </c>
      <c r="E646">
        <v>0</v>
      </c>
      <c r="F646">
        <v>0</v>
      </c>
      <c r="G646">
        <v>1</v>
      </c>
      <c r="H646">
        <v>0</v>
      </c>
      <c r="I646">
        <v>0</v>
      </c>
      <c r="J646">
        <v>0</v>
      </c>
      <c r="K646">
        <v>13143.86485</v>
      </c>
    </row>
    <row r="647" spans="1:11" x14ac:dyDescent="0.2">
      <c r="A647">
        <v>23</v>
      </c>
      <c r="B647">
        <v>34.96</v>
      </c>
      <c r="C647">
        <v>3</v>
      </c>
      <c r="D647">
        <v>0</v>
      </c>
      <c r="E647">
        <v>1</v>
      </c>
      <c r="F647">
        <v>0</v>
      </c>
      <c r="G647">
        <v>0</v>
      </c>
      <c r="H647">
        <v>1</v>
      </c>
      <c r="I647">
        <v>0</v>
      </c>
      <c r="J647">
        <v>0</v>
      </c>
      <c r="K647">
        <v>4466.6214</v>
      </c>
    </row>
    <row r="648" spans="1:11" x14ac:dyDescent="0.2">
      <c r="A648">
        <v>43</v>
      </c>
      <c r="B648">
        <v>35.31</v>
      </c>
      <c r="C648">
        <v>2</v>
      </c>
      <c r="D648">
        <v>1</v>
      </c>
      <c r="E648">
        <v>0</v>
      </c>
      <c r="F648">
        <v>0</v>
      </c>
      <c r="G648">
        <v>0</v>
      </c>
      <c r="H648">
        <v>0</v>
      </c>
      <c r="I648">
        <v>0</v>
      </c>
      <c r="J648">
        <v>1</v>
      </c>
      <c r="K648">
        <v>18806.145469999999</v>
      </c>
    </row>
    <row r="649" spans="1:11" x14ac:dyDescent="0.2">
      <c r="A649">
        <v>48</v>
      </c>
      <c r="B649">
        <v>30.78</v>
      </c>
      <c r="C649">
        <v>3</v>
      </c>
      <c r="D649">
        <v>1</v>
      </c>
      <c r="E649">
        <v>0</v>
      </c>
      <c r="F649">
        <v>0</v>
      </c>
      <c r="G649">
        <v>1</v>
      </c>
      <c r="H649">
        <v>0</v>
      </c>
      <c r="I649">
        <v>0</v>
      </c>
      <c r="J649">
        <v>0</v>
      </c>
      <c r="K649">
        <v>10141.136200000001</v>
      </c>
    </row>
    <row r="650" spans="1:11" x14ac:dyDescent="0.2">
      <c r="A650">
        <v>39</v>
      </c>
      <c r="B650">
        <v>26.22</v>
      </c>
      <c r="C650">
        <v>1</v>
      </c>
      <c r="D650">
        <v>1</v>
      </c>
      <c r="E650">
        <v>0</v>
      </c>
      <c r="F650">
        <v>0</v>
      </c>
      <c r="G650">
        <v>0</v>
      </c>
      <c r="H650">
        <v>1</v>
      </c>
      <c r="I650">
        <v>0</v>
      </c>
      <c r="J650">
        <v>0</v>
      </c>
      <c r="K650">
        <v>6123.5688</v>
      </c>
    </row>
    <row r="651" spans="1:11" x14ac:dyDescent="0.2">
      <c r="A651">
        <v>40</v>
      </c>
      <c r="B651">
        <v>23.37</v>
      </c>
      <c r="C651">
        <v>3</v>
      </c>
      <c r="D651">
        <v>0</v>
      </c>
      <c r="E651">
        <v>1</v>
      </c>
      <c r="F651">
        <v>0</v>
      </c>
      <c r="G651">
        <v>1</v>
      </c>
      <c r="H651">
        <v>0</v>
      </c>
      <c r="I651">
        <v>0</v>
      </c>
      <c r="J651">
        <v>0</v>
      </c>
      <c r="K651">
        <v>8252.2842999999993</v>
      </c>
    </row>
    <row r="652" spans="1:11" x14ac:dyDescent="0.2">
      <c r="A652">
        <v>18</v>
      </c>
      <c r="B652">
        <v>28.5</v>
      </c>
      <c r="C652">
        <v>0</v>
      </c>
      <c r="D652">
        <v>1</v>
      </c>
      <c r="E652">
        <v>0</v>
      </c>
      <c r="F652">
        <v>0</v>
      </c>
      <c r="G652">
        <v>1</v>
      </c>
      <c r="H652">
        <v>0</v>
      </c>
      <c r="I652">
        <v>0</v>
      </c>
      <c r="J652">
        <v>0</v>
      </c>
      <c r="K652">
        <v>1712.2270000000001</v>
      </c>
    </row>
    <row r="653" spans="1:11" x14ac:dyDescent="0.2">
      <c r="A653">
        <v>58</v>
      </c>
      <c r="B653">
        <v>32.965000000000003</v>
      </c>
      <c r="C653">
        <v>0</v>
      </c>
      <c r="D653">
        <v>0</v>
      </c>
      <c r="E653">
        <v>1</v>
      </c>
      <c r="F653">
        <v>0</v>
      </c>
      <c r="G653">
        <v>1</v>
      </c>
      <c r="H653">
        <v>0</v>
      </c>
      <c r="I653">
        <v>0</v>
      </c>
      <c r="J653">
        <v>0</v>
      </c>
      <c r="K653">
        <v>12430.95335</v>
      </c>
    </row>
    <row r="654" spans="1:11" x14ac:dyDescent="0.2">
      <c r="A654">
        <v>49</v>
      </c>
      <c r="B654">
        <v>42.68</v>
      </c>
      <c r="C654">
        <v>2</v>
      </c>
      <c r="D654">
        <v>0</v>
      </c>
      <c r="E654">
        <v>1</v>
      </c>
      <c r="F654">
        <v>0</v>
      </c>
      <c r="G654">
        <v>0</v>
      </c>
      <c r="H654">
        <v>0</v>
      </c>
      <c r="I654">
        <v>0</v>
      </c>
      <c r="J654">
        <v>1</v>
      </c>
      <c r="K654">
        <v>9800.8881999999994</v>
      </c>
    </row>
    <row r="655" spans="1:11" x14ac:dyDescent="0.2">
      <c r="A655">
        <v>53</v>
      </c>
      <c r="B655">
        <v>39.6</v>
      </c>
      <c r="C655">
        <v>1</v>
      </c>
      <c r="D655">
        <v>0</v>
      </c>
      <c r="E655">
        <v>1</v>
      </c>
      <c r="F655">
        <v>0</v>
      </c>
      <c r="G655">
        <v>0</v>
      </c>
      <c r="H655">
        <v>0</v>
      </c>
      <c r="I655">
        <v>0</v>
      </c>
      <c r="J655">
        <v>1</v>
      </c>
      <c r="K655">
        <v>10579.710999999999</v>
      </c>
    </row>
    <row r="656" spans="1:11" x14ac:dyDescent="0.2">
      <c r="A656">
        <v>48</v>
      </c>
      <c r="B656">
        <v>31.13</v>
      </c>
      <c r="C656">
        <v>0</v>
      </c>
      <c r="D656">
        <v>0</v>
      </c>
      <c r="E656">
        <v>1</v>
      </c>
      <c r="F656">
        <v>0</v>
      </c>
      <c r="G656">
        <v>0</v>
      </c>
      <c r="H656">
        <v>0</v>
      </c>
      <c r="I656">
        <v>0</v>
      </c>
      <c r="J656">
        <v>1</v>
      </c>
      <c r="K656">
        <v>8280.6226999999999</v>
      </c>
    </row>
    <row r="657" spans="1:11" x14ac:dyDescent="0.2">
      <c r="A657">
        <v>45</v>
      </c>
      <c r="B657">
        <v>36.299999999999997</v>
      </c>
      <c r="C657">
        <v>2</v>
      </c>
      <c r="D657">
        <v>0</v>
      </c>
      <c r="E657">
        <v>1</v>
      </c>
      <c r="F657">
        <v>0</v>
      </c>
      <c r="G657">
        <v>0</v>
      </c>
      <c r="H657">
        <v>0</v>
      </c>
      <c r="I657">
        <v>0</v>
      </c>
      <c r="J657">
        <v>1</v>
      </c>
      <c r="K657">
        <v>8527.5319999999992</v>
      </c>
    </row>
    <row r="658" spans="1:11" x14ac:dyDescent="0.2">
      <c r="A658">
        <v>59</v>
      </c>
      <c r="B658">
        <v>35.200000000000003</v>
      </c>
      <c r="C658">
        <v>0</v>
      </c>
      <c r="D658">
        <v>0</v>
      </c>
      <c r="E658">
        <v>1</v>
      </c>
      <c r="F658">
        <v>0</v>
      </c>
      <c r="G658">
        <v>0</v>
      </c>
      <c r="H658">
        <v>0</v>
      </c>
      <c r="I658">
        <v>0</v>
      </c>
      <c r="J658">
        <v>1</v>
      </c>
      <c r="K658">
        <v>12244.531000000001</v>
      </c>
    </row>
    <row r="659" spans="1:11" x14ac:dyDescent="0.2">
      <c r="A659">
        <v>52</v>
      </c>
      <c r="B659">
        <v>25.3</v>
      </c>
      <c r="C659">
        <v>2</v>
      </c>
      <c r="D659">
        <v>0</v>
      </c>
      <c r="E659">
        <v>1</v>
      </c>
      <c r="F659">
        <v>1</v>
      </c>
      <c r="G659">
        <v>0</v>
      </c>
      <c r="H659">
        <v>0</v>
      </c>
      <c r="I659">
        <v>0</v>
      </c>
      <c r="J659">
        <v>1</v>
      </c>
      <c r="K659">
        <v>24667.419000000002</v>
      </c>
    </row>
    <row r="660" spans="1:11" x14ac:dyDescent="0.2">
      <c r="A660">
        <v>26</v>
      </c>
      <c r="B660">
        <v>42.4</v>
      </c>
      <c r="C660">
        <v>1</v>
      </c>
      <c r="D660">
        <v>0</v>
      </c>
      <c r="E660">
        <v>1</v>
      </c>
      <c r="F660">
        <v>0</v>
      </c>
      <c r="G660">
        <v>0</v>
      </c>
      <c r="H660">
        <v>0</v>
      </c>
      <c r="I660">
        <v>1</v>
      </c>
      <c r="J660">
        <v>0</v>
      </c>
      <c r="K660">
        <v>3410.3240000000001</v>
      </c>
    </row>
    <row r="661" spans="1:11" x14ac:dyDescent="0.2">
      <c r="A661">
        <v>27</v>
      </c>
      <c r="B661">
        <v>33.155000000000001</v>
      </c>
      <c r="C661">
        <v>2</v>
      </c>
      <c r="D661">
        <v>1</v>
      </c>
      <c r="E661">
        <v>0</v>
      </c>
      <c r="F661">
        <v>0</v>
      </c>
      <c r="G661">
        <v>0</v>
      </c>
      <c r="H661">
        <v>1</v>
      </c>
      <c r="I661">
        <v>0</v>
      </c>
      <c r="J661">
        <v>0</v>
      </c>
      <c r="K661">
        <v>4058.71245</v>
      </c>
    </row>
    <row r="662" spans="1:11" x14ac:dyDescent="0.2">
      <c r="A662">
        <v>48</v>
      </c>
      <c r="B662">
        <v>35.909999999999997</v>
      </c>
      <c r="C662">
        <v>1</v>
      </c>
      <c r="D662">
        <v>0</v>
      </c>
      <c r="E662">
        <v>1</v>
      </c>
      <c r="F662">
        <v>0</v>
      </c>
      <c r="G662">
        <v>1</v>
      </c>
      <c r="H662">
        <v>0</v>
      </c>
      <c r="I662">
        <v>0</v>
      </c>
      <c r="J662">
        <v>0</v>
      </c>
      <c r="K662">
        <v>26392.260289999998</v>
      </c>
    </row>
    <row r="663" spans="1:11" x14ac:dyDescent="0.2">
      <c r="A663">
        <v>57</v>
      </c>
      <c r="B663">
        <v>28.785</v>
      </c>
      <c r="C663">
        <v>4</v>
      </c>
      <c r="D663">
        <v>0</v>
      </c>
      <c r="E663">
        <v>1</v>
      </c>
      <c r="F663">
        <v>0</v>
      </c>
      <c r="G663">
        <v>1</v>
      </c>
      <c r="H663">
        <v>0</v>
      </c>
      <c r="I663">
        <v>0</v>
      </c>
      <c r="J663">
        <v>0</v>
      </c>
      <c r="K663">
        <v>14394.398150000001</v>
      </c>
    </row>
    <row r="664" spans="1:11" x14ac:dyDescent="0.2">
      <c r="A664">
        <v>37</v>
      </c>
      <c r="B664">
        <v>46.53</v>
      </c>
      <c r="C664">
        <v>3</v>
      </c>
      <c r="D664">
        <v>1</v>
      </c>
      <c r="E664">
        <v>0</v>
      </c>
      <c r="F664">
        <v>0</v>
      </c>
      <c r="G664">
        <v>0</v>
      </c>
      <c r="H664">
        <v>0</v>
      </c>
      <c r="I664">
        <v>0</v>
      </c>
      <c r="J664">
        <v>1</v>
      </c>
      <c r="K664">
        <v>6435.6237000000001</v>
      </c>
    </row>
    <row r="665" spans="1:11" x14ac:dyDescent="0.2">
      <c r="A665">
        <v>57</v>
      </c>
      <c r="B665">
        <v>23.98</v>
      </c>
      <c r="C665">
        <v>1</v>
      </c>
      <c r="D665">
        <v>0</v>
      </c>
      <c r="E665">
        <v>1</v>
      </c>
      <c r="F665">
        <v>0</v>
      </c>
      <c r="G665">
        <v>0</v>
      </c>
      <c r="H665">
        <v>0</v>
      </c>
      <c r="I665">
        <v>0</v>
      </c>
      <c r="J665">
        <v>1</v>
      </c>
      <c r="K665">
        <v>22192.437109999999</v>
      </c>
    </row>
    <row r="666" spans="1:11" x14ac:dyDescent="0.2">
      <c r="A666">
        <v>32</v>
      </c>
      <c r="B666">
        <v>31.54</v>
      </c>
      <c r="C666">
        <v>1</v>
      </c>
      <c r="D666">
        <v>0</v>
      </c>
      <c r="E666">
        <v>1</v>
      </c>
      <c r="F666">
        <v>0</v>
      </c>
      <c r="G666">
        <v>1</v>
      </c>
      <c r="H666">
        <v>0</v>
      </c>
      <c r="I666">
        <v>0</v>
      </c>
      <c r="J666">
        <v>0</v>
      </c>
      <c r="K666">
        <v>5148.5526</v>
      </c>
    </row>
    <row r="667" spans="1:11" x14ac:dyDescent="0.2">
      <c r="A667">
        <v>18</v>
      </c>
      <c r="B667">
        <v>33.659999999999997</v>
      </c>
      <c r="C667">
        <v>0</v>
      </c>
      <c r="D667">
        <v>1</v>
      </c>
      <c r="E667">
        <v>0</v>
      </c>
      <c r="F667">
        <v>0</v>
      </c>
      <c r="G667">
        <v>0</v>
      </c>
      <c r="H667">
        <v>0</v>
      </c>
      <c r="I667">
        <v>0</v>
      </c>
      <c r="J667">
        <v>1</v>
      </c>
      <c r="K667">
        <v>1136.3994</v>
      </c>
    </row>
    <row r="668" spans="1:11" x14ac:dyDescent="0.2">
      <c r="A668">
        <v>64</v>
      </c>
      <c r="B668">
        <v>22.99</v>
      </c>
      <c r="C668">
        <v>0</v>
      </c>
      <c r="D668">
        <v>0</v>
      </c>
      <c r="E668">
        <v>1</v>
      </c>
      <c r="F668">
        <v>1</v>
      </c>
      <c r="G668">
        <v>0</v>
      </c>
      <c r="H668">
        <v>0</v>
      </c>
      <c r="I668">
        <v>0</v>
      </c>
      <c r="J668">
        <v>1</v>
      </c>
      <c r="K668">
        <v>27037.914100000002</v>
      </c>
    </row>
    <row r="669" spans="1:11" x14ac:dyDescent="0.2">
      <c r="A669">
        <v>43</v>
      </c>
      <c r="B669">
        <v>38.06</v>
      </c>
      <c r="C669">
        <v>2</v>
      </c>
      <c r="D669">
        <v>1</v>
      </c>
      <c r="E669">
        <v>0</v>
      </c>
      <c r="F669">
        <v>1</v>
      </c>
      <c r="G669">
        <v>0</v>
      </c>
      <c r="H669">
        <v>0</v>
      </c>
      <c r="I669">
        <v>0</v>
      </c>
      <c r="J669">
        <v>1</v>
      </c>
      <c r="K669">
        <v>42560.430399999997</v>
      </c>
    </row>
    <row r="670" spans="1:11" x14ac:dyDescent="0.2">
      <c r="A670">
        <v>49</v>
      </c>
      <c r="B670">
        <v>28.7</v>
      </c>
      <c r="C670">
        <v>1</v>
      </c>
      <c r="D670">
        <v>1</v>
      </c>
      <c r="E670">
        <v>0</v>
      </c>
      <c r="F670">
        <v>0</v>
      </c>
      <c r="G670">
        <v>0</v>
      </c>
      <c r="H670">
        <v>0</v>
      </c>
      <c r="I670">
        <v>1</v>
      </c>
      <c r="J670">
        <v>0</v>
      </c>
      <c r="K670">
        <v>8703.4560000000001</v>
      </c>
    </row>
    <row r="671" spans="1:11" x14ac:dyDescent="0.2">
      <c r="A671">
        <v>40</v>
      </c>
      <c r="B671">
        <v>32.774999999999999</v>
      </c>
      <c r="C671">
        <v>2</v>
      </c>
      <c r="D671">
        <v>0</v>
      </c>
      <c r="E671">
        <v>1</v>
      </c>
      <c r="F671">
        <v>1</v>
      </c>
      <c r="G671">
        <v>0</v>
      </c>
      <c r="H671">
        <v>1</v>
      </c>
      <c r="I671">
        <v>0</v>
      </c>
      <c r="J671">
        <v>0</v>
      </c>
      <c r="K671">
        <v>40003.332249999999</v>
      </c>
    </row>
    <row r="672" spans="1:11" x14ac:dyDescent="0.2">
      <c r="A672">
        <v>62</v>
      </c>
      <c r="B672">
        <v>32.015000000000001</v>
      </c>
      <c r="C672">
        <v>0</v>
      </c>
      <c r="D672">
        <v>1</v>
      </c>
      <c r="E672">
        <v>0</v>
      </c>
      <c r="F672">
        <v>1</v>
      </c>
      <c r="G672">
        <v>1</v>
      </c>
      <c r="H672">
        <v>0</v>
      </c>
      <c r="I672">
        <v>0</v>
      </c>
      <c r="J672">
        <v>0</v>
      </c>
      <c r="K672">
        <v>45710.207849999999</v>
      </c>
    </row>
    <row r="673" spans="1:11" x14ac:dyDescent="0.2">
      <c r="A673">
        <v>40</v>
      </c>
      <c r="B673">
        <v>29.81</v>
      </c>
      <c r="C673">
        <v>1</v>
      </c>
      <c r="D673">
        <v>0</v>
      </c>
      <c r="E673">
        <v>1</v>
      </c>
      <c r="F673">
        <v>0</v>
      </c>
      <c r="G673">
        <v>0</v>
      </c>
      <c r="H673">
        <v>0</v>
      </c>
      <c r="I673">
        <v>0</v>
      </c>
      <c r="J673">
        <v>1</v>
      </c>
      <c r="K673">
        <v>6500.2358999999997</v>
      </c>
    </row>
    <row r="674" spans="1:11" x14ac:dyDescent="0.2">
      <c r="A674">
        <v>30</v>
      </c>
      <c r="B674">
        <v>31.57</v>
      </c>
      <c r="C674">
        <v>3</v>
      </c>
      <c r="D674">
        <v>1</v>
      </c>
      <c r="E674">
        <v>0</v>
      </c>
      <c r="F674">
        <v>0</v>
      </c>
      <c r="G674">
        <v>0</v>
      </c>
      <c r="H674">
        <v>0</v>
      </c>
      <c r="I674">
        <v>0</v>
      </c>
      <c r="J674">
        <v>1</v>
      </c>
      <c r="K674">
        <v>4837.5823</v>
      </c>
    </row>
    <row r="675" spans="1:11" x14ac:dyDescent="0.2">
      <c r="A675">
        <v>29</v>
      </c>
      <c r="B675">
        <v>31.16</v>
      </c>
      <c r="C675">
        <v>0</v>
      </c>
      <c r="D675">
        <v>0</v>
      </c>
      <c r="E675">
        <v>1</v>
      </c>
      <c r="F675">
        <v>0</v>
      </c>
      <c r="G675">
        <v>1</v>
      </c>
      <c r="H675">
        <v>0</v>
      </c>
      <c r="I675">
        <v>0</v>
      </c>
      <c r="J675">
        <v>0</v>
      </c>
      <c r="K675">
        <v>3943.5954000000002</v>
      </c>
    </row>
    <row r="676" spans="1:11" x14ac:dyDescent="0.2">
      <c r="A676">
        <v>36</v>
      </c>
      <c r="B676">
        <v>29.7</v>
      </c>
      <c r="C676">
        <v>0</v>
      </c>
      <c r="D676">
        <v>1</v>
      </c>
      <c r="E676">
        <v>0</v>
      </c>
      <c r="F676">
        <v>0</v>
      </c>
      <c r="G676">
        <v>0</v>
      </c>
      <c r="H676">
        <v>0</v>
      </c>
      <c r="I676">
        <v>0</v>
      </c>
      <c r="J676">
        <v>1</v>
      </c>
      <c r="K676">
        <v>4399.7309999999998</v>
      </c>
    </row>
    <row r="677" spans="1:11" x14ac:dyDescent="0.2">
      <c r="A677">
        <v>41</v>
      </c>
      <c r="B677">
        <v>31.02</v>
      </c>
      <c r="C677">
        <v>0</v>
      </c>
      <c r="D677">
        <v>0</v>
      </c>
      <c r="E677">
        <v>1</v>
      </c>
      <c r="F677">
        <v>0</v>
      </c>
      <c r="G677">
        <v>0</v>
      </c>
      <c r="H677">
        <v>0</v>
      </c>
      <c r="I677">
        <v>0</v>
      </c>
      <c r="J677">
        <v>1</v>
      </c>
      <c r="K677">
        <v>6185.3208000000004</v>
      </c>
    </row>
    <row r="678" spans="1:11" x14ac:dyDescent="0.2">
      <c r="A678">
        <v>44</v>
      </c>
      <c r="B678">
        <v>43.89</v>
      </c>
      <c r="C678">
        <v>2</v>
      </c>
      <c r="D678">
        <v>0</v>
      </c>
      <c r="E678">
        <v>1</v>
      </c>
      <c r="F678">
        <v>1</v>
      </c>
      <c r="G678">
        <v>0</v>
      </c>
      <c r="H678">
        <v>0</v>
      </c>
      <c r="I678">
        <v>0</v>
      </c>
      <c r="J678">
        <v>1</v>
      </c>
      <c r="K678">
        <v>46200.985099999998</v>
      </c>
    </row>
    <row r="679" spans="1:11" x14ac:dyDescent="0.2">
      <c r="A679">
        <v>45</v>
      </c>
      <c r="B679">
        <v>21.375</v>
      </c>
      <c r="C679">
        <v>0</v>
      </c>
      <c r="D679">
        <v>1</v>
      </c>
      <c r="E679">
        <v>0</v>
      </c>
      <c r="F679">
        <v>0</v>
      </c>
      <c r="G679">
        <v>0</v>
      </c>
      <c r="H679">
        <v>1</v>
      </c>
      <c r="I679">
        <v>0</v>
      </c>
      <c r="J679">
        <v>0</v>
      </c>
      <c r="K679">
        <v>7222.7862500000001</v>
      </c>
    </row>
    <row r="680" spans="1:11" x14ac:dyDescent="0.2">
      <c r="A680">
        <v>55</v>
      </c>
      <c r="B680">
        <v>40.81</v>
      </c>
      <c r="C680">
        <v>3</v>
      </c>
      <c r="D680">
        <v>0</v>
      </c>
      <c r="E680">
        <v>1</v>
      </c>
      <c r="F680">
        <v>0</v>
      </c>
      <c r="G680">
        <v>0</v>
      </c>
      <c r="H680">
        <v>0</v>
      </c>
      <c r="I680">
        <v>0</v>
      </c>
      <c r="J680">
        <v>1</v>
      </c>
      <c r="K680">
        <v>12485.8009</v>
      </c>
    </row>
    <row r="681" spans="1:11" x14ac:dyDescent="0.2">
      <c r="A681">
        <v>60</v>
      </c>
      <c r="B681">
        <v>31.35</v>
      </c>
      <c r="C681">
        <v>3</v>
      </c>
      <c r="D681">
        <v>1</v>
      </c>
      <c r="E681">
        <v>0</v>
      </c>
      <c r="F681">
        <v>1</v>
      </c>
      <c r="G681">
        <v>0</v>
      </c>
      <c r="H681">
        <v>1</v>
      </c>
      <c r="I681">
        <v>0</v>
      </c>
      <c r="J681">
        <v>0</v>
      </c>
      <c r="K681">
        <v>46130.5265</v>
      </c>
    </row>
    <row r="682" spans="1:11" x14ac:dyDescent="0.2">
      <c r="A682">
        <v>56</v>
      </c>
      <c r="B682">
        <v>36.1</v>
      </c>
      <c r="C682">
        <v>3</v>
      </c>
      <c r="D682">
        <v>1</v>
      </c>
      <c r="E682">
        <v>0</v>
      </c>
      <c r="F682">
        <v>0</v>
      </c>
      <c r="G682">
        <v>0</v>
      </c>
      <c r="H682">
        <v>0</v>
      </c>
      <c r="I682">
        <v>1</v>
      </c>
      <c r="J682">
        <v>0</v>
      </c>
      <c r="K682">
        <v>12363.547</v>
      </c>
    </row>
    <row r="683" spans="1:11" x14ac:dyDescent="0.2">
      <c r="A683">
        <v>49</v>
      </c>
      <c r="B683">
        <v>23.18</v>
      </c>
      <c r="C683">
        <v>2</v>
      </c>
      <c r="D683">
        <v>0</v>
      </c>
      <c r="E683">
        <v>1</v>
      </c>
      <c r="F683">
        <v>0</v>
      </c>
      <c r="G683">
        <v>0</v>
      </c>
      <c r="H683">
        <v>1</v>
      </c>
      <c r="I683">
        <v>0</v>
      </c>
      <c r="J683">
        <v>0</v>
      </c>
      <c r="K683">
        <v>10156.7832</v>
      </c>
    </row>
    <row r="684" spans="1:11" x14ac:dyDescent="0.2">
      <c r="A684">
        <v>21</v>
      </c>
      <c r="B684">
        <v>17.399999999999999</v>
      </c>
      <c r="C684">
        <v>1</v>
      </c>
      <c r="D684">
        <v>0</v>
      </c>
      <c r="E684">
        <v>1</v>
      </c>
      <c r="F684">
        <v>0</v>
      </c>
      <c r="G684">
        <v>0</v>
      </c>
      <c r="H684">
        <v>0</v>
      </c>
      <c r="I684">
        <v>1</v>
      </c>
      <c r="J684">
        <v>0</v>
      </c>
      <c r="K684">
        <v>2585.2689999999998</v>
      </c>
    </row>
    <row r="685" spans="1:11" x14ac:dyDescent="0.2">
      <c r="A685">
        <v>19</v>
      </c>
      <c r="B685">
        <v>20.3</v>
      </c>
      <c r="C685">
        <v>0</v>
      </c>
      <c r="D685">
        <v>1</v>
      </c>
      <c r="E685">
        <v>0</v>
      </c>
      <c r="F685">
        <v>0</v>
      </c>
      <c r="G685">
        <v>0</v>
      </c>
      <c r="H685">
        <v>0</v>
      </c>
      <c r="I685">
        <v>1</v>
      </c>
      <c r="J685">
        <v>0</v>
      </c>
      <c r="K685">
        <v>1242.26</v>
      </c>
    </row>
    <row r="686" spans="1:11" x14ac:dyDescent="0.2">
      <c r="A686">
        <v>39</v>
      </c>
      <c r="B686">
        <v>35.299999999999997</v>
      </c>
      <c r="C686">
        <v>2</v>
      </c>
      <c r="D686">
        <v>1</v>
      </c>
      <c r="E686">
        <v>0</v>
      </c>
      <c r="F686">
        <v>1</v>
      </c>
      <c r="G686">
        <v>0</v>
      </c>
      <c r="H686">
        <v>0</v>
      </c>
      <c r="I686">
        <v>1</v>
      </c>
      <c r="J686">
        <v>0</v>
      </c>
      <c r="K686">
        <v>40103.89</v>
      </c>
    </row>
    <row r="687" spans="1:11" x14ac:dyDescent="0.2">
      <c r="A687">
        <v>53</v>
      </c>
      <c r="B687">
        <v>24.32</v>
      </c>
      <c r="C687">
        <v>0</v>
      </c>
      <c r="D687">
        <v>1</v>
      </c>
      <c r="E687">
        <v>0</v>
      </c>
      <c r="F687">
        <v>0</v>
      </c>
      <c r="G687">
        <v>0</v>
      </c>
      <c r="H687">
        <v>1</v>
      </c>
      <c r="I687">
        <v>0</v>
      </c>
      <c r="J687">
        <v>0</v>
      </c>
      <c r="K687">
        <v>9863.4717999999993</v>
      </c>
    </row>
    <row r="688" spans="1:11" x14ac:dyDescent="0.2">
      <c r="A688">
        <v>33</v>
      </c>
      <c r="B688">
        <v>18.5</v>
      </c>
      <c r="C688">
        <v>1</v>
      </c>
      <c r="D688">
        <v>0</v>
      </c>
      <c r="E688">
        <v>1</v>
      </c>
      <c r="F688">
        <v>0</v>
      </c>
      <c r="G688">
        <v>0</v>
      </c>
      <c r="H688">
        <v>0</v>
      </c>
      <c r="I688">
        <v>1</v>
      </c>
      <c r="J688">
        <v>0</v>
      </c>
      <c r="K688">
        <v>4766.0219999999999</v>
      </c>
    </row>
    <row r="689" spans="1:11" x14ac:dyDescent="0.2">
      <c r="A689">
        <v>53</v>
      </c>
      <c r="B689">
        <v>26.41</v>
      </c>
      <c r="C689">
        <v>2</v>
      </c>
      <c r="D689">
        <v>1</v>
      </c>
      <c r="E689">
        <v>0</v>
      </c>
      <c r="F689">
        <v>0</v>
      </c>
      <c r="G689">
        <v>1</v>
      </c>
      <c r="H689">
        <v>0</v>
      </c>
      <c r="I689">
        <v>0</v>
      </c>
      <c r="J689">
        <v>0</v>
      </c>
      <c r="K689">
        <v>11244.376899999999</v>
      </c>
    </row>
    <row r="690" spans="1:11" x14ac:dyDescent="0.2">
      <c r="A690">
        <v>42</v>
      </c>
      <c r="B690">
        <v>26.125</v>
      </c>
      <c r="C690">
        <v>2</v>
      </c>
      <c r="D690">
        <v>1</v>
      </c>
      <c r="E690">
        <v>0</v>
      </c>
      <c r="F690">
        <v>0</v>
      </c>
      <c r="G690">
        <v>1</v>
      </c>
      <c r="H690">
        <v>0</v>
      </c>
      <c r="I690">
        <v>0</v>
      </c>
      <c r="J690">
        <v>0</v>
      </c>
      <c r="K690">
        <v>7729.6457499999997</v>
      </c>
    </row>
    <row r="691" spans="1:11" x14ac:dyDescent="0.2">
      <c r="A691">
        <v>40</v>
      </c>
      <c r="B691">
        <v>41.69</v>
      </c>
      <c r="C691">
        <v>0</v>
      </c>
      <c r="D691">
        <v>1</v>
      </c>
      <c r="E691">
        <v>0</v>
      </c>
      <c r="F691">
        <v>0</v>
      </c>
      <c r="G691">
        <v>0</v>
      </c>
      <c r="H691">
        <v>0</v>
      </c>
      <c r="I691">
        <v>0</v>
      </c>
      <c r="J691">
        <v>1</v>
      </c>
      <c r="K691">
        <v>5438.7491</v>
      </c>
    </row>
    <row r="692" spans="1:11" x14ac:dyDescent="0.2">
      <c r="A692">
        <v>47</v>
      </c>
      <c r="B692">
        <v>24.1</v>
      </c>
      <c r="C692">
        <v>1</v>
      </c>
      <c r="D692">
        <v>0</v>
      </c>
      <c r="E692">
        <v>1</v>
      </c>
      <c r="F692">
        <v>0</v>
      </c>
      <c r="G692">
        <v>0</v>
      </c>
      <c r="H692">
        <v>0</v>
      </c>
      <c r="I692">
        <v>1</v>
      </c>
      <c r="J692">
        <v>0</v>
      </c>
      <c r="K692">
        <v>26236.579969999999</v>
      </c>
    </row>
    <row r="693" spans="1:11" x14ac:dyDescent="0.2">
      <c r="A693">
        <v>27</v>
      </c>
      <c r="B693">
        <v>31.13</v>
      </c>
      <c r="C693">
        <v>1</v>
      </c>
      <c r="D693">
        <v>1</v>
      </c>
      <c r="E693">
        <v>0</v>
      </c>
      <c r="F693">
        <v>1</v>
      </c>
      <c r="G693">
        <v>0</v>
      </c>
      <c r="H693">
        <v>0</v>
      </c>
      <c r="I693">
        <v>0</v>
      </c>
      <c r="J693">
        <v>1</v>
      </c>
      <c r="K693">
        <v>34806.467700000001</v>
      </c>
    </row>
    <row r="694" spans="1:11" x14ac:dyDescent="0.2">
      <c r="A694">
        <v>21</v>
      </c>
      <c r="B694">
        <v>27.36</v>
      </c>
      <c r="C694">
        <v>0</v>
      </c>
      <c r="D694">
        <v>1</v>
      </c>
      <c r="E694">
        <v>0</v>
      </c>
      <c r="F694">
        <v>0</v>
      </c>
      <c r="G694">
        <v>1</v>
      </c>
      <c r="H694">
        <v>0</v>
      </c>
      <c r="I694">
        <v>0</v>
      </c>
      <c r="J694">
        <v>0</v>
      </c>
      <c r="K694">
        <v>2104.1134000000002</v>
      </c>
    </row>
    <row r="695" spans="1:11" x14ac:dyDescent="0.2">
      <c r="A695">
        <v>47</v>
      </c>
      <c r="B695">
        <v>36.200000000000003</v>
      </c>
      <c r="C695">
        <v>1</v>
      </c>
      <c r="D695">
        <v>1</v>
      </c>
      <c r="E695">
        <v>0</v>
      </c>
      <c r="F695">
        <v>0</v>
      </c>
      <c r="G695">
        <v>0</v>
      </c>
      <c r="H695">
        <v>0</v>
      </c>
      <c r="I695">
        <v>1</v>
      </c>
      <c r="J695">
        <v>0</v>
      </c>
      <c r="K695">
        <v>8068.1850000000004</v>
      </c>
    </row>
    <row r="696" spans="1:11" x14ac:dyDescent="0.2">
      <c r="A696">
        <v>20</v>
      </c>
      <c r="B696">
        <v>32.395000000000003</v>
      </c>
      <c r="C696">
        <v>1</v>
      </c>
      <c r="D696">
        <v>1</v>
      </c>
      <c r="E696">
        <v>0</v>
      </c>
      <c r="F696">
        <v>0</v>
      </c>
      <c r="G696">
        <v>0</v>
      </c>
      <c r="H696">
        <v>1</v>
      </c>
      <c r="I696">
        <v>0</v>
      </c>
      <c r="J696">
        <v>0</v>
      </c>
      <c r="K696">
        <v>2362.2290499999999</v>
      </c>
    </row>
    <row r="697" spans="1:11" x14ac:dyDescent="0.2">
      <c r="A697">
        <v>24</v>
      </c>
      <c r="B697">
        <v>23.655000000000001</v>
      </c>
      <c r="C697">
        <v>0</v>
      </c>
      <c r="D697">
        <v>1</v>
      </c>
      <c r="E697">
        <v>0</v>
      </c>
      <c r="F697">
        <v>0</v>
      </c>
      <c r="G697">
        <v>0</v>
      </c>
      <c r="H697">
        <v>1</v>
      </c>
      <c r="I697">
        <v>0</v>
      </c>
      <c r="J697">
        <v>0</v>
      </c>
      <c r="K697">
        <v>2352.9684499999998</v>
      </c>
    </row>
    <row r="698" spans="1:11" x14ac:dyDescent="0.2">
      <c r="A698">
        <v>27</v>
      </c>
      <c r="B698">
        <v>34.799999999999997</v>
      </c>
      <c r="C698">
        <v>1</v>
      </c>
      <c r="D698">
        <v>0</v>
      </c>
      <c r="E698">
        <v>1</v>
      </c>
      <c r="F698">
        <v>0</v>
      </c>
      <c r="G698">
        <v>0</v>
      </c>
      <c r="H698">
        <v>0</v>
      </c>
      <c r="I698">
        <v>1</v>
      </c>
      <c r="J698">
        <v>0</v>
      </c>
      <c r="K698">
        <v>3577.9989999999998</v>
      </c>
    </row>
    <row r="699" spans="1:11" x14ac:dyDescent="0.2">
      <c r="A699">
        <v>26</v>
      </c>
      <c r="B699">
        <v>40.185000000000002</v>
      </c>
      <c r="C699">
        <v>0</v>
      </c>
      <c r="D699">
        <v>0</v>
      </c>
      <c r="E699">
        <v>1</v>
      </c>
      <c r="F699">
        <v>0</v>
      </c>
      <c r="G699">
        <v>0</v>
      </c>
      <c r="H699">
        <v>1</v>
      </c>
      <c r="I699">
        <v>0</v>
      </c>
      <c r="J699">
        <v>0</v>
      </c>
      <c r="K699">
        <v>3201.2451500000002</v>
      </c>
    </row>
    <row r="700" spans="1:11" x14ac:dyDescent="0.2">
      <c r="A700">
        <v>53</v>
      </c>
      <c r="B700">
        <v>32.299999999999997</v>
      </c>
      <c r="C700">
        <v>2</v>
      </c>
      <c r="D700">
        <v>0</v>
      </c>
      <c r="E700">
        <v>1</v>
      </c>
      <c r="F700">
        <v>0</v>
      </c>
      <c r="G700">
        <v>1</v>
      </c>
      <c r="H700">
        <v>0</v>
      </c>
      <c r="I700">
        <v>0</v>
      </c>
      <c r="J700">
        <v>0</v>
      </c>
      <c r="K700">
        <v>29186.482360000002</v>
      </c>
    </row>
    <row r="701" spans="1:11" x14ac:dyDescent="0.2">
      <c r="A701">
        <v>41</v>
      </c>
      <c r="B701">
        <v>35.75</v>
      </c>
      <c r="C701">
        <v>1</v>
      </c>
      <c r="D701">
        <v>1</v>
      </c>
      <c r="E701">
        <v>0</v>
      </c>
      <c r="F701">
        <v>1</v>
      </c>
      <c r="G701">
        <v>0</v>
      </c>
      <c r="H701">
        <v>0</v>
      </c>
      <c r="I701">
        <v>0</v>
      </c>
      <c r="J701">
        <v>1</v>
      </c>
      <c r="K701">
        <v>40273.645499999999</v>
      </c>
    </row>
    <row r="702" spans="1:11" x14ac:dyDescent="0.2">
      <c r="A702">
        <v>56</v>
      </c>
      <c r="B702">
        <v>33.725000000000001</v>
      </c>
      <c r="C702">
        <v>0</v>
      </c>
      <c r="D702">
        <v>1</v>
      </c>
      <c r="E702">
        <v>0</v>
      </c>
      <c r="F702">
        <v>0</v>
      </c>
      <c r="G702">
        <v>0</v>
      </c>
      <c r="H702">
        <v>1</v>
      </c>
      <c r="I702">
        <v>0</v>
      </c>
      <c r="J702">
        <v>0</v>
      </c>
      <c r="K702">
        <v>10976.24575</v>
      </c>
    </row>
    <row r="703" spans="1:11" x14ac:dyDescent="0.2">
      <c r="A703">
        <v>23</v>
      </c>
      <c r="B703">
        <v>39.270000000000003</v>
      </c>
      <c r="C703">
        <v>2</v>
      </c>
      <c r="D703">
        <v>0</v>
      </c>
      <c r="E703">
        <v>1</v>
      </c>
      <c r="F703">
        <v>0</v>
      </c>
      <c r="G703">
        <v>0</v>
      </c>
      <c r="H703">
        <v>0</v>
      </c>
      <c r="I703">
        <v>0</v>
      </c>
      <c r="J703">
        <v>1</v>
      </c>
      <c r="K703">
        <v>3500.6122999999998</v>
      </c>
    </row>
    <row r="704" spans="1:11" x14ac:dyDescent="0.2">
      <c r="A704">
        <v>21</v>
      </c>
      <c r="B704">
        <v>34.869999999999997</v>
      </c>
      <c r="C704">
        <v>0</v>
      </c>
      <c r="D704">
        <v>0</v>
      </c>
      <c r="E704">
        <v>1</v>
      </c>
      <c r="F704">
        <v>0</v>
      </c>
      <c r="G704">
        <v>0</v>
      </c>
      <c r="H704">
        <v>0</v>
      </c>
      <c r="I704">
        <v>0</v>
      </c>
      <c r="J704">
        <v>1</v>
      </c>
      <c r="K704">
        <v>2020.5523000000001</v>
      </c>
    </row>
    <row r="705" spans="1:11" x14ac:dyDescent="0.2">
      <c r="A705">
        <v>50</v>
      </c>
      <c r="B705">
        <v>44.744999999999997</v>
      </c>
      <c r="C705">
        <v>0</v>
      </c>
      <c r="D705">
        <v>0</v>
      </c>
      <c r="E705">
        <v>1</v>
      </c>
      <c r="F705">
        <v>0</v>
      </c>
      <c r="G705">
        <v>1</v>
      </c>
      <c r="H705">
        <v>0</v>
      </c>
      <c r="I705">
        <v>0</v>
      </c>
      <c r="J705">
        <v>0</v>
      </c>
      <c r="K705">
        <v>9541.6955500000004</v>
      </c>
    </row>
    <row r="706" spans="1:11" x14ac:dyDescent="0.2">
      <c r="A706">
        <v>53</v>
      </c>
      <c r="B706">
        <v>41.47</v>
      </c>
      <c r="C706">
        <v>0</v>
      </c>
      <c r="D706">
        <v>1</v>
      </c>
      <c r="E706">
        <v>0</v>
      </c>
      <c r="F706">
        <v>0</v>
      </c>
      <c r="G706">
        <v>0</v>
      </c>
      <c r="H706">
        <v>0</v>
      </c>
      <c r="I706">
        <v>0</v>
      </c>
      <c r="J706">
        <v>1</v>
      </c>
      <c r="K706">
        <v>9504.3102999999992</v>
      </c>
    </row>
    <row r="707" spans="1:11" x14ac:dyDescent="0.2">
      <c r="A707">
        <v>34</v>
      </c>
      <c r="B707">
        <v>26.41</v>
      </c>
      <c r="C707">
        <v>1</v>
      </c>
      <c r="D707">
        <v>0</v>
      </c>
      <c r="E707">
        <v>1</v>
      </c>
      <c r="F707">
        <v>0</v>
      </c>
      <c r="G707">
        <v>0</v>
      </c>
      <c r="H707">
        <v>1</v>
      </c>
      <c r="I707">
        <v>0</v>
      </c>
      <c r="J707">
        <v>0</v>
      </c>
      <c r="K707">
        <v>5385.3379000000004</v>
      </c>
    </row>
    <row r="708" spans="1:11" x14ac:dyDescent="0.2">
      <c r="A708">
        <v>47</v>
      </c>
      <c r="B708">
        <v>29.545000000000002</v>
      </c>
      <c r="C708">
        <v>1</v>
      </c>
      <c r="D708">
        <v>0</v>
      </c>
      <c r="E708">
        <v>1</v>
      </c>
      <c r="F708">
        <v>0</v>
      </c>
      <c r="G708">
        <v>0</v>
      </c>
      <c r="H708">
        <v>1</v>
      </c>
      <c r="I708">
        <v>0</v>
      </c>
      <c r="J708">
        <v>0</v>
      </c>
      <c r="K708">
        <v>8930.9345499999999</v>
      </c>
    </row>
    <row r="709" spans="1:11" x14ac:dyDescent="0.2">
      <c r="A709">
        <v>33</v>
      </c>
      <c r="B709">
        <v>32.9</v>
      </c>
      <c r="C709">
        <v>2</v>
      </c>
      <c r="D709">
        <v>0</v>
      </c>
      <c r="E709">
        <v>1</v>
      </c>
      <c r="F709">
        <v>0</v>
      </c>
      <c r="G709">
        <v>0</v>
      </c>
      <c r="H709">
        <v>0</v>
      </c>
      <c r="I709">
        <v>1</v>
      </c>
      <c r="J709">
        <v>0</v>
      </c>
      <c r="K709">
        <v>5375.0379999999996</v>
      </c>
    </row>
    <row r="710" spans="1:11" x14ac:dyDescent="0.2">
      <c r="A710">
        <v>51</v>
      </c>
      <c r="B710">
        <v>38.06</v>
      </c>
      <c r="C710">
        <v>0</v>
      </c>
      <c r="D710">
        <v>0</v>
      </c>
      <c r="E710">
        <v>1</v>
      </c>
      <c r="F710">
        <v>1</v>
      </c>
      <c r="G710">
        <v>0</v>
      </c>
      <c r="H710">
        <v>0</v>
      </c>
      <c r="I710">
        <v>0</v>
      </c>
      <c r="J710">
        <v>1</v>
      </c>
      <c r="K710">
        <v>44400.4064</v>
      </c>
    </row>
    <row r="711" spans="1:11" x14ac:dyDescent="0.2">
      <c r="A711">
        <v>49</v>
      </c>
      <c r="B711">
        <v>28.69</v>
      </c>
      <c r="C711">
        <v>3</v>
      </c>
      <c r="D711">
        <v>1</v>
      </c>
      <c r="E711">
        <v>0</v>
      </c>
      <c r="F711">
        <v>0</v>
      </c>
      <c r="G711">
        <v>0</v>
      </c>
      <c r="H711">
        <v>1</v>
      </c>
      <c r="I711">
        <v>0</v>
      </c>
      <c r="J711">
        <v>0</v>
      </c>
      <c r="K711">
        <v>10264.4421</v>
      </c>
    </row>
    <row r="712" spans="1:11" x14ac:dyDescent="0.2">
      <c r="A712">
        <v>31</v>
      </c>
      <c r="B712">
        <v>30.495000000000001</v>
      </c>
      <c r="C712">
        <v>3</v>
      </c>
      <c r="D712">
        <v>0</v>
      </c>
      <c r="E712">
        <v>1</v>
      </c>
      <c r="F712">
        <v>0</v>
      </c>
      <c r="G712">
        <v>1</v>
      </c>
      <c r="H712">
        <v>0</v>
      </c>
      <c r="I712">
        <v>0</v>
      </c>
      <c r="J712">
        <v>0</v>
      </c>
      <c r="K712">
        <v>6113.2310500000003</v>
      </c>
    </row>
    <row r="713" spans="1:11" x14ac:dyDescent="0.2">
      <c r="A713">
        <v>36</v>
      </c>
      <c r="B713">
        <v>27.74</v>
      </c>
      <c r="C713">
        <v>0</v>
      </c>
      <c r="D713">
        <v>0</v>
      </c>
      <c r="E713">
        <v>1</v>
      </c>
      <c r="F713">
        <v>0</v>
      </c>
      <c r="G713">
        <v>1</v>
      </c>
      <c r="H713">
        <v>0</v>
      </c>
      <c r="I713">
        <v>0</v>
      </c>
      <c r="J713">
        <v>0</v>
      </c>
      <c r="K713">
        <v>5469.0065999999997</v>
      </c>
    </row>
    <row r="714" spans="1:11" x14ac:dyDescent="0.2">
      <c r="A714">
        <v>18</v>
      </c>
      <c r="B714">
        <v>35.200000000000003</v>
      </c>
      <c r="C714">
        <v>1</v>
      </c>
      <c r="D714">
        <v>1</v>
      </c>
      <c r="E714">
        <v>0</v>
      </c>
      <c r="F714">
        <v>0</v>
      </c>
      <c r="G714">
        <v>0</v>
      </c>
      <c r="H714">
        <v>0</v>
      </c>
      <c r="I714">
        <v>0</v>
      </c>
      <c r="J714">
        <v>1</v>
      </c>
      <c r="K714">
        <v>1727.54</v>
      </c>
    </row>
    <row r="715" spans="1:11" x14ac:dyDescent="0.2">
      <c r="A715">
        <v>50</v>
      </c>
      <c r="B715">
        <v>23.54</v>
      </c>
      <c r="C715">
        <v>2</v>
      </c>
      <c r="D715">
        <v>0</v>
      </c>
      <c r="E715">
        <v>1</v>
      </c>
      <c r="F715">
        <v>0</v>
      </c>
      <c r="G715">
        <v>0</v>
      </c>
      <c r="H715">
        <v>0</v>
      </c>
      <c r="I715">
        <v>0</v>
      </c>
      <c r="J715">
        <v>1</v>
      </c>
      <c r="K715">
        <v>10107.220600000001</v>
      </c>
    </row>
    <row r="716" spans="1:11" x14ac:dyDescent="0.2">
      <c r="A716">
        <v>43</v>
      </c>
      <c r="B716">
        <v>30.684999999999999</v>
      </c>
      <c r="C716">
        <v>2</v>
      </c>
      <c r="D716">
        <v>0</v>
      </c>
      <c r="E716">
        <v>1</v>
      </c>
      <c r="F716">
        <v>0</v>
      </c>
      <c r="G716">
        <v>0</v>
      </c>
      <c r="H716">
        <v>1</v>
      </c>
      <c r="I716">
        <v>0</v>
      </c>
      <c r="J716">
        <v>0</v>
      </c>
      <c r="K716">
        <v>8310.8391499999998</v>
      </c>
    </row>
    <row r="717" spans="1:11" x14ac:dyDescent="0.2">
      <c r="A717">
        <v>20</v>
      </c>
      <c r="B717">
        <v>40.47</v>
      </c>
      <c r="C717">
        <v>0</v>
      </c>
      <c r="D717">
        <v>1</v>
      </c>
      <c r="E717">
        <v>0</v>
      </c>
      <c r="F717">
        <v>0</v>
      </c>
      <c r="G717">
        <v>1</v>
      </c>
      <c r="H717">
        <v>0</v>
      </c>
      <c r="I717">
        <v>0</v>
      </c>
      <c r="J717">
        <v>0</v>
      </c>
      <c r="K717">
        <v>1984.4532999999999</v>
      </c>
    </row>
    <row r="718" spans="1:11" x14ac:dyDescent="0.2">
      <c r="A718">
        <v>24</v>
      </c>
      <c r="B718">
        <v>22.6</v>
      </c>
      <c r="C718">
        <v>0</v>
      </c>
      <c r="D718">
        <v>0</v>
      </c>
      <c r="E718">
        <v>1</v>
      </c>
      <c r="F718">
        <v>0</v>
      </c>
      <c r="G718">
        <v>0</v>
      </c>
      <c r="H718">
        <v>0</v>
      </c>
      <c r="I718">
        <v>1</v>
      </c>
      <c r="J718">
        <v>0</v>
      </c>
      <c r="K718">
        <v>2457.502</v>
      </c>
    </row>
    <row r="719" spans="1:11" x14ac:dyDescent="0.2">
      <c r="A719">
        <v>60</v>
      </c>
      <c r="B719">
        <v>28.9</v>
      </c>
      <c r="C719">
        <v>0</v>
      </c>
      <c r="D719">
        <v>1</v>
      </c>
      <c r="E719">
        <v>0</v>
      </c>
      <c r="F719">
        <v>0</v>
      </c>
      <c r="G719">
        <v>0</v>
      </c>
      <c r="H719">
        <v>0</v>
      </c>
      <c r="I719">
        <v>1</v>
      </c>
      <c r="J719">
        <v>0</v>
      </c>
      <c r="K719">
        <v>12146.971</v>
      </c>
    </row>
    <row r="720" spans="1:11" x14ac:dyDescent="0.2">
      <c r="A720">
        <v>49</v>
      </c>
      <c r="B720">
        <v>22.61</v>
      </c>
      <c r="C720">
        <v>1</v>
      </c>
      <c r="D720">
        <v>0</v>
      </c>
      <c r="E720">
        <v>1</v>
      </c>
      <c r="F720">
        <v>0</v>
      </c>
      <c r="G720">
        <v>0</v>
      </c>
      <c r="H720">
        <v>1</v>
      </c>
      <c r="I720">
        <v>0</v>
      </c>
      <c r="J720">
        <v>0</v>
      </c>
      <c r="K720">
        <v>9566.9909000000007</v>
      </c>
    </row>
    <row r="721" spans="1:11" x14ac:dyDescent="0.2">
      <c r="A721">
        <v>60</v>
      </c>
      <c r="B721">
        <v>24.32</v>
      </c>
      <c r="C721">
        <v>1</v>
      </c>
      <c r="D721">
        <v>1</v>
      </c>
      <c r="E721">
        <v>0</v>
      </c>
      <c r="F721">
        <v>0</v>
      </c>
      <c r="G721">
        <v>0</v>
      </c>
      <c r="H721">
        <v>1</v>
      </c>
      <c r="I721">
        <v>0</v>
      </c>
      <c r="J721">
        <v>0</v>
      </c>
      <c r="K721">
        <v>13112.604799999999</v>
      </c>
    </row>
    <row r="722" spans="1:11" x14ac:dyDescent="0.2">
      <c r="A722">
        <v>51</v>
      </c>
      <c r="B722">
        <v>36.67</v>
      </c>
      <c r="C722">
        <v>2</v>
      </c>
      <c r="D722">
        <v>0</v>
      </c>
      <c r="E722">
        <v>1</v>
      </c>
      <c r="F722">
        <v>0</v>
      </c>
      <c r="G722">
        <v>0</v>
      </c>
      <c r="H722">
        <v>1</v>
      </c>
      <c r="I722">
        <v>0</v>
      </c>
      <c r="J722">
        <v>0</v>
      </c>
      <c r="K722">
        <v>10848.1343</v>
      </c>
    </row>
    <row r="723" spans="1:11" x14ac:dyDescent="0.2">
      <c r="A723">
        <v>58</v>
      </c>
      <c r="B723">
        <v>33.44</v>
      </c>
      <c r="C723">
        <v>0</v>
      </c>
      <c r="D723">
        <v>0</v>
      </c>
      <c r="E723">
        <v>1</v>
      </c>
      <c r="F723">
        <v>0</v>
      </c>
      <c r="G723">
        <v>0</v>
      </c>
      <c r="H723">
        <v>1</v>
      </c>
      <c r="I723">
        <v>0</v>
      </c>
      <c r="J723">
        <v>0</v>
      </c>
      <c r="K723">
        <v>12231.613600000001</v>
      </c>
    </row>
    <row r="724" spans="1:11" x14ac:dyDescent="0.2">
      <c r="A724">
        <v>51</v>
      </c>
      <c r="B724">
        <v>40.659999999999997</v>
      </c>
      <c r="C724">
        <v>0</v>
      </c>
      <c r="D724">
        <v>0</v>
      </c>
      <c r="E724">
        <v>1</v>
      </c>
      <c r="F724">
        <v>0</v>
      </c>
      <c r="G724">
        <v>1</v>
      </c>
      <c r="H724">
        <v>0</v>
      </c>
      <c r="I724">
        <v>0</v>
      </c>
      <c r="J724">
        <v>0</v>
      </c>
      <c r="K724">
        <v>9875.6803999999993</v>
      </c>
    </row>
    <row r="725" spans="1:11" x14ac:dyDescent="0.2">
      <c r="A725">
        <v>53</v>
      </c>
      <c r="B725">
        <v>36.6</v>
      </c>
      <c r="C725">
        <v>3</v>
      </c>
      <c r="D725">
        <v>1</v>
      </c>
      <c r="E725">
        <v>0</v>
      </c>
      <c r="F725">
        <v>0</v>
      </c>
      <c r="G725">
        <v>0</v>
      </c>
      <c r="H725">
        <v>0</v>
      </c>
      <c r="I725">
        <v>1</v>
      </c>
      <c r="J725">
        <v>0</v>
      </c>
      <c r="K725">
        <v>11264.540999999999</v>
      </c>
    </row>
    <row r="726" spans="1:11" x14ac:dyDescent="0.2">
      <c r="A726">
        <v>62</v>
      </c>
      <c r="B726">
        <v>37.4</v>
      </c>
      <c r="C726">
        <v>0</v>
      </c>
      <c r="D726">
        <v>1</v>
      </c>
      <c r="E726">
        <v>0</v>
      </c>
      <c r="F726">
        <v>0</v>
      </c>
      <c r="G726">
        <v>0</v>
      </c>
      <c r="H726">
        <v>0</v>
      </c>
      <c r="I726">
        <v>1</v>
      </c>
      <c r="J726">
        <v>0</v>
      </c>
      <c r="K726">
        <v>12979.358</v>
      </c>
    </row>
    <row r="727" spans="1:11" x14ac:dyDescent="0.2">
      <c r="A727">
        <v>19</v>
      </c>
      <c r="B727">
        <v>35.4</v>
      </c>
      <c r="C727">
        <v>0</v>
      </c>
      <c r="D727">
        <v>1</v>
      </c>
      <c r="E727">
        <v>0</v>
      </c>
      <c r="F727">
        <v>0</v>
      </c>
      <c r="G727">
        <v>0</v>
      </c>
      <c r="H727">
        <v>0</v>
      </c>
      <c r="I727">
        <v>1</v>
      </c>
      <c r="J727">
        <v>0</v>
      </c>
      <c r="K727">
        <v>1263.249</v>
      </c>
    </row>
    <row r="728" spans="1:11" x14ac:dyDescent="0.2">
      <c r="A728">
        <v>50</v>
      </c>
      <c r="B728">
        <v>27.074999999999999</v>
      </c>
      <c r="C728">
        <v>1</v>
      </c>
      <c r="D728">
        <v>0</v>
      </c>
      <c r="E728">
        <v>1</v>
      </c>
      <c r="F728">
        <v>0</v>
      </c>
      <c r="G728">
        <v>1</v>
      </c>
      <c r="H728">
        <v>0</v>
      </c>
      <c r="I728">
        <v>0</v>
      </c>
      <c r="J728">
        <v>0</v>
      </c>
      <c r="K728">
        <v>10106.134249999999</v>
      </c>
    </row>
    <row r="729" spans="1:11" x14ac:dyDescent="0.2">
      <c r="A729">
        <v>30</v>
      </c>
      <c r="B729">
        <v>39.049999999999997</v>
      </c>
      <c r="C729">
        <v>3</v>
      </c>
      <c r="D729">
        <v>0</v>
      </c>
      <c r="E729">
        <v>1</v>
      </c>
      <c r="F729">
        <v>1</v>
      </c>
      <c r="G729">
        <v>0</v>
      </c>
      <c r="H729">
        <v>0</v>
      </c>
      <c r="I729">
        <v>0</v>
      </c>
      <c r="J729">
        <v>1</v>
      </c>
      <c r="K729">
        <v>40932.429499999998</v>
      </c>
    </row>
    <row r="730" spans="1:11" x14ac:dyDescent="0.2">
      <c r="A730">
        <v>41</v>
      </c>
      <c r="B730">
        <v>28.405000000000001</v>
      </c>
      <c r="C730">
        <v>1</v>
      </c>
      <c r="D730">
        <v>1</v>
      </c>
      <c r="E730">
        <v>0</v>
      </c>
      <c r="F730">
        <v>0</v>
      </c>
      <c r="G730">
        <v>0</v>
      </c>
      <c r="H730">
        <v>1</v>
      </c>
      <c r="I730">
        <v>0</v>
      </c>
      <c r="J730">
        <v>0</v>
      </c>
      <c r="K730">
        <v>6664.68595</v>
      </c>
    </row>
    <row r="731" spans="1:11" x14ac:dyDescent="0.2">
      <c r="A731">
        <v>29</v>
      </c>
      <c r="B731">
        <v>21.754999999999999</v>
      </c>
      <c r="C731">
        <v>1</v>
      </c>
      <c r="D731">
        <v>0</v>
      </c>
      <c r="E731">
        <v>1</v>
      </c>
      <c r="F731">
        <v>1</v>
      </c>
      <c r="G731">
        <v>1</v>
      </c>
      <c r="H731">
        <v>0</v>
      </c>
      <c r="I731">
        <v>0</v>
      </c>
      <c r="J731">
        <v>0</v>
      </c>
      <c r="K731">
        <v>16657.71745</v>
      </c>
    </row>
    <row r="732" spans="1:11" x14ac:dyDescent="0.2">
      <c r="A732">
        <v>18</v>
      </c>
      <c r="B732">
        <v>40.28</v>
      </c>
      <c r="C732">
        <v>0</v>
      </c>
      <c r="D732">
        <v>0</v>
      </c>
      <c r="E732">
        <v>1</v>
      </c>
      <c r="F732">
        <v>0</v>
      </c>
      <c r="G732">
        <v>1</v>
      </c>
      <c r="H732">
        <v>0</v>
      </c>
      <c r="I732">
        <v>0</v>
      </c>
      <c r="J732">
        <v>0</v>
      </c>
      <c r="K732">
        <v>2217.6012000000001</v>
      </c>
    </row>
    <row r="733" spans="1:11" x14ac:dyDescent="0.2">
      <c r="A733">
        <v>41</v>
      </c>
      <c r="B733">
        <v>36.08</v>
      </c>
      <c r="C733">
        <v>1</v>
      </c>
      <c r="D733">
        <v>0</v>
      </c>
      <c r="E733">
        <v>1</v>
      </c>
      <c r="F733">
        <v>0</v>
      </c>
      <c r="G733">
        <v>0</v>
      </c>
      <c r="H733">
        <v>0</v>
      </c>
      <c r="I733">
        <v>0</v>
      </c>
      <c r="J733">
        <v>1</v>
      </c>
      <c r="K733">
        <v>6781.3541999999998</v>
      </c>
    </row>
    <row r="734" spans="1:11" x14ac:dyDescent="0.2">
      <c r="A734">
        <v>35</v>
      </c>
      <c r="B734">
        <v>24.42</v>
      </c>
      <c r="C734">
        <v>3</v>
      </c>
      <c r="D734">
        <v>1</v>
      </c>
      <c r="E734">
        <v>0</v>
      </c>
      <c r="F734">
        <v>1</v>
      </c>
      <c r="G734">
        <v>0</v>
      </c>
      <c r="H734">
        <v>0</v>
      </c>
      <c r="I734">
        <v>0</v>
      </c>
      <c r="J734">
        <v>1</v>
      </c>
      <c r="K734">
        <v>19361.998800000001</v>
      </c>
    </row>
    <row r="735" spans="1:11" x14ac:dyDescent="0.2">
      <c r="A735">
        <v>53</v>
      </c>
      <c r="B735">
        <v>21.4</v>
      </c>
      <c r="C735">
        <v>1</v>
      </c>
      <c r="D735">
        <v>1</v>
      </c>
      <c r="E735">
        <v>0</v>
      </c>
      <c r="F735">
        <v>0</v>
      </c>
      <c r="G735">
        <v>0</v>
      </c>
      <c r="H735">
        <v>0</v>
      </c>
      <c r="I735">
        <v>1</v>
      </c>
      <c r="J735">
        <v>0</v>
      </c>
      <c r="K735">
        <v>10065.413</v>
      </c>
    </row>
    <row r="736" spans="1:11" x14ac:dyDescent="0.2">
      <c r="A736">
        <v>24</v>
      </c>
      <c r="B736">
        <v>30.1</v>
      </c>
      <c r="C736">
        <v>3</v>
      </c>
      <c r="D736">
        <v>0</v>
      </c>
      <c r="E736">
        <v>1</v>
      </c>
      <c r="F736">
        <v>0</v>
      </c>
      <c r="G736">
        <v>0</v>
      </c>
      <c r="H736">
        <v>0</v>
      </c>
      <c r="I736">
        <v>1</v>
      </c>
      <c r="J736">
        <v>0</v>
      </c>
      <c r="K736">
        <v>4234.9269999999997</v>
      </c>
    </row>
    <row r="737" spans="1:11" x14ac:dyDescent="0.2">
      <c r="A737">
        <v>48</v>
      </c>
      <c r="B737">
        <v>27.265000000000001</v>
      </c>
      <c r="C737">
        <v>1</v>
      </c>
      <c r="D737">
        <v>0</v>
      </c>
      <c r="E737">
        <v>1</v>
      </c>
      <c r="F737">
        <v>0</v>
      </c>
      <c r="G737">
        <v>1</v>
      </c>
      <c r="H737">
        <v>0</v>
      </c>
      <c r="I737">
        <v>0</v>
      </c>
      <c r="J737">
        <v>0</v>
      </c>
      <c r="K737">
        <v>9447.2503500000003</v>
      </c>
    </row>
    <row r="738" spans="1:11" x14ac:dyDescent="0.2">
      <c r="A738">
        <v>59</v>
      </c>
      <c r="B738">
        <v>32.1</v>
      </c>
      <c r="C738">
        <v>3</v>
      </c>
      <c r="D738">
        <v>0</v>
      </c>
      <c r="E738">
        <v>1</v>
      </c>
      <c r="F738">
        <v>0</v>
      </c>
      <c r="G738">
        <v>0</v>
      </c>
      <c r="H738">
        <v>0</v>
      </c>
      <c r="I738">
        <v>1</v>
      </c>
      <c r="J738">
        <v>0</v>
      </c>
      <c r="K738">
        <v>14007.222</v>
      </c>
    </row>
    <row r="739" spans="1:11" x14ac:dyDescent="0.2">
      <c r="A739">
        <v>49</v>
      </c>
      <c r="B739">
        <v>34.770000000000003</v>
      </c>
      <c r="C739">
        <v>1</v>
      </c>
      <c r="D739">
        <v>0</v>
      </c>
      <c r="E739">
        <v>1</v>
      </c>
      <c r="F739">
        <v>0</v>
      </c>
      <c r="G739">
        <v>0</v>
      </c>
      <c r="H739">
        <v>1</v>
      </c>
      <c r="I739">
        <v>0</v>
      </c>
      <c r="J739">
        <v>0</v>
      </c>
      <c r="K739">
        <v>9583.8932999999997</v>
      </c>
    </row>
    <row r="740" spans="1:11" x14ac:dyDescent="0.2">
      <c r="A740">
        <v>37</v>
      </c>
      <c r="B740">
        <v>38.39</v>
      </c>
      <c r="C740">
        <v>0</v>
      </c>
      <c r="D740">
        <v>0</v>
      </c>
      <c r="E740">
        <v>1</v>
      </c>
      <c r="F740">
        <v>1</v>
      </c>
      <c r="G740">
        <v>0</v>
      </c>
      <c r="H740">
        <v>0</v>
      </c>
      <c r="I740">
        <v>0</v>
      </c>
      <c r="J740">
        <v>1</v>
      </c>
      <c r="K740">
        <v>40419.019099999998</v>
      </c>
    </row>
    <row r="741" spans="1:11" x14ac:dyDescent="0.2">
      <c r="A741">
        <v>26</v>
      </c>
      <c r="B741">
        <v>23.7</v>
      </c>
      <c r="C741">
        <v>2</v>
      </c>
      <c r="D741">
        <v>1</v>
      </c>
      <c r="E741">
        <v>0</v>
      </c>
      <c r="F741">
        <v>0</v>
      </c>
      <c r="G741">
        <v>0</v>
      </c>
      <c r="H741">
        <v>0</v>
      </c>
      <c r="I741">
        <v>1</v>
      </c>
      <c r="J741">
        <v>0</v>
      </c>
      <c r="K741">
        <v>3484.3310000000001</v>
      </c>
    </row>
    <row r="742" spans="1:11" x14ac:dyDescent="0.2">
      <c r="A742">
        <v>23</v>
      </c>
      <c r="B742">
        <v>31.73</v>
      </c>
      <c r="C742">
        <v>3</v>
      </c>
      <c r="D742">
        <v>1</v>
      </c>
      <c r="E742">
        <v>0</v>
      </c>
      <c r="F742">
        <v>1</v>
      </c>
      <c r="G742">
        <v>1</v>
      </c>
      <c r="H742">
        <v>0</v>
      </c>
      <c r="I742">
        <v>0</v>
      </c>
      <c r="J742">
        <v>0</v>
      </c>
      <c r="K742">
        <v>36189.101699999999</v>
      </c>
    </row>
    <row r="743" spans="1:11" x14ac:dyDescent="0.2">
      <c r="A743">
        <v>29</v>
      </c>
      <c r="B743">
        <v>35.5</v>
      </c>
      <c r="C743">
        <v>2</v>
      </c>
      <c r="D743">
        <v>1</v>
      </c>
      <c r="E743">
        <v>0</v>
      </c>
      <c r="F743">
        <v>1</v>
      </c>
      <c r="G743">
        <v>0</v>
      </c>
      <c r="H743">
        <v>0</v>
      </c>
      <c r="I743">
        <v>1</v>
      </c>
      <c r="J743">
        <v>0</v>
      </c>
      <c r="K743">
        <v>44585.455869999998</v>
      </c>
    </row>
    <row r="744" spans="1:11" x14ac:dyDescent="0.2">
      <c r="A744">
        <v>45</v>
      </c>
      <c r="B744">
        <v>24.035</v>
      </c>
      <c r="C744">
        <v>2</v>
      </c>
      <c r="D744">
        <v>1</v>
      </c>
      <c r="E744">
        <v>0</v>
      </c>
      <c r="F744">
        <v>0</v>
      </c>
      <c r="G744">
        <v>1</v>
      </c>
      <c r="H744">
        <v>0</v>
      </c>
      <c r="I744">
        <v>0</v>
      </c>
      <c r="J744">
        <v>0</v>
      </c>
      <c r="K744">
        <v>8604.4836500000001</v>
      </c>
    </row>
    <row r="745" spans="1:11" x14ac:dyDescent="0.2">
      <c r="A745">
        <v>27</v>
      </c>
      <c r="B745">
        <v>29.15</v>
      </c>
      <c r="C745">
        <v>0</v>
      </c>
      <c r="D745">
        <v>1</v>
      </c>
      <c r="E745">
        <v>0</v>
      </c>
      <c r="F745">
        <v>1</v>
      </c>
      <c r="G745">
        <v>0</v>
      </c>
      <c r="H745">
        <v>0</v>
      </c>
      <c r="I745">
        <v>0</v>
      </c>
      <c r="J745">
        <v>1</v>
      </c>
      <c r="K745">
        <v>18246.495500000001</v>
      </c>
    </row>
    <row r="746" spans="1:11" x14ac:dyDescent="0.2">
      <c r="A746">
        <v>53</v>
      </c>
      <c r="B746">
        <v>34.104999999999997</v>
      </c>
      <c r="C746">
        <v>0</v>
      </c>
      <c r="D746">
        <v>1</v>
      </c>
      <c r="E746">
        <v>0</v>
      </c>
      <c r="F746">
        <v>1</v>
      </c>
      <c r="G746">
        <v>1</v>
      </c>
      <c r="H746">
        <v>0</v>
      </c>
      <c r="I746">
        <v>0</v>
      </c>
      <c r="J746">
        <v>0</v>
      </c>
      <c r="K746">
        <v>43254.417950000003</v>
      </c>
    </row>
    <row r="747" spans="1:11" x14ac:dyDescent="0.2">
      <c r="A747">
        <v>31</v>
      </c>
      <c r="B747">
        <v>26.62</v>
      </c>
      <c r="C747">
        <v>0</v>
      </c>
      <c r="D747">
        <v>0</v>
      </c>
      <c r="E747">
        <v>1</v>
      </c>
      <c r="F747">
        <v>0</v>
      </c>
      <c r="G747">
        <v>0</v>
      </c>
      <c r="H747">
        <v>0</v>
      </c>
      <c r="I747">
        <v>0</v>
      </c>
      <c r="J747">
        <v>1</v>
      </c>
      <c r="K747">
        <v>3757.8447999999999</v>
      </c>
    </row>
    <row r="748" spans="1:11" x14ac:dyDescent="0.2">
      <c r="A748">
        <v>50</v>
      </c>
      <c r="B748">
        <v>26.41</v>
      </c>
      <c r="C748">
        <v>0</v>
      </c>
      <c r="D748">
        <v>1</v>
      </c>
      <c r="E748">
        <v>0</v>
      </c>
      <c r="F748">
        <v>0</v>
      </c>
      <c r="G748">
        <v>0</v>
      </c>
      <c r="H748">
        <v>1</v>
      </c>
      <c r="I748">
        <v>0</v>
      </c>
      <c r="J748">
        <v>0</v>
      </c>
      <c r="K748">
        <v>8827.2098999999998</v>
      </c>
    </row>
    <row r="749" spans="1:11" x14ac:dyDescent="0.2">
      <c r="A749">
        <v>50</v>
      </c>
      <c r="B749">
        <v>30.114999999999998</v>
      </c>
      <c r="C749">
        <v>1</v>
      </c>
      <c r="D749">
        <v>0</v>
      </c>
      <c r="E749">
        <v>1</v>
      </c>
      <c r="F749">
        <v>0</v>
      </c>
      <c r="G749">
        <v>0</v>
      </c>
      <c r="H749">
        <v>1</v>
      </c>
      <c r="I749">
        <v>0</v>
      </c>
      <c r="J749">
        <v>0</v>
      </c>
      <c r="K749">
        <v>9910.3598500000007</v>
      </c>
    </row>
    <row r="750" spans="1:11" x14ac:dyDescent="0.2">
      <c r="A750">
        <v>34</v>
      </c>
      <c r="B750">
        <v>27</v>
      </c>
      <c r="C750">
        <v>2</v>
      </c>
      <c r="D750">
        <v>1</v>
      </c>
      <c r="E750">
        <v>0</v>
      </c>
      <c r="F750">
        <v>0</v>
      </c>
      <c r="G750">
        <v>0</v>
      </c>
      <c r="H750">
        <v>0</v>
      </c>
      <c r="I750">
        <v>1</v>
      </c>
      <c r="J750">
        <v>0</v>
      </c>
      <c r="K750">
        <v>11737.848840000001</v>
      </c>
    </row>
    <row r="751" spans="1:11" x14ac:dyDescent="0.2">
      <c r="A751">
        <v>19</v>
      </c>
      <c r="B751">
        <v>21.754999999999999</v>
      </c>
      <c r="C751">
        <v>0</v>
      </c>
      <c r="D751">
        <v>1</v>
      </c>
      <c r="E751">
        <v>0</v>
      </c>
      <c r="F751">
        <v>0</v>
      </c>
      <c r="G751">
        <v>0</v>
      </c>
      <c r="H751">
        <v>1</v>
      </c>
      <c r="I751">
        <v>0</v>
      </c>
      <c r="J751">
        <v>0</v>
      </c>
      <c r="K751">
        <v>1627.2824499999999</v>
      </c>
    </row>
    <row r="752" spans="1:11" x14ac:dyDescent="0.2">
      <c r="A752">
        <v>47</v>
      </c>
      <c r="B752">
        <v>36</v>
      </c>
      <c r="C752">
        <v>1</v>
      </c>
      <c r="D752">
        <v>0</v>
      </c>
      <c r="E752">
        <v>1</v>
      </c>
      <c r="F752">
        <v>0</v>
      </c>
      <c r="G752">
        <v>0</v>
      </c>
      <c r="H752">
        <v>0</v>
      </c>
      <c r="I752">
        <v>1</v>
      </c>
      <c r="J752">
        <v>0</v>
      </c>
      <c r="K752">
        <v>8556.9069999999992</v>
      </c>
    </row>
    <row r="753" spans="1:11" x14ac:dyDescent="0.2">
      <c r="A753">
        <v>28</v>
      </c>
      <c r="B753">
        <v>30.875</v>
      </c>
      <c r="C753">
        <v>0</v>
      </c>
      <c r="D753">
        <v>1</v>
      </c>
      <c r="E753">
        <v>0</v>
      </c>
      <c r="F753">
        <v>0</v>
      </c>
      <c r="G753">
        <v>0</v>
      </c>
      <c r="H753">
        <v>1</v>
      </c>
      <c r="I753">
        <v>0</v>
      </c>
      <c r="J753">
        <v>0</v>
      </c>
      <c r="K753">
        <v>3062.5082499999999</v>
      </c>
    </row>
    <row r="754" spans="1:11" x14ac:dyDescent="0.2">
      <c r="A754">
        <v>37</v>
      </c>
      <c r="B754">
        <v>26.4</v>
      </c>
      <c r="C754">
        <v>0</v>
      </c>
      <c r="D754">
        <v>0</v>
      </c>
      <c r="E754">
        <v>1</v>
      </c>
      <c r="F754">
        <v>1</v>
      </c>
      <c r="G754">
        <v>0</v>
      </c>
      <c r="H754">
        <v>0</v>
      </c>
      <c r="I754">
        <v>0</v>
      </c>
      <c r="J754">
        <v>1</v>
      </c>
      <c r="K754">
        <v>19539.242999999999</v>
      </c>
    </row>
    <row r="755" spans="1:11" x14ac:dyDescent="0.2">
      <c r="A755">
        <v>21</v>
      </c>
      <c r="B755">
        <v>28.975000000000001</v>
      </c>
      <c r="C755">
        <v>0</v>
      </c>
      <c r="D755">
        <v>1</v>
      </c>
      <c r="E755">
        <v>0</v>
      </c>
      <c r="F755">
        <v>0</v>
      </c>
      <c r="G755">
        <v>0</v>
      </c>
      <c r="H755">
        <v>1</v>
      </c>
      <c r="I755">
        <v>0</v>
      </c>
      <c r="J755">
        <v>0</v>
      </c>
      <c r="K755">
        <v>1906.35825</v>
      </c>
    </row>
    <row r="756" spans="1:11" x14ac:dyDescent="0.2">
      <c r="A756">
        <v>64</v>
      </c>
      <c r="B756">
        <v>37.905000000000001</v>
      </c>
      <c r="C756">
        <v>0</v>
      </c>
      <c r="D756">
        <v>1</v>
      </c>
      <c r="E756">
        <v>0</v>
      </c>
      <c r="F756">
        <v>0</v>
      </c>
      <c r="G756">
        <v>0</v>
      </c>
      <c r="H756">
        <v>1</v>
      </c>
      <c r="I756">
        <v>0</v>
      </c>
      <c r="J756">
        <v>0</v>
      </c>
      <c r="K756">
        <v>14210.53595</v>
      </c>
    </row>
    <row r="757" spans="1:11" x14ac:dyDescent="0.2">
      <c r="A757">
        <v>58</v>
      </c>
      <c r="B757">
        <v>22.77</v>
      </c>
      <c r="C757">
        <v>0</v>
      </c>
      <c r="D757">
        <v>0</v>
      </c>
      <c r="E757">
        <v>1</v>
      </c>
      <c r="F757">
        <v>0</v>
      </c>
      <c r="G757">
        <v>0</v>
      </c>
      <c r="H757">
        <v>0</v>
      </c>
      <c r="I757">
        <v>0</v>
      </c>
      <c r="J757">
        <v>1</v>
      </c>
      <c r="K757">
        <v>11833.782300000001</v>
      </c>
    </row>
    <row r="758" spans="1:11" x14ac:dyDescent="0.2">
      <c r="A758">
        <v>24</v>
      </c>
      <c r="B758">
        <v>33.630000000000003</v>
      </c>
      <c r="C758">
        <v>4</v>
      </c>
      <c r="D758">
        <v>1</v>
      </c>
      <c r="E758">
        <v>0</v>
      </c>
      <c r="F758">
        <v>0</v>
      </c>
      <c r="G758">
        <v>1</v>
      </c>
      <c r="H758">
        <v>0</v>
      </c>
      <c r="I758">
        <v>0</v>
      </c>
      <c r="J758">
        <v>0</v>
      </c>
      <c r="K758">
        <v>17128.426080000001</v>
      </c>
    </row>
    <row r="759" spans="1:11" x14ac:dyDescent="0.2">
      <c r="A759">
        <v>31</v>
      </c>
      <c r="B759">
        <v>27.645</v>
      </c>
      <c r="C759">
        <v>2</v>
      </c>
      <c r="D759">
        <v>1</v>
      </c>
      <c r="E759">
        <v>0</v>
      </c>
      <c r="F759">
        <v>0</v>
      </c>
      <c r="G759">
        <v>1</v>
      </c>
      <c r="H759">
        <v>0</v>
      </c>
      <c r="I759">
        <v>0</v>
      </c>
      <c r="J759">
        <v>0</v>
      </c>
      <c r="K759">
        <v>5031.26955</v>
      </c>
    </row>
    <row r="760" spans="1:11" x14ac:dyDescent="0.2">
      <c r="A760">
        <v>39</v>
      </c>
      <c r="B760">
        <v>22.8</v>
      </c>
      <c r="C760">
        <v>3</v>
      </c>
      <c r="D760">
        <v>0</v>
      </c>
      <c r="E760">
        <v>1</v>
      </c>
      <c r="F760">
        <v>0</v>
      </c>
      <c r="G760">
        <v>1</v>
      </c>
      <c r="H760">
        <v>0</v>
      </c>
      <c r="I760">
        <v>0</v>
      </c>
      <c r="J760">
        <v>0</v>
      </c>
      <c r="K760">
        <v>7985.8149999999996</v>
      </c>
    </row>
    <row r="761" spans="1:11" x14ac:dyDescent="0.2">
      <c r="A761">
        <v>47</v>
      </c>
      <c r="B761">
        <v>27.83</v>
      </c>
      <c r="C761">
        <v>0</v>
      </c>
      <c r="D761">
        <v>0</v>
      </c>
      <c r="E761">
        <v>1</v>
      </c>
      <c r="F761">
        <v>1</v>
      </c>
      <c r="G761">
        <v>0</v>
      </c>
      <c r="H761">
        <v>0</v>
      </c>
      <c r="I761">
        <v>0</v>
      </c>
      <c r="J761">
        <v>1</v>
      </c>
      <c r="K761">
        <v>23065.420699999999</v>
      </c>
    </row>
    <row r="762" spans="1:11" x14ac:dyDescent="0.2">
      <c r="A762">
        <v>30</v>
      </c>
      <c r="B762">
        <v>37.43</v>
      </c>
      <c r="C762">
        <v>3</v>
      </c>
      <c r="D762">
        <v>1</v>
      </c>
      <c r="E762">
        <v>0</v>
      </c>
      <c r="F762">
        <v>0</v>
      </c>
      <c r="G762">
        <v>1</v>
      </c>
      <c r="H762">
        <v>0</v>
      </c>
      <c r="I762">
        <v>0</v>
      </c>
      <c r="J762">
        <v>0</v>
      </c>
      <c r="K762">
        <v>5428.7277000000004</v>
      </c>
    </row>
    <row r="763" spans="1:11" x14ac:dyDescent="0.2">
      <c r="A763">
        <v>18</v>
      </c>
      <c r="B763">
        <v>38.17</v>
      </c>
      <c r="C763">
        <v>0</v>
      </c>
      <c r="D763">
        <v>1</v>
      </c>
      <c r="E763">
        <v>0</v>
      </c>
      <c r="F763">
        <v>1</v>
      </c>
      <c r="G763">
        <v>0</v>
      </c>
      <c r="H763">
        <v>0</v>
      </c>
      <c r="I763">
        <v>0</v>
      </c>
      <c r="J763">
        <v>1</v>
      </c>
      <c r="K763">
        <v>36307.798300000002</v>
      </c>
    </row>
    <row r="764" spans="1:11" x14ac:dyDescent="0.2">
      <c r="A764">
        <v>22</v>
      </c>
      <c r="B764">
        <v>34.58</v>
      </c>
      <c r="C764">
        <v>2</v>
      </c>
      <c r="D764">
        <v>0</v>
      </c>
      <c r="E764">
        <v>1</v>
      </c>
      <c r="F764">
        <v>0</v>
      </c>
      <c r="G764">
        <v>1</v>
      </c>
      <c r="H764">
        <v>0</v>
      </c>
      <c r="I764">
        <v>0</v>
      </c>
      <c r="J764">
        <v>0</v>
      </c>
      <c r="K764">
        <v>3925.7582000000002</v>
      </c>
    </row>
    <row r="765" spans="1:11" x14ac:dyDescent="0.2">
      <c r="A765">
        <v>23</v>
      </c>
      <c r="B765">
        <v>35.200000000000003</v>
      </c>
      <c r="C765">
        <v>1</v>
      </c>
      <c r="D765">
        <v>1</v>
      </c>
      <c r="E765">
        <v>0</v>
      </c>
      <c r="F765">
        <v>0</v>
      </c>
      <c r="G765">
        <v>0</v>
      </c>
      <c r="H765">
        <v>0</v>
      </c>
      <c r="I765">
        <v>1</v>
      </c>
      <c r="J765">
        <v>0</v>
      </c>
      <c r="K765">
        <v>2416.9549999999999</v>
      </c>
    </row>
    <row r="766" spans="1:11" x14ac:dyDescent="0.2">
      <c r="A766">
        <v>33</v>
      </c>
      <c r="B766">
        <v>27.1</v>
      </c>
      <c r="C766">
        <v>1</v>
      </c>
      <c r="D766">
        <v>1</v>
      </c>
      <c r="E766">
        <v>0</v>
      </c>
      <c r="F766">
        <v>1</v>
      </c>
      <c r="G766">
        <v>0</v>
      </c>
      <c r="H766">
        <v>0</v>
      </c>
      <c r="I766">
        <v>1</v>
      </c>
      <c r="J766">
        <v>0</v>
      </c>
      <c r="K766">
        <v>19040.876</v>
      </c>
    </row>
    <row r="767" spans="1:11" x14ac:dyDescent="0.2">
      <c r="A767">
        <v>27</v>
      </c>
      <c r="B767">
        <v>26.03</v>
      </c>
      <c r="C767">
        <v>0</v>
      </c>
      <c r="D767">
        <v>1</v>
      </c>
      <c r="E767">
        <v>0</v>
      </c>
      <c r="F767">
        <v>0</v>
      </c>
      <c r="G767">
        <v>1</v>
      </c>
      <c r="H767">
        <v>0</v>
      </c>
      <c r="I767">
        <v>0</v>
      </c>
      <c r="J767">
        <v>0</v>
      </c>
      <c r="K767">
        <v>3070.8087</v>
      </c>
    </row>
    <row r="768" spans="1:11" x14ac:dyDescent="0.2">
      <c r="A768">
        <v>45</v>
      </c>
      <c r="B768">
        <v>25.175000000000001</v>
      </c>
      <c r="C768">
        <v>2</v>
      </c>
      <c r="D768">
        <v>0</v>
      </c>
      <c r="E768">
        <v>1</v>
      </c>
      <c r="F768">
        <v>0</v>
      </c>
      <c r="G768">
        <v>1</v>
      </c>
      <c r="H768">
        <v>0</v>
      </c>
      <c r="I768">
        <v>0</v>
      </c>
      <c r="J768">
        <v>0</v>
      </c>
      <c r="K768">
        <v>9095.0682500000003</v>
      </c>
    </row>
    <row r="769" spans="1:11" x14ac:dyDescent="0.2">
      <c r="A769">
        <v>57</v>
      </c>
      <c r="B769">
        <v>31.824999999999999</v>
      </c>
      <c r="C769">
        <v>0</v>
      </c>
      <c r="D769">
        <v>0</v>
      </c>
      <c r="E769">
        <v>1</v>
      </c>
      <c r="F769">
        <v>0</v>
      </c>
      <c r="G769">
        <v>0</v>
      </c>
      <c r="H769">
        <v>1</v>
      </c>
      <c r="I769">
        <v>0</v>
      </c>
      <c r="J769">
        <v>0</v>
      </c>
      <c r="K769">
        <v>11842.623750000001</v>
      </c>
    </row>
    <row r="770" spans="1:11" x14ac:dyDescent="0.2">
      <c r="A770">
        <v>47</v>
      </c>
      <c r="B770">
        <v>32.299999999999997</v>
      </c>
      <c r="C770">
        <v>1</v>
      </c>
      <c r="D770">
        <v>1</v>
      </c>
      <c r="E770">
        <v>0</v>
      </c>
      <c r="F770">
        <v>0</v>
      </c>
      <c r="G770">
        <v>0</v>
      </c>
      <c r="H770">
        <v>0</v>
      </c>
      <c r="I770">
        <v>1</v>
      </c>
      <c r="J770">
        <v>0</v>
      </c>
      <c r="K770">
        <v>8062.7640000000001</v>
      </c>
    </row>
    <row r="771" spans="1:11" x14ac:dyDescent="0.2">
      <c r="A771">
        <v>42</v>
      </c>
      <c r="B771">
        <v>29</v>
      </c>
      <c r="C771">
        <v>1</v>
      </c>
      <c r="D771">
        <v>0</v>
      </c>
      <c r="E771">
        <v>1</v>
      </c>
      <c r="F771">
        <v>0</v>
      </c>
      <c r="G771">
        <v>0</v>
      </c>
      <c r="H771">
        <v>0</v>
      </c>
      <c r="I771">
        <v>1</v>
      </c>
      <c r="J771">
        <v>0</v>
      </c>
      <c r="K771">
        <v>7050.6419999999998</v>
      </c>
    </row>
    <row r="772" spans="1:11" x14ac:dyDescent="0.2">
      <c r="A772">
        <v>64</v>
      </c>
      <c r="B772">
        <v>39.700000000000003</v>
      </c>
      <c r="C772">
        <v>0</v>
      </c>
      <c r="D772">
        <v>0</v>
      </c>
      <c r="E772">
        <v>1</v>
      </c>
      <c r="F772">
        <v>0</v>
      </c>
      <c r="G772">
        <v>0</v>
      </c>
      <c r="H772">
        <v>0</v>
      </c>
      <c r="I772">
        <v>1</v>
      </c>
      <c r="J772">
        <v>0</v>
      </c>
      <c r="K772">
        <v>14319.031000000001</v>
      </c>
    </row>
    <row r="773" spans="1:11" x14ac:dyDescent="0.2">
      <c r="A773">
        <v>38</v>
      </c>
      <c r="B773">
        <v>19.475000000000001</v>
      </c>
      <c r="C773">
        <v>2</v>
      </c>
      <c r="D773">
        <v>0</v>
      </c>
      <c r="E773">
        <v>1</v>
      </c>
      <c r="F773">
        <v>0</v>
      </c>
      <c r="G773">
        <v>0</v>
      </c>
      <c r="H773">
        <v>1</v>
      </c>
      <c r="I773">
        <v>0</v>
      </c>
      <c r="J773">
        <v>0</v>
      </c>
      <c r="K773">
        <v>6933.2422500000002</v>
      </c>
    </row>
    <row r="774" spans="1:11" x14ac:dyDescent="0.2">
      <c r="A774">
        <v>61</v>
      </c>
      <c r="B774">
        <v>36.1</v>
      </c>
      <c r="C774">
        <v>3</v>
      </c>
      <c r="D774">
        <v>1</v>
      </c>
      <c r="E774">
        <v>0</v>
      </c>
      <c r="F774">
        <v>0</v>
      </c>
      <c r="G774">
        <v>0</v>
      </c>
      <c r="H774">
        <v>0</v>
      </c>
      <c r="I774">
        <v>1</v>
      </c>
      <c r="J774">
        <v>0</v>
      </c>
      <c r="K774">
        <v>27941.28758</v>
      </c>
    </row>
    <row r="775" spans="1:11" x14ac:dyDescent="0.2">
      <c r="A775">
        <v>53</v>
      </c>
      <c r="B775">
        <v>26.7</v>
      </c>
      <c r="C775">
        <v>2</v>
      </c>
      <c r="D775">
        <v>0</v>
      </c>
      <c r="E775">
        <v>1</v>
      </c>
      <c r="F775">
        <v>0</v>
      </c>
      <c r="G775">
        <v>0</v>
      </c>
      <c r="H775">
        <v>0</v>
      </c>
      <c r="I775">
        <v>1</v>
      </c>
      <c r="J775">
        <v>0</v>
      </c>
      <c r="K775">
        <v>11150.78</v>
      </c>
    </row>
    <row r="776" spans="1:11" x14ac:dyDescent="0.2">
      <c r="A776">
        <v>44</v>
      </c>
      <c r="B776">
        <v>36.479999999999997</v>
      </c>
      <c r="C776">
        <v>0</v>
      </c>
      <c r="D776">
        <v>0</v>
      </c>
      <c r="E776">
        <v>1</v>
      </c>
      <c r="F776">
        <v>0</v>
      </c>
      <c r="G776">
        <v>1</v>
      </c>
      <c r="H776">
        <v>0</v>
      </c>
      <c r="I776">
        <v>0</v>
      </c>
      <c r="J776">
        <v>0</v>
      </c>
      <c r="K776">
        <v>12797.20962</v>
      </c>
    </row>
    <row r="777" spans="1:11" x14ac:dyDescent="0.2">
      <c r="A777">
        <v>19</v>
      </c>
      <c r="B777">
        <v>28.88</v>
      </c>
      <c r="C777">
        <v>0</v>
      </c>
      <c r="D777">
        <v>0</v>
      </c>
      <c r="E777">
        <v>1</v>
      </c>
      <c r="F777">
        <v>1</v>
      </c>
      <c r="G777">
        <v>0</v>
      </c>
      <c r="H777">
        <v>1</v>
      </c>
      <c r="I777">
        <v>0</v>
      </c>
      <c r="J777">
        <v>0</v>
      </c>
      <c r="K777">
        <v>17748.5062</v>
      </c>
    </row>
    <row r="778" spans="1:11" x14ac:dyDescent="0.2">
      <c r="A778">
        <v>41</v>
      </c>
      <c r="B778">
        <v>34.200000000000003</v>
      </c>
      <c r="C778">
        <v>2</v>
      </c>
      <c r="D778">
        <v>1</v>
      </c>
      <c r="E778">
        <v>0</v>
      </c>
      <c r="F778">
        <v>0</v>
      </c>
      <c r="G778">
        <v>0</v>
      </c>
      <c r="H778">
        <v>1</v>
      </c>
      <c r="I778">
        <v>0</v>
      </c>
      <c r="J778">
        <v>0</v>
      </c>
      <c r="K778">
        <v>7261.741</v>
      </c>
    </row>
    <row r="779" spans="1:11" x14ac:dyDescent="0.2">
      <c r="A779">
        <v>51</v>
      </c>
      <c r="B779">
        <v>33.33</v>
      </c>
      <c r="C779">
        <v>3</v>
      </c>
      <c r="D779">
        <v>1</v>
      </c>
      <c r="E779">
        <v>0</v>
      </c>
      <c r="F779">
        <v>0</v>
      </c>
      <c r="G779">
        <v>0</v>
      </c>
      <c r="H779">
        <v>0</v>
      </c>
      <c r="I779">
        <v>0</v>
      </c>
      <c r="J779">
        <v>1</v>
      </c>
      <c r="K779">
        <v>10560.4917</v>
      </c>
    </row>
    <row r="780" spans="1:11" x14ac:dyDescent="0.2">
      <c r="A780">
        <v>40</v>
      </c>
      <c r="B780">
        <v>32.299999999999997</v>
      </c>
      <c r="C780">
        <v>2</v>
      </c>
      <c r="D780">
        <v>1</v>
      </c>
      <c r="E780">
        <v>0</v>
      </c>
      <c r="F780">
        <v>0</v>
      </c>
      <c r="G780">
        <v>0</v>
      </c>
      <c r="H780">
        <v>1</v>
      </c>
      <c r="I780">
        <v>0</v>
      </c>
      <c r="J780">
        <v>0</v>
      </c>
      <c r="K780">
        <v>6986.6970000000001</v>
      </c>
    </row>
    <row r="781" spans="1:11" x14ac:dyDescent="0.2">
      <c r="A781">
        <v>45</v>
      </c>
      <c r="B781">
        <v>39.805</v>
      </c>
      <c r="C781">
        <v>0</v>
      </c>
      <c r="D781">
        <v>1</v>
      </c>
      <c r="E781">
        <v>0</v>
      </c>
      <c r="F781">
        <v>0</v>
      </c>
      <c r="G781">
        <v>1</v>
      </c>
      <c r="H781">
        <v>0</v>
      </c>
      <c r="I781">
        <v>0</v>
      </c>
      <c r="J781">
        <v>0</v>
      </c>
      <c r="K781">
        <v>7448.4039499999999</v>
      </c>
    </row>
    <row r="782" spans="1:11" x14ac:dyDescent="0.2">
      <c r="A782">
        <v>35</v>
      </c>
      <c r="B782">
        <v>34.32</v>
      </c>
      <c r="C782">
        <v>3</v>
      </c>
      <c r="D782">
        <v>1</v>
      </c>
      <c r="E782">
        <v>0</v>
      </c>
      <c r="F782">
        <v>0</v>
      </c>
      <c r="G782">
        <v>0</v>
      </c>
      <c r="H782">
        <v>0</v>
      </c>
      <c r="I782">
        <v>0</v>
      </c>
      <c r="J782">
        <v>1</v>
      </c>
      <c r="K782">
        <v>5934.3797999999997</v>
      </c>
    </row>
    <row r="783" spans="1:11" x14ac:dyDescent="0.2">
      <c r="A783">
        <v>53</v>
      </c>
      <c r="B783">
        <v>28.88</v>
      </c>
      <c r="C783">
        <v>0</v>
      </c>
      <c r="D783">
        <v>1</v>
      </c>
      <c r="E783">
        <v>0</v>
      </c>
      <c r="F783">
        <v>0</v>
      </c>
      <c r="G783">
        <v>0</v>
      </c>
      <c r="H783">
        <v>1</v>
      </c>
      <c r="I783">
        <v>0</v>
      </c>
      <c r="J783">
        <v>0</v>
      </c>
      <c r="K783">
        <v>9869.8101999999999</v>
      </c>
    </row>
    <row r="784" spans="1:11" x14ac:dyDescent="0.2">
      <c r="A784">
        <v>30</v>
      </c>
      <c r="B784">
        <v>24.4</v>
      </c>
      <c r="C784">
        <v>3</v>
      </c>
      <c r="D784">
        <v>1</v>
      </c>
      <c r="E784">
        <v>0</v>
      </c>
      <c r="F784">
        <v>1</v>
      </c>
      <c r="G784">
        <v>0</v>
      </c>
      <c r="H784">
        <v>0</v>
      </c>
      <c r="I784">
        <v>1</v>
      </c>
      <c r="J784">
        <v>0</v>
      </c>
      <c r="K784">
        <v>18259.216</v>
      </c>
    </row>
    <row r="785" spans="1:11" x14ac:dyDescent="0.2">
      <c r="A785">
        <v>18</v>
      </c>
      <c r="B785">
        <v>41.14</v>
      </c>
      <c r="C785">
        <v>0</v>
      </c>
      <c r="D785">
        <v>1</v>
      </c>
      <c r="E785">
        <v>0</v>
      </c>
      <c r="F785">
        <v>0</v>
      </c>
      <c r="G785">
        <v>0</v>
      </c>
      <c r="H785">
        <v>0</v>
      </c>
      <c r="I785">
        <v>0</v>
      </c>
      <c r="J785">
        <v>1</v>
      </c>
      <c r="K785">
        <v>1146.7965999999999</v>
      </c>
    </row>
    <row r="786" spans="1:11" x14ac:dyDescent="0.2">
      <c r="A786">
        <v>51</v>
      </c>
      <c r="B786">
        <v>35.97</v>
      </c>
      <c r="C786">
        <v>1</v>
      </c>
      <c r="D786">
        <v>1</v>
      </c>
      <c r="E786">
        <v>0</v>
      </c>
      <c r="F786">
        <v>0</v>
      </c>
      <c r="G786">
        <v>0</v>
      </c>
      <c r="H786">
        <v>0</v>
      </c>
      <c r="I786">
        <v>0</v>
      </c>
      <c r="J786">
        <v>1</v>
      </c>
      <c r="K786">
        <v>9386.1612999999998</v>
      </c>
    </row>
    <row r="787" spans="1:11" x14ac:dyDescent="0.2">
      <c r="A787">
        <v>50</v>
      </c>
      <c r="B787">
        <v>27.6</v>
      </c>
      <c r="C787">
        <v>1</v>
      </c>
      <c r="D787">
        <v>0</v>
      </c>
      <c r="E787">
        <v>1</v>
      </c>
      <c r="F787">
        <v>1</v>
      </c>
      <c r="G787">
        <v>0</v>
      </c>
      <c r="H787">
        <v>0</v>
      </c>
      <c r="I787">
        <v>1</v>
      </c>
      <c r="J787">
        <v>0</v>
      </c>
      <c r="K787">
        <v>24520.263999999999</v>
      </c>
    </row>
    <row r="788" spans="1:11" x14ac:dyDescent="0.2">
      <c r="A788">
        <v>31</v>
      </c>
      <c r="B788">
        <v>29.26</v>
      </c>
      <c r="C788">
        <v>1</v>
      </c>
      <c r="D788">
        <v>0</v>
      </c>
      <c r="E788">
        <v>1</v>
      </c>
      <c r="F788">
        <v>0</v>
      </c>
      <c r="G788">
        <v>0</v>
      </c>
      <c r="H788">
        <v>0</v>
      </c>
      <c r="I788">
        <v>0</v>
      </c>
      <c r="J788">
        <v>1</v>
      </c>
      <c r="K788">
        <v>4350.5144</v>
      </c>
    </row>
    <row r="789" spans="1:11" x14ac:dyDescent="0.2">
      <c r="A789">
        <v>35</v>
      </c>
      <c r="B789">
        <v>27.7</v>
      </c>
      <c r="C789">
        <v>3</v>
      </c>
      <c r="D789">
        <v>0</v>
      </c>
      <c r="E789">
        <v>1</v>
      </c>
      <c r="F789">
        <v>0</v>
      </c>
      <c r="G789">
        <v>0</v>
      </c>
      <c r="H789">
        <v>0</v>
      </c>
      <c r="I789">
        <v>1</v>
      </c>
      <c r="J789">
        <v>0</v>
      </c>
      <c r="K789">
        <v>6414.1779999999999</v>
      </c>
    </row>
    <row r="790" spans="1:11" x14ac:dyDescent="0.2">
      <c r="A790">
        <v>60</v>
      </c>
      <c r="B790">
        <v>36.954999999999998</v>
      </c>
      <c r="C790">
        <v>0</v>
      </c>
      <c r="D790">
        <v>1</v>
      </c>
      <c r="E790">
        <v>0</v>
      </c>
      <c r="F790">
        <v>0</v>
      </c>
      <c r="G790">
        <v>1</v>
      </c>
      <c r="H790">
        <v>0</v>
      </c>
      <c r="I790">
        <v>0</v>
      </c>
      <c r="J790">
        <v>0</v>
      </c>
      <c r="K790">
        <v>12741.167450000001</v>
      </c>
    </row>
    <row r="791" spans="1:11" x14ac:dyDescent="0.2">
      <c r="A791">
        <v>21</v>
      </c>
      <c r="B791">
        <v>36.86</v>
      </c>
      <c r="C791">
        <v>0</v>
      </c>
      <c r="D791">
        <v>1</v>
      </c>
      <c r="E791">
        <v>0</v>
      </c>
      <c r="F791">
        <v>0</v>
      </c>
      <c r="G791">
        <v>0</v>
      </c>
      <c r="H791">
        <v>1</v>
      </c>
      <c r="I791">
        <v>0</v>
      </c>
      <c r="J791">
        <v>0</v>
      </c>
      <c r="K791">
        <v>1917.3184000000001</v>
      </c>
    </row>
    <row r="792" spans="1:11" x14ac:dyDescent="0.2">
      <c r="A792">
        <v>29</v>
      </c>
      <c r="B792">
        <v>22.515000000000001</v>
      </c>
      <c r="C792">
        <v>3</v>
      </c>
      <c r="D792">
        <v>1</v>
      </c>
      <c r="E792">
        <v>0</v>
      </c>
      <c r="F792">
        <v>0</v>
      </c>
      <c r="G792">
        <v>1</v>
      </c>
      <c r="H792">
        <v>0</v>
      </c>
      <c r="I792">
        <v>0</v>
      </c>
      <c r="J792">
        <v>0</v>
      </c>
      <c r="K792">
        <v>5209.5788499999999</v>
      </c>
    </row>
    <row r="793" spans="1:11" x14ac:dyDescent="0.2">
      <c r="A793">
        <v>62</v>
      </c>
      <c r="B793">
        <v>29.92</v>
      </c>
      <c r="C793">
        <v>0</v>
      </c>
      <c r="D793">
        <v>0</v>
      </c>
      <c r="E793">
        <v>1</v>
      </c>
      <c r="F793">
        <v>0</v>
      </c>
      <c r="G793">
        <v>0</v>
      </c>
      <c r="H793">
        <v>0</v>
      </c>
      <c r="I793">
        <v>0</v>
      </c>
      <c r="J793">
        <v>1</v>
      </c>
      <c r="K793">
        <v>13457.960800000001</v>
      </c>
    </row>
    <row r="794" spans="1:11" x14ac:dyDescent="0.2">
      <c r="A794">
        <v>39</v>
      </c>
      <c r="B794">
        <v>41.8</v>
      </c>
      <c r="C794">
        <v>0</v>
      </c>
      <c r="D794">
        <v>0</v>
      </c>
      <c r="E794">
        <v>1</v>
      </c>
      <c r="F794">
        <v>0</v>
      </c>
      <c r="G794">
        <v>0</v>
      </c>
      <c r="H794">
        <v>0</v>
      </c>
      <c r="I794">
        <v>0</v>
      </c>
      <c r="J794">
        <v>1</v>
      </c>
      <c r="K794">
        <v>5662.2250000000004</v>
      </c>
    </row>
    <row r="795" spans="1:11" x14ac:dyDescent="0.2">
      <c r="A795">
        <v>19</v>
      </c>
      <c r="B795">
        <v>27.6</v>
      </c>
      <c r="C795">
        <v>0</v>
      </c>
      <c r="D795">
        <v>1</v>
      </c>
      <c r="E795">
        <v>0</v>
      </c>
      <c r="F795">
        <v>0</v>
      </c>
      <c r="G795">
        <v>0</v>
      </c>
      <c r="H795">
        <v>0</v>
      </c>
      <c r="I795">
        <v>1</v>
      </c>
      <c r="J795">
        <v>0</v>
      </c>
      <c r="K795">
        <v>1252.4069999999999</v>
      </c>
    </row>
    <row r="796" spans="1:11" x14ac:dyDescent="0.2">
      <c r="A796">
        <v>22</v>
      </c>
      <c r="B796">
        <v>23.18</v>
      </c>
      <c r="C796">
        <v>0</v>
      </c>
      <c r="D796">
        <v>0</v>
      </c>
      <c r="E796">
        <v>1</v>
      </c>
      <c r="F796">
        <v>0</v>
      </c>
      <c r="G796">
        <v>1</v>
      </c>
      <c r="H796">
        <v>0</v>
      </c>
      <c r="I796">
        <v>0</v>
      </c>
      <c r="J796">
        <v>0</v>
      </c>
      <c r="K796">
        <v>2731.9122000000002</v>
      </c>
    </row>
    <row r="797" spans="1:11" x14ac:dyDescent="0.2">
      <c r="A797">
        <v>53</v>
      </c>
      <c r="B797">
        <v>20.9</v>
      </c>
      <c r="C797">
        <v>0</v>
      </c>
      <c r="D797">
        <v>1</v>
      </c>
      <c r="E797">
        <v>0</v>
      </c>
      <c r="F797">
        <v>1</v>
      </c>
      <c r="G797">
        <v>0</v>
      </c>
      <c r="H797">
        <v>0</v>
      </c>
      <c r="I797">
        <v>0</v>
      </c>
      <c r="J797">
        <v>1</v>
      </c>
      <c r="K797">
        <v>21195.817999999999</v>
      </c>
    </row>
    <row r="798" spans="1:11" x14ac:dyDescent="0.2">
      <c r="A798">
        <v>39</v>
      </c>
      <c r="B798">
        <v>31.92</v>
      </c>
      <c r="C798">
        <v>2</v>
      </c>
      <c r="D798">
        <v>0</v>
      </c>
      <c r="E798">
        <v>1</v>
      </c>
      <c r="F798">
        <v>0</v>
      </c>
      <c r="G798">
        <v>0</v>
      </c>
      <c r="H798">
        <v>1</v>
      </c>
      <c r="I798">
        <v>0</v>
      </c>
      <c r="J798">
        <v>0</v>
      </c>
      <c r="K798">
        <v>7209.4917999999998</v>
      </c>
    </row>
    <row r="799" spans="1:11" x14ac:dyDescent="0.2">
      <c r="A799">
        <v>27</v>
      </c>
      <c r="B799">
        <v>28.5</v>
      </c>
      <c r="C799">
        <v>0</v>
      </c>
      <c r="D799">
        <v>1</v>
      </c>
      <c r="E799">
        <v>0</v>
      </c>
      <c r="F799">
        <v>1</v>
      </c>
      <c r="G799">
        <v>0</v>
      </c>
      <c r="H799">
        <v>1</v>
      </c>
      <c r="I799">
        <v>0</v>
      </c>
      <c r="J799">
        <v>0</v>
      </c>
      <c r="K799">
        <v>18310.741999999998</v>
      </c>
    </row>
    <row r="800" spans="1:11" x14ac:dyDescent="0.2">
      <c r="A800">
        <v>30</v>
      </c>
      <c r="B800">
        <v>44.22</v>
      </c>
      <c r="C800">
        <v>2</v>
      </c>
      <c r="D800">
        <v>1</v>
      </c>
      <c r="E800">
        <v>0</v>
      </c>
      <c r="F800">
        <v>0</v>
      </c>
      <c r="G800">
        <v>0</v>
      </c>
      <c r="H800">
        <v>0</v>
      </c>
      <c r="I800">
        <v>0</v>
      </c>
      <c r="J800">
        <v>1</v>
      </c>
      <c r="K800">
        <v>4266.1657999999998</v>
      </c>
    </row>
    <row r="801" spans="1:11" x14ac:dyDescent="0.2">
      <c r="A801">
        <v>30</v>
      </c>
      <c r="B801">
        <v>22.895</v>
      </c>
      <c r="C801">
        <v>1</v>
      </c>
      <c r="D801">
        <v>0</v>
      </c>
      <c r="E801">
        <v>1</v>
      </c>
      <c r="F801">
        <v>0</v>
      </c>
      <c r="G801">
        <v>1</v>
      </c>
      <c r="H801">
        <v>0</v>
      </c>
      <c r="I801">
        <v>0</v>
      </c>
      <c r="J801">
        <v>0</v>
      </c>
      <c r="K801">
        <v>4719.52405</v>
      </c>
    </row>
    <row r="802" spans="1:11" x14ac:dyDescent="0.2">
      <c r="A802">
        <v>58</v>
      </c>
      <c r="B802">
        <v>33.1</v>
      </c>
      <c r="C802">
        <v>0</v>
      </c>
      <c r="D802">
        <v>0</v>
      </c>
      <c r="E802">
        <v>1</v>
      </c>
      <c r="F802">
        <v>0</v>
      </c>
      <c r="G802">
        <v>0</v>
      </c>
      <c r="H802">
        <v>0</v>
      </c>
      <c r="I802">
        <v>1</v>
      </c>
      <c r="J802">
        <v>0</v>
      </c>
      <c r="K802">
        <v>11848.141</v>
      </c>
    </row>
    <row r="803" spans="1:11" x14ac:dyDescent="0.2">
      <c r="A803">
        <v>33</v>
      </c>
      <c r="B803">
        <v>24.795000000000002</v>
      </c>
      <c r="C803">
        <v>0</v>
      </c>
      <c r="D803">
        <v>1</v>
      </c>
      <c r="E803">
        <v>0</v>
      </c>
      <c r="F803">
        <v>1</v>
      </c>
      <c r="G803">
        <v>1</v>
      </c>
      <c r="H803">
        <v>0</v>
      </c>
      <c r="I803">
        <v>0</v>
      </c>
      <c r="J803">
        <v>0</v>
      </c>
      <c r="K803">
        <v>17904.527050000001</v>
      </c>
    </row>
    <row r="804" spans="1:11" x14ac:dyDescent="0.2">
      <c r="A804">
        <v>42</v>
      </c>
      <c r="B804">
        <v>26.18</v>
      </c>
      <c r="C804">
        <v>1</v>
      </c>
      <c r="D804">
        <v>0</v>
      </c>
      <c r="E804">
        <v>1</v>
      </c>
      <c r="F804">
        <v>0</v>
      </c>
      <c r="G804">
        <v>0</v>
      </c>
      <c r="H804">
        <v>0</v>
      </c>
      <c r="I804">
        <v>0</v>
      </c>
      <c r="J804">
        <v>1</v>
      </c>
      <c r="K804">
        <v>7046.7222000000002</v>
      </c>
    </row>
    <row r="805" spans="1:11" x14ac:dyDescent="0.2">
      <c r="A805">
        <v>64</v>
      </c>
      <c r="B805">
        <v>35.97</v>
      </c>
      <c r="C805">
        <v>0</v>
      </c>
      <c r="D805">
        <v>0</v>
      </c>
      <c r="E805">
        <v>1</v>
      </c>
      <c r="F805">
        <v>0</v>
      </c>
      <c r="G805">
        <v>0</v>
      </c>
      <c r="H805">
        <v>0</v>
      </c>
      <c r="I805">
        <v>0</v>
      </c>
      <c r="J805">
        <v>1</v>
      </c>
      <c r="K805">
        <v>14313.846299999999</v>
      </c>
    </row>
    <row r="806" spans="1:11" x14ac:dyDescent="0.2">
      <c r="A806">
        <v>21</v>
      </c>
      <c r="B806">
        <v>22.3</v>
      </c>
      <c r="C806">
        <v>1</v>
      </c>
      <c r="D806">
        <v>1</v>
      </c>
      <c r="E806">
        <v>0</v>
      </c>
      <c r="F806">
        <v>0</v>
      </c>
      <c r="G806">
        <v>0</v>
      </c>
      <c r="H806">
        <v>0</v>
      </c>
      <c r="I806">
        <v>1</v>
      </c>
      <c r="J806">
        <v>0</v>
      </c>
      <c r="K806">
        <v>2103.08</v>
      </c>
    </row>
    <row r="807" spans="1:11" x14ac:dyDescent="0.2">
      <c r="A807">
        <v>18</v>
      </c>
      <c r="B807">
        <v>42.24</v>
      </c>
      <c r="C807">
        <v>0</v>
      </c>
      <c r="D807">
        <v>0</v>
      </c>
      <c r="E807">
        <v>1</v>
      </c>
      <c r="F807">
        <v>1</v>
      </c>
      <c r="G807">
        <v>0</v>
      </c>
      <c r="H807">
        <v>0</v>
      </c>
      <c r="I807">
        <v>0</v>
      </c>
      <c r="J807">
        <v>1</v>
      </c>
      <c r="K807">
        <v>38792.685599999997</v>
      </c>
    </row>
    <row r="808" spans="1:11" x14ac:dyDescent="0.2">
      <c r="A808">
        <v>23</v>
      </c>
      <c r="B808">
        <v>26.51</v>
      </c>
      <c r="C808">
        <v>0</v>
      </c>
      <c r="D808">
        <v>1</v>
      </c>
      <c r="E808">
        <v>0</v>
      </c>
      <c r="F808">
        <v>0</v>
      </c>
      <c r="G808">
        <v>0</v>
      </c>
      <c r="H808">
        <v>0</v>
      </c>
      <c r="I808">
        <v>0</v>
      </c>
      <c r="J808">
        <v>1</v>
      </c>
      <c r="K808">
        <v>1815.8759</v>
      </c>
    </row>
    <row r="809" spans="1:11" x14ac:dyDescent="0.2">
      <c r="A809">
        <v>45</v>
      </c>
      <c r="B809">
        <v>35.814999999999998</v>
      </c>
      <c r="C809">
        <v>0</v>
      </c>
      <c r="D809">
        <v>0</v>
      </c>
      <c r="E809">
        <v>1</v>
      </c>
      <c r="F809">
        <v>0</v>
      </c>
      <c r="G809">
        <v>0</v>
      </c>
      <c r="H809">
        <v>1</v>
      </c>
      <c r="I809">
        <v>0</v>
      </c>
      <c r="J809">
        <v>0</v>
      </c>
      <c r="K809">
        <v>7731.8578500000003</v>
      </c>
    </row>
    <row r="810" spans="1:11" x14ac:dyDescent="0.2">
      <c r="A810">
        <v>40</v>
      </c>
      <c r="B810">
        <v>41.42</v>
      </c>
      <c r="C810">
        <v>1</v>
      </c>
      <c r="D810">
        <v>0</v>
      </c>
      <c r="E810">
        <v>1</v>
      </c>
      <c r="F810">
        <v>0</v>
      </c>
      <c r="G810">
        <v>0</v>
      </c>
      <c r="H810">
        <v>1</v>
      </c>
      <c r="I810">
        <v>0</v>
      </c>
      <c r="J810">
        <v>0</v>
      </c>
      <c r="K810">
        <v>28476.734990000001</v>
      </c>
    </row>
    <row r="811" spans="1:11" x14ac:dyDescent="0.2">
      <c r="A811">
        <v>19</v>
      </c>
      <c r="B811">
        <v>36.575000000000003</v>
      </c>
      <c r="C811">
        <v>0</v>
      </c>
      <c r="D811">
        <v>0</v>
      </c>
      <c r="E811">
        <v>1</v>
      </c>
      <c r="F811">
        <v>0</v>
      </c>
      <c r="G811">
        <v>0</v>
      </c>
      <c r="H811">
        <v>1</v>
      </c>
      <c r="I811">
        <v>0</v>
      </c>
      <c r="J811">
        <v>0</v>
      </c>
      <c r="K811">
        <v>2136.8822500000001</v>
      </c>
    </row>
    <row r="812" spans="1:11" x14ac:dyDescent="0.2">
      <c r="A812">
        <v>18</v>
      </c>
      <c r="B812">
        <v>30.14</v>
      </c>
      <c r="C812">
        <v>0</v>
      </c>
      <c r="D812">
        <v>1</v>
      </c>
      <c r="E812">
        <v>0</v>
      </c>
      <c r="F812">
        <v>0</v>
      </c>
      <c r="G812">
        <v>0</v>
      </c>
      <c r="H812">
        <v>0</v>
      </c>
      <c r="I812">
        <v>0</v>
      </c>
      <c r="J812">
        <v>1</v>
      </c>
      <c r="K812">
        <v>1131.5065999999999</v>
      </c>
    </row>
    <row r="813" spans="1:11" x14ac:dyDescent="0.2">
      <c r="A813">
        <v>25</v>
      </c>
      <c r="B813">
        <v>25.84</v>
      </c>
      <c r="C813">
        <v>1</v>
      </c>
      <c r="D813">
        <v>1</v>
      </c>
      <c r="E813">
        <v>0</v>
      </c>
      <c r="F813">
        <v>0</v>
      </c>
      <c r="G813">
        <v>1</v>
      </c>
      <c r="H813">
        <v>0</v>
      </c>
      <c r="I813">
        <v>0</v>
      </c>
      <c r="J813">
        <v>0</v>
      </c>
      <c r="K813">
        <v>3309.7926000000002</v>
      </c>
    </row>
    <row r="814" spans="1:11" x14ac:dyDescent="0.2">
      <c r="A814">
        <v>46</v>
      </c>
      <c r="B814">
        <v>30.8</v>
      </c>
      <c r="C814">
        <v>3</v>
      </c>
      <c r="D814">
        <v>0</v>
      </c>
      <c r="E814">
        <v>1</v>
      </c>
      <c r="F814">
        <v>0</v>
      </c>
      <c r="G814">
        <v>0</v>
      </c>
      <c r="H814">
        <v>0</v>
      </c>
      <c r="I814">
        <v>1</v>
      </c>
      <c r="J814">
        <v>0</v>
      </c>
      <c r="K814">
        <v>9414.92</v>
      </c>
    </row>
    <row r="815" spans="1:11" x14ac:dyDescent="0.2">
      <c r="A815">
        <v>33</v>
      </c>
      <c r="B815">
        <v>42.94</v>
      </c>
      <c r="C815">
        <v>3</v>
      </c>
      <c r="D815">
        <v>0</v>
      </c>
      <c r="E815">
        <v>1</v>
      </c>
      <c r="F815">
        <v>0</v>
      </c>
      <c r="G815">
        <v>0</v>
      </c>
      <c r="H815">
        <v>1</v>
      </c>
      <c r="I815">
        <v>0</v>
      </c>
      <c r="J815">
        <v>0</v>
      </c>
      <c r="K815">
        <v>6360.9935999999998</v>
      </c>
    </row>
    <row r="816" spans="1:11" x14ac:dyDescent="0.2">
      <c r="A816">
        <v>54</v>
      </c>
      <c r="B816">
        <v>21.01</v>
      </c>
      <c r="C816">
        <v>2</v>
      </c>
      <c r="D816">
        <v>1</v>
      </c>
      <c r="E816">
        <v>0</v>
      </c>
      <c r="F816">
        <v>0</v>
      </c>
      <c r="G816">
        <v>0</v>
      </c>
      <c r="H816">
        <v>0</v>
      </c>
      <c r="I816">
        <v>0</v>
      </c>
      <c r="J816">
        <v>1</v>
      </c>
      <c r="K816">
        <v>11013.7119</v>
      </c>
    </row>
    <row r="817" spans="1:11" x14ac:dyDescent="0.2">
      <c r="A817">
        <v>28</v>
      </c>
      <c r="B817">
        <v>22.515000000000001</v>
      </c>
      <c r="C817">
        <v>2</v>
      </c>
      <c r="D817">
        <v>1</v>
      </c>
      <c r="E817">
        <v>0</v>
      </c>
      <c r="F817">
        <v>0</v>
      </c>
      <c r="G817">
        <v>1</v>
      </c>
      <c r="H817">
        <v>0</v>
      </c>
      <c r="I817">
        <v>0</v>
      </c>
      <c r="J817">
        <v>0</v>
      </c>
      <c r="K817">
        <v>4428.8878500000001</v>
      </c>
    </row>
    <row r="818" spans="1:11" x14ac:dyDescent="0.2">
      <c r="A818">
        <v>36</v>
      </c>
      <c r="B818">
        <v>34.43</v>
      </c>
      <c r="C818">
        <v>2</v>
      </c>
      <c r="D818">
        <v>1</v>
      </c>
      <c r="E818">
        <v>0</v>
      </c>
      <c r="F818">
        <v>0</v>
      </c>
      <c r="G818">
        <v>0</v>
      </c>
      <c r="H818">
        <v>0</v>
      </c>
      <c r="I818">
        <v>0</v>
      </c>
      <c r="J818">
        <v>1</v>
      </c>
      <c r="K818">
        <v>5584.3056999999999</v>
      </c>
    </row>
    <row r="819" spans="1:11" x14ac:dyDescent="0.2">
      <c r="A819">
        <v>20</v>
      </c>
      <c r="B819">
        <v>31.46</v>
      </c>
      <c r="C819">
        <v>0</v>
      </c>
      <c r="D819">
        <v>0</v>
      </c>
      <c r="E819">
        <v>1</v>
      </c>
      <c r="F819">
        <v>0</v>
      </c>
      <c r="G819">
        <v>0</v>
      </c>
      <c r="H819">
        <v>0</v>
      </c>
      <c r="I819">
        <v>0</v>
      </c>
      <c r="J819">
        <v>1</v>
      </c>
      <c r="K819">
        <v>1877.9294</v>
      </c>
    </row>
    <row r="820" spans="1:11" x14ac:dyDescent="0.2">
      <c r="A820">
        <v>24</v>
      </c>
      <c r="B820">
        <v>24.225000000000001</v>
      </c>
      <c r="C820">
        <v>0</v>
      </c>
      <c r="D820">
        <v>0</v>
      </c>
      <c r="E820">
        <v>1</v>
      </c>
      <c r="F820">
        <v>0</v>
      </c>
      <c r="G820">
        <v>0</v>
      </c>
      <c r="H820">
        <v>1</v>
      </c>
      <c r="I820">
        <v>0</v>
      </c>
      <c r="J820">
        <v>0</v>
      </c>
      <c r="K820">
        <v>2842.7607499999999</v>
      </c>
    </row>
    <row r="821" spans="1:11" x14ac:dyDescent="0.2">
      <c r="A821">
        <v>23</v>
      </c>
      <c r="B821">
        <v>37.1</v>
      </c>
      <c r="C821">
        <v>3</v>
      </c>
      <c r="D821">
        <v>1</v>
      </c>
      <c r="E821">
        <v>0</v>
      </c>
      <c r="F821">
        <v>0</v>
      </c>
      <c r="G821">
        <v>0</v>
      </c>
      <c r="H821">
        <v>0</v>
      </c>
      <c r="I821">
        <v>1</v>
      </c>
      <c r="J821">
        <v>0</v>
      </c>
      <c r="K821">
        <v>3597.596</v>
      </c>
    </row>
    <row r="822" spans="1:11" x14ac:dyDescent="0.2">
      <c r="A822">
        <v>47</v>
      </c>
      <c r="B822">
        <v>26.125</v>
      </c>
      <c r="C822">
        <v>1</v>
      </c>
      <c r="D822">
        <v>0</v>
      </c>
      <c r="E822">
        <v>1</v>
      </c>
      <c r="F822">
        <v>1</v>
      </c>
      <c r="G822">
        <v>1</v>
      </c>
      <c r="H822">
        <v>0</v>
      </c>
      <c r="I822">
        <v>0</v>
      </c>
      <c r="J822">
        <v>0</v>
      </c>
      <c r="K822">
        <v>23401.30575</v>
      </c>
    </row>
    <row r="823" spans="1:11" x14ac:dyDescent="0.2">
      <c r="A823">
        <v>33</v>
      </c>
      <c r="B823">
        <v>35.53</v>
      </c>
      <c r="C823">
        <v>0</v>
      </c>
      <c r="D823">
        <v>0</v>
      </c>
      <c r="E823">
        <v>1</v>
      </c>
      <c r="F823">
        <v>1</v>
      </c>
      <c r="G823">
        <v>0</v>
      </c>
      <c r="H823">
        <v>1</v>
      </c>
      <c r="I823">
        <v>0</v>
      </c>
      <c r="J823">
        <v>0</v>
      </c>
      <c r="K823">
        <v>55135.402090000003</v>
      </c>
    </row>
    <row r="824" spans="1:11" x14ac:dyDescent="0.2">
      <c r="A824">
        <v>45</v>
      </c>
      <c r="B824">
        <v>33.700000000000003</v>
      </c>
      <c r="C824">
        <v>1</v>
      </c>
      <c r="D824">
        <v>1</v>
      </c>
      <c r="E824">
        <v>0</v>
      </c>
      <c r="F824">
        <v>0</v>
      </c>
      <c r="G824">
        <v>0</v>
      </c>
      <c r="H824">
        <v>0</v>
      </c>
      <c r="I824">
        <v>1</v>
      </c>
      <c r="J824">
        <v>0</v>
      </c>
      <c r="K824">
        <v>7445.9179999999997</v>
      </c>
    </row>
    <row r="825" spans="1:11" x14ac:dyDescent="0.2">
      <c r="A825">
        <v>26</v>
      </c>
      <c r="B825">
        <v>17.670000000000002</v>
      </c>
      <c r="C825">
        <v>0</v>
      </c>
      <c r="D825">
        <v>1</v>
      </c>
      <c r="E825">
        <v>0</v>
      </c>
      <c r="F825">
        <v>0</v>
      </c>
      <c r="G825">
        <v>0</v>
      </c>
      <c r="H825">
        <v>1</v>
      </c>
      <c r="I825">
        <v>0</v>
      </c>
      <c r="J825">
        <v>0</v>
      </c>
      <c r="K825">
        <v>2680.9493000000002</v>
      </c>
    </row>
    <row r="826" spans="1:11" x14ac:dyDescent="0.2">
      <c r="A826">
        <v>18</v>
      </c>
      <c r="B826">
        <v>31.13</v>
      </c>
      <c r="C826">
        <v>0</v>
      </c>
      <c r="D826">
        <v>0</v>
      </c>
      <c r="E826">
        <v>1</v>
      </c>
      <c r="F826">
        <v>0</v>
      </c>
      <c r="G826">
        <v>0</v>
      </c>
      <c r="H826">
        <v>0</v>
      </c>
      <c r="I826">
        <v>0</v>
      </c>
      <c r="J826">
        <v>1</v>
      </c>
      <c r="K826">
        <v>1621.8827000000001</v>
      </c>
    </row>
    <row r="827" spans="1:11" x14ac:dyDescent="0.2">
      <c r="A827">
        <v>44</v>
      </c>
      <c r="B827">
        <v>29.81</v>
      </c>
      <c r="C827">
        <v>2</v>
      </c>
      <c r="D827">
        <v>0</v>
      </c>
      <c r="E827">
        <v>1</v>
      </c>
      <c r="F827">
        <v>0</v>
      </c>
      <c r="G827">
        <v>0</v>
      </c>
      <c r="H827">
        <v>0</v>
      </c>
      <c r="I827">
        <v>0</v>
      </c>
      <c r="J827">
        <v>1</v>
      </c>
      <c r="K827">
        <v>8219.2039000000004</v>
      </c>
    </row>
    <row r="828" spans="1:11" x14ac:dyDescent="0.2">
      <c r="A828">
        <v>60</v>
      </c>
      <c r="B828">
        <v>24.32</v>
      </c>
      <c r="C828">
        <v>0</v>
      </c>
      <c r="D828">
        <v>1</v>
      </c>
      <c r="E828">
        <v>0</v>
      </c>
      <c r="F828">
        <v>0</v>
      </c>
      <c r="G828">
        <v>0</v>
      </c>
      <c r="H828">
        <v>1</v>
      </c>
      <c r="I828">
        <v>0</v>
      </c>
      <c r="J828">
        <v>0</v>
      </c>
      <c r="K828">
        <v>12523.604799999999</v>
      </c>
    </row>
    <row r="829" spans="1:11" x14ac:dyDescent="0.2">
      <c r="A829">
        <v>64</v>
      </c>
      <c r="B829">
        <v>31.824999999999999</v>
      </c>
      <c r="C829">
        <v>2</v>
      </c>
      <c r="D829">
        <v>0</v>
      </c>
      <c r="E829">
        <v>1</v>
      </c>
      <c r="F829">
        <v>0</v>
      </c>
      <c r="G829">
        <v>1</v>
      </c>
      <c r="H829">
        <v>0</v>
      </c>
      <c r="I829">
        <v>0</v>
      </c>
      <c r="J829">
        <v>0</v>
      </c>
      <c r="K829">
        <v>16069.08475</v>
      </c>
    </row>
    <row r="830" spans="1:11" x14ac:dyDescent="0.2">
      <c r="A830">
        <v>56</v>
      </c>
      <c r="B830">
        <v>31.79</v>
      </c>
      <c r="C830">
        <v>2</v>
      </c>
      <c r="D830">
        <v>1</v>
      </c>
      <c r="E830">
        <v>0</v>
      </c>
      <c r="F830">
        <v>1</v>
      </c>
      <c r="G830">
        <v>0</v>
      </c>
      <c r="H830">
        <v>0</v>
      </c>
      <c r="I830">
        <v>0</v>
      </c>
      <c r="J830">
        <v>1</v>
      </c>
      <c r="K830">
        <v>43813.866099999999</v>
      </c>
    </row>
    <row r="831" spans="1:11" x14ac:dyDescent="0.2">
      <c r="A831">
        <v>36</v>
      </c>
      <c r="B831">
        <v>28.024999999999999</v>
      </c>
      <c r="C831">
        <v>1</v>
      </c>
      <c r="D831">
        <v>1</v>
      </c>
      <c r="E831">
        <v>0</v>
      </c>
      <c r="F831">
        <v>1</v>
      </c>
      <c r="G831">
        <v>1</v>
      </c>
      <c r="H831">
        <v>0</v>
      </c>
      <c r="I831">
        <v>0</v>
      </c>
      <c r="J831">
        <v>0</v>
      </c>
      <c r="K831">
        <v>20773.62775</v>
      </c>
    </row>
    <row r="832" spans="1:11" x14ac:dyDescent="0.2">
      <c r="A832">
        <v>41</v>
      </c>
      <c r="B832">
        <v>30.78</v>
      </c>
      <c r="C832">
        <v>3</v>
      </c>
      <c r="D832">
        <v>1</v>
      </c>
      <c r="E832">
        <v>0</v>
      </c>
      <c r="F832">
        <v>1</v>
      </c>
      <c r="G832">
        <v>1</v>
      </c>
      <c r="H832">
        <v>0</v>
      </c>
      <c r="I832">
        <v>0</v>
      </c>
      <c r="J832">
        <v>0</v>
      </c>
      <c r="K832">
        <v>39597.407200000001</v>
      </c>
    </row>
    <row r="833" spans="1:11" x14ac:dyDescent="0.2">
      <c r="A833">
        <v>39</v>
      </c>
      <c r="B833">
        <v>21.85</v>
      </c>
      <c r="C833">
        <v>1</v>
      </c>
      <c r="D833">
        <v>1</v>
      </c>
      <c r="E833">
        <v>0</v>
      </c>
      <c r="F833">
        <v>0</v>
      </c>
      <c r="G833">
        <v>0</v>
      </c>
      <c r="H833">
        <v>1</v>
      </c>
      <c r="I833">
        <v>0</v>
      </c>
      <c r="J833">
        <v>0</v>
      </c>
      <c r="K833">
        <v>6117.4944999999998</v>
      </c>
    </row>
    <row r="834" spans="1:11" x14ac:dyDescent="0.2">
      <c r="A834">
        <v>63</v>
      </c>
      <c r="B834">
        <v>33.1</v>
      </c>
      <c r="C834">
        <v>0</v>
      </c>
      <c r="D834">
        <v>1</v>
      </c>
      <c r="E834">
        <v>0</v>
      </c>
      <c r="F834">
        <v>0</v>
      </c>
      <c r="G834">
        <v>0</v>
      </c>
      <c r="H834">
        <v>0</v>
      </c>
      <c r="I834">
        <v>1</v>
      </c>
      <c r="J834">
        <v>0</v>
      </c>
      <c r="K834">
        <v>13393.755999999999</v>
      </c>
    </row>
    <row r="835" spans="1:11" x14ac:dyDescent="0.2">
      <c r="A835">
        <v>36</v>
      </c>
      <c r="B835">
        <v>25.84</v>
      </c>
      <c r="C835">
        <v>0</v>
      </c>
      <c r="D835">
        <v>0</v>
      </c>
      <c r="E835">
        <v>1</v>
      </c>
      <c r="F835">
        <v>0</v>
      </c>
      <c r="G835">
        <v>0</v>
      </c>
      <c r="H835">
        <v>1</v>
      </c>
      <c r="I835">
        <v>0</v>
      </c>
      <c r="J835">
        <v>0</v>
      </c>
      <c r="K835">
        <v>5266.3656000000001</v>
      </c>
    </row>
    <row r="836" spans="1:11" x14ac:dyDescent="0.2">
      <c r="A836">
        <v>28</v>
      </c>
      <c r="B836">
        <v>23.844999999999999</v>
      </c>
      <c r="C836">
        <v>2</v>
      </c>
      <c r="D836">
        <v>0</v>
      </c>
      <c r="E836">
        <v>1</v>
      </c>
      <c r="F836">
        <v>0</v>
      </c>
      <c r="G836">
        <v>0</v>
      </c>
      <c r="H836">
        <v>1</v>
      </c>
      <c r="I836">
        <v>0</v>
      </c>
      <c r="J836">
        <v>0</v>
      </c>
      <c r="K836">
        <v>4719.7365499999996</v>
      </c>
    </row>
    <row r="837" spans="1:11" x14ac:dyDescent="0.2">
      <c r="A837">
        <v>58</v>
      </c>
      <c r="B837">
        <v>34.39</v>
      </c>
      <c r="C837">
        <v>0</v>
      </c>
      <c r="D837">
        <v>1</v>
      </c>
      <c r="E837">
        <v>0</v>
      </c>
      <c r="F837">
        <v>0</v>
      </c>
      <c r="G837">
        <v>0</v>
      </c>
      <c r="H837">
        <v>1</v>
      </c>
      <c r="I837">
        <v>0</v>
      </c>
      <c r="J837">
        <v>0</v>
      </c>
      <c r="K837">
        <v>11743.9341</v>
      </c>
    </row>
    <row r="838" spans="1:11" x14ac:dyDescent="0.2">
      <c r="A838">
        <v>36</v>
      </c>
      <c r="B838">
        <v>33.82</v>
      </c>
      <c r="C838">
        <v>1</v>
      </c>
      <c r="D838">
        <v>1</v>
      </c>
      <c r="E838">
        <v>0</v>
      </c>
      <c r="F838">
        <v>0</v>
      </c>
      <c r="G838">
        <v>0</v>
      </c>
      <c r="H838">
        <v>1</v>
      </c>
      <c r="I838">
        <v>0</v>
      </c>
      <c r="J838">
        <v>0</v>
      </c>
      <c r="K838">
        <v>5377.4578000000001</v>
      </c>
    </row>
    <row r="839" spans="1:11" x14ac:dyDescent="0.2">
      <c r="A839">
        <v>42</v>
      </c>
      <c r="B839">
        <v>35.97</v>
      </c>
      <c r="C839">
        <v>2</v>
      </c>
      <c r="D839">
        <v>1</v>
      </c>
      <c r="E839">
        <v>0</v>
      </c>
      <c r="F839">
        <v>0</v>
      </c>
      <c r="G839">
        <v>0</v>
      </c>
      <c r="H839">
        <v>0</v>
      </c>
      <c r="I839">
        <v>0</v>
      </c>
      <c r="J839">
        <v>1</v>
      </c>
      <c r="K839">
        <v>7160.3302999999996</v>
      </c>
    </row>
    <row r="840" spans="1:11" x14ac:dyDescent="0.2">
      <c r="A840">
        <v>36</v>
      </c>
      <c r="B840">
        <v>31.5</v>
      </c>
      <c r="C840">
        <v>0</v>
      </c>
      <c r="D840">
        <v>1</v>
      </c>
      <c r="E840">
        <v>0</v>
      </c>
      <c r="F840">
        <v>0</v>
      </c>
      <c r="G840">
        <v>0</v>
      </c>
      <c r="H840">
        <v>0</v>
      </c>
      <c r="I840">
        <v>1</v>
      </c>
      <c r="J840">
        <v>0</v>
      </c>
      <c r="K840">
        <v>4402.2330000000002</v>
      </c>
    </row>
    <row r="841" spans="1:11" x14ac:dyDescent="0.2">
      <c r="A841">
        <v>56</v>
      </c>
      <c r="B841">
        <v>28.31</v>
      </c>
      <c r="C841">
        <v>0</v>
      </c>
      <c r="D841">
        <v>0</v>
      </c>
      <c r="E841">
        <v>1</v>
      </c>
      <c r="F841">
        <v>0</v>
      </c>
      <c r="G841">
        <v>1</v>
      </c>
      <c r="H841">
        <v>0</v>
      </c>
      <c r="I841">
        <v>0</v>
      </c>
      <c r="J841">
        <v>0</v>
      </c>
      <c r="K841">
        <v>11657.7189</v>
      </c>
    </row>
    <row r="842" spans="1:11" x14ac:dyDescent="0.2">
      <c r="A842">
        <v>35</v>
      </c>
      <c r="B842">
        <v>23.465</v>
      </c>
      <c r="C842">
        <v>2</v>
      </c>
      <c r="D842">
        <v>0</v>
      </c>
      <c r="E842">
        <v>1</v>
      </c>
      <c r="F842">
        <v>0</v>
      </c>
      <c r="G842">
        <v>1</v>
      </c>
      <c r="H842">
        <v>0</v>
      </c>
      <c r="I842">
        <v>0</v>
      </c>
      <c r="J842">
        <v>0</v>
      </c>
      <c r="K842">
        <v>6402.2913500000004</v>
      </c>
    </row>
    <row r="843" spans="1:11" x14ac:dyDescent="0.2">
      <c r="A843">
        <v>59</v>
      </c>
      <c r="B843">
        <v>31.35</v>
      </c>
      <c r="C843">
        <v>0</v>
      </c>
      <c r="D843">
        <v>0</v>
      </c>
      <c r="E843">
        <v>1</v>
      </c>
      <c r="F843">
        <v>0</v>
      </c>
      <c r="G843">
        <v>0</v>
      </c>
      <c r="H843">
        <v>1</v>
      </c>
      <c r="I843">
        <v>0</v>
      </c>
      <c r="J843">
        <v>0</v>
      </c>
      <c r="K843">
        <v>12622.1795</v>
      </c>
    </row>
    <row r="844" spans="1:11" x14ac:dyDescent="0.2">
      <c r="A844">
        <v>21</v>
      </c>
      <c r="B844">
        <v>31.1</v>
      </c>
      <c r="C844">
        <v>0</v>
      </c>
      <c r="D844">
        <v>1</v>
      </c>
      <c r="E844">
        <v>0</v>
      </c>
      <c r="F844">
        <v>0</v>
      </c>
      <c r="G844">
        <v>0</v>
      </c>
      <c r="H844">
        <v>0</v>
      </c>
      <c r="I844">
        <v>1</v>
      </c>
      <c r="J844">
        <v>0</v>
      </c>
      <c r="K844">
        <v>1526.3119999999999</v>
      </c>
    </row>
    <row r="845" spans="1:11" x14ac:dyDescent="0.2">
      <c r="A845">
        <v>59</v>
      </c>
      <c r="B845">
        <v>24.7</v>
      </c>
      <c r="C845">
        <v>0</v>
      </c>
      <c r="D845">
        <v>1</v>
      </c>
      <c r="E845">
        <v>0</v>
      </c>
      <c r="F845">
        <v>0</v>
      </c>
      <c r="G845">
        <v>1</v>
      </c>
      <c r="H845">
        <v>0</v>
      </c>
      <c r="I845">
        <v>0</v>
      </c>
      <c r="J845">
        <v>0</v>
      </c>
      <c r="K845">
        <v>12323.936</v>
      </c>
    </row>
    <row r="846" spans="1:11" x14ac:dyDescent="0.2">
      <c r="A846">
        <v>23</v>
      </c>
      <c r="B846">
        <v>32.78</v>
      </c>
      <c r="C846">
        <v>2</v>
      </c>
      <c r="D846">
        <v>0</v>
      </c>
      <c r="E846">
        <v>1</v>
      </c>
      <c r="F846">
        <v>1</v>
      </c>
      <c r="G846">
        <v>0</v>
      </c>
      <c r="H846">
        <v>0</v>
      </c>
      <c r="I846">
        <v>0</v>
      </c>
      <c r="J846">
        <v>1</v>
      </c>
      <c r="K846">
        <v>36021.011200000001</v>
      </c>
    </row>
    <row r="847" spans="1:11" x14ac:dyDescent="0.2">
      <c r="A847">
        <v>57</v>
      </c>
      <c r="B847">
        <v>29.81</v>
      </c>
      <c r="C847">
        <v>0</v>
      </c>
      <c r="D847">
        <v>0</v>
      </c>
      <c r="E847">
        <v>1</v>
      </c>
      <c r="F847">
        <v>1</v>
      </c>
      <c r="G847">
        <v>0</v>
      </c>
      <c r="H847">
        <v>0</v>
      </c>
      <c r="I847">
        <v>0</v>
      </c>
      <c r="J847">
        <v>1</v>
      </c>
      <c r="K847">
        <v>27533.912899999999</v>
      </c>
    </row>
    <row r="848" spans="1:11" x14ac:dyDescent="0.2">
      <c r="A848">
        <v>53</v>
      </c>
      <c r="B848">
        <v>30.495000000000001</v>
      </c>
      <c r="C848">
        <v>0</v>
      </c>
      <c r="D848">
        <v>1</v>
      </c>
      <c r="E848">
        <v>0</v>
      </c>
      <c r="F848">
        <v>0</v>
      </c>
      <c r="G848">
        <v>1</v>
      </c>
      <c r="H848">
        <v>0</v>
      </c>
      <c r="I848">
        <v>0</v>
      </c>
      <c r="J848">
        <v>0</v>
      </c>
      <c r="K848">
        <v>10072.055050000001</v>
      </c>
    </row>
    <row r="849" spans="1:11" x14ac:dyDescent="0.2">
      <c r="A849">
        <v>60</v>
      </c>
      <c r="B849">
        <v>32.450000000000003</v>
      </c>
      <c r="C849">
        <v>0</v>
      </c>
      <c r="D849">
        <v>0</v>
      </c>
      <c r="E849">
        <v>1</v>
      </c>
      <c r="F849">
        <v>1</v>
      </c>
      <c r="G849">
        <v>0</v>
      </c>
      <c r="H849">
        <v>0</v>
      </c>
      <c r="I849">
        <v>0</v>
      </c>
      <c r="J849">
        <v>1</v>
      </c>
      <c r="K849">
        <v>45008.955499999996</v>
      </c>
    </row>
    <row r="850" spans="1:11" x14ac:dyDescent="0.2">
      <c r="A850">
        <v>51</v>
      </c>
      <c r="B850">
        <v>34.200000000000003</v>
      </c>
      <c r="C850">
        <v>1</v>
      </c>
      <c r="D850">
        <v>0</v>
      </c>
      <c r="E850">
        <v>1</v>
      </c>
      <c r="F850">
        <v>0</v>
      </c>
      <c r="G850">
        <v>0</v>
      </c>
      <c r="H850">
        <v>0</v>
      </c>
      <c r="I850">
        <v>1</v>
      </c>
      <c r="J850">
        <v>0</v>
      </c>
      <c r="K850">
        <v>9872.7009999999991</v>
      </c>
    </row>
    <row r="851" spans="1:11" x14ac:dyDescent="0.2">
      <c r="A851">
        <v>23</v>
      </c>
      <c r="B851">
        <v>50.38</v>
      </c>
      <c r="C851">
        <v>1</v>
      </c>
      <c r="D851">
        <v>1</v>
      </c>
      <c r="E851">
        <v>0</v>
      </c>
      <c r="F851">
        <v>0</v>
      </c>
      <c r="G851">
        <v>0</v>
      </c>
      <c r="H851">
        <v>0</v>
      </c>
      <c r="I851">
        <v>0</v>
      </c>
      <c r="J851">
        <v>1</v>
      </c>
      <c r="K851">
        <v>2438.0551999999998</v>
      </c>
    </row>
    <row r="852" spans="1:11" x14ac:dyDescent="0.2">
      <c r="A852">
        <v>27</v>
      </c>
      <c r="B852">
        <v>24.1</v>
      </c>
      <c r="C852">
        <v>0</v>
      </c>
      <c r="D852">
        <v>0</v>
      </c>
      <c r="E852">
        <v>1</v>
      </c>
      <c r="F852">
        <v>0</v>
      </c>
      <c r="G852">
        <v>0</v>
      </c>
      <c r="H852">
        <v>0</v>
      </c>
      <c r="I852">
        <v>1</v>
      </c>
      <c r="J852">
        <v>0</v>
      </c>
      <c r="K852">
        <v>2974.1260000000002</v>
      </c>
    </row>
    <row r="853" spans="1:11" x14ac:dyDescent="0.2">
      <c r="A853">
        <v>55</v>
      </c>
      <c r="B853">
        <v>32.774999999999999</v>
      </c>
      <c r="C853">
        <v>0</v>
      </c>
      <c r="D853">
        <v>1</v>
      </c>
      <c r="E853">
        <v>0</v>
      </c>
      <c r="F853">
        <v>0</v>
      </c>
      <c r="G853">
        <v>0</v>
      </c>
      <c r="H853">
        <v>1</v>
      </c>
      <c r="I853">
        <v>0</v>
      </c>
      <c r="J853">
        <v>0</v>
      </c>
      <c r="K853">
        <v>10601.632250000001</v>
      </c>
    </row>
    <row r="854" spans="1:11" x14ac:dyDescent="0.2">
      <c r="A854">
        <v>37</v>
      </c>
      <c r="B854">
        <v>30.78</v>
      </c>
      <c r="C854">
        <v>0</v>
      </c>
      <c r="D854">
        <v>0</v>
      </c>
      <c r="E854">
        <v>1</v>
      </c>
      <c r="F854">
        <v>1</v>
      </c>
      <c r="G854">
        <v>1</v>
      </c>
      <c r="H854">
        <v>0</v>
      </c>
      <c r="I854">
        <v>0</v>
      </c>
      <c r="J854">
        <v>0</v>
      </c>
      <c r="K854">
        <v>37270.1512</v>
      </c>
    </row>
    <row r="855" spans="1:11" x14ac:dyDescent="0.2">
      <c r="A855">
        <v>61</v>
      </c>
      <c r="B855">
        <v>32.299999999999997</v>
      </c>
      <c r="C855">
        <v>2</v>
      </c>
      <c r="D855">
        <v>1</v>
      </c>
      <c r="E855">
        <v>0</v>
      </c>
      <c r="F855">
        <v>0</v>
      </c>
      <c r="G855">
        <v>0</v>
      </c>
      <c r="H855">
        <v>1</v>
      </c>
      <c r="I855">
        <v>0</v>
      </c>
      <c r="J855">
        <v>0</v>
      </c>
      <c r="K855">
        <v>14119.62</v>
      </c>
    </row>
    <row r="856" spans="1:11" x14ac:dyDescent="0.2">
      <c r="A856">
        <v>46</v>
      </c>
      <c r="B856">
        <v>35.53</v>
      </c>
      <c r="C856">
        <v>0</v>
      </c>
      <c r="D856">
        <v>0</v>
      </c>
      <c r="E856">
        <v>1</v>
      </c>
      <c r="F856">
        <v>1</v>
      </c>
      <c r="G856">
        <v>1</v>
      </c>
      <c r="H856">
        <v>0</v>
      </c>
      <c r="I856">
        <v>0</v>
      </c>
      <c r="J856">
        <v>0</v>
      </c>
      <c r="K856">
        <v>42111.664700000001</v>
      </c>
    </row>
    <row r="857" spans="1:11" x14ac:dyDescent="0.2">
      <c r="A857">
        <v>53</v>
      </c>
      <c r="B857">
        <v>23.75</v>
      </c>
      <c r="C857">
        <v>2</v>
      </c>
      <c r="D857">
        <v>0</v>
      </c>
      <c r="E857">
        <v>1</v>
      </c>
      <c r="F857">
        <v>0</v>
      </c>
      <c r="G857">
        <v>1</v>
      </c>
      <c r="H857">
        <v>0</v>
      </c>
      <c r="I857">
        <v>0</v>
      </c>
      <c r="J857">
        <v>0</v>
      </c>
      <c r="K857">
        <v>11729.6795</v>
      </c>
    </row>
    <row r="858" spans="1:11" x14ac:dyDescent="0.2">
      <c r="A858">
        <v>49</v>
      </c>
      <c r="B858">
        <v>23.844999999999999</v>
      </c>
      <c r="C858">
        <v>3</v>
      </c>
      <c r="D858">
        <v>0</v>
      </c>
      <c r="E858">
        <v>1</v>
      </c>
      <c r="F858">
        <v>1</v>
      </c>
      <c r="G858">
        <v>1</v>
      </c>
      <c r="H858">
        <v>0</v>
      </c>
      <c r="I858">
        <v>0</v>
      </c>
      <c r="J858">
        <v>0</v>
      </c>
      <c r="K858">
        <v>24106.912550000001</v>
      </c>
    </row>
    <row r="859" spans="1:11" x14ac:dyDescent="0.2">
      <c r="A859">
        <v>20</v>
      </c>
      <c r="B859">
        <v>29.6</v>
      </c>
      <c r="C859">
        <v>0</v>
      </c>
      <c r="D859">
        <v>0</v>
      </c>
      <c r="E859">
        <v>1</v>
      </c>
      <c r="F859">
        <v>0</v>
      </c>
      <c r="G859">
        <v>0</v>
      </c>
      <c r="H859">
        <v>0</v>
      </c>
      <c r="I859">
        <v>1</v>
      </c>
      <c r="J859">
        <v>0</v>
      </c>
      <c r="K859">
        <v>1875.3440000000001</v>
      </c>
    </row>
    <row r="860" spans="1:11" x14ac:dyDescent="0.2">
      <c r="A860">
        <v>48</v>
      </c>
      <c r="B860">
        <v>33.11</v>
      </c>
      <c r="C860">
        <v>0</v>
      </c>
      <c r="D860">
        <v>0</v>
      </c>
      <c r="E860">
        <v>1</v>
      </c>
      <c r="F860">
        <v>1</v>
      </c>
      <c r="G860">
        <v>0</v>
      </c>
      <c r="H860">
        <v>0</v>
      </c>
      <c r="I860">
        <v>0</v>
      </c>
      <c r="J860">
        <v>1</v>
      </c>
      <c r="K860">
        <v>40974.164900000003</v>
      </c>
    </row>
    <row r="861" spans="1:11" x14ac:dyDescent="0.2">
      <c r="A861">
        <v>25</v>
      </c>
      <c r="B861">
        <v>24.13</v>
      </c>
      <c r="C861">
        <v>0</v>
      </c>
      <c r="D861">
        <v>1</v>
      </c>
      <c r="E861">
        <v>0</v>
      </c>
      <c r="F861">
        <v>1</v>
      </c>
      <c r="G861">
        <v>0</v>
      </c>
      <c r="H861">
        <v>1</v>
      </c>
      <c r="I861">
        <v>0</v>
      </c>
      <c r="J861">
        <v>0</v>
      </c>
      <c r="K861">
        <v>15817.985699999999</v>
      </c>
    </row>
    <row r="862" spans="1:11" x14ac:dyDescent="0.2">
      <c r="A862">
        <v>25</v>
      </c>
      <c r="B862">
        <v>32.229999999999997</v>
      </c>
      <c r="C862">
        <v>1</v>
      </c>
      <c r="D862">
        <v>0</v>
      </c>
      <c r="E862">
        <v>1</v>
      </c>
      <c r="F862">
        <v>0</v>
      </c>
      <c r="G862">
        <v>0</v>
      </c>
      <c r="H862">
        <v>0</v>
      </c>
      <c r="I862">
        <v>0</v>
      </c>
      <c r="J862">
        <v>1</v>
      </c>
      <c r="K862">
        <v>18218.161390000001</v>
      </c>
    </row>
    <row r="863" spans="1:11" x14ac:dyDescent="0.2">
      <c r="A863">
        <v>57</v>
      </c>
      <c r="B863">
        <v>28.1</v>
      </c>
      <c r="C863">
        <v>0</v>
      </c>
      <c r="D863">
        <v>1</v>
      </c>
      <c r="E863">
        <v>0</v>
      </c>
      <c r="F863">
        <v>0</v>
      </c>
      <c r="G863">
        <v>0</v>
      </c>
      <c r="H863">
        <v>0</v>
      </c>
      <c r="I863">
        <v>1</v>
      </c>
      <c r="J863">
        <v>0</v>
      </c>
      <c r="K863">
        <v>10965.446</v>
      </c>
    </row>
    <row r="864" spans="1:11" x14ac:dyDescent="0.2">
      <c r="A864">
        <v>37</v>
      </c>
      <c r="B864">
        <v>47.6</v>
      </c>
      <c r="C864">
        <v>2</v>
      </c>
      <c r="D864">
        <v>0</v>
      </c>
      <c r="E864">
        <v>1</v>
      </c>
      <c r="F864">
        <v>1</v>
      </c>
      <c r="G864">
        <v>0</v>
      </c>
      <c r="H864">
        <v>0</v>
      </c>
      <c r="I864">
        <v>1</v>
      </c>
      <c r="J864">
        <v>0</v>
      </c>
      <c r="K864">
        <v>46113.510999999999</v>
      </c>
    </row>
    <row r="865" spans="1:11" x14ac:dyDescent="0.2">
      <c r="A865">
        <v>38</v>
      </c>
      <c r="B865">
        <v>28</v>
      </c>
      <c r="C865">
        <v>3</v>
      </c>
      <c r="D865">
        <v>0</v>
      </c>
      <c r="E865">
        <v>1</v>
      </c>
      <c r="F865">
        <v>0</v>
      </c>
      <c r="G865">
        <v>0</v>
      </c>
      <c r="H865">
        <v>0</v>
      </c>
      <c r="I865">
        <v>1</v>
      </c>
      <c r="J865">
        <v>0</v>
      </c>
      <c r="K865">
        <v>7151.0919999999996</v>
      </c>
    </row>
    <row r="866" spans="1:11" x14ac:dyDescent="0.2">
      <c r="A866">
        <v>55</v>
      </c>
      <c r="B866">
        <v>33.534999999999997</v>
      </c>
      <c r="C866">
        <v>2</v>
      </c>
      <c r="D866">
        <v>0</v>
      </c>
      <c r="E866">
        <v>1</v>
      </c>
      <c r="F866">
        <v>0</v>
      </c>
      <c r="G866">
        <v>0</v>
      </c>
      <c r="H866">
        <v>1</v>
      </c>
      <c r="I866">
        <v>0</v>
      </c>
      <c r="J866">
        <v>0</v>
      </c>
      <c r="K866">
        <v>12269.68865</v>
      </c>
    </row>
    <row r="867" spans="1:11" x14ac:dyDescent="0.2">
      <c r="A867">
        <v>36</v>
      </c>
      <c r="B867">
        <v>19.855</v>
      </c>
      <c r="C867">
        <v>0</v>
      </c>
      <c r="D867">
        <v>0</v>
      </c>
      <c r="E867">
        <v>1</v>
      </c>
      <c r="F867">
        <v>0</v>
      </c>
      <c r="G867">
        <v>1</v>
      </c>
      <c r="H867">
        <v>0</v>
      </c>
      <c r="I867">
        <v>0</v>
      </c>
      <c r="J867">
        <v>0</v>
      </c>
      <c r="K867">
        <v>5458.0464499999998</v>
      </c>
    </row>
    <row r="868" spans="1:11" x14ac:dyDescent="0.2">
      <c r="A868">
        <v>51</v>
      </c>
      <c r="B868">
        <v>25.4</v>
      </c>
      <c r="C868">
        <v>0</v>
      </c>
      <c r="D868">
        <v>1</v>
      </c>
      <c r="E868">
        <v>0</v>
      </c>
      <c r="F868">
        <v>0</v>
      </c>
      <c r="G868">
        <v>0</v>
      </c>
      <c r="H868">
        <v>0</v>
      </c>
      <c r="I868">
        <v>1</v>
      </c>
      <c r="J868">
        <v>0</v>
      </c>
      <c r="K868">
        <v>8782.4689999999991</v>
      </c>
    </row>
    <row r="869" spans="1:11" x14ac:dyDescent="0.2">
      <c r="A869">
        <v>40</v>
      </c>
      <c r="B869">
        <v>29.9</v>
      </c>
      <c r="C869">
        <v>2</v>
      </c>
      <c r="D869">
        <v>1</v>
      </c>
      <c r="E869">
        <v>0</v>
      </c>
      <c r="F869">
        <v>0</v>
      </c>
      <c r="G869">
        <v>0</v>
      </c>
      <c r="H869">
        <v>0</v>
      </c>
      <c r="I869">
        <v>1</v>
      </c>
      <c r="J869">
        <v>0</v>
      </c>
      <c r="K869">
        <v>6600.3609999999999</v>
      </c>
    </row>
    <row r="870" spans="1:11" x14ac:dyDescent="0.2">
      <c r="A870">
        <v>18</v>
      </c>
      <c r="B870">
        <v>37.29</v>
      </c>
      <c r="C870">
        <v>0</v>
      </c>
      <c r="D870">
        <v>1</v>
      </c>
      <c r="E870">
        <v>0</v>
      </c>
      <c r="F870">
        <v>0</v>
      </c>
      <c r="G870">
        <v>0</v>
      </c>
      <c r="H870">
        <v>0</v>
      </c>
      <c r="I870">
        <v>0</v>
      </c>
      <c r="J870">
        <v>1</v>
      </c>
      <c r="K870">
        <v>1141.4450999999999</v>
      </c>
    </row>
    <row r="871" spans="1:11" x14ac:dyDescent="0.2">
      <c r="A871">
        <v>57</v>
      </c>
      <c r="B871">
        <v>43.7</v>
      </c>
      <c r="C871">
        <v>1</v>
      </c>
      <c r="D871">
        <v>1</v>
      </c>
      <c r="E871">
        <v>0</v>
      </c>
      <c r="F871">
        <v>0</v>
      </c>
      <c r="G871">
        <v>0</v>
      </c>
      <c r="H871">
        <v>0</v>
      </c>
      <c r="I871">
        <v>1</v>
      </c>
      <c r="J871">
        <v>0</v>
      </c>
      <c r="K871">
        <v>11576.13</v>
      </c>
    </row>
    <row r="872" spans="1:11" x14ac:dyDescent="0.2">
      <c r="A872">
        <v>61</v>
      </c>
      <c r="B872">
        <v>23.655000000000001</v>
      </c>
      <c r="C872">
        <v>0</v>
      </c>
      <c r="D872">
        <v>1</v>
      </c>
      <c r="E872">
        <v>0</v>
      </c>
      <c r="F872">
        <v>0</v>
      </c>
      <c r="G872">
        <v>1</v>
      </c>
      <c r="H872">
        <v>0</v>
      </c>
      <c r="I872">
        <v>0</v>
      </c>
      <c r="J872">
        <v>0</v>
      </c>
      <c r="K872">
        <v>13129.603450000001</v>
      </c>
    </row>
    <row r="873" spans="1:11" x14ac:dyDescent="0.2">
      <c r="A873">
        <v>25</v>
      </c>
      <c r="B873">
        <v>24.3</v>
      </c>
      <c r="C873">
        <v>3</v>
      </c>
      <c r="D873">
        <v>0</v>
      </c>
      <c r="E873">
        <v>1</v>
      </c>
      <c r="F873">
        <v>0</v>
      </c>
      <c r="G873">
        <v>0</v>
      </c>
      <c r="H873">
        <v>0</v>
      </c>
      <c r="I873">
        <v>1</v>
      </c>
      <c r="J873">
        <v>0</v>
      </c>
      <c r="K873">
        <v>4391.652</v>
      </c>
    </row>
    <row r="874" spans="1:11" x14ac:dyDescent="0.2">
      <c r="A874">
        <v>50</v>
      </c>
      <c r="B874">
        <v>36.200000000000003</v>
      </c>
      <c r="C874">
        <v>0</v>
      </c>
      <c r="D874">
        <v>1</v>
      </c>
      <c r="E874">
        <v>0</v>
      </c>
      <c r="F874">
        <v>0</v>
      </c>
      <c r="G874">
        <v>0</v>
      </c>
      <c r="H874">
        <v>0</v>
      </c>
      <c r="I874">
        <v>1</v>
      </c>
      <c r="J874">
        <v>0</v>
      </c>
      <c r="K874">
        <v>8457.8179999999993</v>
      </c>
    </row>
    <row r="875" spans="1:11" x14ac:dyDescent="0.2">
      <c r="A875">
        <v>26</v>
      </c>
      <c r="B875">
        <v>29.48</v>
      </c>
      <c r="C875">
        <v>1</v>
      </c>
      <c r="D875">
        <v>0</v>
      </c>
      <c r="E875">
        <v>1</v>
      </c>
      <c r="F875">
        <v>0</v>
      </c>
      <c r="G875">
        <v>0</v>
      </c>
      <c r="H875">
        <v>0</v>
      </c>
      <c r="I875">
        <v>0</v>
      </c>
      <c r="J875">
        <v>1</v>
      </c>
      <c r="K875">
        <v>3392.3652000000002</v>
      </c>
    </row>
    <row r="876" spans="1:11" x14ac:dyDescent="0.2">
      <c r="A876">
        <v>42</v>
      </c>
      <c r="B876">
        <v>24.86</v>
      </c>
      <c r="C876">
        <v>0</v>
      </c>
      <c r="D876">
        <v>1</v>
      </c>
      <c r="E876">
        <v>0</v>
      </c>
      <c r="F876">
        <v>0</v>
      </c>
      <c r="G876">
        <v>0</v>
      </c>
      <c r="H876">
        <v>0</v>
      </c>
      <c r="I876">
        <v>0</v>
      </c>
      <c r="J876">
        <v>1</v>
      </c>
      <c r="K876">
        <v>5966.8873999999996</v>
      </c>
    </row>
    <row r="877" spans="1:11" x14ac:dyDescent="0.2">
      <c r="A877">
        <v>43</v>
      </c>
      <c r="B877">
        <v>30.1</v>
      </c>
      <c r="C877">
        <v>1</v>
      </c>
      <c r="D877">
        <v>1</v>
      </c>
      <c r="E877">
        <v>0</v>
      </c>
      <c r="F877">
        <v>0</v>
      </c>
      <c r="G877">
        <v>0</v>
      </c>
      <c r="H877">
        <v>0</v>
      </c>
      <c r="I877">
        <v>1</v>
      </c>
      <c r="J877">
        <v>0</v>
      </c>
      <c r="K877">
        <v>6849.0259999999998</v>
      </c>
    </row>
    <row r="878" spans="1:11" x14ac:dyDescent="0.2">
      <c r="A878">
        <v>44</v>
      </c>
      <c r="B878">
        <v>21.85</v>
      </c>
      <c r="C878">
        <v>3</v>
      </c>
      <c r="D878">
        <v>1</v>
      </c>
      <c r="E878">
        <v>0</v>
      </c>
      <c r="F878">
        <v>0</v>
      </c>
      <c r="G878">
        <v>1</v>
      </c>
      <c r="H878">
        <v>0</v>
      </c>
      <c r="I878">
        <v>0</v>
      </c>
      <c r="J878">
        <v>0</v>
      </c>
      <c r="K878">
        <v>8891.1394999999993</v>
      </c>
    </row>
    <row r="879" spans="1:11" x14ac:dyDescent="0.2">
      <c r="A879">
        <v>23</v>
      </c>
      <c r="B879">
        <v>28.12</v>
      </c>
      <c r="C879">
        <v>0</v>
      </c>
      <c r="D879">
        <v>0</v>
      </c>
      <c r="E879">
        <v>1</v>
      </c>
      <c r="F879">
        <v>0</v>
      </c>
      <c r="G879">
        <v>0</v>
      </c>
      <c r="H879">
        <v>1</v>
      </c>
      <c r="I879">
        <v>0</v>
      </c>
      <c r="J879">
        <v>0</v>
      </c>
      <c r="K879">
        <v>2690.1138000000001</v>
      </c>
    </row>
    <row r="880" spans="1:11" x14ac:dyDescent="0.2">
      <c r="A880">
        <v>49</v>
      </c>
      <c r="B880">
        <v>27.1</v>
      </c>
      <c r="C880">
        <v>1</v>
      </c>
      <c r="D880">
        <v>0</v>
      </c>
      <c r="E880">
        <v>1</v>
      </c>
      <c r="F880">
        <v>0</v>
      </c>
      <c r="G880">
        <v>0</v>
      </c>
      <c r="H880">
        <v>0</v>
      </c>
      <c r="I880">
        <v>1</v>
      </c>
      <c r="J880">
        <v>0</v>
      </c>
      <c r="K880">
        <v>26140.3603</v>
      </c>
    </row>
    <row r="881" spans="1:11" x14ac:dyDescent="0.2">
      <c r="A881">
        <v>33</v>
      </c>
      <c r="B881">
        <v>33.44</v>
      </c>
      <c r="C881">
        <v>5</v>
      </c>
      <c r="D881">
        <v>1</v>
      </c>
      <c r="E881">
        <v>0</v>
      </c>
      <c r="F881">
        <v>0</v>
      </c>
      <c r="G881">
        <v>0</v>
      </c>
      <c r="H881">
        <v>0</v>
      </c>
      <c r="I881">
        <v>0</v>
      </c>
      <c r="J881">
        <v>1</v>
      </c>
      <c r="K881">
        <v>6653.7885999999999</v>
      </c>
    </row>
    <row r="882" spans="1:11" x14ac:dyDescent="0.2">
      <c r="A882">
        <v>41</v>
      </c>
      <c r="B882">
        <v>28.8</v>
      </c>
      <c r="C882">
        <v>1</v>
      </c>
      <c r="D882">
        <v>1</v>
      </c>
      <c r="E882">
        <v>0</v>
      </c>
      <c r="F882">
        <v>0</v>
      </c>
      <c r="G882">
        <v>0</v>
      </c>
      <c r="H882">
        <v>0</v>
      </c>
      <c r="I882">
        <v>1</v>
      </c>
      <c r="J882">
        <v>0</v>
      </c>
      <c r="K882">
        <v>6282.2349999999997</v>
      </c>
    </row>
    <row r="883" spans="1:11" x14ac:dyDescent="0.2">
      <c r="A883">
        <v>37</v>
      </c>
      <c r="B883">
        <v>29.5</v>
      </c>
      <c r="C883">
        <v>2</v>
      </c>
      <c r="D883">
        <v>0</v>
      </c>
      <c r="E883">
        <v>1</v>
      </c>
      <c r="F883">
        <v>0</v>
      </c>
      <c r="G883">
        <v>0</v>
      </c>
      <c r="H883">
        <v>0</v>
      </c>
      <c r="I883">
        <v>1</v>
      </c>
      <c r="J883">
        <v>0</v>
      </c>
      <c r="K883">
        <v>6311.9520000000002</v>
      </c>
    </row>
    <row r="884" spans="1:11" x14ac:dyDescent="0.2">
      <c r="A884">
        <v>22</v>
      </c>
      <c r="B884">
        <v>34.799999999999997</v>
      </c>
      <c r="C884">
        <v>3</v>
      </c>
      <c r="D884">
        <v>1</v>
      </c>
      <c r="E884">
        <v>0</v>
      </c>
      <c r="F884">
        <v>0</v>
      </c>
      <c r="G884">
        <v>0</v>
      </c>
      <c r="H884">
        <v>0</v>
      </c>
      <c r="I884">
        <v>1</v>
      </c>
      <c r="J884">
        <v>0</v>
      </c>
      <c r="K884">
        <v>3443.0639999999999</v>
      </c>
    </row>
    <row r="885" spans="1:11" x14ac:dyDescent="0.2">
      <c r="A885">
        <v>23</v>
      </c>
      <c r="B885">
        <v>27.36</v>
      </c>
      <c r="C885">
        <v>1</v>
      </c>
      <c r="D885">
        <v>1</v>
      </c>
      <c r="E885">
        <v>0</v>
      </c>
      <c r="F885">
        <v>0</v>
      </c>
      <c r="G885">
        <v>0</v>
      </c>
      <c r="H885">
        <v>1</v>
      </c>
      <c r="I885">
        <v>0</v>
      </c>
      <c r="J885">
        <v>0</v>
      </c>
      <c r="K885">
        <v>2789.0574000000001</v>
      </c>
    </row>
    <row r="886" spans="1:11" x14ac:dyDescent="0.2">
      <c r="A886">
        <v>21</v>
      </c>
      <c r="B886">
        <v>22.135000000000002</v>
      </c>
      <c r="C886">
        <v>0</v>
      </c>
      <c r="D886">
        <v>0</v>
      </c>
      <c r="E886">
        <v>1</v>
      </c>
      <c r="F886">
        <v>0</v>
      </c>
      <c r="G886">
        <v>1</v>
      </c>
      <c r="H886">
        <v>0</v>
      </c>
      <c r="I886">
        <v>0</v>
      </c>
      <c r="J886">
        <v>0</v>
      </c>
      <c r="K886">
        <v>2585.8506499999999</v>
      </c>
    </row>
    <row r="887" spans="1:11" x14ac:dyDescent="0.2">
      <c r="A887">
        <v>51</v>
      </c>
      <c r="B887">
        <v>37.049999999999997</v>
      </c>
      <c r="C887">
        <v>3</v>
      </c>
      <c r="D887">
        <v>0</v>
      </c>
      <c r="E887">
        <v>1</v>
      </c>
      <c r="F887">
        <v>1</v>
      </c>
      <c r="G887">
        <v>1</v>
      </c>
      <c r="H887">
        <v>0</v>
      </c>
      <c r="I887">
        <v>0</v>
      </c>
      <c r="J887">
        <v>0</v>
      </c>
      <c r="K887">
        <v>46255.112500000003</v>
      </c>
    </row>
    <row r="888" spans="1:11" x14ac:dyDescent="0.2">
      <c r="A888">
        <v>25</v>
      </c>
      <c r="B888">
        <v>26.695</v>
      </c>
      <c r="C888">
        <v>4</v>
      </c>
      <c r="D888">
        <v>1</v>
      </c>
      <c r="E888">
        <v>0</v>
      </c>
      <c r="F888">
        <v>0</v>
      </c>
      <c r="G888">
        <v>0</v>
      </c>
      <c r="H888">
        <v>1</v>
      </c>
      <c r="I888">
        <v>0</v>
      </c>
      <c r="J888">
        <v>0</v>
      </c>
      <c r="K888">
        <v>4877.9810500000003</v>
      </c>
    </row>
    <row r="889" spans="1:11" x14ac:dyDescent="0.2">
      <c r="A889">
        <v>32</v>
      </c>
      <c r="B889">
        <v>28.93</v>
      </c>
      <c r="C889">
        <v>1</v>
      </c>
      <c r="D889">
        <v>1</v>
      </c>
      <c r="E889">
        <v>0</v>
      </c>
      <c r="F889">
        <v>1</v>
      </c>
      <c r="G889">
        <v>0</v>
      </c>
      <c r="H889">
        <v>0</v>
      </c>
      <c r="I889">
        <v>0</v>
      </c>
      <c r="J889">
        <v>1</v>
      </c>
      <c r="K889">
        <v>19719.6947</v>
      </c>
    </row>
    <row r="890" spans="1:11" x14ac:dyDescent="0.2">
      <c r="A890">
        <v>57</v>
      </c>
      <c r="B890">
        <v>28.975000000000001</v>
      </c>
      <c r="C890">
        <v>0</v>
      </c>
      <c r="D890">
        <v>1</v>
      </c>
      <c r="E890">
        <v>0</v>
      </c>
      <c r="F890">
        <v>1</v>
      </c>
      <c r="G890">
        <v>1</v>
      </c>
      <c r="H890">
        <v>0</v>
      </c>
      <c r="I890">
        <v>0</v>
      </c>
      <c r="J890">
        <v>0</v>
      </c>
      <c r="K890">
        <v>27218.437249999999</v>
      </c>
    </row>
    <row r="891" spans="1:11" x14ac:dyDescent="0.2">
      <c r="A891">
        <v>36</v>
      </c>
      <c r="B891">
        <v>30.02</v>
      </c>
      <c r="C891">
        <v>0</v>
      </c>
      <c r="D891">
        <v>0</v>
      </c>
      <c r="E891">
        <v>1</v>
      </c>
      <c r="F891">
        <v>0</v>
      </c>
      <c r="G891">
        <v>0</v>
      </c>
      <c r="H891">
        <v>1</v>
      </c>
      <c r="I891">
        <v>0</v>
      </c>
      <c r="J891">
        <v>0</v>
      </c>
      <c r="K891">
        <v>5272.1758</v>
      </c>
    </row>
    <row r="892" spans="1:11" x14ac:dyDescent="0.2">
      <c r="A892">
        <v>22</v>
      </c>
      <c r="B892">
        <v>39.5</v>
      </c>
      <c r="C892">
        <v>0</v>
      </c>
      <c r="D892">
        <v>1</v>
      </c>
      <c r="E892">
        <v>0</v>
      </c>
      <c r="F892">
        <v>0</v>
      </c>
      <c r="G892">
        <v>0</v>
      </c>
      <c r="H892">
        <v>0</v>
      </c>
      <c r="I892">
        <v>1</v>
      </c>
      <c r="J892">
        <v>0</v>
      </c>
      <c r="K892">
        <v>1682.597</v>
      </c>
    </row>
    <row r="893" spans="1:11" x14ac:dyDescent="0.2">
      <c r="A893">
        <v>57</v>
      </c>
      <c r="B893">
        <v>33.630000000000003</v>
      </c>
      <c r="C893">
        <v>1</v>
      </c>
      <c r="D893">
        <v>1</v>
      </c>
      <c r="E893">
        <v>0</v>
      </c>
      <c r="F893">
        <v>0</v>
      </c>
      <c r="G893">
        <v>0</v>
      </c>
      <c r="H893">
        <v>1</v>
      </c>
      <c r="I893">
        <v>0</v>
      </c>
      <c r="J893">
        <v>0</v>
      </c>
      <c r="K893">
        <v>11945.1327</v>
      </c>
    </row>
    <row r="894" spans="1:11" x14ac:dyDescent="0.2">
      <c r="A894">
        <v>64</v>
      </c>
      <c r="B894">
        <v>26.885000000000002</v>
      </c>
      <c r="C894">
        <v>0</v>
      </c>
      <c r="D894">
        <v>0</v>
      </c>
      <c r="E894">
        <v>1</v>
      </c>
      <c r="F894">
        <v>1</v>
      </c>
      <c r="G894">
        <v>0</v>
      </c>
      <c r="H894">
        <v>1</v>
      </c>
      <c r="I894">
        <v>0</v>
      </c>
      <c r="J894">
        <v>0</v>
      </c>
      <c r="K894">
        <v>29330.98315</v>
      </c>
    </row>
    <row r="895" spans="1:11" x14ac:dyDescent="0.2">
      <c r="A895">
        <v>36</v>
      </c>
      <c r="B895">
        <v>29.04</v>
      </c>
      <c r="C895">
        <v>4</v>
      </c>
      <c r="D895">
        <v>0</v>
      </c>
      <c r="E895">
        <v>1</v>
      </c>
      <c r="F895">
        <v>0</v>
      </c>
      <c r="G895">
        <v>0</v>
      </c>
      <c r="H895">
        <v>0</v>
      </c>
      <c r="I895">
        <v>0</v>
      </c>
      <c r="J895">
        <v>1</v>
      </c>
      <c r="K895">
        <v>7243.8136000000004</v>
      </c>
    </row>
    <row r="896" spans="1:11" x14ac:dyDescent="0.2">
      <c r="A896">
        <v>54</v>
      </c>
      <c r="B896">
        <v>24.035</v>
      </c>
      <c r="C896">
        <v>0</v>
      </c>
      <c r="D896">
        <v>1</v>
      </c>
      <c r="E896">
        <v>0</v>
      </c>
      <c r="F896">
        <v>0</v>
      </c>
      <c r="G896">
        <v>1</v>
      </c>
      <c r="H896">
        <v>0</v>
      </c>
      <c r="I896">
        <v>0</v>
      </c>
      <c r="J896">
        <v>0</v>
      </c>
      <c r="K896">
        <v>10422.916649999999</v>
      </c>
    </row>
    <row r="897" spans="1:11" x14ac:dyDescent="0.2">
      <c r="A897">
        <v>47</v>
      </c>
      <c r="B897">
        <v>38.94</v>
      </c>
      <c r="C897">
        <v>2</v>
      </c>
      <c r="D897">
        <v>1</v>
      </c>
      <c r="E897">
        <v>0</v>
      </c>
      <c r="F897">
        <v>1</v>
      </c>
      <c r="G897">
        <v>0</v>
      </c>
      <c r="H897">
        <v>0</v>
      </c>
      <c r="I897">
        <v>0</v>
      </c>
      <c r="J897">
        <v>1</v>
      </c>
      <c r="K897">
        <v>44202.653599999998</v>
      </c>
    </row>
    <row r="898" spans="1:11" x14ac:dyDescent="0.2">
      <c r="A898">
        <v>62</v>
      </c>
      <c r="B898">
        <v>32.11</v>
      </c>
      <c r="C898">
        <v>0</v>
      </c>
      <c r="D898">
        <v>1</v>
      </c>
      <c r="E898">
        <v>0</v>
      </c>
      <c r="F898">
        <v>0</v>
      </c>
      <c r="G898">
        <v>1</v>
      </c>
      <c r="H898">
        <v>0</v>
      </c>
      <c r="I898">
        <v>0</v>
      </c>
      <c r="J898">
        <v>0</v>
      </c>
      <c r="K898">
        <v>13555.0049</v>
      </c>
    </row>
    <row r="899" spans="1:11" x14ac:dyDescent="0.2">
      <c r="A899">
        <v>61</v>
      </c>
      <c r="B899">
        <v>44</v>
      </c>
      <c r="C899">
        <v>0</v>
      </c>
      <c r="D899">
        <v>0</v>
      </c>
      <c r="E899">
        <v>1</v>
      </c>
      <c r="F899">
        <v>0</v>
      </c>
      <c r="G899">
        <v>0</v>
      </c>
      <c r="H899">
        <v>0</v>
      </c>
      <c r="I899">
        <v>1</v>
      </c>
      <c r="J899">
        <v>0</v>
      </c>
      <c r="K899">
        <v>13063.883</v>
      </c>
    </row>
    <row r="900" spans="1:11" x14ac:dyDescent="0.2">
      <c r="A900">
        <v>43</v>
      </c>
      <c r="B900">
        <v>20.045000000000002</v>
      </c>
      <c r="C900">
        <v>2</v>
      </c>
      <c r="D900">
        <v>0</v>
      </c>
      <c r="E900">
        <v>1</v>
      </c>
      <c r="F900">
        <v>1</v>
      </c>
      <c r="G900">
        <v>1</v>
      </c>
      <c r="H900">
        <v>0</v>
      </c>
      <c r="I900">
        <v>0</v>
      </c>
      <c r="J900">
        <v>0</v>
      </c>
      <c r="K900">
        <v>19798.054550000001</v>
      </c>
    </row>
    <row r="901" spans="1:11" x14ac:dyDescent="0.2">
      <c r="A901">
        <v>19</v>
      </c>
      <c r="B901">
        <v>25.555</v>
      </c>
      <c r="C901">
        <v>1</v>
      </c>
      <c r="D901">
        <v>1</v>
      </c>
      <c r="E901">
        <v>0</v>
      </c>
      <c r="F901">
        <v>0</v>
      </c>
      <c r="G901">
        <v>0</v>
      </c>
      <c r="H901">
        <v>1</v>
      </c>
      <c r="I901">
        <v>0</v>
      </c>
      <c r="J901">
        <v>0</v>
      </c>
      <c r="K901">
        <v>2221.5644499999999</v>
      </c>
    </row>
    <row r="902" spans="1:11" x14ac:dyDescent="0.2">
      <c r="A902">
        <v>18</v>
      </c>
      <c r="B902">
        <v>40.26</v>
      </c>
      <c r="C902">
        <v>0</v>
      </c>
      <c r="D902">
        <v>0</v>
      </c>
      <c r="E902">
        <v>1</v>
      </c>
      <c r="F902">
        <v>0</v>
      </c>
      <c r="G902">
        <v>0</v>
      </c>
      <c r="H902">
        <v>0</v>
      </c>
      <c r="I902">
        <v>0</v>
      </c>
      <c r="J902">
        <v>1</v>
      </c>
      <c r="K902">
        <v>1634.5734</v>
      </c>
    </row>
    <row r="903" spans="1:11" x14ac:dyDescent="0.2">
      <c r="A903">
        <v>19</v>
      </c>
      <c r="B903">
        <v>22.515000000000001</v>
      </c>
      <c r="C903">
        <v>0</v>
      </c>
      <c r="D903">
        <v>0</v>
      </c>
      <c r="E903">
        <v>1</v>
      </c>
      <c r="F903">
        <v>0</v>
      </c>
      <c r="G903">
        <v>0</v>
      </c>
      <c r="H903">
        <v>1</v>
      </c>
      <c r="I903">
        <v>0</v>
      </c>
      <c r="J903">
        <v>0</v>
      </c>
      <c r="K903">
        <v>2117.3388500000001</v>
      </c>
    </row>
    <row r="904" spans="1:11" x14ac:dyDescent="0.2">
      <c r="A904">
        <v>49</v>
      </c>
      <c r="B904">
        <v>22.515000000000001</v>
      </c>
      <c r="C904">
        <v>0</v>
      </c>
      <c r="D904">
        <v>1</v>
      </c>
      <c r="E904">
        <v>0</v>
      </c>
      <c r="F904">
        <v>0</v>
      </c>
      <c r="G904">
        <v>1</v>
      </c>
      <c r="H904">
        <v>0</v>
      </c>
      <c r="I904">
        <v>0</v>
      </c>
      <c r="J904">
        <v>0</v>
      </c>
      <c r="K904">
        <v>8688.8588500000005</v>
      </c>
    </row>
    <row r="905" spans="1:11" x14ac:dyDescent="0.2">
      <c r="A905">
        <v>60</v>
      </c>
      <c r="B905">
        <v>40.92</v>
      </c>
      <c r="C905">
        <v>0</v>
      </c>
      <c r="D905">
        <v>1</v>
      </c>
      <c r="E905">
        <v>0</v>
      </c>
      <c r="F905">
        <v>1</v>
      </c>
      <c r="G905">
        <v>0</v>
      </c>
      <c r="H905">
        <v>0</v>
      </c>
      <c r="I905">
        <v>0</v>
      </c>
      <c r="J905">
        <v>1</v>
      </c>
      <c r="K905">
        <v>48673.558799999999</v>
      </c>
    </row>
    <row r="906" spans="1:11" x14ac:dyDescent="0.2">
      <c r="A906">
        <v>26</v>
      </c>
      <c r="B906">
        <v>27.265000000000001</v>
      </c>
      <c r="C906">
        <v>3</v>
      </c>
      <c r="D906">
        <v>1</v>
      </c>
      <c r="E906">
        <v>0</v>
      </c>
      <c r="F906">
        <v>0</v>
      </c>
      <c r="G906">
        <v>1</v>
      </c>
      <c r="H906">
        <v>0</v>
      </c>
      <c r="I906">
        <v>0</v>
      </c>
      <c r="J906">
        <v>0</v>
      </c>
      <c r="K906">
        <v>4661.2863500000003</v>
      </c>
    </row>
    <row r="907" spans="1:11" x14ac:dyDescent="0.2">
      <c r="A907">
        <v>49</v>
      </c>
      <c r="B907">
        <v>36.85</v>
      </c>
      <c r="C907">
        <v>0</v>
      </c>
      <c r="D907">
        <v>1</v>
      </c>
      <c r="E907">
        <v>0</v>
      </c>
      <c r="F907">
        <v>0</v>
      </c>
      <c r="G907">
        <v>0</v>
      </c>
      <c r="H907">
        <v>0</v>
      </c>
      <c r="I907">
        <v>0</v>
      </c>
      <c r="J907">
        <v>1</v>
      </c>
      <c r="K907">
        <v>8125.7844999999998</v>
      </c>
    </row>
    <row r="908" spans="1:11" x14ac:dyDescent="0.2">
      <c r="A908">
        <v>60</v>
      </c>
      <c r="B908">
        <v>35.1</v>
      </c>
      <c r="C908">
        <v>0</v>
      </c>
      <c r="D908">
        <v>0</v>
      </c>
      <c r="E908">
        <v>1</v>
      </c>
      <c r="F908">
        <v>0</v>
      </c>
      <c r="G908">
        <v>0</v>
      </c>
      <c r="H908">
        <v>0</v>
      </c>
      <c r="I908">
        <v>1</v>
      </c>
      <c r="J908">
        <v>0</v>
      </c>
      <c r="K908">
        <v>12644.589</v>
      </c>
    </row>
    <row r="909" spans="1:11" x14ac:dyDescent="0.2">
      <c r="A909">
        <v>26</v>
      </c>
      <c r="B909">
        <v>29.355</v>
      </c>
      <c r="C909">
        <v>2</v>
      </c>
      <c r="D909">
        <v>0</v>
      </c>
      <c r="E909">
        <v>1</v>
      </c>
      <c r="F909">
        <v>0</v>
      </c>
      <c r="G909">
        <v>1</v>
      </c>
      <c r="H909">
        <v>0</v>
      </c>
      <c r="I909">
        <v>0</v>
      </c>
      <c r="J909">
        <v>0</v>
      </c>
      <c r="K909">
        <v>4564.1914500000003</v>
      </c>
    </row>
    <row r="910" spans="1:11" x14ac:dyDescent="0.2">
      <c r="A910">
        <v>27</v>
      </c>
      <c r="B910">
        <v>32.585000000000001</v>
      </c>
      <c r="C910">
        <v>3</v>
      </c>
      <c r="D910">
        <v>1</v>
      </c>
      <c r="E910">
        <v>0</v>
      </c>
      <c r="F910">
        <v>0</v>
      </c>
      <c r="G910">
        <v>1</v>
      </c>
      <c r="H910">
        <v>0</v>
      </c>
      <c r="I910">
        <v>0</v>
      </c>
      <c r="J910">
        <v>0</v>
      </c>
      <c r="K910">
        <v>4846.9201499999999</v>
      </c>
    </row>
    <row r="911" spans="1:11" x14ac:dyDescent="0.2">
      <c r="A911">
        <v>44</v>
      </c>
      <c r="B911">
        <v>32.340000000000003</v>
      </c>
      <c r="C911">
        <v>1</v>
      </c>
      <c r="D911">
        <v>0</v>
      </c>
      <c r="E911">
        <v>1</v>
      </c>
      <c r="F911">
        <v>0</v>
      </c>
      <c r="G911">
        <v>0</v>
      </c>
      <c r="H911">
        <v>0</v>
      </c>
      <c r="I911">
        <v>0</v>
      </c>
      <c r="J911">
        <v>1</v>
      </c>
      <c r="K911">
        <v>7633.7205999999996</v>
      </c>
    </row>
    <row r="912" spans="1:11" x14ac:dyDescent="0.2">
      <c r="A912">
        <v>63</v>
      </c>
      <c r="B912">
        <v>39.799999999999997</v>
      </c>
      <c r="C912">
        <v>3</v>
      </c>
      <c r="D912">
        <v>1</v>
      </c>
      <c r="E912">
        <v>0</v>
      </c>
      <c r="F912">
        <v>0</v>
      </c>
      <c r="G912">
        <v>0</v>
      </c>
      <c r="H912">
        <v>0</v>
      </c>
      <c r="I912">
        <v>1</v>
      </c>
      <c r="J912">
        <v>0</v>
      </c>
      <c r="K912">
        <v>15170.069</v>
      </c>
    </row>
    <row r="913" spans="1:11" x14ac:dyDescent="0.2">
      <c r="A913">
        <v>32</v>
      </c>
      <c r="B913">
        <v>24.6</v>
      </c>
      <c r="C913">
        <v>0</v>
      </c>
      <c r="D913">
        <v>0</v>
      </c>
      <c r="E913">
        <v>1</v>
      </c>
      <c r="F913">
        <v>1</v>
      </c>
      <c r="G913">
        <v>0</v>
      </c>
      <c r="H913">
        <v>0</v>
      </c>
      <c r="I913">
        <v>1</v>
      </c>
      <c r="J913">
        <v>0</v>
      </c>
      <c r="K913">
        <v>17496.306</v>
      </c>
    </row>
    <row r="914" spans="1:11" x14ac:dyDescent="0.2">
      <c r="A914">
        <v>22</v>
      </c>
      <c r="B914">
        <v>28.31</v>
      </c>
      <c r="C914">
        <v>1</v>
      </c>
      <c r="D914">
        <v>1</v>
      </c>
      <c r="E914">
        <v>0</v>
      </c>
      <c r="F914">
        <v>0</v>
      </c>
      <c r="G914">
        <v>0</v>
      </c>
      <c r="H914">
        <v>1</v>
      </c>
      <c r="I914">
        <v>0</v>
      </c>
      <c r="J914">
        <v>0</v>
      </c>
      <c r="K914">
        <v>2639.0428999999999</v>
      </c>
    </row>
    <row r="915" spans="1:11" x14ac:dyDescent="0.2">
      <c r="A915">
        <v>18</v>
      </c>
      <c r="B915">
        <v>31.73</v>
      </c>
      <c r="C915">
        <v>0</v>
      </c>
      <c r="D915">
        <v>1</v>
      </c>
      <c r="E915">
        <v>0</v>
      </c>
      <c r="F915">
        <v>1</v>
      </c>
      <c r="G915">
        <v>1</v>
      </c>
      <c r="H915">
        <v>0</v>
      </c>
      <c r="I915">
        <v>0</v>
      </c>
      <c r="J915">
        <v>0</v>
      </c>
      <c r="K915">
        <v>33732.686699999998</v>
      </c>
    </row>
    <row r="916" spans="1:11" x14ac:dyDescent="0.2">
      <c r="A916">
        <v>59</v>
      </c>
      <c r="B916">
        <v>26.695</v>
      </c>
      <c r="C916">
        <v>3</v>
      </c>
      <c r="D916">
        <v>0</v>
      </c>
      <c r="E916">
        <v>1</v>
      </c>
      <c r="F916">
        <v>0</v>
      </c>
      <c r="G916">
        <v>0</v>
      </c>
      <c r="H916">
        <v>1</v>
      </c>
      <c r="I916">
        <v>0</v>
      </c>
      <c r="J916">
        <v>0</v>
      </c>
      <c r="K916">
        <v>14382.709049999999</v>
      </c>
    </row>
    <row r="917" spans="1:11" x14ac:dyDescent="0.2">
      <c r="A917">
        <v>44</v>
      </c>
      <c r="B917">
        <v>27.5</v>
      </c>
      <c r="C917">
        <v>1</v>
      </c>
      <c r="D917">
        <v>0</v>
      </c>
      <c r="E917">
        <v>1</v>
      </c>
      <c r="F917">
        <v>0</v>
      </c>
      <c r="G917">
        <v>0</v>
      </c>
      <c r="H917">
        <v>0</v>
      </c>
      <c r="I917">
        <v>1</v>
      </c>
      <c r="J917">
        <v>0</v>
      </c>
      <c r="K917">
        <v>7626.9930000000004</v>
      </c>
    </row>
    <row r="918" spans="1:11" x14ac:dyDescent="0.2">
      <c r="A918">
        <v>33</v>
      </c>
      <c r="B918">
        <v>24.605</v>
      </c>
      <c r="C918">
        <v>2</v>
      </c>
      <c r="D918">
        <v>1</v>
      </c>
      <c r="E918">
        <v>0</v>
      </c>
      <c r="F918">
        <v>0</v>
      </c>
      <c r="G918">
        <v>0</v>
      </c>
      <c r="H918">
        <v>1</v>
      </c>
      <c r="I918">
        <v>0</v>
      </c>
      <c r="J918">
        <v>0</v>
      </c>
      <c r="K918">
        <v>5257.5079500000002</v>
      </c>
    </row>
    <row r="919" spans="1:11" x14ac:dyDescent="0.2">
      <c r="A919">
        <v>24</v>
      </c>
      <c r="B919">
        <v>33.99</v>
      </c>
      <c r="C919">
        <v>0</v>
      </c>
      <c r="D919">
        <v>0</v>
      </c>
      <c r="E919">
        <v>1</v>
      </c>
      <c r="F919">
        <v>0</v>
      </c>
      <c r="G919">
        <v>0</v>
      </c>
      <c r="H919">
        <v>0</v>
      </c>
      <c r="I919">
        <v>0</v>
      </c>
      <c r="J919">
        <v>1</v>
      </c>
      <c r="K919">
        <v>2473.3341</v>
      </c>
    </row>
    <row r="920" spans="1:11" x14ac:dyDescent="0.2">
      <c r="A920">
        <v>43</v>
      </c>
      <c r="B920">
        <v>26.885000000000002</v>
      </c>
      <c r="C920">
        <v>0</v>
      </c>
      <c r="D920">
        <v>0</v>
      </c>
      <c r="E920">
        <v>1</v>
      </c>
      <c r="F920">
        <v>1</v>
      </c>
      <c r="G920">
        <v>0</v>
      </c>
      <c r="H920">
        <v>1</v>
      </c>
      <c r="I920">
        <v>0</v>
      </c>
      <c r="J920">
        <v>0</v>
      </c>
      <c r="K920">
        <v>21774.32215</v>
      </c>
    </row>
    <row r="921" spans="1:11" x14ac:dyDescent="0.2">
      <c r="A921">
        <v>45</v>
      </c>
      <c r="B921">
        <v>22.895</v>
      </c>
      <c r="C921">
        <v>0</v>
      </c>
      <c r="D921">
        <v>1</v>
      </c>
      <c r="E921">
        <v>0</v>
      </c>
      <c r="F921">
        <v>1</v>
      </c>
      <c r="G921">
        <v>1</v>
      </c>
      <c r="H921">
        <v>0</v>
      </c>
      <c r="I921">
        <v>0</v>
      </c>
      <c r="J921">
        <v>0</v>
      </c>
      <c r="K921">
        <v>35069.374519999998</v>
      </c>
    </row>
    <row r="922" spans="1:11" x14ac:dyDescent="0.2">
      <c r="A922">
        <v>61</v>
      </c>
      <c r="B922">
        <v>28.2</v>
      </c>
      <c r="C922">
        <v>0</v>
      </c>
      <c r="D922">
        <v>0</v>
      </c>
      <c r="E922">
        <v>1</v>
      </c>
      <c r="F922">
        <v>0</v>
      </c>
      <c r="G922">
        <v>0</v>
      </c>
      <c r="H922">
        <v>0</v>
      </c>
      <c r="I922">
        <v>1</v>
      </c>
      <c r="J922">
        <v>0</v>
      </c>
      <c r="K922">
        <v>13041.921</v>
      </c>
    </row>
    <row r="923" spans="1:11" x14ac:dyDescent="0.2">
      <c r="A923">
        <v>35</v>
      </c>
      <c r="B923">
        <v>34.21</v>
      </c>
      <c r="C923">
        <v>1</v>
      </c>
      <c r="D923">
        <v>0</v>
      </c>
      <c r="E923">
        <v>1</v>
      </c>
      <c r="F923">
        <v>0</v>
      </c>
      <c r="G923">
        <v>0</v>
      </c>
      <c r="H923">
        <v>0</v>
      </c>
      <c r="I923">
        <v>0</v>
      </c>
      <c r="J923">
        <v>1</v>
      </c>
      <c r="K923">
        <v>5245.2268999999997</v>
      </c>
    </row>
    <row r="924" spans="1:11" x14ac:dyDescent="0.2">
      <c r="A924">
        <v>62</v>
      </c>
      <c r="B924">
        <v>25</v>
      </c>
      <c r="C924">
        <v>0</v>
      </c>
      <c r="D924">
        <v>0</v>
      </c>
      <c r="E924">
        <v>1</v>
      </c>
      <c r="F924">
        <v>0</v>
      </c>
      <c r="G924">
        <v>0</v>
      </c>
      <c r="H924">
        <v>0</v>
      </c>
      <c r="I924">
        <v>1</v>
      </c>
      <c r="J924">
        <v>0</v>
      </c>
      <c r="K924">
        <v>13451.121999999999</v>
      </c>
    </row>
    <row r="925" spans="1:11" x14ac:dyDescent="0.2">
      <c r="A925">
        <v>62</v>
      </c>
      <c r="B925">
        <v>33.200000000000003</v>
      </c>
      <c r="C925">
        <v>0</v>
      </c>
      <c r="D925">
        <v>0</v>
      </c>
      <c r="E925">
        <v>1</v>
      </c>
      <c r="F925">
        <v>0</v>
      </c>
      <c r="G925">
        <v>0</v>
      </c>
      <c r="H925">
        <v>0</v>
      </c>
      <c r="I925">
        <v>1</v>
      </c>
      <c r="J925">
        <v>0</v>
      </c>
      <c r="K925">
        <v>13462.52</v>
      </c>
    </row>
    <row r="926" spans="1:11" x14ac:dyDescent="0.2">
      <c r="A926">
        <v>38</v>
      </c>
      <c r="B926">
        <v>31</v>
      </c>
      <c r="C926">
        <v>1</v>
      </c>
      <c r="D926">
        <v>1</v>
      </c>
      <c r="E926">
        <v>0</v>
      </c>
      <c r="F926">
        <v>0</v>
      </c>
      <c r="G926">
        <v>0</v>
      </c>
      <c r="H926">
        <v>0</v>
      </c>
      <c r="I926">
        <v>1</v>
      </c>
      <c r="J926">
        <v>0</v>
      </c>
      <c r="K926">
        <v>5488.2619999999997</v>
      </c>
    </row>
    <row r="927" spans="1:11" x14ac:dyDescent="0.2">
      <c r="A927">
        <v>34</v>
      </c>
      <c r="B927">
        <v>35.814999999999998</v>
      </c>
      <c r="C927">
        <v>0</v>
      </c>
      <c r="D927">
        <v>1</v>
      </c>
      <c r="E927">
        <v>0</v>
      </c>
      <c r="F927">
        <v>0</v>
      </c>
      <c r="G927">
        <v>0</v>
      </c>
      <c r="H927">
        <v>1</v>
      </c>
      <c r="I927">
        <v>0</v>
      </c>
      <c r="J927">
        <v>0</v>
      </c>
      <c r="K927">
        <v>4320.4108500000002</v>
      </c>
    </row>
    <row r="928" spans="1:11" x14ac:dyDescent="0.2">
      <c r="A928">
        <v>43</v>
      </c>
      <c r="B928">
        <v>23.2</v>
      </c>
      <c r="C928">
        <v>0</v>
      </c>
      <c r="D928">
        <v>1</v>
      </c>
      <c r="E928">
        <v>0</v>
      </c>
      <c r="F928">
        <v>0</v>
      </c>
      <c r="G928">
        <v>0</v>
      </c>
      <c r="H928">
        <v>0</v>
      </c>
      <c r="I928">
        <v>1</v>
      </c>
      <c r="J928">
        <v>0</v>
      </c>
      <c r="K928">
        <v>6250.4350000000004</v>
      </c>
    </row>
    <row r="929" spans="1:11" x14ac:dyDescent="0.2">
      <c r="A929">
        <v>50</v>
      </c>
      <c r="B929">
        <v>32.11</v>
      </c>
      <c r="C929">
        <v>2</v>
      </c>
      <c r="D929">
        <v>1</v>
      </c>
      <c r="E929">
        <v>0</v>
      </c>
      <c r="F929">
        <v>0</v>
      </c>
      <c r="G929">
        <v>1</v>
      </c>
      <c r="H929">
        <v>0</v>
      </c>
      <c r="I929">
        <v>0</v>
      </c>
      <c r="J929">
        <v>0</v>
      </c>
      <c r="K929">
        <v>25333.332839999999</v>
      </c>
    </row>
    <row r="930" spans="1:11" x14ac:dyDescent="0.2">
      <c r="A930">
        <v>19</v>
      </c>
      <c r="B930">
        <v>23.4</v>
      </c>
      <c r="C930">
        <v>2</v>
      </c>
      <c r="D930">
        <v>0</v>
      </c>
      <c r="E930">
        <v>1</v>
      </c>
      <c r="F930">
        <v>0</v>
      </c>
      <c r="G930">
        <v>0</v>
      </c>
      <c r="H930">
        <v>0</v>
      </c>
      <c r="I930">
        <v>1</v>
      </c>
      <c r="J930">
        <v>0</v>
      </c>
      <c r="K930">
        <v>2913.569</v>
      </c>
    </row>
    <row r="931" spans="1:11" x14ac:dyDescent="0.2">
      <c r="A931">
        <v>57</v>
      </c>
      <c r="B931">
        <v>20.100000000000001</v>
      </c>
      <c r="C931">
        <v>1</v>
      </c>
      <c r="D931">
        <v>0</v>
      </c>
      <c r="E931">
        <v>1</v>
      </c>
      <c r="F931">
        <v>0</v>
      </c>
      <c r="G931">
        <v>0</v>
      </c>
      <c r="H931">
        <v>0</v>
      </c>
      <c r="I931">
        <v>1</v>
      </c>
      <c r="J931">
        <v>0</v>
      </c>
      <c r="K931">
        <v>12032.325999999999</v>
      </c>
    </row>
    <row r="932" spans="1:11" x14ac:dyDescent="0.2">
      <c r="A932">
        <v>62</v>
      </c>
      <c r="B932">
        <v>39.159999999999997</v>
      </c>
      <c r="C932">
        <v>0</v>
      </c>
      <c r="D932">
        <v>0</v>
      </c>
      <c r="E932">
        <v>1</v>
      </c>
      <c r="F932">
        <v>0</v>
      </c>
      <c r="G932">
        <v>0</v>
      </c>
      <c r="H932">
        <v>0</v>
      </c>
      <c r="I932">
        <v>0</v>
      </c>
      <c r="J932">
        <v>1</v>
      </c>
      <c r="K932">
        <v>13470.804400000001</v>
      </c>
    </row>
    <row r="933" spans="1:11" x14ac:dyDescent="0.2">
      <c r="A933">
        <v>41</v>
      </c>
      <c r="B933">
        <v>34.21</v>
      </c>
      <c r="C933">
        <v>1</v>
      </c>
      <c r="D933">
        <v>1</v>
      </c>
      <c r="E933">
        <v>0</v>
      </c>
      <c r="F933">
        <v>0</v>
      </c>
      <c r="G933">
        <v>0</v>
      </c>
      <c r="H933">
        <v>0</v>
      </c>
      <c r="I933">
        <v>0</v>
      </c>
      <c r="J933">
        <v>1</v>
      </c>
      <c r="K933">
        <v>6289.7548999999999</v>
      </c>
    </row>
    <row r="934" spans="1:11" x14ac:dyDescent="0.2">
      <c r="A934">
        <v>26</v>
      </c>
      <c r="B934">
        <v>46.53</v>
      </c>
      <c r="C934">
        <v>1</v>
      </c>
      <c r="D934">
        <v>1</v>
      </c>
      <c r="E934">
        <v>0</v>
      </c>
      <c r="F934">
        <v>0</v>
      </c>
      <c r="G934">
        <v>0</v>
      </c>
      <c r="H934">
        <v>0</v>
      </c>
      <c r="I934">
        <v>0</v>
      </c>
      <c r="J934">
        <v>1</v>
      </c>
      <c r="K934">
        <v>2927.0646999999999</v>
      </c>
    </row>
    <row r="935" spans="1:11" x14ac:dyDescent="0.2">
      <c r="A935">
        <v>39</v>
      </c>
      <c r="B935">
        <v>32.5</v>
      </c>
      <c r="C935">
        <v>1</v>
      </c>
      <c r="D935">
        <v>0</v>
      </c>
      <c r="E935">
        <v>1</v>
      </c>
      <c r="F935">
        <v>0</v>
      </c>
      <c r="G935">
        <v>0</v>
      </c>
      <c r="H935">
        <v>0</v>
      </c>
      <c r="I935">
        <v>1</v>
      </c>
      <c r="J935">
        <v>0</v>
      </c>
      <c r="K935">
        <v>6238.2979999999998</v>
      </c>
    </row>
    <row r="936" spans="1:11" x14ac:dyDescent="0.2">
      <c r="A936">
        <v>46</v>
      </c>
      <c r="B936">
        <v>25.8</v>
      </c>
      <c r="C936">
        <v>5</v>
      </c>
      <c r="D936">
        <v>1</v>
      </c>
      <c r="E936">
        <v>0</v>
      </c>
      <c r="F936">
        <v>0</v>
      </c>
      <c r="G936">
        <v>0</v>
      </c>
      <c r="H936">
        <v>0</v>
      </c>
      <c r="I936">
        <v>1</v>
      </c>
      <c r="J936">
        <v>0</v>
      </c>
      <c r="K936">
        <v>10096.969999999999</v>
      </c>
    </row>
    <row r="937" spans="1:11" x14ac:dyDescent="0.2">
      <c r="A937">
        <v>45</v>
      </c>
      <c r="B937">
        <v>35.299999999999997</v>
      </c>
      <c r="C937">
        <v>0</v>
      </c>
      <c r="D937">
        <v>0</v>
      </c>
      <c r="E937">
        <v>1</v>
      </c>
      <c r="F937">
        <v>0</v>
      </c>
      <c r="G937">
        <v>0</v>
      </c>
      <c r="H937">
        <v>0</v>
      </c>
      <c r="I937">
        <v>1</v>
      </c>
      <c r="J937">
        <v>0</v>
      </c>
      <c r="K937">
        <v>7348.1419999999998</v>
      </c>
    </row>
    <row r="938" spans="1:11" x14ac:dyDescent="0.2">
      <c r="A938">
        <v>32</v>
      </c>
      <c r="B938">
        <v>37.18</v>
      </c>
      <c r="C938">
        <v>2</v>
      </c>
      <c r="D938">
        <v>1</v>
      </c>
      <c r="E938">
        <v>0</v>
      </c>
      <c r="F938">
        <v>0</v>
      </c>
      <c r="G938">
        <v>0</v>
      </c>
      <c r="H938">
        <v>0</v>
      </c>
      <c r="I938">
        <v>0</v>
      </c>
      <c r="J938">
        <v>1</v>
      </c>
      <c r="K938">
        <v>4673.3922000000002</v>
      </c>
    </row>
    <row r="939" spans="1:11" x14ac:dyDescent="0.2">
      <c r="A939">
        <v>59</v>
      </c>
      <c r="B939">
        <v>27.5</v>
      </c>
      <c r="C939">
        <v>0</v>
      </c>
      <c r="D939">
        <v>0</v>
      </c>
      <c r="E939">
        <v>1</v>
      </c>
      <c r="F939">
        <v>0</v>
      </c>
      <c r="G939">
        <v>0</v>
      </c>
      <c r="H939">
        <v>0</v>
      </c>
      <c r="I939">
        <v>1</v>
      </c>
      <c r="J939">
        <v>0</v>
      </c>
      <c r="K939">
        <v>12233.828</v>
      </c>
    </row>
    <row r="940" spans="1:11" x14ac:dyDescent="0.2">
      <c r="A940">
        <v>44</v>
      </c>
      <c r="B940">
        <v>29.734999999999999</v>
      </c>
      <c r="C940">
        <v>2</v>
      </c>
      <c r="D940">
        <v>1</v>
      </c>
      <c r="E940">
        <v>0</v>
      </c>
      <c r="F940">
        <v>0</v>
      </c>
      <c r="G940">
        <v>1</v>
      </c>
      <c r="H940">
        <v>0</v>
      </c>
      <c r="I940">
        <v>0</v>
      </c>
      <c r="J940">
        <v>0</v>
      </c>
      <c r="K940">
        <v>32108.662820000001</v>
      </c>
    </row>
    <row r="941" spans="1:11" x14ac:dyDescent="0.2">
      <c r="A941">
        <v>39</v>
      </c>
      <c r="B941">
        <v>24.225000000000001</v>
      </c>
      <c r="C941">
        <v>5</v>
      </c>
      <c r="D941">
        <v>0</v>
      </c>
      <c r="E941">
        <v>1</v>
      </c>
      <c r="F941">
        <v>0</v>
      </c>
      <c r="G941">
        <v>0</v>
      </c>
      <c r="H941">
        <v>1</v>
      </c>
      <c r="I941">
        <v>0</v>
      </c>
      <c r="J941">
        <v>0</v>
      </c>
      <c r="K941">
        <v>8965.7957499999993</v>
      </c>
    </row>
    <row r="942" spans="1:11" x14ac:dyDescent="0.2">
      <c r="A942">
        <v>18</v>
      </c>
      <c r="B942">
        <v>26.18</v>
      </c>
      <c r="C942">
        <v>2</v>
      </c>
      <c r="D942">
        <v>1</v>
      </c>
      <c r="E942">
        <v>0</v>
      </c>
      <c r="F942">
        <v>0</v>
      </c>
      <c r="G942">
        <v>0</v>
      </c>
      <c r="H942">
        <v>0</v>
      </c>
      <c r="I942">
        <v>0</v>
      </c>
      <c r="J942">
        <v>1</v>
      </c>
      <c r="K942">
        <v>2304.0021999999999</v>
      </c>
    </row>
    <row r="943" spans="1:11" x14ac:dyDescent="0.2">
      <c r="A943">
        <v>53</v>
      </c>
      <c r="B943">
        <v>29.48</v>
      </c>
      <c r="C943">
        <v>0</v>
      </c>
      <c r="D943">
        <v>1</v>
      </c>
      <c r="E943">
        <v>0</v>
      </c>
      <c r="F943">
        <v>0</v>
      </c>
      <c r="G943">
        <v>0</v>
      </c>
      <c r="H943">
        <v>0</v>
      </c>
      <c r="I943">
        <v>0</v>
      </c>
      <c r="J943">
        <v>1</v>
      </c>
      <c r="K943">
        <v>9487.6442000000006</v>
      </c>
    </row>
    <row r="944" spans="1:11" x14ac:dyDescent="0.2">
      <c r="A944">
        <v>18</v>
      </c>
      <c r="B944">
        <v>23.21</v>
      </c>
      <c r="C944">
        <v>0</v>
      </c>
      <c r="D944">
        <v>1</v>
      </c>
      <c r="E944">
        <v>0</v>
      </c>
      <c r="F944">
        <v>0</v>
      </c>
      <c r="G944">
        <v>0</v>
      </c>
      <c r="H944">
        <v>0</v>
      </c>
      <c r="I944">
        <v>0</v>
      </c>
      <c r="J944">
        <v>1</v>
      </c>
      <c r="K944">
        <v>1121.8739</v>
      </c>
    </row>
    <row r="945" spans="1:11" x14ac:dyDescent="0.2">
      <c r="A945">
        <v>50</v>
      </c>
      <c r="B945">
        <v>46.09</v>
      </c>
      <c r="C945">
        <v>1</v>
      </c>
      <c r="D945">
        <v>0</v>
      </c>
      <c r="E945">
        <v>1</v>
      </c>
      <c r="F945">
        <v>0</v>
      </c>
      <c r="G945">
        <v>0</v>
      </c>
      <c r="H945">
        <v>0</v>
      </c>
      <c r="I945">
        <v>0</v>
      </c>
      <c r="J945">
        <v>1</v>
      </c>
      <c r="K945">
        <v>9549.5650999999998</v>
      </c>
    </row>
    <row r="946" spans="1:11" x14ac:dyDescent="0.2">
      <c r="A946">
        <v>18</v>
      </c>
      <c r="B946">
        <v>40.185000000000002</v>
      </c>
      <c r="C946">
        <v>0</v>
      </c>
      <c r="D946">
        <v>0</v>
      </c>
      <c r="E946">
        <v>1</v>
      </c>
      <c r="F946">
        <v>0</v>
      </c>
      <c r="G946">
        <v>1</v>
      </c>
      <c r="H946">
        <v>0</v>
      </c>
      <c r="I946">
        <v>0</v>
      </c>
      <c r="J946">
        <v>0</v>
      </c>
      <c r="K946">
        <v>2217.4691499999999</v>
      </c>
    </row>
    <row r="947" spans="1:11" x14ac:dyDescent="0.2">
      <c r="A947">
        <v>19</v>
      </c>
      <c r="B947">
        <v>22.61</v>
      </c>
      <c r="C947">
        <v>0</v>
      </c>
      <c r="D947">
        <v>1</v>
      </c>
      <c r="E947">
        <v>0</v>
      </c>
      <c r="F947">
        <v>0</v>
      </c>
      <c r="G947">
        <v>0</v>
      </c>
      <c r="H947">
        <v>1</v>
      </c>
      <c r="I947">
        <v>0</v>
      </c>
      <c r="J947">
        <v>0</v>
      </c>
      <c r="K947">
        <v>1628.4709</v>
      </c>
    </row>
    <row r="948" spans="1:11" x14ac:dyDescent="0.2">
      <c r="A948">
        <v>62</v>
      </c>
      <c r="B948">
        <v>39.93</v>
      </c>
      <c r="C948">
        <v>0</v>
      </c>
      <c r="D948">
        <v>1</v>
      </c>
      <c r="E948">
        <v>0</v>
      </c>
      <c r="F948">
        <v>0</v>
      </c>
      <c r="G948">
        <v>0</v>
      </c>
      <c r="H948">
        <v>0</v>
      </c>
      <c r="I948">
        <v>0</v>
      </c>
      <c r="J948">
        <v>1</v>
      </c>
      <c r="K948">
        <v>12982.8747</v>
      </c>
    </row>
    <row r="949" spans="1:11" x14ac:dyDescent="0.2">
      <c r="A949">
        <v>56</v>
      </c>
      <c r="B949">
        <v>35.799999999999997</v>
      </c>
      <c r="C949">
        <v>1</v>
      </c>
      <c r="D949">
        <v>0</v>
      </c>
      <c r="E949">
        <v>1</v>
      </c>
      <c r="F949">
        <v>0</v>
      </c>
      <c r="G949">
        <v>0</v>
      </c>
      <c r="H949">
        <v>0</v>
      </c>
      <c r="I949">
        <v>1</v>
      </c>
      <c r="J949">
        <v>0</v>
      </c>
      <c r="K949">
        <v>11674.13</v>
      </c>
    </row>
    <row r="950" spans="1:11" x14ac:dyDescent="0.2">
      <c r="A950">
        <v>42</v>
      </c>
      <c r="B950">
        <v>35.799999999999997</v>
      </c>
      <c r="C950">
        <v>2</v>
      </c>
      <c r="D950">
        <v>1</v>
      </c>
      <c r="E950">
        <v>0</v>
      </c>
      <c r="F950">
        <v>0</v>
      </c>
      <c r="G950">
        <v>0</v>
      </c>
      <c r="H950">
        <v>0</v>
      </c>
      <c r="I950">
        <v>1</v>
      </c>
      <c r="J950">
        <v>0</v>
      </c>
      <c r="K950">
        <v>7160.0940000000001</v>
      </c>
    </row>
    <row r="951" spans="1:11" x14ac:dyDescent="0.2">
      <c r="A951">
        <v>37</v>
      </c>
      <c r="B951">
        <v>34.200000000000003</v>
      </c>
      <c r="C951">
        <v>1</v>
      </c>
      <c r="D951">
        <v>1</v>
      </c>
      <c r="E951">
        <v>0</v>
      </c>
      <c r="F951">
        <v>1</v>
      </c>
      <c r="G951">
        <v>1</v>
      </c>
      <c r="H951">
        <v>0</v>
      </c>
      <c r="I951">
        <v>0</v>
      </c>
      <c r="J951">
        <v>0</v>
      </c>
      <c r="K951">
        <v>39047.285000000003</v>
      </c>
    </row>
    <row r="952" spans="1:11" x14ac:dyDescent="0.2">
      <c r="A952">
        <v>42</v>
      </c>
      <c r="B952">
        <v>31.254999999999999</v>
      </c>
      <c r="C952">
        <v>0</v>
      </c>
      <c r="D952">
        <v>1</v>
      </c>
      <c r="E952">
        <v>0</v>
      </c>
      <c r="F952">
        <v>0</v>
      </c>
      <c r="G952">
        <v>0</v>
      </c>
      <c r="H952">
        <v>1</v>
      </c>
      <c r="I952">
        <v>0</v>
      </c>
      <c r="J952">
        <v>0</v>
      </c>
      <c r="K952">
        <v>6358.7764500000003</v>
      </c>
    </row>
    <row r="953" spans="1:11" x14ac:dyDescent="0.2">
      <c r="A953">
        <v>25</v>
      </c>
      <c r="B953">
        <v>29.7</v>
      </c>
      <c r="C953">
        <v>3</v>
      </c>
      <c r="D953">
        <v>1</v>
      </c>
      <c r="E953">
        <v>0</v>
      </c>
      <c r="F953">
        <v>1</v>
      </c>
      <c r="G953">
        <v>0</v>
      </c>
      <c r="H953">
        <v>0</v>
      </c>
      <c r="I953">
        <v>1</v>
      </c>
      <c r="J953">
        <v>0</v>
      </c>
      <c r="K953">
        <v>19933.457999999999</v>
      </c>
    </row>
    <row r="954" spans="1:11" x14ac:dyDescent="0.2">
      <c r="A954">
        <v>57</v>
      </c>
      <c r="B954">
        <v>18.335000000000001</v>
      </c>
      <c r="C954">
        <v>0</v>
      </c>
      <c r="D954">
        <v>1</v>
      </c>
      <c r="E954">
        <v>0</v>
      </c>
      <c r="F954">
        <v>0</v>
      </c>
      <c r="G954">
        <v>1</v>
      </c>
      <c r="H954">
        <v>0</v>
      </c>
      <c r="I954">
        <v>0</v>
      </c>
      <c r="J954">
        <v>0</v>
      </c>
      <c r="K954">
        <v>11534.872649999999</v>
      </c>
    </row>
    <row r="955" spans="1:11" x14ac:dyDescent="0.2">
      <c r="A955">
        <v>51</v>
      </c>
      <c r="B955">
        <v>42.9</v>
      </c>
      <c r="C955">
        <v>2</v>
      </c>
      <c r="D955">
        <v>1</v>
      </c>
      <c r="E955">
        <v>0</v>
      </c>
      <c r="F955">
        <v>1</v>
      </c>
      <c r="G955">
        <v>0</v>
      </c>
      <c r="H955">
        <v>0</v>
      </c>
      <c r="I955">
        <v>0</v>
      </c>
      <c r="J955">
        <v>1</v>
      </c>
      <c r="K955">
        <v>47462.894</v>
      </c>
    </row>
    <row r="956" spans="1:11" x14ac:dyDescent="0.2">
      <c r="A956">
        <v>30</v>
      </c>
      <c r="B956">
        <v>28.405000000000001</v>
      </c>
      <c r="C956">
        <v>1</v>
      </c>
      <c r="D956">
        <v>0</v>
      </c>
      <c r="E956">
        <v>1</v>
      </c>
      <c r="F956">
        <v>0</v>
      </c>
      <c r="G956">
        <v>0</v>
      </c>
      <c r="H956">
        <v>1</v>
      </c>
      <c r="I956">
        <v>0</v>
      </c>
      <c r="J956">
        <v>0</v>
      </c>
      <c r="K956">
        <v>4527.1829500000003</v>
      </c>
    </row>
    <row r="957" spans="1:11" x14ac:dyDescent="0.2">
      <c r="A957">
        <v>44</v>
      </c>
      <c r="B957">
        <v>30.2</v>
      </c>
      <c r="C957">
        <v>2</v>
      </c>
      <c r="D957">
        <v>1</v>
      </c>
      <c r="E957">
        <v>0</v>
      </c>
      <c r="F957">
        <v>1</v>
      </c>
      <c r="G957">
        <v>0</v>
      </c>
      <c r="H957">
        <v>0</v>
      </c>
      <c r="I957">
        <v>1</v>
      </c>
      <c r="J957">
        <v>0</v>
      </c>
      <c r="K957">
        <v>38998.546000000002</v>
      </c>
    </row>
    <row r="958" spans="1:11" x14ac:dyDescent="0.2">
      <c r="A958">
        <v>34</v>
      </c>
      <c r="B958">
        <v>27.835000000000001</v>
      </c>
      <c r="C958">
        <v>1</v>
      </c>
      <c r="D958">
        <v>1</v>
      </c>
      <c r="E958">
        <v>0</v>
      </c>
      <c r="F958">
        <v>1</v>
      </c>
      <c r="G958">
        <v>0</v>
      </c>
      <c r="H958">
        <v>1</v>
      </c>
      <c r="I958">
        <v>0</v>
      </c>
      <c r="J958">
        <v>0</v>
      </c>
      <c r="K958">
        <v>20009.63365</v>
      </c>
    </row>
    <row r="959" spans="1:11" x14ac:dyDescent="0.2">
      <c r="A959">
        <v>31</v>
      </c>
      <c r="B959">
        <v>39.49</v>
      </c>
      <c r="C959">
        <v>1</v>
      </c>
      <c r="D959">
        <v>1</v>
      </c>
      <c r="E959">
        <v>0</v>
      </c>
      <c r="F959">
        <v>0</v>
      </c>
      <c r="G959">
        <v>0</v>
      </c>
      <c r="H959">
        <v>0</v>
      </c>
      <c r="I959">
        <v>0</v>
      </c>
      <c r="J959">
        <v>1</v>
      </c>
      <c r="K959">
        <v>3875.7341000000001</v>
      </c>
    </row>
    <row r="960" spans="1:11" x14ac:dyDescent="0.2">
      <c r="A960">
        <v>54</v>
      </c>
      <c r="B960">
        <v>30.8</v>
      </c>
      <c r="C960">
        <v>1</v>
      </c>
      <c r="D960">
        <v>1</v>
      </c>
      <c r="E960">
        <v>0</v>
      </c>
      <c r="F960">
        <v>1</v>
      </c>
      <c r="G960">
        <v>0</v>
      </c>
      <c r="H960">
        <v>0</v>
      </c>
      <c r="I960">
        <v>0</v>
      </c>
      <c r="J960">
        <v>1</v>
      </c>
      <c r="K960">
        <v>41999.519999999997</v>
      </c>
    </row>
    <row r="961" spans="1:11" x14ac:dyDescent="0.2">
      <c r="A961">
        <v>24</v>
      </c>
      <c r="B961">
        <v>26.79</v>
      </c>
      <c r="C961">
        <v>1</v>
      </c>
      <c r="D961">
        <v>1</v>
      </c>
      <c r="E961">
        <v>0</v>
      </c>
      <c r="F961">
        <v>0</v>
      </c>
      <c r="G961">
        <v>0</v>
      </c>
      <c r="H961">
        <v>1</v>
      </c>
      <c r="I961">
        <v>0</v>
      </c>
      <c r="J961">
        <v>0</v>
      </c>
      <c r="K961">
        <v>12609.88702</v>
      </c>
    </row>
    <row r="962" spans="1:11" x14ac:dyDescent="0.2">
      <c r="A962">
        <v>43</v>
      </c>
      <c r="B962">
        <v>34.96</v>
      </c>
      <c r="C962">
        <v>1</v>
      </c>
      <c r="D962">
        <v>1</v>
      </c>
      <c r="E962">
        <v>0</v>
      </c>
      <c r="F962">
        <v>1</v>
      </c>
      <c r="G962">
        <v>1</v>
      </c>
      <c r="H962">
        <v>0</v>
      </c>
      <c r="I962">
        <v>0</v>
      </c>
      <c r="J962">
        <v>0</v>
      </c>
      <c r="K962">
        <v>41034.221400000002</v>
      </c>
    </row>
    <row r="963" spans="1:11" x14ac:dyDescent="0.2">
      <c r="A963">
        <v>48</v>
      </c>
      <c r="B963">
        <v>36.67</v>
      </c>
      <c r="C963">
        <v>1</v>
      </c>
      <c r="D963">
        <v>1</v>
      </c>
      <c r="E963">
        <v>0</v>
      </c>
      <c r="F963">
        <v>0</v>
      </c>
      <c r="G963">
        <v>0</v>
      </c>
      <c r="H963">
        <v>1</v>
      </c>
      <c r="I963">
        <v>0</v>
      </c>
      <c r="J963">
        <v>0</v>
      </c>
      <c r="K963">
        <v>28468.919010000001</v>
      </c>
    </row>
    <row r="964" spans="1:11" x14ac:dyDescent="0.2">
      <c r="A964">
        <v>19</v>
      </c>
      <c r="B964">
        <v>39.615000000000002</v>
      </c>
      <c r="C964">
        <v>1</v>
      </c>
      <c r="D964">
        <v>0</v>
      </c>
      <c r="E964">
        <v>1</v>
      </c>
      <c r="F964">
        <v>0</v>
      </c>
      <c r="G964">
        <v>0</v>
      </c>
      <c r="H964">
        <v>1</v>
      </c>
      <c r="I964">
        <v>0</v>
      </c>
      <c r="J964">
        <v>0</v>
      </c>
      <c r="K964">
        <v>2730.1078499999999</v>
      </c>
    </row>
    <row r="965" spans="1:11" x14ac:dyDescent="0.2">
      <c r="A965">
        <v>29</v>
      </c>
      <c r="B965">
        <v>25.9</v>
      </c>
      <c r="C965">
        <v>0</v>
      </c>
      <c r="D965">
        <v>0</v>
      </c>
      <c r="E965">
        <v>1</v>
      </c>
      <c r="F965">
        <v>0</v>
      </c>
      <c r="G965">
        <v>0</v>
      </c>
      <c r="H965">
        <v>0</v>
      </c>
      <c r="I965">
        <v>1</v>
      </c>
      <c r="J965">
        <v>0</v>
      </c>
      <c r="K965">
        <v>3353.2840000000001</v>
      </c>
    </row>
    <row r="966" spans="1:11" x14ac:dyDescent="0.2">
      <c r="A966">
        <v>63</v>
      </c>
      <c r="B966">
        <v>35.200000000000003</v>
      </c>
      <c r="C966">
        <v>1</v>
      </c>
      <c r="D966">
        <v>0</v>
      </c>
      <c r="E966">
        <v>1</v>
      </c>
      <c r="F966">
        <v>0</v>
      </c>
      <c r="G966">
        <v>0</v>
      </c>
      <c r="H966">
        <v>0</v>
      </c>
      <c r="I966">
        <v>0</v>
      </c>
      <c r="J966">
        <v>1</v>
      </c>
      <c r="K966">
        <v>14474.674999999999</v>
      </c>
    </row>
    <row r="967" spans="1:11" x14ac:dyDescent="0.2">
      <c r="A967">
        <v>46</v>
      </c>
      <c r="B967">
        <v>24.795000000000002</v>
      </c>
      <c r="C967">
        <v>3</v>
      </c>
      <c r="D967">
        <v>1</v>
      </c>
      <c r="E967">
        <v>0</v>
      </c>
      <c r="F967">
        <v>0</v>
      </c>
      <c r="G967">
        <v>1</v>
      </c>
      <c r="H967">
        <v>0</v>
      </c>
      <c r="I967">
        <v>0</v>
      </c>
      <c r="J967">
        <v>0</v>
      </c>
      <c r="K967">
        <v>9500.5730500000009</v>
      </c>
    </row>
    <row r="968" spans="1:11" x14ac:dyDescent="0.2">
      <c r="A968">
        <v>52</v>
      </c>
      <c r="B968">
        <v>36.765000000000001</v>
      </c>
      <c r="C968">
        <v>2</v>
      </c>
      <c r="D968">
        <v>1</v>
      </c>
      <c r="E968">
        <v>0</v>
      </c>
      <c r="F968">
        <v>0</v>
      </c>
      <c r="G968">
        <v>0</v>
      </c>
      <c r="H968">
        <v>1</v>
      </c>
      <c r="I968">
        <v>0</v>
      </c>
      <c r="J968">
        <v>0</v>
      </c>
      <c r="K968">
        <v>26467.09737</v>
      </c>
    </row>
    <row r="969" spans="1:11" x14ac:dyDescent="0.2">
      <c r="A969">
        <v>35</v>
      </c>
      <c r="B969">
        <v>27.1</v>
      </c>
      <c r="C969">
        <v>1</v>
      </c>
      <c r="D969">
        <v>1</v>
      </c>
      <c r="E969">
        <v>0</v>
      </c>
      <c r="F969">
        <v>0</v>
      </c>
      <c r="G969">
        <v>0</v>
      </c>
      <c r="H969">
        <v>0</v>
      </c>
      <c r="I969">
        <v>1</v>
      </c>
      <c r="J969">
        <v>0</v>
      </c>
      <c r="K969">
        <v>4746.3440000000001</v>
      </c>
    </row>
    <row r="970" spans="1:11" x14ac:dyDescent="0.2">
      <c r="A970">
        <v>51</v>
      </c>
      <c r="B970">
        <v>24.795000000000002</v>
      </c>
      <c r="C970">
        <v>2</v>
      </c>
      <c r="D970">
        <v>1</v>
      </c>
      <c r="E970">
        <v>0</v>
      </c>
      <c r="F970">
        <v>1</v>
      </c>
      <c r="G970">
        <v>0</v>
      </c>
      <c r="H970">
        <v>1</v>
      </c>
      <c r="I970">
        <v>0</v>
      </c>
      <c r="J970">
        <v>0</v>
      </c>
      <c r="K970">
        <v>23967.38305</v>
      </c>
    </row>
    <row r="971" spans="1:11" x14ac:dyDescent="0.2">
      <c r="A971">
        <v>44</v>
      </c>
      <c r="B971">
        <v>25.364999999999998</v>
      </c>
      <c r="C971">
        <v>1</v>
      </c>
      <c r="D971">
        <v>1</v>
      </c>
      <c r="E971">
        <v>0</v>
      </c>
      <c r="F971">
        <v>0</v>
      </c>
      <c r="G971">
        <v>0</v>
      </c>
      <c r="H971">
        <v>1</v>
      </c>
      <c r="I971">
        <v>0</v>
      </c>
      <c r="J971">
        <v>0</v>
      </c>
      <c r="K971">
        <v>7518.0253499999999</v>
      </c>
    </row>
    <row r="972" spans="1:11" x14ac:dyDescent="0.2">
      <c r="A972">
        <v>21</v>
      </c>
      <c r="B972">
        <v>25.745000000000001</v>
      </c>
      <c r="C972">
        <v>2</v>
      </c>
      <c r="D972">
        <v>1</v>
      </c>
      <c r="E972">
        <v>0</v>
      </c>
      <c r="F972">
        <v>0</v>
      </c>
      <c r="G972">
        <v>1</v>
      </c>
      <c r="H972">
        <v>0</v>
      </c>
      <c r="I972">
        <v>0</v>
      </c>
      <c r="J972">
        <v>0</v>
      </c>
      <c r="K972">
        <v>3279.8685500000001</v>
      </c>
    </row>
    <row r="973" spans="1:11" x14ac:dyDescent="0.2">
      <c r="A973">
        <v>39</v>
      </c>
      <c r="B973">
        <v>34.32</v>
      </c>
      <c r="C973">
        <v>5</v>
      </c>
      <c r="D973">
        <v>0</v>
      </c>
      <c r="E973">
        <v>1</v>
      </c>
      <c r="F973">
        <v>0</v>
      </c>
      <c r="G973">
        <v>0</v>
      </c>
      <c r="H973">
        <v>0</v>
      </c>
      <c r="I973">
        <v>0</v>
      </c>
      <c r="J973">
        <v>1</v>
      </c>
      <c r="K973">
        <v>8596.8277999999991</v>
      </c>
    </row>
    <row r="974" spans="1:11" x14ac:dyDescent="0.2">
      <c r="A974">
        <v>50</v>
      </c>
      <c r="B974">
        <v>28.16</v>
      </c>
      <c r="C974">
        <v>3</v>
      </c>
      <c r="D974">
        <v>0</v>
      </c>
      <c r="E974">
        <v>1</v>
      </c>
      <c r="F974">
        <v>0</v>
      </c>
      <c r="G974">
        <v>0</v>
      </c>
      <c r="H974">
        <v>0</v>
      </c>
      <c r="I974">
        <v>0</v>
      </c>
      <c r="J974">
        <v>1</v>
      </c>
      <c r="K974">
        <v>10702.642400000001</v>
      </c>
    </row>
    <row r="975" spans="1:11" x14ac:dyDescent="0.2">
      <c r="A975">
        <v>34</v>
      </c>
      <c r="B975">
        <v>23.56</v>
      </c>
      <c r="C975">
        <v>0</v>
      </c>
      <c r="D975">
        <v>0</v>
      </c>
      <c r="E975">
        <v>1</v>
      </c>
      <c r="F975">
        <v>0</v>
      </c>
      <c r="G975">
        <v>1</v>
      </c>
      <c r="H975">
        <v>0</v>
      </c>
      <c r="I975">
        <v>0</v>
      </c>
      <c r="J975">
        <v>0</v>
      </c>
      <c r="K975">
        <v>4992.3764000000001</v>
      </c>
    </row>
    <row r="976" spans="1:11" x14ac:dyDescent="0.2">
      <c r="A976">
        <v>22</v>
      </c>
      <c r="B976">
        <v>20.234999999999999</v>
      </c>
      <c r="C976">
        <v>0</v>
      </c>
      <c r="D976">
        <v>0</v>
      </c>
      <c r="E976">
        <v>1</v>
      </c>
      <c r="F976">
        <v>0</v>
      </c>
      <c r="G976">
        <v>0</v>
      </c>
      <c r="H976">
        <v>1</v>
      </c>
      <c r="I976">
        <v>0</v>
      </c>
      <c r="J976">
        <v>0</v>
      </c>
      <c r="K976">
        <v>2527.8186500000002</v>
      </c>
    </row>
    <row r="977" spans="1:11" x14ac:dyDescent="0.2">
      <c r="A977">
        <v>19</v>
      </c>
      <c r="B977">
        <v>40.5</v>
      </c>
      <c r="C977">
        <v>0</v>
      </c>
      <c r="D977">
        <v>0</v>
      </c>
      <c r="E977">
        <v>1</v>
      </c>
      <c r="F977">
        <v>0</v>
      </c>
      <c r="G977">
        <v>0</v>
      </c>
      <c r="H977">
        <v>0</v>
      </c>
      <c r="I977">
        <v>1</v>
      </c>
      <c r="J977">
        <v>0</v>
      </c>
      <c r="K977">
        <v>1759.338</v>
      </c>
    </row>
    <row r="978" spans="1:11" x14ac:dyDescent="0.2">
      <c r="A978">
        <v>26</v>
      </c>
      <c r="B978">
        <v>35.42</v>
      </c>
      <c r="C978">
        <v>0</v>
      </c>
      <c r="D978">
        <v>1</v>
      </c>
      <c r="E978">
        <v>0</v>
      </c>
      <c r="F978">
        <v>0</v>
      </c>
      <c r="G978">
        <v>0</v>
      </c>
      <c r="H978">
        <v>0</v>
      </c>
      <c r="I978">
        <v>0</v>
      </c>
      <c r="J978">
        <v>1</v>
      </c>
      <c r="K978">
        <v>2322.6217999999999</v>
      </c>
    </row>
    <row r="979" spans="1:11" x14ac:dyDescent="0.2">
      <c r="A979">
        <v>29</v>
      </c>
      <c r="B979">
        <v>22.895</v>
      </c>
      <c r="C979">
        <v>0</v>
      </c>
      <c r="D979">
        <v>1</v>
      </c>
      <c r="E979">
        <v>0</v>
      </c>
      <c r="F979">
        <v>1</v>
      </c>
      <c r="G979">
        <v>1</v>
      </c>
      <c r="H979">
        <v>0</v>
      </c>
      <c r="I979">
        <v>0</v>
      </c>
      <c r="J979">
        <v>0</v>
      </c>
      <c r="K979">
        <v>16138.762049999999</v>
      </c>
    </row>
    <row r="980" spans="1:11" x14ac:dyDescent="0.2">
      <c r="A980">
        <v>48</v>
      </c>
      <c r="B980">
        <v>40.15</v>
      </c>
      <c r="C980">
        <v>0</v>
      </c>
      <c r="D980">
        <v>1</v>
      </c>
      <c r="E980">
        <v>0</v>
      </c>
      <c r="F980">
        <v>0</v>
      </c>
      <c r="G980">
        <v>0</v>
      </c>
      <c r="H980">
        <v>0</v>
      </c>
      <c r="I980">
        <v>0</v>
      </c>
      <c r="J980">
        <v>1</v>
      </c>
      <c r="K980">
        <v>7804.1605</v>
      </c>
    </row>
    <row r="981" spans="1:11" x14ac:dyDescent="0.2">
      <c r="A981">
        <v>26</v>
      </c>
      <c r="B981">
        <v>29.15</v>
      </c>
      <c r="C981">
        <v>1</v>
      </c>
      <c r="D981">
        <v>1</v>
      </c>
      <c r="E981">
        <v>0</v>
      </c>
      <c r="F981">
        <v>0</v>
      </c>
      <c r="G981">
        <v>0</v>
      </c>
      <c r="H981">
        <v>0</v>
      </c>
      <c r="I981">
        <v>0</v>
      </c>
      <c r="J981">
        <v>1</v>
      </c>
      <c r="K981">
        <v>2902.9065000000001</v>
      </c>
    </row>
    <row r="982" spans="1:11" x14ac:dyDescent="0.2">
      <c r="A982">
        <v>45</v>
      </c>
      <c r="B982">
        <v>39.994999999999997</v>
      </c>
      <c r="C982">
        <v>3</v>
      </c>
      <c r="D982">
        <v>0</v>
      </c>
      <c r="E982">
        <v>1</v>
      </c>
      <c r="F982">
        <v>0</v>
      </c>
      <c r="G982">
        <v>1</v>
      </c>
      <c r="H982">
        <v>0</v>
      </c>
      <c r="I982">
        <v>0</v>
      </c>
      <c r="J982">
        <v>0</v>
      </c>
      <c r="K982">
        <v>9704.6680500000002</v>
      </c>
    </row>
    <row r="983" spans="1:11" x14ac:dyDescent="0.2">
      <c r="A983">
        <v>36</v>
      </c>
      <c r="B983">
        <v>29.92</v>
      </c>
      <c r="C983">
        <v>0</v>
      </c>
      <c r="D983">
        <v>0</v>
      </c>
      <c r="E983">
        <v>1</v>
      </c>
      <c r="F983">
        <v>0</v>
      </c>
      <c r="G983">
        <v>0</v>
      </c>
      <c r="H983">
        <v>0</v>
      </c>
      <c r="I983">
        <v>0</v>
      </c>
      <c r="J983">
        <v>1</v>
      </c>
      <c r="K983">
        <v>4889.0367999999999</v>
      </c>
    </row>
    <row r="984" spans="1:11" x14ac:dyDescent="0.2">
      <c r="A984">
        <v>54</v>
      </c>
      <c r="B984">
        <v>25.46</v>
      </c>
      <c r="C984">
        <v>1</v>
      </c>
      <c r="D984">
        <v>1</v>
      </c>
      <c r="E984">
        <v>0</v>
      </c>
      <c r="F984">
        <v>0</v>
      </c>
      <c r="G984">
        <v>1</v>
      </c>
      <c r="H984">
        <v>0</v>
      </c>
      <c r="I984">
        <v>0</v>
      </c>
      <c r="J984">
        <v>0</v>
      </c>
      <c r="K984">
        <v>25517.11363</v>
      </c>
    </row>
    <row r="985" spans="1:11" x14ac:dyDescent="0.2">
      <c r="A985">
        <v>34</v>
      </c>
      <c r="B985">
        <v>21.375</v>
      </c>
      <c r="C985">
        <v>0</v>
      </c>
      <c r="D985">
        <v>1</v>
      </c>
      <c r="E985">
        <v>0</v>
      </c>
      <c r="F985">
        <v>0</v>
      </c>
      <c r="G985">
        <v>1</v>
      </c>
      <c r="H985">
        <v>0</v>
      </c>
      <c r="I985">
        <v>0</v>
      </c>
      <c r="J985">
        <v>0</v>
      </c>
      <c r="K985">
        <v>4500.33925</v>
      </c>
    </row>
    <row r="986" spans="1:11" x14ac:dyDescent="0.2">
      <c r="A986">
        <v>31</v>
      </c>
      <c r="B986">
        <v>25.9</v>
      </c>
      <c r="C986">
        <v>3</v>
      </c>
      <c r="D986">
        <v>1</v>
      </c>
      <c r="E986">
        <v>0</v>
      </c>
      <c r="F986">
        <v>1</v>
      </c>
      <c r="G986">
        <v>0</v>
      </c>
      <c r="H986">
        <v>0</v>
      </c>
      <c r="I986">
        <v>1</v>
      </c>
      <c r="J986">
        <v>0</v>
      </c>
      <c r="K986">
        <v>19199.944</v>
      </c>
    </row>
    <row r="987" spans="1:11" x14ac:dyDescent="0.2">
      <c r="A987">
        <v>27</v>
      </c>
      <c r="B987">
        <v>30.59</v>
      </c>
      <c r="C987">
        <v>1</v>
      </c>
      <c r="D987">
        <v>0</v>
      </c>
      <c r="E987">
        <v>1</v>
      </c>
      <c r="F987">
        <v>0</v>
      </c>
      <c r="G987">
        <v>1</v>
      </c>
      <c r="H987">
        <v>0</v>
      </c>
      <c r="I987">
        <v>0</v>
      </c>
      <c r="J987">
        <v>0</v>
      </c>
      <c r="K987">
        <v>16796.411940000002</v>
      </c>
    </row>
    <row r="988" spans="1:11" x14ac:dyDescent="0.2">
      <c r="A988">
        <v>20</v>
      </c>
      <c r="B988">
        <v>30.114999999999998</v>
      </c>
      <c r="C988">
        <v>5</v>
      </c>
      <c r="D988">
        <v>1</v>
      </c>
      <c r="E988">
        <v>0</v>
      </c>
      <c r="F988">
        <v>0</v>
      </c>
      <c r="G988">
        <v>1</v>
      </c>
      <c r="H988">
        <v>0</v>
      </c>
      <c r="I988">
        <v>0</v>
      </c>
      <c r="J988">
        <v>0</v>
      </c>
      <c r="K988">
        <v>4915.0598499999996</v>
      </c>
    </row>
    <row r="989" spans="1:11" x14ac:dyDescent="0.2">
      <c r="A989">
        <v>44</v>
      </c>
      <c r="B989">
        <v>25.8</v>
      </c>
      <c r="C989">
        <v>1</v>
      </c>
      <c r="D989">
        <v>0</v>
      </c>
      <c r="E989">
        <v>1</v>
      </c>
      <c r="F989">
        <v>0</v>
      </c>
      <c r="G989">
        <v>0</v>
      </c>
      <c r="H989">
        <v>0</v>
      </c>
      <c r="I989">
        <v>1</v>
      </c>
      <c r="J989">
        <v>0</v>
      </c>
      <c r="K989">
        <v>7624.63</v>
      </c>
    </row>
    <row r="990" spans="1:11" x14ac:dyDescent="0.2">
      <c r="A990">
        <v>43</v>
      </c>
      <c r="B990">
        <v>30.114999999999998</v>
      </c>
      <c r="C990">
        <v>3</v>
      </c>
      <c r="D990">
        <v>1</v>
      </c>
      <c r="E990">
        <v>0</v>
      </c>
      <c r="F990">
        <v>0</v>
      </c>
      <c r="G990">
        <v>0</v>
      </c>
      <c r="H990">
        <v>1</v>
      </c>
      <c r="I990">
        <v>0</v>
      </c>
      <c r="J990">
        <v>0</v>
      </c>
      <c r="K990">
        <v>8410.0468500000006</v>
      </c>
    </row>
    <row r="991" spans="1:11" x14ac:dyDescent="0.2">
      <c r="A991">
        <v>45</v>
      </c>
      <c r="B991">
        <v>27.645</v>
      </c>
      <c r="C991">
        <v>1</v>
      </c>
      <c r="D991">
        <v>0</v>
      </c>
      <c r="E991">
        <v>1</v>
      </c>
      <c r="F991">
        <v>0</v>
      </c>
      <c r="G991">
        <v>0</v>
      </c>
      <c r="H991">
        <v>1</v>
      </c>
      <c r="I991">
        <v>0</v>
      </c>
      <c r="J991">
        <v>0</v>
      </c>
      <c r="K991">
        <v>28340.188849999999</v>
      </c>
    </row>
    <row r="992" spans="1:11" x14ac:dyDescent="0.2">
      <c r="A992">
        <v>34</v>
      </c>
      <c r="B992">
        <v>34.674999999999997</v>
      </c>
      <c r="C992">
        <v>0</v>
      </c>
      <c r="D992">
        <v>1</v>
      </c>
      <c r="E992">
        <v>0</v>
      </c>
      <c r="F992">
        <v>0</v>
      </c>
      <c r="G992">
        <v>1</v>
      </c>
      <c r="H992">
        <v>0</v>
      </c>
      <c r="I992">
        <v>0</v>
      </c>
      <c r="J992">
        <v>0</v>
      </c>
      <c r="K992">
        <v>4518.8262500000001</v>
      </c>
    </row>
    <row r="993" spans="1:11" x14ac:dyDescent="0.2">
      <c r="A993">
        <v>24</v>
      </c>
      <c r="B993">
        <v>20.52</v>
      </c>
      <c r="C993">
        <v>0</v>
      </c>
      <c r="D993">
        <v>0</v>
      </c>
      <c r="E993">
        <v>1</v>
      </c>
      <c r="F993">
        <v>1</v>
      </c>
      <c r="G993">
        <v>1</v>
      </c>
      <c r="H993">
        <v>0</v>
      </c>
      <c r="I993">
        <v>0</v>
      </c>
      <c r="J993">
        <v>0</v>
      </c>
      <c r="K993">
        <v>14571.890799999999</v>
      </c>
    </row>
    <row r="994" spans="1:11" x14ac:dyDescent="0.2">
      <c r="A994">
        <v>26</v>
      </c>
      <c r="B994">
        <v>19.8</v>
      </c>
      <c r="C994">
        <v>1</v>
      </c>
      <c r="D994">
        <v>0</v>
      </c>
      <c r="E994">
        <v>1</v>
      </c>
      <c r="F994">
        <v>0</v>
      </c>
      <c r="G994">
        <v>0</v>
      </c>
      <c r="H994">
        <v>0</v>
      </c>
      <c r="I994">
        <v>1</v>
      </c>
      <c r="J994">
        <v>0</v>
      </c>
      <c r="K994">
        <v>3378.91</v>
      </c>
    </row>
    <row r="995" spans="1:11" x14ac:dyDescent="0.2">
      <c r="A995">
        <v>38</v>
      </c>
      <c r="B995">
        <v>27.835000000000001</v>
      </c>
      <c r="C995">
        <v>2</v>
      </c>
      <c r="D995">
        <v>0</v>
      </c>
      <c r="E995">
        <v>1</v>
      </c>
      <c r="F995">
        <v>0</v>
      </c>
      <c r="G995">
        <v>1</v>
      </c>
      <c r="H995">
        <v>0</v>
      </c>
      <c r="I995">
        <v>0</v>
      </c>
      <c r="J995">
        <v>0</v>
      </c>
      <c r="K995">
        <v>7144.86265</v>
      </c>
    </row>
    <row r="996" spans="1:11" x14ac:dyDescent="0.2">
      <c r="A996">
        <v>50</v>
      </c>
      <c r="B996">
        <v>31.6</v>
      </c>
      <c r="C996">
        <v>2</v>
      </c>
      <c r="D996">
        <v>0</v>
      </c>
      <c r="E996">
        <v>1</v>
      </c>
      <c r="F996">
        <v>0</v>
      </c>
      <c r="G996">
        <v>0</v>
      </c>
      <c r="H996">
        <v>0</v>
      </c>
      <c r="I996">
        <v>1</v>
      </c>
      <c r="J996">
        <v>0</v>
      </c>
      <c r="K996">
        <v>10118.424000000001</v>
      </c>
    </row>
    <row r="997" spans="1:11" x14ac:dyDescent="0.2">
      <c r="A997">
        <v>38</v>
      </c>
      <c r="B997">
        <v>28.27</v>
      </c>
      <c r="C997">
        <v>1</v>
      </c>
      <c r="D997">
        <v>1</v>
      </c>
      <c r="E997">
        <v>0</v>
      </c>
      <c r="F997">
        <v>0</v>
      </c>
      <c r="G997">
        <v>0</v>
      </c>
      <c r="H997">
        <v>0</v>
      </c>
      <c r="I997">
        <v>0</v>
      </c>
      <c r="J997">
        <v>1</v>
      </c>
      <c r="K997">
        <v>5484.4673000000003</v>
      </c>
    </row>
    <row r="998" spans="1:11" x14ac:dyDescent="0.2">
      <c r="A998">
        <v>27</v>
      </c>
      <c r="B998">
        <v>20.045000000000002</v>
      </c>
      <c r="C998">
        <v>3</v>
      </c>
      <c r="D998">
        <v>0</v>
      </c>
      <c r="E998">
        <v>1</v>
      </c>
      <c r="F998">
        <v>1</v>
      </c>
      <c r="G998">
        <v>0</v>
      </c>
      <c r="H998">
        <v>1</v>
      </c>
      <c r="I998">
        <v>0</v>
      </c>
      <c r="J998">
        <v>0</v>
      </c>
      <c r="K998">
        <v>16420.494549999999</v>
      </c>
    </row>
    <row r="999" spans="1:11" x14ac:dyDescent="0.2">
      <c r="A999">
        <v>39</v>
      </c>
      <c r="B999">
        <v>23.274999999999999</v>
      </c>
      <c r="C999">
        <v>3</v>
      </c>
      <c r="D999">
        <v>0</v>
      </c>
      <c r="E999">
        <v>1</v>
      </c>
      <c r="F999">
        <v>0</v>
      </c>
      <c r="G999">
        <v>1</v>
      </c>
      <c r="H999">
        <v>0</v>
      </c>
      <c r="I999">
        <v>0</v>
      </c>
      <c r="J999">
        <v>0</v>
      </c>
      <c r="K999">
        <v>7986.4752500000004</v>
      </c>
    </row>
    <row r="1000" spans="1:11" x14ac:dyDescent="0.2">
      <c r="A1000">
        <v>39</v>
      </c>
      <c r="B1000">
        <v>34.1</v>
      </c>
      <c r="C1000">
        <v>3</v>
      </c>
      <c r="D1000">
        <v>0</v>
      </c>
      <c r="E1000">
        <v>1</v>
      </c>
      <c r="F1000">
        <v>0</v>
      </c>
      <c r="G1000">
        <v>0</v>
      </c>
      <c r="H1000">
        <v>0</v>
      </c>
      <c r="I1000">
        <v>1</v>
      </c>
      <c r="J1000">
        <v>0</v>
      </c>
      <c r="K1000">
        <v>7418.5219999999999</v>
      </c>
    </row>
    <row r="1001" spans="1:11" x14ac:dyDescent="0.2">
      <c r="A1001">
        <v>63</v>
      </c>
      <c r="B1001">
        <v>36.85</v>
      </c>
      <c r="C1001">
        <v>0</v>
      </c>
      <c r="D1001">
        <v>0</v>
      </c>
      <c r="E1001">
        <v>1</v>
      </c>
      <c r="F1001">
        <v>0</v>
      </c>
      <c r="G1001">
        <v>0</v>
      </c>
      <c r="H1001">
        <v>0</v>
      </c>
      <c r="I1001">
        <v>0</v>
      </c>
      <c r="J1001">
        <v>1</v>
      </c>
      <c r="K1001">
        <v>13887.968500000001</v>
      </c>
    </row>
    <row r="1002" spans="1:11" x14ac:dyDescent="0.2">
      <c r="A1002">
        <v>33</v>
      </c>
      <c r="B1002">
        <v>36.29</v>
      </c>
      <c r="C1002">
        <v>3</v>
      </c>
      <c r="D1002">
        <v>0</v>
      </c>
      <c r="E1002">
        <v>1</v>
      </c>
      <c r="F1002">
        <v>0</v>
      </c>
      <c r="G1002">
        <v>1</v>
      </c>
      <c r="H1002">
        <v>0</v>
      </c>
      <c r="I1002">
        <v>0</v>
      </c>
      <c r="J1002">
        <v>0</v>
      </c>
      <c r="K1002">
        <v>6551.7501000000002</v>
      </c>
    </row>
    <row r="1003" spans="1:11" x14ac:dyDescent="0.2">
      <c r="A1003">
        <v>36</v>
      </c>
      <c r="B1003">
        <v>26.885000000000002</v>
      </c>
      <c r="C1003">
        <v>0</v>
      </c>
      <c r="D1003">
        <v>0</v>
      </c>
      <c r="E1003">
        <v>1</v>
      </c>
      <c r="F1003">
        <v>0</v>
      </c>
      <c r="G1003">
        <v>0</v>
      </c>
      <c r="H1003">
        <v>1</v>
      </c>
      <c r="I1003">
        <v>0</v>
      </c>
      <c r="J1003">
        <v>0</v>
      </c>
      <c r="K1003">
        <v>5267.8181500000001</v>
      </c>
    </row>
    <row r="1004" spans="1:11" x14ac:dyDescent="0.2">
      <c r="A1004">
        <v>30</v>
      </c>
      <c r="B1004">
        <v>22.99</v>
      </c>
      <c r="C1004">
        <v>2</v>
      </c>
      <c r="D1004">
        <v>1</v>
      </c>
      <c r="E1004">
        <v>0</v>
      </c>
      <c r="F1004">
        <v>1</v>
      </c>
      <c r="G1004">
        <v>0</v>
      </c>
      <c r="H1004">
        <v>1</v>
      </c>
      <c r="I1004">
        <v>0</v>
      </c>
      <c r="J1004">
        <v>0</v>
      </c>
      <c r="K1004">
        <v>17361.766100000001</v>
      </c>
    </row>
    <row r="1005" spans="1:11" x14ac:dyDescent="0.2">
      <c r="A1005">
        <v>24</v>
      </c>
      <c r="B1005">
        <v>32.700000000000003</v>
      </c>
      <c r="C1005">
        <v>0</v>
      </c>
      <c r="D1005">
        <v>1</v>
      </c>
      <c r="E1005">
        <v>0</v>
      </c>
      <c r="F1005">
        <v>1</v>
      </c>
      <c r="G1005">
        <v>0</v>
      </c>
      <c r="H1005">
        <v>0</v>
      </c>
      <c r="I1005">
        <v>1</v>
      </c>
      <c r="J1005">
        <v>0</v>
      </c>
      <c r="K1005">
        <v>34472.841</v>
      </c>
    </row>
    <row r="1006" spans="1:11" x14ac:dyDescent="0.2">
      <c r="A1006">
        <v>24</v>
      </c>
      <c r="B1006">
        <v>25.8</v>
      </c>
      <c r="C1006">
        <v>0</v>
      </c>
      <c r="D1006">
        <v>1</v>
      </c>
      <c r="E1006">
        <v>0</v>
      </c>
      <c r="F1006">
        <v>0</v>
      </c>
      <c r="G1006">
        <v>0</v>
      </c>
      <c r="H1006">
        <v>0</v>
      </c>
      <c r="I1006">
        <v>1</v>
      </c>
      <c r="J1006">
        <v>0</v>
      </c>
      <c r="K1006">
        <v>1972.95</v>
      </c>
    </row>
    <row r="1007" spans="1:11" x14ac:dyDescent="0.2">
      <c r="A1007">
        <v>48</v>
      </c>
      <c r="B1007">
        <v>29.6</v>
      </c>
      <c r="C1007">
        <v>0</v>
      </c>
      <c r="D1007">
        <v>1</v>
      </c>
      <c r="E1007">
        <v>0</v>
      </c>
      <c r="F1007">
        <v>0</v>
      </c>
      <c r="G1007">
        <v>0</v>
      </c>
      <c r="H1007">
        <v>0</v>
      </c>
      <c r="I1007">
        <v>1</v>
      </c>
      <c r="J1007">
        <v>0</v>
      </c>
      <c r="K1007">
        <v>21232.182260000001</v>
      </c>
    </row>
    <row r="1008" spans="1:11" x14ac:dyDescent="0.2">
      <c r="A1008">
        <v>47</v>
      </c>
      <c r="B1008">
        <v>19.190000000000001</v>
      </c>
      <c r="C1008">
        <v>1</v>
      </c>
      <c r="D1008">
        <v>1</v>
      </c>
      <c r="E1008">
        <v>0</v>
      </c>
      <c r="F1008">
        <v>0</v>
      </c>
      <c r="G1008">
        <v>1</v>
      </c>
      <c r="H1008">
        <v>0</v>
      </c>
      <c r="I1008">
        <v>0</v>
      </c>
      <c r="J1008">
        <v>0</v>
      </c>
      <c r="K1008">
        <v>8627.5411000000004</v>
      </c>
    </row>
    <row r="1009" spans="1:11" x14ac:dyDescent="0.2">
      <c r="A1009">
        <v>29</v>
      </c>
      <c r="B1009">
        <v>31.73</v>
      </c>
      <c r="C1009">
        <v>2</v>
      </c>
      <c r="D1009">
        <v>1</v>
      </c>
      <c r="E1009">
        <v>0</v>
      </c>
      <c r="F1009">
        <v>0</v>
      </c>
      <c r="G1009">
        <v>0</v>
      </c>
      <c r="H1009">
        <v>1</v>
      </c>
      <c r="I1009">
        <v>0</v>
      </c>
      <c r="J1009">
        <v>0</v>
      </c>
      <c r="K1009">
        <v>4433.3877000000002</v>
      </c>
    </row>
    <row r="1010" spans="1:11" x14ac:dyDescent="0.2">
      <c r="A1010">
        <v>28</v>
      </c>
      <c r="B1010">
        <v>29.26</v>
      </c>
      <c r="C1010">
        <v>2</v>
      </c>
      <c r="D1010">
        <v>1</v>
      </c>
      <c r="E1010">
        <v>0</v>
      </c>
      <c r="F1010">
        <v>0</v>
      </c>
      <c r="G1010">
        <v>1</v>
      </c>
      <c r="H1010">
        <v>0</v>
      </c>
      <c r="I1010">
        <v>0</v>
      </c>
      <c r="J1010">
        <v>0</v>
      </c>
      <c r="K1010">
        <v>4438.2633999999998</v>
      </c>
    </row>
    <row r="1011" spans="1:11" x14ac:dyDescent="0.2">
      <c r="A1011">
        <v>47</v>
      </c>
      <c r="B1011">
        <v>28.215</v>
      </c>
      <c r="C1011">
        <v>3</v>
      </c>
      <c r="D1011">
        <v>1</v>
      </c>
      <c r="E1011">
        <v>0</v>
      </c>
      <c r="F1011">
        <v>1</v>
      </c>
      <c r="G1011">
        <v>0</v>
      </c>
      <c r="H1011">
        <v>1</v>
      </c>
      <c r="I1011">
        <v>0</v>
      </c>
      <c r="J1011">
        <v>0</v>
      </c>
      <c r="K1011">
        <v>24915.220850000002</v>
      </c>
    </row>
    <row r="1012" spans="1:11" x14ac:dyDescent="0.2">
      <c r="A1012">
        <v>25</v>
      </c>
      <c r="B1012">
        <v>24.984999999999999</v>
      </c>
      <c r="C1012">
        <v>2</v>
      </c>
      <c r="D1012">
        <v>1</v>
      </c>
      <c r="E1012">
        <v>0</v>
      </c>
      <c r="F1012">
        <v>0</v>
      </c>
      <c r="G1012">
        <v>1</v>
      </c>
      <c r="H1012">
        <v>0</v>
      </c>
      <c r="I1012">
        <v>0</v>
      </c>
      <c r="J1012">
        <v>0</v>
      </c>
      <c r="K1012">
        <v>23241.47453</v>
      </c>
    </row>
    <row r="1013" spans="1:11" x14ac:dyDescent="0.2">
      <c r="A1013">
        <v>51</v>
      </c>
      <c r="B1013">
        <v>27.74</v>
      </c>
      <c r="C1013">
        <v>1</v>
      </c>
      <c r="D1013">
        <v>1</v>
      </c>
      <c r="E1013">
        <v>0</v>
      </c>
      <c r="F1013">
        <v>0</v>
      </c>
      <c r="G1013">
        <v>1</v>
      </c>
      <c r="H1013">
        <v>0</v>
      </c>
      <c r="I1013">
        <v>0</v>
      </c>
      <c r="J1013">
        <v>0</v>
      </c>
      <c r="K1013">
        <v>9957.7216000000008</v>
      </c>
    </row>
    <row r="1014" spans="1:11" x14ac:dyDescent="0.2">
      <c r="A1014">
        <v>48</v>
      </c>
      <c r="B1014">
        <v>22.8</v>
      </c>
      <c r="C1014">
        <v>0</v>
      </c>
      <c r="D1014">
        <v>0</v>
      </c>
      <c r="E1014">
        <v>1</v>
      </c>
      <c r="F1014">
        <v>0</v>
      </c>
      <c r="G1014">
        <v>0</v>
      </c>
      <c r="H1014">
        <v>0</v>
      </c>
      <c r="I1014">
        <v>1</v>
      </c>
      <c r="J1014">
        <v>0</v>
      </c>
      <c r="K1014">
        <v>8269.0439999999999</v>
      </c>
    </row>
    <row r="1015" spans="1:11" x14ac:dyDescent="0.2">
      <c r="A1015">
        <v>43</v>
      </c>
      <c r="B1015">
        <v>20.13</v>
      </c>
      <c r="C1015">
        <v>2</v>
      </c>
      <c r="D1015">
        <v>1</v>
      </c>
      <c r="E1015">
        <v>0</v>
      </c>
      <c r="F1015">
        <v>1</v>
      </c>
      <c r="G1015">
        <v>0</v>
      </c>
      <c r="H1015">
        <v>0</v>
      </c>
      <c r="I1015">
        <v>0</v>
      </c>
      <c r="J1015">
        <v>1</v>
      </c>
      <c r="K1015">
        <v>18767.737700000001</v>
      </c>
    </row>
    <row r="1016" spans="1:11" x14ac:dyDescent="0.2">
      <c r="A1016">
        <v>61</v>
      </c>
      <c r="B1016">
        <v>33.33</v>
      </c>
      <c r="C1016">
        <v>4</v>
      </c>
      <c r="D1016">
        <v>0</v>
      </c>
      <c r="E1016">
        <v>1</v>
      </c>
      <c r="F1016">
        <v>0</v>
      </c>
      <c r="G1016">
        <v>0</v>
      </c>
      <c r="H1016">
        <v>0</v>
      </c>
      <c r="I1016">
        <v>0</v>
      </c>
      <c r="J1016">
        <v>1</v>
      </c>
      <c r="K1016">
        <v>36580.282160000002</v>
      </c>
    </row>
    <row r="1017" spans="1:11" x14ac:dyDescent="0.2">
      <c r="A1017">
        <v>48</v>
      </c>
      <c r="B1017">
        <v>32.299999999999997</v>
      </c>
      <c r="C1017">
        <v>1</v>
      </c>
      <c r="D1017">
        <v>1</v>
      </c>
      <c r="E1017">
        <v>0</v>
      </c>
      <c r="F1017">
        <v>0</v>
      </c>
      <c r="G1017">
        <v>0</v>
      </c>
      <c r="H1017">
        <v>1</v>
      </c>
      <c r="I1017">
        <v>0</v>
      </c>
      <c r="J1017">
        <v>0</v>
      </c>
      <c r="K1017">
        <v>8765.2489999999998</v>
      </c>
    </row>
    <row r="1018" spans="1:11" x14ac:dyDescent="0.2">
      <c r="A1018">
        <v>38</v>
      </c>
      <c r="B1018">
        <v>27.6</v>
      </c>
      <c r="C1018">
        <v>0</v>
      </c>
      <c r="D1018">
        <v>0</v>
      </c>
      <c r="E1018">
        <v>1</v>
      </c>
      <c r="F1018">
        <v>0</v>
      </c>
      <c r="G1018">
        <v>0</v>
      </c>
      <c r="H1018">
        <v>0</v>
      </c>
      <c r="I1018">
        <v>1</v>
      </c>
      <c r="J1018">
        <v>0</v>
      </c>
      <c r="K1018">
        <v>5383.5360000000001</v>
      </c>
    </row>
    <row r="1019" spans="1:11" x14ac:dyDescent="0.2">
      <c r="A1019">
        <v>59</v>
      </c>
      <c r="B1019">
        <v>25.46</v>
      </c>
      <c r="C1019">
        <v>0</v>
      </c>
      <c r="D1019">
        <v>1</v>
      </c>
      <c r="E1019">
        <v>0</v>
      </c>
      <c r="F1019">
        <v>0</v>
      </c>
      <c r="G1019">
        <v>0</v>
      </c>
      <c r="H1019">
        <v>1</v>
      </c>
      <c r="I1019">
        <v>0</v>
      </c>
      <c r="J1019">
        <v>0</v>
      </c>
      <c r="K1019">
        <v>12124.992399999999</v>
      </c>
    </row>
    <row r="1020" spans="1:11" x14ac:dyDescent="0.2">
      <c r="A1020">
        <v>19</v>
      </c>
      <c r="B1020">
        <v>24.605</v>
      </c>
      <c r="C1020">
        <v>1</v>
      </c>
      <c r="D1020">
        <v>0</v>
      </c>
      <c r="E1020">
        <v>1</v>
      </c>
      <c r="F1020">
        <v>0</v>
      </c>
      <c r="G1020">
        <v>0</v>
      </c>
      <c r="H1020">
        <v>1</v>
      </c>
      <c r="I1020">
        <v>0</v>
      </c>
      <c r="J1020">
        <v>0</v>
      </c>
      <c r="K1020">
        <v>2709.24395</v>
      </c>
    </row>
    <row r="1021" spans="1:11" x14ac:dyDescent="0.2">
      <c r="A1021">
        <v>26</v>
      </c>
      <c r="B1021">
        <v>34.200000000000003</v>
      </c>
      <c r="C1021">
        <v>2</v>
      </c>
      <c r="D1021">
        <v>0</v>
      </c>
      <c r="E1021">
        <v>1</v>
      </c>
      <c r="F1021">
        <v>0</v>
      </c>
      <c r="G1021">
        <v>0</v>
      </c>
      <c r="H1021">
        <v>0</v>
      </c>
      <c r="I1021">
        <v>1</v>
      </c>
      <c r="J1021">
        <v>0</v>
      </c>
      <c r="K1021">
        <v>3987.9259999999999</v>
      </c>
    </row>
    <row r="1022" spans="1:11" x14ac:dyDescent="0.2">
      <c r="A1022">
        <v>54</v>
      </c>
      <c r="B1022">
        <v>35.814999999999998</v>
      </c>
      <c r="C1022">
        <v>3</v>
      </c>
      <c r="D1022">
        <v>0</v>
      </c>
      <c r="E1022">
        <v>1</v>
      </c>
      <c r="F1022">
        <v>0</v>
      </c>
      <c r="G1022">
        <v>0</v>
      </c>
      <c r="H1022">
        <v>1</v>
      </c>
      <c r="I1022">
        <v>0</v>
      </c>
      <c r="J1022">
        <v>0</v>
      </c>
      <c r="K1022">
        <v>12495.290849999999</v>
      </c>
    </row>
    <row r="1023" spans="1:11" x14ac:dyDescent="0.2">
      <c r="A1023">
        <v>21</v>
      </c>
      <c r="B1023">
        <v>32.68</v>
      </c>
      <c r="C1023">
        <v>2</v>
      </c>
      <c r="D1023">
        <v>0</v>
      </c>
      <c r="E1023">
        <v>1</v>
      </c>
      <c r="F1023">
        <v>0</v>
      </c>
      <c r="G1023">
        <v>0</v>
      </c>
      <c r="H1023">
        <v>1</v>
      </c>
      <c r="I1023">
        <v>0</v>
      </c>
      <c r="J1023">
        <v>0</v>
      </c>
      <c r="K1023">
        <v>26018.950519999999</v>
      </c>
    </row>
    <row r="1024" spans="1:11" x14ac:dyDescent="0.2">
      <c r="A1024">
        <v>51</v>
      </c>
      <c r="B1024">
        <v>37</v>
      </c>
      <c r="C1024">
        <v>0</v>
      </c>
      <c r="D1024">
        <v>1</v>
      </c>
      <c r="E1024">
        <v>0</v>
      </c>
      <c r="F1024">
        <v>0</v>
      </c>
      <c r="G1024">
        <v>0</v>
      </c>
      <c r="H1024">
        <v>0</v>
      </c>
      <c r="I1024">
        <v>1</v>
      </c>
      <c r="J1024">
        <v>0</v>
      </c>
      <c r="K1024">
        <v>8798.5930000000008</v>
      </c>
    </row>
    <row r="1025" spans="1:11" x14ac:dyDescent="0.2">
      <c r="A1025">
        <v>22</v>
      </c>
      <c r="B1025">
        <v>31.02</v>
      </c>
      <c r="C1025">
        <v>3</v>
      </c>
      <c r="D1025">
        <v>0</v>
      </c>
      <c r="E1025">
        <v>1</v>
      </c>
      <c r="F1025">
        <v>1</v>
      </c>
      <c r="G1025">
        <v>0</v>
      </c>
      <c r="H1025">
        <v>0</v>
      </c>
      <c r="I1025">
        <v>0</v>
      </c>
      <c r="J1025">
        <v>1</v>
      </c>
      <c r="K1025">
        <v>35595.589800000002</v>
      </c>
    </row>
    <row r="1026" spans="1:11" x14ac:dyDescent="0.2">
      <c r="A1026">
        <v>47</v>
      </c>
      <c r="B1026">
        <v>36.08</v>
      </c>
      <c r="C1026">
        <v>1</v>
      </c>
      <c r="D1026">
        <v>1</v>
      </c>
      <c r="E1026">
        <v>0</v>
      </c>
      <c r="F1026">
        <v>1</v>
      </c>
      <c r="G1026">
        <v>0</v>
      </c>
      <c r="H1026">
        <v>0</v>
      </c>
      <c r="I1026">
        <v>0</v>
      </c>
      <c r="J1026">
        <v>1</v>
      </c>
      <c r="K1026">
        <v>42211.138200000001</v>
      </c>
    </row>
    <row r="1027" spans="1:11" x14ac:dyDescent="0.2">
      <c r="A1027">
        <v>18</v>
      </c>
      <c r="B1027">
        <v>23.32</v>
      </c>
      <c r="C1027">
        <v>1</v>
      </c>
      <c r="D1027">
        <v>1</v>
      </c>
      <c r="E1027">
        <v>0</v>
      </c>
      <c r="F1027">
        <v>0</v>
      </c>
      <c r="G1027">
        <v>0</v>
      </c>
      <c r="H1027">
        <v>0</v>
      </c>
      <c r="I1027">
        <v>0</v>
      </c>
      <c r="J1027">
        <v>1</v>
      </c>
      <c r="K1027">
        <v>1711.0268000000001</v>
      </c>
    </row>
    <row r="1028" spans="1:11" x14ac:dyDescent="0.2">
      <c r="A1028">
        <v>47</v>
      </c>
      <c r="B1028">
        <v>45.32</v>
      </c>
      <c r="C1028">
        <v>1</v>
      </c>
      <c r="D1028">
        <v>0</v>
      </c>
      <c r="E1028">
        <v>1</v>
      </c>
      <c r="F1028">
        <v>0</v>
      </c>
      <c r="G1028">
        <v>0</v>
      </c>
      <c r="H1028">
        <v>0</v>
      </c>
      <c r="I1028">
        <v>0</v>
      </c>
      <c r="J1028">
        <v>1</v>
      </c>
      <c r="K1028">
        <v>8569.8618000000006</v>
      </c>
    </row>
    <row r="1029" spans="1:11" x14ac:dyDescent="0.2">
      <c r="A1029">
        <v>21</v>
      </c>
      <c r="B1029">
        <v>34.6</v>
      </c>
      <c r="C1029">
        <v>0</v>
      </c>
      <c r="D1029">
        <v>0</v>
      </c>
      <c r="E1029">
        <v>1</v>
      </c>
      <c r="F1029">
        <v>0</v>
      </c>
      <c r="G1029">
        <v>0</v>
      </c>
      <c r="H1029">
        <v>0</v>
      </c>
      <c r="I1029">
        <v>1</v>
      </c>
      <c r="J1029">
        <v>0</v>
      </c>
      <c r="K1029">
        <v>2020.1769999999999</v>
      </c>
    </row>
    <row r="1030" spans="1:11" x14ac:dyDescent="0.2">
      <c r="A1030">
        <v>19</v>
      </c>
      <c r="B1030">
        <v>26.03</v>
      </c>
      <c r="C1030">
        <v>1</v>
      </c>
      <c r="D1030">
        <v>1</v>
      </c>
      <c r="E1030">
        <v>0</v>
      </c>
      <c r="F1030">
        <v>1</v>
      </c>
      <c r="G1030">
        <v>0</v>
      </c>
      <c r="H1030">
        <v>1</v>
      </c>
      <c r="I1030">
        <v>0</v>
      </c>
      <c r="J1030">
        <v>0</v>
      </c>
      <c r="K1030">
        <v>16450.894700000001</v>
      </c>
    </row>
    <row r="1031" spans="1:11" x14ac:dyDescent="0.2">
      <c r="A1031">
        <v>23</v>
      </c>
      <c r="B1031">
        <v>18.715</v>
      </c>
      <c r="C1031">
        <v>0</v>
      </c>
      <c r="D1031">
        <v>1</v>
      </c>
      <c r="E1031">
        <v>0</v>
      </c>
      <c r="F1031">
        <v>0</v>
      </c>
      <c r="G1031">
        <v>0</v>
      </c>
      <c r="H1031">
        <v>1</v>
      </c>
      <c r="I1031">
        <v>0</v>
      </c>
      <c r="J1031">
        <v>0</v>
      </c>
      <c r="K1031">
        <v>21595.382290000001</v>
      </c>
    </row>
    <row r="1032" spans="1:11" x14ac:dyDescent="0.2">
      <c r="A1032">
        <v>54</v>
      </c>
      <c r="B1032">
        <v>31.6</v>
      </c>
      <c r="C1032">
        <v>0</v>
      </c>
      <c r="D1032">
        <v>1</v>
      </c>
      <c r="E1032">
        <v>0</v>
      </c>
      <c r="F1032">
        <v>0</v>
      </c>
      <c r="G1032">
        <v>0</v>
      </c>
      <c r="H1032">
        <v>0</v>
      </c>
      <c r="I1032">
        <v>1</v>
      </c>
      <c r="J1032">
        <v>0</v>
      </c>
      <c r="K1032">
        <v>9850.4320000000007</v>
      </c>
    </row>
    <row r="1033" spans="1:11" x14ac:dyDescent="0.2">
      <c r="A1033">
        <v>37</v>
      </c>
      <c r="B1033">
        <v>17.29</v>
      </c>
      <c r="C1033">
        <v>2</v>
      </c>
      <c r="D1033">
        <v>0</v>
      </c>
      <c r="E1033">
        <v>1</v>
      </c>
      <c r="F1033">
        <v>0</v>
      </c>
      <c r="G1033">
        <v>1</v>
      </c>
      <c r="H1033">
        <v>0</v>
      </c>
      <c r="I1033">
        <v>0</v>
      </c>
      <c r="J1033">
        <v>0</v>
      </c>
      <c r="K1033">
        <v>6877.9800999999998</v>
      </c>
    </row>
    <row r="1034" spans="1:11" x14ac:dyDescent="0.2">
      <c r="A1034">
        <v>46</v>
      </c>
      <c r="B1034">
        <v>23.655000000000001</v>
      </c>
      <c r="C1034">
        <v>1</v>
      </c>
      <c r="D1034">
        <v>0</v>
      </c>
      <c r="E1034">
        <v>1</v>
      </c>
      <c r="F1034">
        <v>1</v>
      </c>
      <c r="G1034">
        <v>0</v>
      </c>
      <c r="H1034">
        <v>1</v>
      </c>
      <c r="I1034">
        <v>0</v>
      </c>
      <c r="J1034">
        <v>0</v>
      </c>
      <c r="K1034">
        <v>21677.283449999999</v>
      </c>
    </row>
    <row r="1035" spans="1:11" x14ac:dyDescent="0.2">
      <c r="A1035">
        <v>55</v>
      </c>
      <c r="B1035">
        <v>35.200000000000003</v>
      </c>
      <c r="C1035">
        <v>0</v>
      </c>
      <c r="D1035">
        <v>0</v>
      </c>
      <c r="E1035">
        <v>1</v>
      </c>
      <c r="F1035">
        <v>1</v>
      </c>
      <c r="G1035">
        <v>0</v>
      </c>
      <c r="H1035">
        <v>0</v>
      </c>
      <c r="I1035">
        <v>0</v>
      </c>
      <c r="J1035">
        <v>1</v>
      </c>
      <c r="K1035">
        <v>44423.803</v>
      </c>
    </row>
    <row r="1036" spans="1:11" x14ac:dyDescent="0.2">
      <c r="A1036">
        <v>30</v>
      </c>
      <c r="B1036">
        <v>27.93</v>
      </c>
      <c r="C1036">
        <v>0</v>
      </c>
      <c r="D1036">
        <v>0</v>
      </c>
      <c r="E1036">
        <v>1</v>
      </c>
      <c r="F1036">
        <v>0</v>
      </c>
      <c r="G1036">
        <v>1</v>
      </c>
      <c r="H1036">
        <v>0</v>
      </c>
      <c r="I1036">
        <v>0</v>
      </c>
      <c r="J1036">
        <v>0</v>
      </c>
      <c r="K1036">
        <v>4137.5227000000004</v>
      </c>
    </row>
    <row r="1037" spans="1:11" x14ac:dyDescent="0.2">
      <c r="A1037">
        <v>18</v>
      </c>
      <c r="B1037">
        <v>21.565000000000001</v>
      </c>
      <c r="C1037">
        <v>0</v>
      </c>
      <c r="D1037">
        <v>1</v>
      </c>
      <c r="E1037">
        <v>0</v>
      </c>
      <c r="F1037">
        <v>1</v>
      </c>
      <c r="G1037">
        <v>1</v>
      </c>
      <c r="H1037">
        <v>0</v>
      </c>
      <c r="I1037">
        <v>0</v>
      </c>
      <c r="J1037">
        <v>0</v>
      </c>
      <c r="K1037">
        <v>13747.87235</v>
      </c>
    </row>
    <row r="1038" spans="1:11" x14ac:dyDescent="0.2">
      <c r="A1038">
        <v>61</v>
      </c>
      <c r="B1038">
        <v>38.380000000000003</v>
      </c>
      <c r="C1038">
        <v>0</v>
      </c>
      <c r="D1038">
        <v>1</v>
      </c>
      <c r="E1038">
        <v>0</v>
      </c>
      <c r="F1038">
        <v>0</v>
      </c>
      <c r="G1038">
        <v>0</v>
      </c>
      <c r="H1038">
        <v>1</v>
      </c>
      <c r="I1038">
        <v>0</v>
      </c>
      <c r="J1038">
        <v>0</v>
      </c>
      <c r="K1038">
        <v>12950.0712</v>
      </c>
    </row>
    <row r="1039" spans="1:11" x14ac:dyDescent="0.2">
      <c r="A1039">
        <v>54</v>
      </c>
      <c r="B1039">
        <v>23</v>
      </c>
      <c r="C1039">
        <v>3</v>
      </c>
      <c r="D1039">
        <v>0</v>
      </c>
      <c r="E1039">
        <v>1</v>
      </c>
      <c r="F1039">
        <v>0</v>
      </c>
      <c r="G1039">
        <v>0</v>
      </c>
      <c r="H1039">
        <v>0</v>
      </c>
      <c r="I1039">
        <v>1</v>
      </c>
      <c r="J1039">
        <v>0</v>
      </c>
      <c r="K1039">
        <v>12094.477999999999</v>
      </c>
    </row>
    <row r="1040" spans="1:11" x14ac:dyDescent="0.2">
      <c r="A1040">
        <v>22</v>
      </c>
      <c r="B1040">
        <v>37.07</v>
      </c>
      <c r="C1040">
        <v>2</v>
      </c>
      <c r="D1040">
        <v>1</v>
      </c>
      <c r="E1040">
        <v>0</v>
      </c>
      <c r="F1040">
        <v>1</v>
      </c>
      <c r="G1040">
        <v>0</v>
      </c>
      <c r="H1040">
        <v>0</v>
      </c>
      <c r="I1040">
        <v>0</v>
      </c>
      <c r="J1040">
        <v>1</v>
      </c>
      <c r="K1040">
        <v>37484.4493</v>
      </c>
    </row>
    <row r="1041" spans="1:11" x14ac:dyDescent="0.2">
      <c r="A1041">
        <v>45</v>
      </c>
      <c r="B1041">
        <v>30.495000000000001</v>
      </c>
      <c r="C1041">
        <v>1</v>
      </c>
      <c r="D1041">
        <v>0</v>
      </c>
      <c r="E1041">
        <v>1</v>
      </c>
      <c r="F1041">
        <v>1</v>
      </c>
      <c r="G1041">
        <v>0</v>
      </c>
      <c r="H1041">
        <v>1</v>
      </c>
      <c r="I1041">
        <v>0</v>
      </c>
      <c r="J1041">
        <v>0</v>
      </c>
      <c r="K1041">
        <v>39725.518049999999</v>
      </c>
    </row>
    <row r="1042" spans="1:11" x14ac:dyDescent="0.2">
      <c r="A1042">
        <v>22</v>
      </c>
      <c r="B1042">
        <v>28.88</v>
      </c>
      <c r="C1042">
        <v>0</v>
      </c>
      <c r="D1042">
        <v>1</v>
      </c>
      <c r="E1042">
        <v>0</v>
      </c>
      <c r="F1042">
        <v>0</v>
      </c>
      <c r="G1042">
        <v>1</v>
      </c>
      <c r="H1042">
        <v>0</v>
      </c>
      <c r="I1042">
        <v>0</v>
      </c>
      <c r="J1042">
        <v>0</v>
      </c>
      <c r="K1042">
        <v>2250.8352</v>
      </c>
    </row>
    <row r="1043" spans="1:11" x14ac:dyDescent="0.2">
      <c r="A1043">
        <v>19</v>
      </c>
      <c r="B1043">
        <v>27.265000000000001</v>
      </c>
      <c r="C1043">
        <v>2</v>
      </c>
      <c r="D1043">
        <v>1</v>
      </c>
      <c r="E1043">
        <v>0</v>
      </c>
      <c r="F1043">
        <v>0</v>
      </c>
      <c r="G1043">
        <v>0</v>
      </c>
      <c r="H1043">
        <v>1</v>
      </c>
      <c r="I1043">
        <v>0</v>
      </c>
      <c r="J1043">
        <v>0</v>
      </c>
      <c r="K1043">
        <v>22493.659640000002</v>
      </c>
    </row>
    <row r="1044" spans="1:11" x14ac:dyDescent="0.2">
      <c r="A1044">
        <v>35</v>
      </c>
      <c r="B1044">
        <v>28.024999999999999</v>
      </c>
      <c r="C1044">
        <v>0</v>
      </c>
      <c r="D1044">
        <v>0</v>
      </c>
      <c r="E1044">
        <v>1</v>
      </c>
      <c r="F1044">
        <v>1</v>
      </c>
      <c r="G1044">
        <v>0</v>
      </c>
      <c r="H1044">
        <v>1</v>
      </c>
      <c r="I1044">
        <v>0</v>
      </c>
      <c r="J1044">
        <v>0</v>
      </c>
      <c r="K1044">
        <v>20234.854749999999</v>
      </c>
    </row>
    <row r="1045" spans="1:11" x14ac:dyDescent="0.2">
      <c r="A1045">
        <v>18</v>
      </c>
      <c r="B1045">
        <v>23.085000000000001</v>
      </c>
      <c r="C1045">
        <v>0</v>
      </c>
      <c r="D1045">
        <v>1</v>
      </c>
      <c r="E1045">
        <v>0</v>
      </c>
      <c r="F1045">
        <v>0</v>
      </c>
      <c r="G1045">
        <v>1</v>
      </c>
      <c r="H1045">
        <v>0</v>
      </c>
      <c r="I1045">
        <v>0</v>
      </c>
      <c r="J1045">
        <v>0</v>
      </c>
      <c r="K1045">
        <v>1704.7001499999999</v>
      </c>
    </row>
    <row r="1046" spans="1:11" x14ac:dyDescent="0.2">
      <c r="A1046">
        <v>20</v>
      </c>
      <c r="B1046">
        <v>30.684999999999999</v>
      </c>
      <c r="C1046">
        <v>0</v>
      </c>
      <c r="D1046">
        <v>1</v>
      </c>
      <c r="E1046">
        <v>0</v>
      </c>
      <c r="F1046">
        <v>1</v>
      </c>
      <c r="G1046">
        <v>1</v>
      </c>
      <c r="H1046">
        <v>0</v>
      </c>
      <c r="I1046">
        <v>0</v>
      </c>
      <c r="J1046">
        <v>0</v>
      </c>
      <c r="K1046">
        <v>33475.817150000003</v>
      </c>
    </row>
    <row r="1047" spans="1:11" x14ac:dyDescent="0.2">
      <c r="A1047">
        <v>28</v>
      </c>
      <c r="B1047">
        <v>25.8</v>
      </c>
      <c r="C1047">
        <v>0</v>
      </c>
      <c r="D1047">
        <v>0</v>
      </c>
      <c r="E1047">
        <v>1</v>
      </c>
      <c r="F1047">
        <v>0</v>
      </c>
      <c r="G1047">
        <v>0</v>
      </c>
      <c r="H1047">
        <v>0</v>
      </c>
      <c r="I1047">
        <v>1</v>
      </c>
      <c r="J1047">
        <v>0</v>
      </c>
      <c r="K1047">
        <v>3161.4540000000002</v>
      </c>
    </row>
    <row r="1048" spans="1:11" x14ac:dyDescent="0.2">
      <c r="A1048">
        <v>55</v>
      </c>
      <c r="B1048">
        <v>35.244999999999997</v>
      </c>
      <c r="C1048">
        <v>1</v>
      </c>
      <c r="D1048">
        <v>1</v>
      </c>
      <c r="E1048">
        <v>0</v>
      </c>
      <c r="F1048">
        <v>0</v>
      </c>
      <c r="G1048">
        <v>1</v>
      </c>
      <c r="H1048">
        <v>0</v>
      </c>
      <c r="I1048">
        <v>0</v>
      </c>
      <c r="J1048">
        <v>0</v>
      </c>
      <c r="K1048">
        <v>11394.065549999999</v>
      </c>
    </row>
    <row r="1049" spans="1:11" x14ac:dyDescent="0.2">
      <c r="A1049">
        <v>43</v>
      </c>
      <c r="B1049">
        <v>24.7</v>
      </c>
      <c r="C1049">
        <v>2</v>
      </c>
      <c r="D1049">
        <v>0</v>
      </c>
      <c r="E1049">
        <v>1</v>
      </c>
      <c r="F1049">
        <v>1</v>
      </c>
      <c r="G1049">
        <v>0</v>
      </c>
      <c r="H1049">
        <v>1</v>
      </c>
      <c r="I1049">
        <v>0</v>
      </c>
      <c r="J1049">
        <v>0</v>
      </c>
      <c r="K1049">
        <v>21880.82</v>
      </c>
    </row>
    <row r="1050" spans="1:11" x14ac:dyDescent="0.2">
      <c r="A1050">
        <v>43</v>
      </c>
      <c r="B1050">
        <v>25.08</v>
      </c>
      <c r="C1050">
        <v>0</v>
      </c>
      <c r="D1050">
        <v>0</v>
      </c>
      <c r="E1050">
        <v>1</v>
      </c>
      <c r="F1050">
        <v>0</v>
      </c>
      <c r="G1050">
        <v>1</v>
      </c>
      <c r="H1050">
        <v>0</v>
      </c>
      <c r="I1050">
        <v>0</v>
      </c>
      <c r="J1050">
        <v>0</v>
      </c>
      <c r="K1050">
        <v>7325.0482000000002</v>
      </c>
    </row>
    <row r="1051" spans="1:11" x14ac:dyDescent="0.2">
      <c r="A1051">
        <v>22</v>
      </c>
      <c r="B1051">
        <v>52.58</v>
      </c>
      <c r="C1051">
        <v>1</v>
      </c>
      <c r="D1051">
        <v>1</v>
      </c>
      <c r="E1051">
        <v>0</v>
      </c>
      <c r="F1051">
        <v>1</v>
      </c>
      <c r="G1051">
        <v>0</v>
      </c>
      <c r="H1051">
        <v>0</v>
      </c>
      <c r="I1051">
        <v>0</v>
      </c>
      <c r="J1051">
        <v>1</v>
      </c>
      <c r="K1051">
        <v>44501.398200000003</v>
      </c>
    </row>
    <row r="1052" spans="1:11" x14ac:dyDescent="0.2">
      <c r="A1052">
        <v>25</v>
      </c>
      <c r="B1052">
        <v>22.515000000000001</v>
      </c>
      <c r="C1052">
        <v>1</v>
      </c>
      <c r="D1052">
        <v>0</v>
      </c>
      <c r="E1052">
        <v>1</v>
      </c>
      <c r="F1052">
        <v>0</v>
      </c>
      <c r="G1052">
        <v>0</v>
      </c>
      <c r="H1052">
        <v>1</v>
      </c>
      <c r="I1052">
        <v>0</v>
      </c>
      <c r="J1052">
        <v>0</v>
      </c>
      <c r="K1052">
        <v>3594.17085</v>
      </c>
    </row>
    <row r="1053" spans="1:11" x14ac:dyDescent="0.2">
      <c r="A1053">
        <v>49</v>
      </c>
      <c r="B1053">
        <v>30.9</v>
      </c>
      <c r="C1053">
        <v>0</v>
      </c>
      <c r="D1053">
        <v>1</v>
      </c>
      <c r="E1053">
        <v>0</v>
      </c>
      <c r="F1053">
        <v>1</v>
      </c>
      <c r="G1053">
        <v>0</v>
      </c>
      <c r="H1053">
        <v>0</v>
      </c>
      <c r="I1053">
        <v>1</v>
      </c>
      <c r="J1053">
        <v>0</v>
      </c>
      <c r="K1053">
        <v>39727.614000000001</v>
      </c>
    </row>
    <row r="1054" spans="1:11" x14ac:dyDescent="0.2">
      <c r="A1054">
        <v>44</v>
      </c>
      <c r="B1054">
        <v>36.954999999999998</v>
      </c>
      <c r="C1054">
        <v>1</v>
      </c>
      <c r="D1054">
        <v>0</v>
      </c>
      <c r="E1054">
        <v>1</v>
      </c>
      <c r="F1054">
        <v>0</v>
      </c>
      <c r="G1054">
        <v>0</v>
      </c>
      <c r="H1054">
        <v>1</v>
      </c>
      <c r="I1054">
        <v>0</v>
      </c>
      <c r="J1054">
        <v>0</v>
      </c>
      <c r="K1054">
        <v>8023.1354499999998</v>
      </c>
    </row>
    <row r="1055" spans="1:11" x14ac:dyDescent="0.2">
      <c r="A1055">
        <v>64</v>
      </c>
      <c r="B1055">
        <v>26.41</v>
      </c>
      <c r="C1055">
        <v>0</v>
      </c>
      <c r="D1055">
        <v>1</v>
      </c>
      <c r="E1055">
        <v>0</v>
      </c>
      <c r="F1055">
        <v>0</v>
      </c>
      <c r="G1055">
        <v>1</v>
      </c>
      <c r="H1055">
        <v>0</v>
      </c>
      <c r="I1055">
        <v>0</v>
      </c>
      <c r="J1055">
        <v>0</v>
      </c>
      <c r="K1055">
        <v>14394.5579</v>
      </c>
    </row>
    <row r="1056" spans="1:11" x14ac:dyDescent="0.2">
      <c r="A1056">
        <v>49</v>
      </c>
      <c r="B1056">
        <v>29.83</v>
      </c>
      <c r="C1056">
        <v>1</v>
      </c>
      <c r="D1056">
        <v>1</v>
      </c>
      <c r="E1056">
        <v>0</v>
      </c>
      <c r="F1056">
        <v>0</v>
      </c>
      <c r="G1056">
        <v>1</v>
      </c>
      <c r="H1056">
        <v>0</v>
      </c>
      <c r="I1056">
        <v>0</v>
      </c>
      <c r="J1056">
        <v>0</v>
      </c>
      <c r="K1056">
        <v>9288.0267000000003</v>
      </c>
    </row>
    <row r="1057" spans="1:11" x14ac:dyDescent="0.2">
      <c r="A1057">
        <v>47</v>
      </c>
      <c r="B1057">
        <v>29.8</v>
      </c>
      <c r="C1057">
        <v>3</v>
      </c>
      <c r="D1057">
        <v>1</v>
      </c>
      <c r="E1057">
        <v>0</v>
      </c>
      <c r="F1057">
        <v>1</v>
      </c>
      <c r="G1057">
        <v>0</v>
      </c>
      <c r="H1057">
        <v>0</v>
      </c>
      <c r="I1057">
        <v>1</v>
      </c>
      <c r="J1057">
        <v>0</v>
      </c>
      <c r="K1057">
        <v>25309.489000000001</v>
      </c>
    </row>
    <row r="1058" spans="1:11" x14ac:dyDescent="0.2">
      <c r="A1058">
        <v>27</v>
      </c>
      <c r="B1058">
        <v>21.47</v>
      </c>
      <c r="C1058">
        <v>0</v>
      </c>
      <c r="D1058">
        <v>0</v>
      </c>
      <c r="E1058">
        <v>1</v>
      </c>
      <c r="F1058">
        <v>0</v>
      </c>
      <c r="G1058">
        <v>0</v>
      </c>
      <c r="H1058">
        <v>1</v>
      </c>
      <c r="I1058">
        <v>0</v>
      </c>
      <c r="J1058">
        <v>0</v>
      </c>
      <c r="K1058">
        <v>3353.4703</v>
      </c>
    </row>
    <row r="1059" spans="1:11" x14ac:dyDescent="0.2">
      <c r="A1059">
        <v>55</v>
      </c>
      <c r="B1059">
        <v>27.645</v>
      </c>
      <c r="C1059">
        <v>0</v>
      </c>
      <c r="D1059">
        <v>1</v>
      </c>
      <c r="E1059">
        <v>0</v>
      </c>
      <c r="F1059">
        <v>0</v>
      </c>
      <c r="G1059">
        <v>0</v>
      </c>
      <c r="H1059">
        <v>1</v>
      </c>
      <c r="I1059">
        <v>0</v>
      </c>
      <c r="J1059">
        <v>0</v>
      </c>
      <c r="K1059">
        <v>10594.501550000001</v>
      </c>
    </row>
    <row r="1060" spans="1:11" x14ac:dyDescent="0.2">
      <c r="A1060">
        <v>48</v>
      </c>
      <c r="B1060">
        <v>28.9</v>
      </c>
      <c r="C1060">
        <v>0</v>
      </c>
      <c r="D1060">
        <v>0</v>
      </c>
      <c r="E1060">
        <v>1</v>
      </c>
      <c r="F1060">
        <v>0</v>
      </c>
      <c r="G1060">
        <v>0</v>
      </c>
      <c r="H1060">
        <v>0</v>
      </c>
      <c r="I1060">
        <v>1</v>
      </c>
      <c r="J1060">
        <v>0</v>
      </c>
      <c r="K1060">
        <v>8277.5229999999992</v>
      </c>
    </row>
    <row r="1061" spans="1:11" x14ac:dyDescent="0.2">
      <c r="A1061">
        <v>45</v>
      </c>
      <c r="B1061">
        <v>31.79</v>
      </c>
      <c r="C1061">
        <v>0</v>
      </c>
      <c r="D1061">
        <v>0</v>
      </c>
      <c r="E1061">
        <v>1</v>
      </c>
      <c r="F1061">
        <v>0</v>
      </c>
      <c r="G1061">
        <v>0</v>
      </c>
      <c r="H1061">
        <v>0</v>
      </c>
      <c r="I1061">
        <v>0</v>
      </c>
      <c r="J1061">
        <v>1</v>
      </c>
      <c r="K1061">
        <v>17929.303370000001</v>
      </c>
    </row>
    <row r="1062" spans="1:11" x14ac:dyDescent="0.2">
      <c r="A1062">
        <v>24</v>
      </c>
      <c r="B1062">
        <v>39.49</v>
      </c>
      <c r="C1062">
        <v>0</v>
      </c>
      <c r="D1062">
        <v>0</v>
      </c>
      <c r="E1062">
        <v>1</v>
      </c>
      <c r="F1062">
        <v>0</v>
      </c>
      <c r="G1062">
        <v>0</v>
      </c>
      <c r="H1062">
        <v>0</v>
      </c>
      <c r="I1062">
        <v>0</v>
      </c>
      <c r="J1062">
        <v>1</v>
      </c>
      <c r="K1062">
        <v>2480.9791</v>
      </c>
    </row>
    <row r="1063" spans="1:11" x14ac:dyDescent="0.2">
      <c r="A1063">
        <v>32</v>
      </c>
      <c r="B1063">
        <v>33.82</v>
      </c>
      <c r="C1063">
        <v>1</v>
      </c>
      <c r="D1063">
        <v>1</v>
      </c>
      <c r="E1063">
        <v>0</v>
      </c>
      <c r="F1063">
        <v>0</v>
      </c>
      <c r="G1063">
        <v>0</v>
      </c>
      <c r="H1063">
        <v>1</v>
      </c>
      <c r="I1063">
        <v>0</v>
      </c>
      <c r="J1063">
        <v>0</v>
      </c>
      <c r="K1063">
        <v>4462.7218000000003</v>
      </c>
    </row>
    <row r="1064" spans="1:11" x14ac:dyDescent="0.2">
      <c r="A1064">
        <v>24</v>
      </c>
      <c r="B1064">
        <v>32.01</v>
      </c>
      <c r="C1064">
        <v>0</v>
      </c>
      <c r="D1064">
        <v>1</v>
      </c>
      <c r="E1064">
        <v>0</v>
      </c>
      <c r="F1064">
        <v>0</v>
      </c>
      <c r="G1064">
        <v>0</v>
      </c>
      <c r="H1064">
        <v>0</v>
      </c>
      <c r="I1064">
        <v>0</v>
      </c>
      <c r="J1064">
        <v>1</v>
      </c>
      <c r="K1064">
        <v>1981.5818999999999</v>
      </c>
    </row>
    <row r="1065" spans="1:11" x14ac:dyDescent="0.2">
      <c r="A1065">
        <v>57</v>
      </c>
      <c r="B1065">
        <v>27.94</v>
      </c>
      <c r="C1065">
        <v>1</v>
      </c>
      <c r="D1065">
        <v>1</v>
      </c>
      <c r="E1065">
        <v>0</v>
      </c>
      <c r="F1065">
        <v>0</v>
      </c>
      <c r="G1065">
        <v>0</v>
      </c>
      <c r="H1065">
        <v>0</v>
      </c>
      <c r="I1065">
        <v>0</v>
      </c>
      <c r="J1065">
        <v>1</v>
      </c>
      <c r="K1065">
        <v>11554.223599999999</v>
      </c>
    </row>
    <row r="1066" spans="1:11" x14ac:dyDescent="0.2">
      <c r="A1066">
        <v>59</v>
      </c>
      <c r="B1066">
        <v>41.14</v>
      </c>
      <c r="C1066">
        <v>1</v>
      </c>
      <c r="D1066">
        <v>1</v>
      </c>
      <c r="E1066">
        <v>0</v>
      </c>
      <c r="F1066">
        <v>1</v>
      </c>
      <c r="G1066">
        <v>0</v>
      </c>
      <c r="H1066">
        <v>0</v>
      </c>
      <c r="I1066">
        <v>0</v>
      </c>
      <c r="J1066">
        <v>1</v>
      </c>
      <c r="K1066">
        <v>48970.247600000002</v>
      </c>
    </row>
    <row r="1067" spans="1:11" x14ac:dyDescent="0.2">
      <c r="A1067">
        <v>36</v>
      </c>
      <c r="B1067">
        <v>28.594999999999999</v>
      </c>
      <c r="C1067">
        <v>3</v>
      </c>
      <c r="D1067">
        <v>1</v>
      </c>
      <c r="E1067">
        <v>0</v>
      </c>
      <c r="F1067">
        <v>0</v>
      </c>
      <c r="G1067">
        <v>0</v>
      </c>
      <c r="H1067">
        <v>1</v>
      </c>
      <c r="I1067">
        <v>0</v>
      </c>
      <c r="J1067">
        <v>0</v>
      </c>
      <c r="K1067">
        <v>6548.1950500000003</v>
      </c>
    </row>
    <row r="1068" spans="1:11" x14ac:dyDescent="0.2">
      <c r="A1068">
        <v>29</v>
      </c>
      <c r="B1068">
        <v>25.6</v>
      </c>
      <c r="C1068">
        <v>4</v>
      </c>
      <c r="D1068">
        <v>0</v>
      </c>
      <c r="E1068">
        <v>1</v>
      </c>
      <c r="F1068">
        <v>0</v>
      </c>
      <c r="G1068">
        <v>0</v>
      </c>
      <c r="H1068">
        <v>0</v>
      </c>
      <c r="I1068">
        <v>1</v>
      </c>
      <c r="J1068">
        <v>0</v>
      </c>
      <c r="K1068">
        <v>5708.8670000000002</v>
      </c>
    </row>
    <row r="1069" spans="1:11" x14ac:dyDescent="0.2">
      <c r="A1069">
        <v>42</v>
      </c>
      <c r="B1069">
        <v>25.3</v>
      </c>
      <c r="C1069">
        <v>1</v>
      </c>
      <c r="D1069">
        <v>0</v>
      </c>
      <c r="E1069">
        <v>1</v>
      </c>
      <c r="F1069">
        <v>0</v>
      </c>
      <c r="G1069">
        <v>0</v>
      </c>
      <c r="H1069">
        <v>0</v>
      </c>
      <c r="I1069">
        <v>1</v>
      </c>
      <c r="J1069">
        <v>0</v>
      </c>
      <c r="K1069">
        <v>7045.4989999999998</v>
      </c>
    </row>
    <row r="1070" spans="1:11" x14ac:dyDescent="0.2">
      <c r="A1070">
        <v>48</v>
      </c>
      <c r="B1070">
        <v>37.29</v>
      </c>
      <c r="C1070">
        <v>2</v>
      </c>
      <c r="D1070">
        <v>1</v>
      </c>
      <c r="E1070">
        <v>0</v>
      </c>
      <c r="F1070">
        <v>0</v>
      </c>
      <c r="G1070">
        <v>0</v>
      </c>
      <c r="H1070">
        <v>0</v>
      </c>
      <c r="I1070">
        <v>0</v>
      </c>
      <c r="J1070">
        <v>1</v>
      </c>
      <c r="K1070">
        <v>8978.1851000000006</v>
      </c>
    </row>
    <row r="1071" spans="1:11" x14ac:dyDescent="0.2">
      <c r="A1071">
        <v>39</v>
      </c>
      <c r="B1071">
        <v>42.655000000000001</v>
      </c>
      <c r="C1071">
        <v>0</v>
      </c>
      <c r="D1071">
        <v>1</v>
      </c>
      <c r="E1071">
        <v>0</v>
      </c>
      <c r="F1071">
        <v>0</v>
      </c>
      <c r="G1071">
        <v>1</v>
      </c>
      <c r="H1071">
        <v>0</v>
      </c>
      <c r="I1071">
        <v>0</v>
      </c>
      <c r="J1071">
        <v>0</v>
      </c>
      <c r="K1071">
        <v>5757.41345</v>
      </c>
    </row>
    <row r="1072" spans="1:11" x14ac:dyDescent="0.2">
      <c r="A1072">
        <v>63</v>
      </c>
      <c r="B1072">
        <v>21.66</v>
      </c>
      <c r="C1072">
        <v>1</v>
      </c>
      <c r="D1072">
        <v>1</v>
      </c>
      <c r="E1072">
        <v>0</v>
      </c>
      <c r="F1072">
        <v>0</v>
      </c>
      <c r="G1072">
        <v>0</v>
      </c>
      <c r="H1072">
        <v>1</v>
      </c>
      <c r="I1072">
        <v>0</v>
      </c>
      <c r="J1072">
        <v>0</v>
      </c>
      <c r="K1072">
        <v>14349.8544</v>
      </c>
    </row>
    <row r="1073" spans="1:11" x14ac:dyDescent="0.2">
      <c r="A1073">
        <v>54</v>
      </c>
      <c r="B1073">
        <v>31.9</v>
      </c>
      <c r="C1073">
        <v>1</v>
      </c>
      <c r="D1073">
        <v>0</v>
      </c>
      <c r="E1073">
        <v>1</v>
      </c>
      <c r="F1073">
        <v>0</v>
      </c>
      <c r="G1073">
        <v>0</v>
      </c>
      <c r="H1073">
        <v>0</v>
      </c>
      <c r="I1073">
        <v>0</v>
      </c>
      <c r="J1073">
        <v>1</v>
      </c>
      <c r="K1073">
        <v>10928.849</v>
      </c>
    </row>
    <row r="1074" spans="1:11" x14ac:dyDescent="0.2">
      <c r="A1074">
        <v>37</v>
      </c>
      <c r="B1074">
        <v>37.07</v>
      </c>
      <c r="C1074">
        <v>1</v>
      </c>
      <c r="D1074">
        <v>1</v>
      </c>
      <c r="E1074">
        <v>0</v>
      </c>
      <c r="F1074">
        <v>1</v>
      </c>
      <c r="G1074">
        <v>0</v>
      </c>
      <c r="H1074">
        <v>0</v>
      </c>
      <c r="I1074">
        <v>0</v>
      </c>
      <c r="J1074">
        <v>1</v>
      </c>
      <c r="K1074">
        <v>39871.704299999998</v>
      </c>
    </row>
    <row r="1075" spans="1:11" x14ac:dyDescent="0.2">
      <c r="A1075">
        <v>63</v>
      </c>
      <c r="B1075">
        <v>31.445</v>
      </c>
      <c r="C1075">
        <v>0</v>
      </c>
      <c r="D1075">
        <v>1</v>
      </c>
      <c r="E1075">
        <v>0</v>
      </c>
      <c r="F1075">
        <v>0</v>
      </c>
      <c r="G1075">
        <v>1</v>
      </c>
      <c r="H1075">
        <v>0</v>
      </c>
      <c r="I1075">
        <v>0</v>
      </c>
      <c r="J1075">
        <v>0</v>
      </c>
      <c r="K1075">
        <v>13974.455550000001</v>
      </c>
    </row>
    <row r="1076" spans="1:11" x14ac:dyDescent="0.2">
      <c r="A1076">
        <v>21</v>
      </c>
      <c r="B1076">
        <v>31.254999999999999</v>
      </c>
      <c r="C1076">
        <v>0</v>
      </c>
      <c r="D1076">
        <v>1</v>
      </c>
      <c r="E1076">
        <v>0</v>
      </c>
      <c r="F1076">
        <v>0</v>
      </c>
      <c r="G1076">
        <v>0</v>
      </c>
      <c r="H1076">
        <v>1</v>
      </c>
      <c r="I1076">
        <v>0</v>
      </c>
      <c r="J1076">
        <v>0</v>
      </c>
      <c r="K1076">
        <v>1909.52745</v>
      </c>
    </row>
    <row r="1077" spans="1:11" x14ac:dyDescent="0.2">
      <c r="A1077">
        <v>54</v>
      </c>
      <c r="B1077">
        <v>28.88</v>
      </c>
      <c r="C1077">
        <v>2</v>
      </c>
      <c r="D1077">
        <v>0</v>
      </c>
      <c r="E1077">
        <v>1</v>
      </c>
      <c r="F1077">
        <v>0</v>
      </c>
      <c r="G1077">
        <v>1</v>
      </c>
      <c r="H1077">
        <v>0</v>
      </c>
      <c r="I1077">
        <v>0</v>
      </c>
      <c r="J1077">
        <v>0</v>
      </c>
      <c r="K1077">
        <v>12096.6512</v>
      </c>
    </row>
    <row r="1078" spans="1:11" x14ac:dyDescent="0.2">
      <c r="A1078">
        <v>60</v>
      </c>
      <c r="B1078">
        <v>18.335000000000001</v>
      </c>
      <c r="C1078">
        <v>0</v>
      </c>
      <c r="D1078">
        <v>0</v>
      </c>
      <c r="E1078">
        <v>1</v>
      </c>
      <c r="F1078">
        <v>0</v>
      </c>
      <c r="G1078">
        <v>1</v>
      </c>
      <c r="H1078">
        <v>0</v>
      </c>
      <c r="I1078">
        <v>0</v>
      </c>
      <c r="J1078">
        <v>0</v>
      </c>
      <c r="K1078">
        <v>13204.28565</v>
      </c>
    </row>
    <row r="1079" spans="1:11" x14ac:dyDescent="0.2">
      <c r="A1079">
        <v>32</v>
      </c>
      <c r="B1079">
        <v>29.59</v>
      </c>
      <c r="C1079">
        <v>1</v>
      </c>
      <c r="D1079">
        <v>0</v>
      </c>
      <c r="E1079">
        <v>1</v>
      </c>
      <c r="F1079">
        <v>0</v>
      </c>
      <c r="G1079">
        <v>0</v>
      </c>
      <c r="H1079">
        <v>0</v>
      </c>
      <c r="I1079">
        <v>0</v>
      </c>
      <c r="J1079">
        <v>1</v>
      </c>
      <c r="K1079">
        <v>4562.8420999999998</v>
      </c>
    </row>
    <row r="1080" spans="1:11" x14ac:dyDescent="0.2">
      <c r="A1080">
        <v>47</v>
      </c>
      <c r="B1080">
        <v>32</v>
      </c>
      <c r="C1080">
        <v>1</v>
      </c>
      <c r="D1080">
        <v>0</v>
      </c>
      <c r="E1080">
        <v>1</v>
      </c>
      <c r="F1080">
        <v>0</v>
      </c>
      <c r="G1080">
        <v>0</v>
      </c>
      <c r="H1080">
        <v>0</v>
      </c>
      <c r="I1080">
        <v>1</v>
      </c>
      <c r="J1080">
        <v>0</v>
      </c>
      <c r="K1080">
        <v>8551.3469999999998</v>
      </c>
    </row>
    <row r="1081" spans="1:11" x14ac:dyDescent="0.2">
      <c r="A1081">
        <v>21</v>
      </c>
      <c r="B1081">
        <v>26.03</v>
      </c>
      <c r="C1081">
        <v>0</v>
      </c>
      <c r="D1081">
        <v>1</v>
      </c>
      <c r="E1081">
        <v>0</v>
      </c>
      <c r="F1081">
        <v>0</v>
      </c>
      <c r="G1081">
        <v>1</v>
      </c>
      <c r="H1081">
        <v>0</v>
      </c>
      <c r="I1081">
        <v>0</v>
      </c>
      <c r="J1081">
        <v>0</v>
      </c>
      <c r="K1081">
        <v>2102.2647000000002</v>
      </c>
    </row>
    <row r="1082" spans="1:11" x14ac:dyDescent="0.2">
      <c r="A1082">
        <v>28</v>
      </c>
      <c r="B1082">
        <v>31.68</v>
      </c>
      <c r="C1082">
        <v>0</v>
      </c>
      <c r="D1082">
        <v>1</v>
      </c>
      <c r="E1082">
        <v>0</v>
      </c>
      <c r="F1082">
        <v>1</v>
      </c>
      <c r="G1082">
        <v>0</v>
      </c>
      <c r="H1082">
        <v>0</v>
      </c>
      <c r="I1082">
        <v>0</v>
      </c>
      <c r="J1082">
        <v>1</v>
      </c>
      <c r="K1082">
        <v>34672.147199999999</v>
      </c>
    </row>
    <row r="1083" spans="1:11" x14ac:dyDescent="0.2">
      <c r="A1083">
        <v>63</v>
      </c>
      <c r="B1083">
        <v>33.659999999999997</v>
      </c>
      <c r="C1083">
        <v>3</v>
      </c>
      <c r="D1083">
        <v>1</v>
      </c>
      <c r="E1083">
        <v>0</v>
      </c>
      <c r="F1083">
        <v>0</v>
      </c>
      <c r="G1083">
        <v>0</v>
      </c>
      <c r="H1083">
        <v>0</v>
      </c>
      <c r="I1083">
        <v>0</v>
      </c>
      <c r="J1083">
        <v>1</v>
      </c>
      <c r="K1083">
        <v>15161.5344</v>
      </c>
    </row>
    <row r="1084" spans="1:11" x14ac:dyDescent="0.2">
      <c r="A1084">
        <v>18</v>
      </c>
      <c r="B1084">
        <v>21.78</v>
      </c>
      <c r="C1084">
        <v>2</v>
      </c>
      <c r="D1084">
        <v>1</v>
      </c>
      <c r="E1084">
        <v>0</v>
      </c>
      <c r="F1084">
        <v>0</v>
      </c>
      <c r="G1084">
        <v>0</v>
      </c>
      <c r="H1084">
        <v>0</v>
      </c>
      <c r="I1084">
        <v>0</v>
      </c>
      <c r="J1084">
        <v>1</v>
      </c>
      <c r="K1084">
        <v>11884.048580000001</v>
      </c>
    </row>
    <row r="1085" spans="1:11" x14ac:dyDescent="0.2">
      <c r="A1085">
        <v>32</v>
      </c>
      <c r="B1085">
        <v>27.835000000000001</v>
      </c>
      <c r="C1085">
        <v>1</v>
      </c>
      <c r="D1085">
        <v>1</v>
      </c>
      <c r="E1085">
        <v>0</v>
      </c>
      <c r="F1085">
        <v>0</v>
      </c>
      <c r="G1085">
        <v>0</v>
      </c>
      <c r="H1085">
        <v>1</v>
      </c>
      <c r="I1085">
        <v>0</v>
      </c>
      <c r="J1085">
        <v>0</v>
      </c>
      <c r="K1085">
        <v>4454.40265</v>
      </c>
    </row>
    <row r="1086" spans="1:11" x14ac:dyDescent="0.2">
      <c r="A1086">
        <v>38</v>
      </c>
      <c r="B1086">
        <v>19.95</v>
      </c>
      <c r="C1086">
        <v>1</v>
      </c>
      <c r="D1086">
        <v>1</v>
      </c>
      <c r="E1086">
        <v>0</v>
      </c>
      <c r="F1086">
        <v>0</v>
      </c>
      <c r="G1086">
        <v>0</v>
      </c>
      <c r="H1086">
        <v>1</v>
      </c>
      <c r="I1086">
        <v>0</v>
      </c>
      <c r="J1086">
        <v>0</v>
      </c>
      <c r="K1086">
        <v>5855.9025000000001</v>
      </c>
    </row>
    <row r="1087" spans="1:11" x14ac:dyDescent="0.2">
      <c r="A1087">
        <v>32</v>
      </c>
      <c r="B1087">
        <v>31.5</v>
      </c>
      <c r="C1087">
        <v>1</v>
      </c>
      <c r="D1087">
        <v>1</v>
      </c>
      <c r="E1087">
        <v>0</v>
      </c>
      <c r="F1087">
        <v>0</v>
      </c>
      <c r="G1087">
        <v>0</v>
      </c>
      <c r="H1087">
        <v>0</v>
      </c>
      <c r="I1087">
        <v>1</v>
      </c>
      <c r="J1087">
        <v>0</v>
      </c>
      <c r="K1087">
        <v>4076.4969999999998</v>
      </c>
    </row>
    <row r="1088" spans="1:11" x14ac:dyDescent="0.2">
      <c r="A1088">
        <v>62</v>
      </c>
      <c r="B1088">
        <v>30.495000000000001</v>
      </c>
      <c r="C1088">
        <v>2</v>
      </c>
      <c r="D1088">
        <v>0</v>
      </c>
      <c r="E1088">
        <v>1</v>
      </c>
      <c r="F1088">
        <v>0</v>
      </c>
      <c r="G1088">
        <v>0</v>
      </c>
      <c r="H1088">
        <v>1</v>
      </c>
      <c r="I1088">
        <v>0</v>
      </c>
      <c r="J1088">
        <v>0</v>
      </c>
      <c r="K1088">
        <v>15019.760050000001</v>
      </c>
    </row>
    <row r="1089" spans="1:11" x14ac:dyDescent="0.2">
      <c r="A1089">
        <v>39</v>
      </c>
      <c r="B1089">
        <v>18.3</v>
      </c>
      <c r="C1089">
        <v>5</v>
      </c>
      <c r="D1089">
        <v>0</v>
      </c>
      <c r="E1089">
        <v>1</v>
      </c>
      <c r="F1089">
        <v>1</v>
      </c>
      <c r="G1089">
        <v>0</v>
      </c>
      <c r="H1089">
        <v>0</v>
      </c>
      <c r="I1089">
        <v>1</v>
      </c>
      <c r="J1089">
        <v>0</v>
      </c>
      <c r="K1089">
        <v>19023.259999999998</v>
      </c>
    </row>
    <row r="1090" spans="1:11" x14ac:dyDescent="0.2">
      <c r="A1090">
        <v>55</v>
      </c>
      <c r="B1090">
        <v>28.975000000000001</v>
      </c>
      <c r="C1090">
        <v>0</v>
      </c>
      <c r="D1090">
        <v>1</v>
      </c>
      <c r="E1090">
        <v>0</v>
      </c>
      <c r="F1090">
        <v>0</v>
      </c>
      <c r="G1090">
        <v>1</v>
      </c>
      <c r="H1090">
        <v>0</v>
      </c>
      <c r="I1090">
        <v>0</v>
      </c>
      <c r="J1090">
        <v>0</v>
      </c>
      <c r="K1090">
        <v>10796.35025</v>
      </c>
    </row>
    <row r="1091" spans="1:11" x14ac:dyDescent="0.2">
      <c r="A1091">
        <v>57</v>
      </c>
      <c r="B1091">
        <v>31.54</v>
      </c>
      <c r="C1091">
        <v>0</v>
      </c>
      <c r="D1091">
        <v>1</v>
      </c>
      <c r="E1091">
        <v>0</v>
      </c>
      <c r="F1091">
        <v>0</v>
      </c>
      <c r="G1091">
        <v>0</v>
      </c>
      <c r="H1091">
        <v>1</v>
      </c>
      <c r="I1091">
        <v>0</v>
      </c>
      <c r="J1091">
        <v>0</v>
      </c>
      <c r="K1091">
        <v>11353.2276</v>
      </c>
    </row>
    <row r="1092" spans="1:11" x14ac:dyDescent="0.2">
      <c r="A1092">
        <v>52</v>
      </c>
      <c r="B1092">
        <v>47.74</v>
      </c>
      <c r="C1092">
        <v>1</v>
      </c>
      <c r="D1092">
        <v>1</v>
      </c>
      <c r="E1092">
        <v>0</v>
      </c>
      <c r="F1092">
        <v>0</v>
      </c>
      <c r="G1092">
        <v>0</v>
      </c>
      <c r="H1092">
        <v>0</v>
      </c>
      <c r="I1092">
        <v>0</v>
      </c>
      <c r="J1092">
        <v>1</v>
      </c>
      <c r="K1092">
        <v>9748.9105999999992</v>
      </c>
    </row>
    <row r="1093" spans="1:11" x14ac:dyDescent="0.2">
      <c r="A1093">
        <v>56</v>
      </c>
      <c r="B1093">
        <v>22.1</v>
      </c>
      <c r="C1093">
        <v>0</v>
      </c>
      <c r="D1093">
        <v>1</v>
      </c>
      <c r="E1093">
        <v>0</v>
      </c>
      <c r="F1093">
        <v>0</v>
      </c>
      <c r="G1093">
        <v>0</v>
      </c>
      <c r="H1093">
        <v>0</v>
      </c>
      <c r="I1093">
        <v>1</v>
      </c>
      <c r="J1093">
        <v>0</v>
      </c>
      <c r="K1093">
        <v>10577.087</v>
      </c>
    </row>
    <row r="1094" spans="1:11" x14ac:dyDescent="0.2">
      <c r="A1094">
        <v>47</v>
      </c>
      <c r="B1094">
        <v>36.19</v>
      </c>
      <c r="C1094">
        <v>0</v>
      </c>
      <c r="D1094">
        <v>1</v>
      </c>
      <c r="E1094">
        <v>0</v>
      </c>
      <c r="F1094">
        <v>1</v>
      </c>
      <c r="G1094">
        <v>0</v>
      </c>
      <c r="H1094">
        <v>0</v>
      </c>
      <c r="I1094">
        <v>0</v>
      </c>
      <c r="J1094">
        <v>1</v>
      </c>
      <c r="K1094">
        <v>41676.081100000003</v>
      </c>
    </row>
    <row r="1095" spans="1:11" x14ac:dyDescent="0.2">
      <c r="A1095">
        <v>55</v>
      </c>
      <c r="B1095">
        <v>29.83</v>
      </c>
      <c r="C1095">
        <v>0</v>
      </c>
      <c r="D1095">
        <v>0</v>
      </c>
      <c r="E1095">
        <v>1</v>
      </c>
      <c r="F1095">
        <v>0</v>
      </c>
      <c r="G1095">
        <v>1</v>
      </c>
      <c r="H1095">
        <v>0</v>
      </c>
      <c r="I1095">
        <v>0</v>
      </c>
      <c r="J1095">
        <v>0</v>
      </c>
      <c r="K1095">
        <v>11286.538699999999</v>
      </c>
    </row>
    <row r="1096" spans="1:11" x14ac:dyDescent="0.2">
      <c r="A1096">
        <v>23</v>
      </c>
      <c r="B1096">
        <v>32.700000000000003</v>
      </c>
      <c r="C1096">
        <v>3</v>
      </c>
      <c r="D1096">
        <v>1</v>
      </c>
      <c r="E1096">
        <v>0</v>
      </c>
      <c r="F1096">
        <v>0</v>
      </c>
      <c r="G1096">
        <v>0</v>
      </c>
      <c r="H1096">
        <v>0</v>
      </c>
      <c r="I1096">
        <v>1</v>
      </c>
      <c r="J1096">
        <v>0</v>
      </c>
      <c r="K1096">
        <v>3591.48</v>
      </c>
    </row>
    <row r="1097" spans="1:11" x14ac:dyDescent="0.2">
      <c r="A1097">
        <v>22</v>
      </c>
      <c r="B1097">
        <v>30.4</v>
      </c>
      <c r="C1097">
        <v>0</v>
      </c>
      <c r="D1097">
        <v>0</v>
      </c>
      <c r="E1097">
        <v>1</v>
      </c>
      <c r="F1097">
        <v>1</v>
      </c>
      <c r="G1097">
        <v>0</v>
      </c>
      <c r="H1097">
        <v>1</v>
      </c>
      <c r="I1097">
        <v>0</v>
      </c>
      <c r="J1097">
        <v>0</v>
      </c>
      <c r="K1097">
        <v>33907.548000000003</v>
      </c>
    </row>
    <row r="1098" spans="1:11" x14ac:dyDescent="0.2">
      <c r="A1098">
        <v>50</v>
      </c>
      <c r="B1098">
        <v>33.700000000000003</v>
      </c>
      <c r="C1098">
        <v>4</v>
      </c>
      <c r="D1098">
        <v>0</v>
      </c>
      <c r="E1098">
        <v>1</v>
      </c>
      <c r="F1098">
        <v>0</v>
      </c>
      <c r="G1098">
        <v>0</v>
      </c>
      <c r="H1098">
        <v>0</v>
      </c>
      <c r="I1098">
        <v>1</v>
      </c>
      <c r="J1098">
        <v>0</v>
      </c>
      <c r="K1098">
        <v>11299.343000000001</v>
      </c>
    </row>
    <row r="1099" spans="1:11" x14ac:dyDescent="0.2">
      <c r="A1099">
        <v>18</v>
      </c>
      <c r="B1099">
        <v>31.35</v>
      </c>
      <c r="C1099">
        <v>4</v>
      </c>
      <c r="D1099">
        <v>0</v>
      </c>
      <c r="E1099">
        <v>1</v>
      </c>
      <c r="F1099">
        <v>0</v>
      </c>
      <c r="G1099">
        <v>1</v>
      </c>
      <c r="H1099">
        <v>0</v>
      </c>
      <c r="I1099">
        <v>0</v>
      </c>
      <c r="J1099">
        <v>0</v>
      </c>
      <c r="K1099">
        <v>4561.1885000000002</v>
      </c>
    </row>
    <row r="1100" spans="1:11" x14ac:dyDescent="0.2">
      <c r="A1100">
        <v>51</v>
      </c>
      <c r="B1100">
        <v>34.96</v>
      </c>
      <c r="C1100">
        <v>2</v>
      </c>
      <c r="D1100">
        <v>0</v>
      </c>
      <c r="E1100">
        <v>1</v>
      </c>
      <c r="F1100">
        <v>1</v>
      </c>
      <c r="G1100">
        <v>1</v>
      </c>
      <c r="H1100">
        <v>0</v>
      </c>
      <c r="I1100">
        <v>0</v>
      </c>
      <c r="J1100">
        <v>0</v>
      </c>
      <c r="K1100">
        <v>44641.197399999997</v>
      </c>
    </row>
    <row r="1101" spans="1:11" x14ac:dyDescent="0.2">
      <c r="A1101">
        <v>22</v>
      </c>
      <c r="B1101">
        <v>33.770000000000003</v>
      </c>
      <c r="C1101">
        <v>0</v>
      </c>
      <c r="D1101">
        <v>1</v>
      </c>
      <c r="E1101">
        <v>0</v>
      </c>
      <c r="F1101">
        <v>0</v>
      </c>
      <c r="G1101">
        <v>0</v>
      </c>
      <c r="H1101">
        <v>0</v>
      </c>
      <c r="I1101">
        <v>0</v>
      </c>
      <c r="J1101">
        <v>1</v>
      </c>
      <c r="K1101">
        <v>1674.6323</v>
      </c>
    </row>
    <row r="1102" spans="1:11" x14ac:dyDescent="0.2">
      <c r="A1102">
        <v>52</v>
      </c>
      <c r="B1102">
        <v>30.875</v>
      </c>
      <c r="C1102">
        <v>0</v>
      </c>
      <c r="D1102">
        <v>0</v>
      </c>
      <c r="E1102">
        <v>1</v>
      </c>
      <c r="F1102">
        <v>0</v>
      </c>
      <c r="G1102">
        <v>1</v>
      </c>
      <c r="H1102">
        <v>0</v>
      </c>
      <c r="I1102">
        <v>0</v>
      </c>
      <c r="J1102">
        <v>0</v>
      </c>
      <c r="K1102">
        <v>23045.566159999998</v>
      </c>
    </row>
    <row r="1103" spans="1:11" x14ac:dyDescent="0.2">
      <c r="A1103">
        <v>25</v>
      </c>
      <c r="B1103">
        <v>33.99</v>
      </c>
      <c r="C1103">
        <v>1</v>
      </c>
      <c r="D1103">
        <v>0</v>
      </c>
      <c r="E1103">
        <v>1</v>
      </c>
      <c r="F1103">
        <v>0</v>
      </c>
      <c r="G1103">
        <v>0</v>
      </c>
      <c r="H1103">
        <v>0</v>
      </c>
      <c r="I1103">
        <v>0</v>
      </c>
      <c r="J1103">
        <v>1</v>
      </c>
      <c r="K1103">
        <v>3227.1210999999998</v>
      </c>
    </row>
    <row r="1104" spans="1:11" x14ac:dyDescent="0.2">
      <c r="A1104">
        <v>33</v>
      </c>
      <c r="B1104">
        <v>19.094999999999999</v>
      </c>
      <c r="C1104">
        <v>2</v>
      </c>
      <c r="D1104">
        <v>0</v>
      </c>
      <c r="E1104">
        <v>1</v>
      </c>
      <c r="F1104">
        <v>1</v>
      </c>
      <c r="G1104">
        <v>1</v>
      </c>
      <c r="H1104">
        <v>0</v>
      </c>
      <c r="I1104">
        <v>0</v>
      </c>
      <c r="J1104">
        <v>0</v>
      </c>
      <c r="K1104">
        <v>16776.304049999999</v>
      </c>
    </row>
    <row r="1105" spans="1:11" x14ac:dyDescent="0.2">
      <c r="A1105">
        <v>53</v>
      </c>
      <c r="B1105">
        <v>28.6</v>
      </c>
      <c r="C1105">
        <v>3</v>
      </c>
      <c r="D1105">
        <v>1</v>
      </c>
      <c r="E1105">
        <v>0</v>
      </c>
      <c r="F1105">
        <v>0</v>
      </c>
      <c r="G1105">
        <v>0</v>
      </c>
      <c r="H1105">
        <v>0</v>
      </c>
      <c r="I1105">
        <v>1</v>
      </c>
      <c r="J1105">
        <v>0</v>
      </c>
      <c r="K1105">
        <v>11253.421</v>
      </c>
    </row>
    <row r="1106" spans="1:11" x14ac:dyDescent="0.2">
      <c r="A1106">
        <v>29</v>
      </c>
      <c r="B1106">
        <v>38.94</v>
      </c>
      <c r="C1106">
        <v>1</v>
      </c>
      <c r="D1106">
        <v>1</v>
      </c>
      <c r="E1106">
        <v>0</v>
      </c>
      <c r="F1106">
        <v>0</v>
      </c>
      <c r="G1106">
        <v>0</v>
      </c>
      <c r="H1106">
        <v>0</v>
      </c>
      <c r="I1106">
        <v>0</v>
      </c>
      <c r="J1106">
        <v>1</v>
      </c>
      <c r="K1106">
        <v>3471.4096</v>
      </c>
    </row>
    <row r="1107" spans="1:11" x14ac:dyDescent="0.2">
      <c r="A1107">
        <v>58</v>
      </c>
      <c r="B1107">
        <v>36.08</v>
      </c>
      <c r="C1107">
        <v>0</v>
      </c>
      <c r="D1107">
        <v>1</v>
      </c>
      <c r="E1107">
        <v>0</v>
      </c>
      <c r="F1107">
        <v>0</v>
      </c>
      <c r="G1107">
        <v>0</v>
      </c>
      <c r="H1107">
        <v>0</v>
      </c>
      <c r="I1107">
        <v>0</v>
      </c>
      <c r="J1107">
        <v>1</v>
      </c>
      <c r="K1107">
        <v>11363.2832</v>
      </c>
    </row>
    <row r="1108" spans="1:11" x14ac:dyDescent="0.2">
      <c r="A1108">
        <v>37</v>
      </c>
      <c r="B1108">
        <v>29.8</v>
      </c>
      <c r="C1108">
        <v>0</v>
      </c>
      <c r="D1108">
        <v>1</v>
      </c>
      <c r="E1108">
        <v>0</v>
      </c>
      <c r="F1108">
        <v>0</v>
      </c>
      <c r="G1108">
        <v>0</v>
      </c>
      <c r="H1108">
        <v>0</v>
      </c>
      <c r="I1108">
        <v>1</v>
      </c>
      <c r="J1108">
        <v>0</v>
      </c>
      <c r="K1108">
        <v>20420.604650000001</v>
      </c>
    </row>
    <row r="1109" spans="1:11" x14ac:dyDescent="0.2">
      <c r="A1109">
        <v>54</v>
      </c>
      <c r="B1109">
        <v>31.24</v>
      </c>
      <c r="C1109">
        <v>0</v>
      </c>
      <c r="D1109">
        <v>0</v>
      </c>
      <c r="E1109">
        <v>1</v>
      </c>
      <c r="F1109">
        <v>0</v>
      </c>
      <c r="G1109">
        <v>0</v>
      </c>
      <c r="H1109">
        <v>0</v>
      </c>
      <c r="I1109">
        <v>0</v>
      </c>
      <c r="J1109">
        <v>1</v>
      </c>
      <c r="K1109">
        <v>10338.9316</v>
      </c>
    </row>
    <row r="1110" spans="1:11" x14ac:dyDescent="0.2">
      <c r="A1110">
        <v>49</v>
      </c>
      <c r="B1110">
        <v>29.925000000000001</v>
      </c>
      <c r="C1110">
        <v>0</v>
      </c>
      <c r="D1110">
        <v>0</v>
      </c>
      <c r="E1110">
        <v>1</v>
      </c>
      <c r="F1110">
        <v>0</v>
      </c>
      <c r="G1110">
        <v>0</v>
      </c>
      <c r="H1110">
        <v>1</v>
      </c>
      <c r="I1110">
        <v>0</v>
      </c>
      <c r="J1110">
        <v>0</v>
      </c>
      <c r="K1110">
        <v>8988.1587500000005</v>
      </c>
    </row>
    <row r="1111" spans="1:11" x14ac:dyDescent="0.2">
      <c r="A1111">
        <v>50</v>
      </c>
      <c r="B1111">
        <v>26.22</v>
      </c>
      <c r="C1111">
        <v>2</v>
      </c>
      <c r="D1111">
        <v>0</v>
      </c>
      <c r="E1111">
        <v>1</v>
      </c>
      <c r="F1111">
        <v>0</v>
      </c>
      <c r="G1111">
        <v>0</v>
      </c>
      <c r="H1111">
        <v>1</v>
      </c>
      <c r="I1111">
        <v>0</v>
      </c>
      <c r="J1111">
        <v>0</v>
      </c>
      <c r="K1111">
        <v>10493.9458</v>
      </c>
    </row>
    <row r="1112" spans="1:11" x14ac:dyDescent="0.2">
      <c r="A1112">
        <v>26</v>
      </c>
      <c r="B1112">
        <v>30</v>
      </c>
      <c r="C1112">
        <v>1</v>
      </c>
      <c r="D1112">
        <v>1</v>
      </c>
      <c r="E1112">
        <v>0</v>
      </c>
      <c r="F1112">
        <v>0</v>
      </c>
      <c r="G1112">
        <v>0</v>
      </c>
      <c r="H1112">
        <v>0</v>
      </c>
      <c r="I1112">
        <v>1</v>
      </c>
      <c r="J1112">
        <v>0</v>
      </c>
      <c r="K1112">
        <v>2904.0880000000002</v>
      </c>
    </row>
    <row r="1113" spans="1:11" x14ac:dyDescent="0.2">
      <c r="A1113">
        <v>45</v>
      </c>
      <c r="B1113">
        <v>20.350000000000001</v>
      </c>
      <c r="C1113">
        <v>3</v>
      </c>
      <c r="D1113">
        <v>1</v>
      </c>
      <c r="E1113">
        <v>0</v>
      </c>
      <c r="F1113">
        <v>0</v>
      </c>
      <c r="G1113">
        <v>0</v>
      </c>
      <c r="H1113">
        <v>0</v>
      </c>
      <c r="I1113">
        <v>0</v>
      </c>
      <c r="J1113">
        <v>1</v>
      </c>
      <c r="K1113">
        <v>8605.3615000000009</v>
      </c>
    </row>
    <row r="1114" spans="1:11" x14ac:dyDescent="0.2">
      <c r="A1114">
        <v>54</v>
      </c>
      <c r="B1114">
        <v>32.299999999999997</v>
      </c>
      <c r="C1114">
        <v>1</v>
      </c>
      <c r="D1114">
        <v>0</v>
      </c>
      <c r="E1114">
        <v>1</v>
      </c>
      <c r="F1114">
        <v>0</v>
      </c>
      <c r="G1114">
        <v>1</v>
      </c>
      <c r="H1114">
        <v>0</v>
      </c>
      <c r="I1114">
        <v>0</v>
      </c>
      <c r="J1114">
        <v>0</v>
      </c>
      <c r="K1114">
        <v>11512.405000000001</v>
      </c>
    </row>
    <row r="1115" spans="1:11" x14ac:dyDescent="0.2">
      <c r="A1115">
        <v>38</v>
      </c>
      <c r="B1115">
        <v>38.39</v>
      </c>
      <c r="C1115">
        <v>3</v>
      </c>
      <c r="D1115">
        <v>1</v>
      </c>
      <c r="E1115">
        <v>0</v>
      </c>
      <c r="F1115">
        <v>1</v>
      </c>
      <c r="G1115">
        <v>0</v>
      </c>
      <c r="H1115">
        <v>0</v>
      </c>
      <c r="I1115">
        <v>0</v>
      </c>
      <c r="J1115">
        <v>1</v>
      </c>
      <c r="K1115">
        <v>41949.244100000004</v>
      </c>
    </row>
    <row r="1116" spans="1:11" x14ac:dyDescent="0.2">
      <c r="A1116">
        <v>48</v>
      </c>
      <c r="B1116">
        <v>25.85</v>
      </c>
      <c r="C1116">
        <v>3</v>
      </c>
      <c r="D1116">
        <v>0</v>
      </c>
      <c r="E1116">
        <v>1</v>
      </c>
      <c r="F1116">
        <v>1</v>
      </c>
      <c r="G1116">
        <v>0</v>
      </c>
      <c r="H1116">
        <v>0</v>
      </c>
      <c r="I1116">
        <v>0</v>
      </c>
      <c r="J1116">
        <v>1</v>
      </c>
      <c r="K1116">
        <v>24180.933499999999</v>
      </c>
    </row>
    <row r="1117" spans="1:11" x14ac:dyDescent="0.2">
      <c r="A1117">
        <v>28</v>
      </c>
      <c r="B1117">
        <v>26.315000000000001</v>
      </c>
      <c r="C1117">
        <v>3</v>
      </c>
      <c r="D1117">
        <v>0</v>
      </c>
      <c r="E1117">
        <v>1</v>
      </c>
      <c r="F1117">
        <v>0</v>
      </c>
      <c r="G1117">
        <v>0</v>
      </c>
      <c r="H1117">
        <v>1</v>
      </c>
      <c r="I1117">
        <v>0</v>
      </c>
      <c r="J1117">
        <v>0</v>
      </c>
      <c r="K1117">
        <v>5312.1698500000002</v>
      </c>
    </row>
    <row r="1118" spans="1:11" x14ac:dyDescent="0.2">
      <c r="A1118">
        <v>23</v>
      </c>
      <c r="B1118">
        <v>24.51</v>
      </c>
      <c r="C1118">
        <v>0</v>
      </c>
      <c r="D1118">
        <v>1</v>
      </c>
      <c r="E1118">
        <v>0</v>
      </c>
      <c r="F1118">
        <v>0</v>
      </c>
      <c r="G1118">
        <v>1</v>
      </c>
      <c r="H1118">
        <v>0</v>
      </c>
      <c r="I1118">
        <v>0</v>
      </c>
      <c r="J1118">
        <v>0</v>
      </c>
      <c r="K1118">
        <v>2396.0958999999998</v>
      </c>
    </row>
    <row r="1119" spans="1:11" x14ac:dyDescent="0.2">
      <c r="A1119">
        <v>55</v>
      </c>
      <c r="B1119">
        <v>32.67</v>
      </c>
      <c r="C1119">
        <v>1</v>
      </c>
      <c r="D1119">
        <v>1</v>
      </c>
      <c r="E1119">
        <v>0</v>
      </c>
      <c r="F1119">
        <v>0</v>
      </c>
      <c r="G1119">
        <v>0</v>
      </c>
      <c r="H1119">
        <v>0</v>
      </c>
      <c r="I1119">
        <v>0</v>
      </c>
      <c r="J1119">
        <v>1</v>
      </c>
      <c r="K1119">
        <v>10807.4863</v>
      </c>
    </row>
    <row r="1120" spans="1:11" x14ac:dyDescent="0.2">
      <c r="A1120">
        <v>41</v>
      </c>
      <c r="B1120">
        <v>29.64</v>
      </c>
      <c r="C1120">
        <v>5</v>
      </c>
      <c r="D1120">
        <v>1</v>
      </c>
      <c r="E1120">
        <v>0</v>
      </c>
      <c r="F1120">
        <v>0</v>
      </c>
      <c r="G1120">
        <v>1</v>
      </c>
      <c r="H1120">
        <v>0</v>
      </c>
      <c r="I1120">
        <v>0</v>
      </c>
      <c r="J1120">
        <v>0</v>
      </c>
      <c r="K1120">
        <v>9222.4025999999994</v>
      </c>
    </row>
    <row r="1121" spans="1:11" x14ac:dyDescent="0.2">
      <c r="A1121">
        <v>25</v>
      </c>
      <c r="B1121">
        <v>33.33</v>
      </c>
      <c r="C1121">
        <v>2</v>
      </c>
      <c r="D1121">
        <v>1</v>
      </c>
      <c r="E1121">
        <v>0</v>
      </c>
      <c r="F1121">
        <v>1</v>
      </c>
      <c r="G1121">
        <v>0</v>
      </c>
      <c r="H1121">
        <v>0</v>
      </c>
      <c r="I1121">
        <v>0</v>
      </c>
      <c r="J1121">
        <v>1</v>
      </c>
      <c r="K1121">
        <v>36124.573700000001</v>
      </c>
    </row>
    <row r="1122" spans="1:11" x14ac:dyDescent="0.2">
      <c r="A1122">
        <v>33</v>
      </c>
      <c r="B1122">
        <v>35.75</v>
      </c>
      <c r="C1122">
        <v>1</v>
      </c>
      <c r="D1122">
        <v>1</v>
      </c>
      <c r="E1122">
        <v>0</v>
      </c>
      <c r="F1122">
        <v>1</v>
      </c>
      <c r="G1122">
        <v>0</v>
      </c>
      <c r="H1122">
        <v>0</v>
      </c>
      <c r="I1122">
        <v>0</v>
      </c>
      <c r="J1122">
        <v>1</v>
      </c>
      <c r="K1122">
        <v>38282.749499999998</v>
      </c>
    </row>
    <row r="1123" spans="1:11" x14ac:dyDescent="0.2">
      <c r="A1123">
        <v>30</v>
      </c>
      <c r="B1123">
        <v>19.95</v>
      </c>
      <c r="C1123">
        <v>3</v>
      </c>
      <c r="D1123">
        <v>0</v>
      </c>
      <c r="E1123">
        <v>1</v>
      </c>
      <c r="F1123">
        <v>0</v>
      </c>
      <c r="G1123">
        <v>0</v>
      </c>
      <c r="H1123">
        <v>1</v>
      </c>
      <c r="I1123">
        <v>0</v>
      </c>
      <c r="J1123">
        <v>0</v>
      </c>
      <c r="K1123">
        <v>5693.4305000000004</v>
      </c>
    </row>
    <row r="1124" spans="1:11" x14ac:dyDescent="0.2">
      <c r="A1124">
        <v>23</v>
      </c>
      <c r="B1124">
        <v>31.4</v>
      </c>
      <c r="C1124">
        <v>0</v>
      </c>
      <c r="D1124">
        <v>0</v>
      </c>
      <c r="E1124">
        <v>1</v>
      </c>
      <c r="F1124">
        <v>1</v>
      </c>
      <c r="G1124">
        <v>0</v>
      </c>
      <c r="H1124">
        <v>0</v>
      </c>
      <c r="I1124">
        <v>1</v>
      </c>
      <c r="J1124">
        <v>0</v>
      </c>
      <c r="K1124">
        <v>34166.273000000001</v>
      </c>
    </row>
    <row r="1125" spans="1:11" x14ac:dyDescent="0.2">
      <c r="A1125">
        <v>46</v>
      </c>
      <c r="B1125">
        <v>38.17</v>
      </c>
      <c r="C1125">
        <v>2</v>
      </c>
      <c r="D1125">
        <v>1</v>
      </c>
      <c r="E1125">
        <v>0</v>
      </c>
      <c r="F1125">
        <v>0</v>
      </c>
      <c r="G1125">
        <v>0</v>
      </c>
      <c r="H1125">
        <v>0</v>
      </c>
      <c r="I1125">
        <v>0</v>
      </c>
      <c r="J1125">
        <v>1</v>
      </c>
      <c r="K1125">
        <v>8347.1643000000004</v>
      </c>
    </row>
    <row r="1126" spans="1:11" x14ac:dyDescent="0.2">
      <c r="A1126">
        <v>53</v>
      </c>
      <c r="B1126">
        <v>36.86</v>
      </c>
      <c r="C1126">
        <v>3</v>
      </c>
      <c r="D1126">
        <v>0</v>
      </c>
      <c r="E1126">
        <v>1</v>
      </c>
      <c r="F1126">
        <v>1</v>
      </c>
      <c r="G1126">
        <v>0</v>
      </c>
      <c r="H1126">
        <v>1</v>
      </c>
      <c r="I1126">
        <v>0</v>
      </c>
      <c r="J1126">
        <v>0</v>
      </c>
      <c r="K1126">
        <v>46661.4424</v>
      </c>
    </row>
    <row r="1127" spans="1:11" x14ac:dyDescent="0.2">
      <c r="A1127">
        <v>27</v>
      </c>
      <c r="B1127">
        <v>32.395000000000003</v>
      </c>
      <c r="C1127">
        <v>1</v>
      </c>
      <c r="D1127">
        <v>0</v>
      </c>
      <c r="E1127">
        <v>1</v>
      </c>
      <c r="F1127">
        <v>0</v>
      </c>
      <c r="G1127">
        <v>1</v>
      </c>
      <c r="H1127">
        <v>0</v>
      </c>
      <c r="I1127">
        <v>0</v>
      </c>
      <c r="J1127">
        <v>0</v>
      </c>
      <c r="K1127">
        <v>18903.491409999999</v>
      </c>
    </row>
    <row r="1128" spans="1:11" x14ac:dyDescent="0.2">
      <c r="A1128">
        <v>23</v>
      </c>
      <c r="B1128">
        <v>42.75</v>
      </c>
      <c r="C1128">
        <v>1</v>
      </c>
      <c r="D1128">
        <v>0</v>
      </c>
      <c r="E1128">
        <v>1</v>
      </c>
      <c r="F1128">
        <v>1</v>
      </c>
      <c r="G1128">
        <v>1</v>
      </c>
      <c r="H1128">
        <v>0</v>
      </c>
      <c r="I1128">
        <v>0</v>
      </c>
      <c r="J1128">
        <v>0</v>
      </c>
      <c r="K1128">
        <v>40904.199500000002</v>
      </c>
    </row>
    <row r="1129" spans="1:11" x14ac:dyDescent="0.2">
      <c r="A1129">
        <v>63</v>
      </c>
      <c r="B1129">
        <v>25.08</v>
      </c>
      <c r="C1129">
        <v>0</v>
      </c>
      <c r="D1129">
        <v>0</v>
      </c>
      <c r="E1129">
        <v>1</v>
      </c>
      <c r="F1129">
        <v>0</v>
      </c>
      <c r="G1129">
        <v>0</v>
      </c>
      <c r="H1129">
        <v>1</v>
      </c>
      <c r="I1129">
        <v>0</v>
      </c>
      <c r="J1129">
        <v>0</v>
      </c>
      <c r="K1129">
        <v>14254.608200000001</v>
      </c>
    </row>
    <row r="1130" spans="1:11" x14ac:dyDescent="0.2">
      <c r="A1130">
        <v>55</v>
      </c>
      <c r="B1130">
        <v>29.9</v>
      </c>
      <c r="C1130">
        <v>0</v>
      </c>
      <c r="D1130">
        <v>1</v>
      </c>
      <c r="E1130">
        <v>0</v>
      </c>
      <c r="F1130">
        <v>0</v>
      </c>
      <c r="G1130">
        <v>0</v>
      </c>
      <c r="H1130">
        <v>0</v>
      </c>
      <c r="I1130">
        <v>1</v>
      </c>
      <c r="J1130">
        <v>0</v>
      </c>
      <c r="K1130">
        <v>10214.636</v>
      </c>
    </row>
    <row r="1131" spans="1:11" x14ac:dyDescent="0.2">
      <c r="A1131">
        <v>35</v>
      </c>
      <c r="B1131">
        <v>35.86</v>
      </c>
      <c r="C1131">
        <v>2</v>
      </c>
      <c r="D1131">
        <v>0</v>
      </c>
      <c r="E1131">
        <v>1</v>
      </c>
      <c r="F1131">
        <v>0</v>
      </c>
      <c r="G1131">
        <v>0</v>
      </c>
      <c r="H1131">
        <v>0</v>
      </c>
      <c r="I1131">
        <v>0</v>
      </c>
      <c r="J1131">
        <v>1</v>
      </c>
      <c r="K1131">
        <v>5836.5204000000003</v>
      </c>
    </row>
    <row r="1132" spans="1:11" x14ac:dyDescent="0.2">
      <c r="A1132">
        <v>34</v>
      </c>
      <c r="B1132">
        <v>32.799999999999997</v>
      </c>
      <c r="C1132">
        <v>1</v>
      </c>
      <c r="D1132">
        <v>1</v>
      </c>
      <c r="E1132">
        <v>0</v>
      </c>
      <c r="F1132">
        <v>0</v>
      </c>
      <c r="G1132">
        <v>0</v>
      </c>
      <c r="H1132">
        <v>0</v>
      </c>
      <c r="I1132">
        <v>1</v>
      </c>
      <c r="J1132">
        <v>0</v>
      </c>
      <c r="K1132">
        <v>14358.364369999999</v>
      </c>
    </row>
    <row r="1133" spans="1:11" x14ac:dyDescent="0.2">
      <c r="A1133">
        <v>19</v>
      </c>
      <c r="B1133">
        <v>18.600000000000001</v>
      </c>
      <c r="C1133">
        <v>0</v>
      </c>
      <c r="D1133">
        <v>0</v>
      </c>
      <c r="E1133">
        <v>1</v>
      </c>
      <c r="F1133">
        <v>0</v>
      </c>
      <c r="G1133">
        <v>0</v>
      </c>
      <c r="H1133">
        <v>0</v>
      </c>
      <c r="I1133">
        <v>1</v>
      </c>
      <c r="J1133">
        <v>0</v>
      </c>
      <c r="K1133">
        <v>1728.8969999999999</v>
      </c>
    </row>
    <row r="1134" spans="1:11" x14ac:dyDescent="0.2">
      <c r="A1134">
        <v>39</v>
      </c>
      <c r="B1134">
        <v>23.87</v>
      </c>
      <c r="C1134">
        <v>5</v>
      </c>
      <c r="D1134">
        <v>0</v>
      </c>
      <c r="E1134">
        <v>1</v>
      </c>
      <c r="F1134">
        <v>0</v>
      </c>
      <c r="G1134">
        <v>0</v>
      </c>
      <c r="H1134">
        <v>0</v>
      </c>
      <c r="I1134">
        <v>0</v>
      </c>
      <c r="J1134">
        <v>1</v>
      </c>
      <c r="K1134">
        <v>8582.3022999999994</v>
      </c>
    </row>
    <row r="1135" spans="1:11" x14ac:dyDescent="0.2">
      <c r="A1135">
        <v>27</v>
      </c>
      <c r="B1135">
        <v>45.9</v>
      </c>
      <c r="C1135">
        <v>2</v>
      </c>
      <c r="D1135">
        <v>1</v>
      </c>
      <c r="E1135">
        <v>0</v>
      </c>
      <c r="F1135">
        <v>0</v>
      </c>
      <c r="G1135">
        <v>0</v>
      </c>
      <c r="H1135">
        <v>0</v>
      </c>
      <c r="I1135">
        <v>1</v>
      </c>
      <c r="J1135">
        <v>0</v>
      </c>
      <c r="K1135">
        <v>3693.4279999999999</v>
      </c>
    </row>
    <row r="1136" spans="1:11" x14ac:dyDescent="0.2">
      <c r="A1136">
        <v>57</v>
      </c>
      <c r="B1136">
        <v>40.28</v>
      </c>
      <c r="C1136">
        <v>0</v>
      </c>
      <c r="D1136">
        <v>1</v>
      </c>
      <c r="E1136">
        <v>0</v>
      </c>
      <c r="F1136">
        <v>0</v>
      </c>
      <c r="G1136">
        <v>1</v>
      </c>
      <c r="H1136">
        <v>0</v>
      </c>
      <c r="I1136">
        <v>0</v>
      </c>
      <c r="J1136">
        <v>0</v>
      </c>
      <c r="K1136">
        <v>20709.020339999999</v>
      </c>
    </row>
    <row r="1137" spans="1:11" x14ac:dyDescent="0.2">
      <c r="A1137">
        <v>52</v>
      </c>
      <c r="B1137">
        <v>18.335000000000001</v>
      </c>
      <c r="C1137">
        <v>0</v>
      </c>
      <c r="D1137">
        <v>0</v>
      </c>
      <c r="E1137">
        <v>1</v>
      </c>
      <c r="F1137">
        <v>0</v>
      </c>
      <c r="G1137">
        <v>0</v>
      </c>
      <c r="H1137">
        <v>1</v>
      </c>
      <c r="I1137">
        <v>0</v>
      </c>
      <c r="J1137">
        <v>0</v>
      </c>
      <c r="K1137">
        <v>9991.0376500000002</v>
      </c>
    </row>
    <row r="1138" spans="1:11" x14ac:dyDescent="0.2">
      <c r="A1138">
        <v>28</v>
      </c>
      <c r="B1138">
        <v>33.82</v>
      </c>
      <c r="C1138">
        <v>0</v>
      </c>
      <c r="D1138">
        <v>1</v>
      </c>
      <c r="E1138">
        <v>0</v>
      </c>
      <c r="F1138">
        <v>0</v>
      </c>
      <c r="G1138">
        <v>0</v>
      </c>
      <c r="H1138">
        <v>1</v>
      </c>
      <c r="I1138">
        <v>0</v>
      </c>
      <c r="J1138">
        <v>0</v>
      </c>
      <c r="K1138">
        <v>19673.335729999999</v>
      </c>
    </row>
    <row r="1139" spans="1:11" x14ac:dyDescent="0.2">
      <c r="A1139">
        <v>50</v>
      </c>
      <c r="B1139">
        <v>28.12</v>
      </c>
      <c r="C1139">
        <v>3</v>
      </c>
      <c r="D1139">
        <v>0</v>
      </c>
      <c r="E1139">
        <v>1</v>
      </c>
      <c r="F1139">
        <v>0</v>
      </c>
      <c r="G1139">
        <v>0</v>
      </c>
      <c r="H1139">
        <v>1</v>
      </c>
      <c r="I1139">
        <v>0</v>
      </c>
      <c r="J1139">
        <v>0</v>
      </c>
      <c r="K1139">
        <v>11085.586799999999</v>
      </c>
    </row>
    <row r="1140" spans="1:11" x14ac:dyDescent="0.2">
      <c r="A1140">
        <v>44</v>
      </c>
      <c r="B1140">
        <v>25</v>
      </c>
      <c r="C1140">
        <v>1</v>
      </c>
      <c r="D1140">
        <v>0</v>
      </c>
      <c r="E1140">
        <v>1</v>
      </c>
      <c r="F1140">
        <v>0</v>
      </c>
      <c r="G1140">
        <v>0</v>
      </c>
      <c r="H1140">
        <v>0</v>
      </c>
      <c r="I1140">
        <v>1</v>
      </c>
      <c r="J1140">
        <v>0</v>
      </c>
      <c r="K1140">
        <v>7623.518</v>
      </c>
    </row>
    <row r="1141" spans="1:11" x14ac:dyDescent="0.2">
      <c r="A1141">
        <v>26</v>
      </c>
      <c r="B1141">
        <v>22.23</v>
      </c>
      <c r="C1141">
        <v>0</v>
      </c>
      <c r="D1141">
        <v>0</v>
      </c>
      <c r="E1141">
        <v>1</v>
      </c>
      <c r="F1141">
        <v>0</v>
      </c>
      <c r="G1141">
        <v>0</v>
      </c>
      <c r="H1141">
        <v>1</v>
      </c>
      <c r="I1141">
        <v>0</v>
      </c>
      <c r="J1141">
        <v>0</v>
      </c>
      <c r="K1141">
        <v>3176.2876999999999</v>
      </c>
    </row>
    <row r="1142" spans="1:11" x14ac:dyDescent="0.2">
      <c r="A1142">
        <v>33</v>
      </c>
      <c r="B1142">
        <v>30.25</v>
      </c>
      <c r="C1142">
        <v>0</v>
      </c>
      <c r="D1142">
        <v>1</v>
      </c>
      <c r="E1142">
        <v>0</v>
      </c>
      <c r="F1142">
        <v>0</v>
      </c>
      <c r="G1142">
        <v>0</v>
      </c>
      <c r="H1142">
        <v>0</v>
      </c>
      <c r="I1142">
        <v>0</v>
      </c>
      <c r="J1142">
        <v>1</v>
      </c>
      <c r="K1142">
        <v>3704.3544999999999</v>
      </c>
    </row>
    <row r="1143" spans="1:11" x14ac:dyDescent="0.2">
      <c r="A1143">
        <v>19</v>
      </c>
      <c r="B1143">
        <v>32.49</v>
      </c>
      <c r="C1143">
        <v>0</v>
      </c>
      <c r="D1143">
        <v>0</v>
      </c>
      <c r="E1143">
        <v>1</v>
      </c>
      <c r="F1143">
        <v>1</v>
      </c>
      <c r="G1143">
        <v>0</v>
      </c>
      <c r="H1143">
        <v>1</v>
      </c>
      <c r="I1143">
        <v>0</v>
      </c>
      <c r="J1143">
        <v>0</v>
      </c>
      <c r="K1143">
        <v>36898.733079999998</v>
      </c>
    </row>
    <row r="1144" spans="1:11" x14ac:dyDescent="0.2">
      <c r="A1144">
        <v>50</v>
      </c>
      <c r="B1144">
        <v>37.07</v>
      </c>
      <c r="C1144">
        <v>1</v>
      </c>
      <c r="D1144">
        <v>1</v>
      </c>
      <c r="E1144">
        <v>0</v>
      </c>
      <c r="F1144">
        <v>0</v>
      </c>
      <c r="G1144">
        <v>0</v>
      </c>
      <c r="H1144">
        <v>0</v>
      </c>
      <c r="I1144">
        <v>0</v>
      </c>
      <c r="J1144">
        <v>1</v>
      </c>
      <c r="K1144">
        <v>9048.0272999999997</v>
      </c>
    </row>
    <row r="1145" spans="1:11" x14ac:dyDescent="0.2">
      <c r="A1145">
        <v>41</v>
      </c>
      <c r="B1145">
        <v>32.6</v>
      </c>
      <c r="C1145">
        <v>3</v>
      </c>
      <c r="D1145">
        <v>0</v>
      </c>
      <c r="E1145">
        <v>1</v>
      </c>
      <c r="F1145">
        <v>0</v>
      </c>
      <c r="G1145">
        <v>0</v>
      </c>
      <c r="H1145">
        <v>0</v>
      </c>
      <c r="I1145">
        <v>1</v>
      </c>
      <c r="J1145">
        <v>0</v>
      </c>
      <c r="K1145">
        <v>7954.5169999999998</v>
      </c>
    </row>
    <row r="1146" spans="1:11" x14ac:dyDescent="0.2">
      <c r="A1146">
        <v>52</v>
      </c>
      <c r="B1146">
        <v>24.86</v>
      </c>
      <c r="C1146">
        <v>0</v>
      </c>
      <c r="D1146">
        <v>0</v>
      </c>
      <c r="E1146">
        <v>1</v>
      </c>
      <c r="F1146">
        <v>0</v>
      </c>
      <c r="G1146">
        <v>0</v>
      </c>
      <c r="H1146">
        <v>0</v>
      </c>
      <c r="I1146">
        <v>0</v>
      </c>
      <c r="J1146">
        <v>1</v>
      </c>
      <c r="K1146">
        <v>27117.993780000001</v>
      </c>
    </row>
    <row r="1147" spans="1:11" x14ac:dyDescent="0.2">
      <c r="A1147">
        <v>39</v>
      </c>
      <c r="B1147">
        <v>32.340000000000003</v>
      </c>
      <c r="C1147">
        <v>2</v>
      </c>
      <c r="D1147">
        <v>1</v>
      </c>
      <c r="E1147">
        <v>0</v>
      </c>
      <c r="F1147">
        <v>0</v>
      </c>
      <c r="G1147">
        <v>0</v>
      </c>
      <c r="H1147">
        <v>0</v>
      </c>
      <c r="I1147">
        <v>0</v>
      </c>
      <c r="J1147">
        <v>1</v>
      </c>
      <c r="K1147">
        <v>6338.0756000000001</v>
      </c>
    </row>
    <row r="1148" spans="1:11" x14ac:dyDescent="0.2">
      <c r="A1148">
        <v>50</v>
      </c>
      <c r="B1148">
        <v>32.299999999999997</v>
      </c>
      <c r="C1148">
        <v>2</v>
      </c>
      <c r="D1148">
        <v>1</v>
      </c>
      <c r="E1148">
        <v>0</v>
      </c>
      <c r="F1148">
        <v>0</v>
      </c>
      <c r="G1148">
        <v>0</v>
      </c>
      <c r="H1148">
        <v>0</v>
      </c>
      <c r="I1148">
        <v>1</v>
      </c>
      <c r="J1148">
        <v>0</v>
      </c>
      <c r="K1148">
        <v>9630.3970000000008</v>
      </c>
    </row>
    <row r="1149" spans="1:11" x14ac:dyDescent="0.2">
      <c r="A1149">
        <v>52</v>
      </c>
      <c r="B1149">
        <v>32.774999999999999</v>
      </c>
      <c r="C1149">
        <v>3</v>
      </c>
      <c r="D1149">
        <v>1</v>
      </c>
      <c r="E1149">
        <v>0</v>
      </c>
      <c r="F1149">
        <v>0</v>
      </c>
      <c r="G1149">
        <v>0</v>
      </c>
      <c r="H1149">
        <v>1</v>
      </c>
      <c r="I1149">
        <v>0</v>
      </c>
      <c r="J1149">
        <v>0</v>
      </c>
      <c r="K1149">
        <v>11289.10925</v>
      </c>
    </row>
    <row r="1150" spans="1:11" x14ac:dyDescent="0.2">
      <c r="A1150">
        <v>60</v>
      </c>
      <c r="B1150">
        <v>32.799999999999997</v>
      </c>
      <c r="C1150">
        <v>0</v>
      </c>
      <c r="D1150">
        <v>1</v>
      </c>
      <c r="E1150">
        <v>0</v>
      </c>
      <c r="F1150">
        <v>1</v>
      </c>
      <c r="G1150">
        <v>0</v>
      </c>
      <c r="H1150">
        <v>0</v>
      </c>
      <c r="I1150">
        <v>1</v>
      </c>
      <c r="J1150">
        <v>0</v>
      </c>
      <c r="K1150">
        <v>52590.829389999999</v>
      </c>
    </row>
    <row r="1151" spans="1:11" x14ac:dyDescent="0.2">
      <c r="A1151">
        <v>20</v>
      </c>
      <c r="B1151">
        <v>31.92</v>
      </c>
      <c r="C1151">
        <v>0</v>
      </c>
      <c r="D1151">
        <v>0</v>
      </c>
      <c r="E1151">
        <v>1</v>
      </c>
      <c r="F1151">
        <v>0</v>
      </c>
      <c r="G1151">
        <v>0</v>
      </c>
      <c r="H1151">
        <v>1</v>
      </c>
      <c r="I1151">
        <v>0</v>
      </c>
      <c r="J1151">
        <v>0</v>
      </c>
      <c r="K1151">
        <v>2261.5688</v>
      </c>
    </row>
    <row r="1152" spans="1:11" x14ac:dyDescent="0.2">
      <c r="A1152">
        <v>55</v>
      </c>
      <c r="B1152">
        <v>21.5</v>
      </c>
      <c r="C1152">
        <v>1</v>
      </c>
      <c r="D1152">
        <v>1</v>
      </c>
      <c r="E1152">
        <v>0</v>
      </c>
      <c r="F1152">
        <v>0</v>
      </c>
      <c r="G1152">
        <v>0</v>
      </c>
      <c r="H1152">
        <v>0</v>
      </c>
      <c r="I1152">
        <v>1</v>
      </c>
      <c r="J1152">
        <v>0</v>
      </c>
      <c r="K1152">
        <v>10791.96</v>
      </c>
    </row>
    <row r="1153" spans="1:11" x14ac:dyDescent="0.2">
      <c r="A1153">
        <v>42</v>
      </c>
      <c r="B1153">
        <v>34.1</v>
      </c>
      <c r="C1153">
        <v>0</v>
      </c>
      <c r="D1153">
        <v>1</v>
      </c>
      <c r="E1153">
        <v>0</v>
      </c>
      <c r="F1153">
        <v>0</v>
      </c>
      <c r="G1153">
        <v>0</v>
      </c>
      <c r="H1153">
        <v>0</v>
      </c>
      <c r="I1153">
        <v>1</v>
      </c>
      <c r="J1153">
        <v>0</v>
      </c>
      <c r="K1153">
        <v>5979.7309999999998</v>
      </c>
    </row>
    <row r="1154" spans="1:11" x14ac:dyDescent="0.2">
      <c r="A1154">
        <v>18</v>
      </c>
      <c r="B1154">
        <v>30.305</v>
      </c>
      <c r="C1154">
        <v>0</v>
      </c>
      <c r="D1154">
        <v>0</v>
      </c>
      <c r="E1154">
        <v>1</v>
      </c>
      <c r="F1154">
        <v>0</v>
      </c>
      <c r="G1154">
        <v>1</v>
      </c>
      <c r="H1154">
        <v>0</v>
      </c>
      <c r="I1154">
        <v>0</v>
      </c>
      <c r="J1154">
        <v>0</v>
      </c>
      <c r="K1154">
        <v>2203.7359499999998</v>
      </c>
    </row>
    <row r="1155" spans="1:11" x14ac:dyDescent="0.2">
      <c r="A1155">
        <v>58</v>
      </c>
      <c r="B1155">
        <v>36.479999999999997</v>
      </c>
      <c r="C1155">
        <v>0</v>
      </c>
      <c r="D1155">
        <v>0</v>
      </c>
      <c r="E1155">
        <v>1</v>
      </c>
      <c r="F1155">
        <v>0</v>
      </c>
      <c r="G1155">
        <v>0</v>
      </c>
      <c r="H1155">
        <v>1</v>
      </c>
      <c r="I1155">
        <v>0</v>
      </c>
      <c r="J1155">
        <v>0</v>
      </c>
      <c r="K1155">
        <v>12235.8392</v>
      </c>
    </row>
    <row r="1156" spans="1:11" x14ac:dyDescent="0.2">
      <c r="A1156">
        <v>43</v>
      </c>
      <c r="B1156">
        <v>32.56</v>
      </c>
      <c r="C1156">
        <v>3</v>
      </c>
      <c r="D1156">
        <v>0</v>
      </c>
      <c r="E1156">
        <v>1</v>
      </c>
      <c r="F1156">
        <v>1</v>
      </c>
      <c r="G1156">
        <v>0</v>
      </c>
      <c r="H1156">
        <v>0</v>
      </c>
      <c r="I1156">
        <v>0</v>
      </c>
      <c r="J1156">
        <v>1</v>
      </c>
      <c r="K1156">
        <v>40941.285400000001</v>
      </c>
    </row>
    <row r="1157" spans="1:11" x14ac:dyDescent="0.2">
      <c r="A1157">
        <v>35</v>
      </c>
      <c r="B1157">
        <v>35.814999999999998</v>
      </c>
      <c r="C1157">
        <v>1</v>
      </c>
      <c r="D1157">
        <v>0</v>
      </c>
      <c r="E1157">
        <v>1</v>
      </c>
      <c r="F1157">
        <v>0</v>
      </c>
      <c r="G1157">
        <v>0</v>
      </c>
      <c r="H1157">
        <v>1</v>
      </c>
      <c r="I1157">
        <v>0</v>
      </c>
      <c r="J1157">
        <v>0</v>
      </c>
      <c r="K1157">
        <v>5630.4578499999998</v>
      </c>
    </row>
    <row r="1158" spans="1:11" x14ac:dyDescent="0.2">
      <c r="A1158">
        <v>48</v>
      </c>
      <c r="B1158">
        <v>27.93</v>
      </c>
      <c r="C1158">
        <v>4</v>
      </c>
      <c r="D1158">
        <v>0</v>
      </c>
      <c r="E1158">
        <v>1</v>
      </c>
      <c r="F1158">
        <v>0</v>
      </c>
      <c r="G1158">
        <v>0</v>
      </c>
      <c r="H1158">
        <v>1</v>
      </c>
      <c r="I1158">
        <v>0</v>
      </c>
      <c r="J1158">
        <v>0</v>
      </c>
      <c r="K1158">
        <v>11015.1747</v>
      </c>
    </row>
    <row r="1159" spans="1:11" x14ac:dyDescent="0.2">
      <c r="A1159">
        <v>36</v>
      </c>
      <c r="B1159">
        <v>22.135000000000002</v>
      </c>
      <c r="C1159">
        <v>3</v>
      </c>
      <c r="D1159">
        <v>0</v>
      </c>
      <c r="E1159">
        <v>1</v>
      </c>
      <c r="F1159">
        <v>0</v>
      </c>
      <c r="G1159">
        <v>1</v>
      </c>
      <c r="H1159">
        <v>0</v>
      </c>
      <c r="I1159">
        <v>0</v>
      </c>
      <c r="J1159">
        <v>0</v>
      </c>
      <c r="K1159">
        <v>7228.2156500000001</v>
      </c>
    </row>
    <row r="1160" spans="1:11" x14ac:dyDescent="0.2">
      <c r="A1160">
        <v>19</v>
      </c>
      <c r="B1160">
        <v>44.88</v>
      </c>
      <c r="C1160">
        <v>0</v>
      </c>
      <c r="D1160">
        <v>1</v>
      </c>
      <c r="E1160">
        <v>0</v>
      </c>
      <c r="F1160">
        <v>1</v>
      </c>
      <c r="G1160">
        <v>0</v>
      </c>
      <c r="H1160">
        <v>0</v>
      </c>
      <c r="I1160">
        <v>0</v>
      </c>
      <c r="J1160">
        <v>1</v>
      </c>
      <c r="K1160">
        <v>39722.746200000001</v>
      </c>
    </row>
    <row r="1161" spans="1:11" x14ac:dyDescent="0.2">
      <c r="A1161">
        <v>23</v>
      </c>
      <c r="B1161">
        <v>23.18</v>
      </c>
      <c r="C1161">
        <v>2</v>
      </c>
      <c r="D1161">
        <v>0</v>
      </c>
      <c r="E1161">
        <v>1</v>
      </c>
      <c r="F1161">
        <v>0</v>
      </c>
      <c r="G1161">
        <v>0</v>
      </c>
      <c r="H1161">
        <v>1</v>
      </c>
      <c r="I1161">
        <v>0</v>
      </c>
      <c r="J1161">
        <v>0</v>
      </c>
      <c r="K1161">
        <v>14426.073850000001</v>
      </c>
    </row>
    <row r="1162" spans="1:11" x14ac:dyDescent="0.2">
      <c r="A1162">
        <v>20</v>
      </c>
      <c r="B1162">
        <v>30.59</v>
      </c>
      <c r="C1162">
        <v>0</v>
      </c>
      <c r="D1162">
        <v>0</v>
      </c>
      <c r="E1162">
        <v>1</v>
      </c>
      <c r="F1162">
        <v>0</v>
      </c>
      <c r="G1162">
        <v>1</v>
      </c>
      <c r="H1162">
        <v>0</v>
      </c>
      <c r="I1162">
        <v>0</v>
      </c>
      <c r="J1162">
        <v>0</v>
      </c>
      <c r="K1162">
        <v>2459.7201</v>
      </c>
    </row>
    <row r="1163" spans="1:11" x14ac:dyDescent="0.2">
      <c r="A1163">
        <v>32</v>
      </c>
      <c r="B1163">
        <v>41.1</v>
      </c>
      <c r="C1163">
        <v>0</v>
      </c>
      <c r="D1163">
        <v>0</v>
      </c>
      <c r="E1163">
        <v>1</v>
      </c>
      <c r="F1163">
        <v>0</v>
      </c>
      <c r="G1163">
        <v>0</v>
      </c>
      <c r="H1163">
        <v>0</v>
      </c>
      <c r="I1163">
        <v>1</v>
      </c>
      <c r="J1163">
        <v>0</v>
      </c>
      <c r="K1163">
        <v>3989.8409999999999</v>
      </c>
    </row>
    <row r="1164" spans="1:11" x14ac:dyDescent="0.2">
      <c r="A1164">
        <v>43</v>
      </c>
      <c r="B1164">
        <v>34.58</v>
      </c>
      <c r="C1164">
        <v>1</v>
      </c>
      <c r="D1164">
        <v>0</v>
      </c>
      <c r="E1164">
        <v>1</v>
      </c>
      <c r="F1164">
        <v>0</v>
      </c>
      <c r="G1164">
        <v>0</v>
      </c>
      <c r="H1164">
        <v>1</v>
      </c>
      <c r="I1164">
        <v>0</v>
      </c>
      <c r="J1164">
        <v>0</v>
      </c>
      <c r="K1164">
        <v>7727.2532000000001</v>
      </c>
    </row>
    <row r="1165" spans="1:11" x14ac:dyDescent="0.2">
      <c r="A1165">
        <v>34</v>
      </c>
      <c r="B1165">
        <v>42.13</v>
      </c>
      <c r="C1165">
        <v>2</v>
      </c>
      <c r="D1165">
        <v>1</v>
      </c>
      <c r="E1165">
        <v>0</v>
      </c>
      <c r="F1165">
        <v>0</v>
      </c>
      <c r="G1165">
        <v>0</v>
      </c>
      <c r="H1165">
        <v>0</v>
      </c>
      <c r="I1165">
        <v>0</v>
      </c>
      <c r="J1165">
        <v>1</v>
      </c>
      <c r="K1165">
        <v>5124.1886999999997</v>
      </c>
    </row>
    <row r="1166" spans="1:11" x14ac:dyDescent="0.2">
      <c r="A1166">
        <v>30</v>
      </c>
      <c r="B1166">
        <v>38.83</v>
      </c>
      <c r="C1166">
        <v>1</v>
      </c>
      <c r="D1166">
        <v>1</v>
      </c>
      <c r="E1166">
        <v>0</v>
      </c>
      <c r="F1166">
        <v>0</v>
      </c>
      <c r="G1166">
        <v>0</v>
      </c>
      <c r="H1166">
        <v>0</v>
      </c>
      <c r="I1166">
        <v>0</v>
      </c>
      <c r="J1166">
        <v>1</v>
      </c>
      <c r="K1166">
        <v>18963.171920000001</v>
      </c>
    </row>
    <row r="1167" spans="1:11" x14ac:dyDescent="0.2">
      <c r="A1167">
        <v>18</v>
      </c>
      <c r="B1167">
        <v>28.215</v>
      </c>
      <c r="C1167">
        <v>0</v>
      </c>
      <c r="D1167">
        <v>0</v>
      </c>
      <c r="E1167">
        <v>1</v>
      </c>
      <c r="F1167">
        <v>0</v>
      </c>
      <c r="G1167">
        <v>1</v>
      </c>
      <c r="H1167">
        <v>0</v>
      </c>
      <c r="I1167">
        <v>0</v>
      </c>
      <c r="J1167">
        <v>0</v>
      </c>
      <c r="K1167">
        <v>2200.8308499999998</v>
      </c>
    </row>
    <row r="1168" spans="1:11" x14ac:dyDescent="0.2">
      <c r="A1168">
        <v>41</v>
      </c>
      <c r="B1168">
        <v>28.31</v>
      </c>
      <c r="C1168">
        <v>1</v>
      </c>
      <c r="D1168">
        <v>0</v>
      </c>
      <c r="E1168">
        <v>1</v>
      </c>
      <c r="F1168">
        <v>0</v>
      </c>
      <c r="G1168">
        <v>0</v>
      </c>
      <c r="H1168">
        <v>1</v>
      </c>
      <c r="I1168">
        <v>0</v>
      </c>
      <c r="J1168">
        <v>0</v>
      </c>
      <c r="K1168">
        <v>7153.5538999999999</v>
      </c>
    </row>
    <row r="1169" spans="1:11" x14ac:dyDescent="0.2">
      <c r="A1169">
        <v>35</v>
      </c>
      <c r="B1169">
        <v>26.125</v>
      </c>
      <c r="C1169">
        <v>0</v>
      </c>
      <c r="D1169">
        <v>0</v>
      </c>
      <c r="E1169">
        <v>1</v>
      </c>
      <c r="F1169">
        <v>0</v>
      </c>
      <c r="G1169">
        <v>1</v>
      </c>
      <c r="H1169">
        <v>0</v>
      </c>
      <c r="I1169">
        <v>0</v>
      </c>
      <c r="J1169">
        <v>0</v>
      </c>
      <c r="K1169">
        <v>5227.9887500000004</v>
      </c>
    </row>
    <row r="1170" spans="1:11" x14ac:dyDescent="0.2">
      <c r="A1170">
        <v>57</v>
      </c>
      <c r="B1170">
        <v>40.369999999999997</v>
      </c>
      <c r="C1170">
        <v>0</v>
      </c>
      <c r="D1170">
        <v>1</v>
      </c>
      <c r="E1170">
        <v>0</v>
      </c>
      <c r="F1170">
        <v>0</v>
      </c>
      <c r="G1170">
        <v>0</v>
      </c>
      <c r="H1170">
        <v>0</v>
      </c>
      <c r="I1170">
        <v>0</v>
      </c>
      <c r="J1170">
        <v>1</v>
      </c>
      <c r="K1170">
        <v>10982.5013</v>
      </c>
    </row>
    <row r="1171" spans="1:11" x14ac:dyDescent="0.2">
      <c r="A1171">
        <v>29</v>
      </c>
      <c r="B1171">
        <v>24.6</v>
      </c>
      <c r="C1171">
        <v>2</v>
      </c>
      <c r="D1171">
        <v>0</v>
      </c>
      <c r="E1171">
        <v>1</v>
      </c>
      <c r="F1171">
        <v>0</v>
      </c>
      <c r="G1171">
        <v>0</v>
      </c>
      <c r="H1171">
        <v>0</v>
      </c>
      <c r="I1171">
        <v>1</v>
      </c>
      <c r="J1171">
        <v>0</v>
      </c>
      <c r="K1171">
        <v>4529.4769999999999</v>
      </c>
    </row>
    <row r="1172" spans="1:11" x14ac:dyDescent="0.2">
      <c r="A1172">
        <v>32</v>
      </c>
      <c r="B1172">
        <v>35.200000000000003</v>
      </c>
      <c r="C1172">
        <v>2</v>
      </c>
      <c r="D1172">
        <v>1</v>
      </c>
      <c r="E1172">
        <v>0</v>
      </c>
      <c r="F1172">
        <v>0</v>
      </c>
      <c r="G1172">
        <v>0</v>
      </c>
      <c r="H1172">
        <v>0</v>
      </c>
      <c r="I1172">
        <v>1</v>
      </c>
      <c r="J1172">
        <v>0</v>
      </c>
      <c r="K1172">
        <v>4670.6400000000003</v>
      </c>
    </row>
    <row r="1173" spans="1:11" x14ac:dyDescent="0.2">
      <c r="A1173">
        <v>37</v>
      </c>
      <c r="B1173">
        <v>34.104999999999997</v>
      </c>
      <c r="C1173">
        <v>1</v>
      </c>
      <c r="D1173">
        <v>0</v>
      </c>
      <c r="E1173">
        <v>1</v>
      </c>
      <c r="F1173">
        <v>0</v>
      </c>
      <c r="G1173">
        <v>0</v>
      </c>
      <c r="H1173">
        <v>1</v>
      </c>
      <c r="I1173">
        <v>0</v>
      </c>
      <c r="J1173">
        <v>0</v>
      </c>
      <c r="K1173">
        <v>6112.3529500000004</v>
      </c>
    </row>
    <row r="1174" spans="1:11" x14ac:dyDescent="0.2">
      <c r="A1174">
        <v>18</v>
      </c>
      <c r="B1174">
        <v>27.36</v>
      </c>
      <c r="C1174">
        <v>1</v>
      </c>
      <c r="D1174">
        <v>1</v>
      </c>
      <c r="E1174">
        <v>0</v>
      </c>
      <c r="F1174">
        <v>1</v>
      </c>
      <c r="G1174">
        <v>1</v>
      </c>
      <c r="H1174">
        <v>0</v>
      </c>
      <c r="I1174">
        <v>0</v>
      </c>
      <c r="J1174">
        <v>0</v>
      </c>
      <c r="K1174">
        <v>17178.682400000002</v>
      </c>
    </row>
    <row r="1175" spans="1:11" x14ac:dyDescent="0.2">
      <c r="A1175">
        <v>43</v>
      </c>
      <c r="B1175">
        <v>26.7</v>
      </c>
      <c r="C1175">
        <v>2</v>
      </c>
      <c r="D1175">
        <v>0</v>
      </c>
      <c r="E1175">
        <v>1</v>
      </c>
      <c r="F1175">
        <v>1</v>
      </c>
      <c r="G1175">
        <v>0</v>
      </c>
      <c r="H1175">
        <v>0</v>
      </c>
      <c r="I1175">
        <v>1</v>
      </c>
      <c r="J1175">
        <v>0</v>
      </c>
      <c r="K1175">
        <v>22478.6</v>
      </c>
    </row>
    <row r="1176" spans="1:11" x14ac:dyDescent="0.2">
      <c r="A1176">
        <v>56</v>
      </c>
      <c r="B1176">
        <v>41.91</v>
      </c>
      <c r="C1176">
        <v>0</v>
      </c>
      <c r="D1176">
        <v>0</v>
      </c>
      <c r="E1176">
        <v>1</v>
      </c>
      <c r="F1176">
        <v>0</v>
      </c>
      <c r="G1176">
        <v>0</v>
      </c>
      <c r="H1176">
        <v>0</v>
      </c>
      <c r="I1176">
        <v>0</v>
      </c>
      <c r="J1176">
        <v>1</v>
      </c>
      <c r="K1176">
        <v>11093.6229</v>
      </c>
    </row>
    <row r="1177" spans="1:11" x14ac:dyDescent="0.2">
      <c r="A1177">
        <v>38</v>
      </c>
      <c r="B1177">
        <v>29.26</v>
      </c>
      <c r="C1177">
        <v>2</v>
      </c>
      <c r="D1177">
        <v>1</v>
      </c>
      <c r="E1177">
        <v>0</v>
      </c>
      <c r="F1177">
        <v>0</v>
      </c>
      <c r="G1177">
        <v>0</v>
      </c>
      <c r="H1177">
        <v>1</v>
      </c>
      <c r="I1177">
        <v>0</v>
      </c>
      <c r="J1177">
        <v>0</v>
      </c>
      <c r="K1177">
        <v>6457.8433999999997</v>
      </c>
    </row>
    <row r="1178" spans="1:11" x14ac:dyDescent="0.2">
      <c r="A1178">
        <v>29</v>
      </c>
      <c r="B1178">
        <v>32.11</v>
      </c>
      <c r="C1178">
        <v>2</v>
      </c>
      <c r="D1178">
        <v>1</v>
      </c>
      <c r="E1178">
        <v>0</v>
      </c>
      <c r="F1178">
        <v>0</v>
      </c>
      <c r="G1178">
        <v>0</v>
      </c>
      <c r="H1178">
        <v>1</v>
      </c>
      <c r="I1178">
        <v>0</v>
      </c>
      <c r="J1178">
        <v>0</v>
      </c>
      <c r="K1178">
        <v>4433.9159</v>
      </c>
    </row>
    <row r="1179" spans="1:11" x14ac:dyDescent="0.2">
      <c r="A1179">
        <v>22</v>
      </c>
      <c r="B1179">
        <v>27.1</v>
      </c>
      <c r="C1179">
        <v>0</v>
      </c>
      <c r="D1179">
        <v>0</v>
      </c>
      <c r="E1179">
        <v>1</v>
      </c>
      <c r="F1179">
        <v>0</v>
      </c>
      <c r="G1179">
        <v>0</v>
      </c>
      <c r="H1179">
        <v>0</v>
      </c>
      <c r="I1179">
        <v>1</v>
      </c>
      <c r="J1179">
        <v>0</v>
      </c>
      <c r="K1179">
        <v>2154.3609999999999</v>
      </c>
    </row>
    <row r="1180" spans="1:11" x14ac:dyDescent="0.2">
      <c r="A1180">
        <v>52</v>
      </c>
      <c r="B1180">
        <v>24.13</v>
      </c>
      <c r="C1180">
        <v>1</v>
      </c>
      <c r="D1180">
        <v>0</v>
      </c>
      <c r="E1180">
        <v>1</v>
      </c>
      <c r="F1180">
        <v>1</v>
      </c>
      <c r="G1180">
        <v>0</v>
      </c>
      <c r="H1180">
        <v>1</v>
      </c>
      <c r="I1180">
        <v>0</v>
      </c>
      <c r="J1180">
        <v>0</v>
      </c>
      <c r="K1180">
        <v>23887.662700000001</v>
      </c>
    </row>
    <row r="1181" spans="1:11" x14ac:dyDescent="0.2">
      <c r="A1181">
        <v>40</v>
      </c>
      <c r="B1181">
        <v>27.4</v>
      </c>
      <c r="C1181">
        <v>1</v>
      </c>
      <c r="D1181">
        <v>0</v>
      </c>
      <c r="E1181">
        <v>1</v>
      </c>
      <c r="F1181">
        <v>0</v>
      </c>
      <c r="G1181">
        <v>0</v>
      </c>
      <c r="H1181">
        <v>0</v>
      </c>
      <c r="I1181">
        <v>1</v>
      </c>
      <c r="J1181">
        <v>0</v>
      </c>
      <c r="K1181">
        <v>6496.8860000000004</v>
      </c>
    </row>
    <row r="1182" spans="1:11" x14ac:dyDescent="0.2">
      <c r="A1182">
        <v>23</v>
      </c>
      <c r="B1182">
        <v>34.865000000000002</v>
      </c>
      <c r="C1182">
        <v>0</v>
      </c>
      <c r="D1182">
        <v>0</v>
      </c>
      <c r="E1182">
        <v>1</v>
      </c>
      <c r="F1182">
        <v>0</v>
      </c>
      <c r="G1182">
        <v>1</v>
      </c>
      <c r="H1182">
        <v>0</v>
      </c>
      <c r="I1182">
        <v>0</v>
      </c>
      <c r="J1182">
        <v>0</v>
      </c>
      <c r="K1182">
        <v>2899.4893499999998</v>
      </c>
    </row>
    <row r="1183" spans="1:11" x14ac:dyDescent="0.2">
      <c r="A1183">
        <v>31</v>
      </c>
      <c r="B1183">
        <v>29.81</v>
      </c>
      <c r="C1183">
        <v>0</v>
      </c>
      <c r="D1183">
        <v>1</v>
      </c>
      <c r="E1183">
        <v>0</v>
      </c>
      <c r="F1183">
        <v>1</v>
      </c>
      <c r="G1183">
        <v>0</v>
      </c>
      <c r="H1183">
        <v>0</v>
      </c>
      <c r="I1183">
        <v>0</v>
      </c>
      <c r="J1183">
        <v>1</v>
      </c>
      <c r="K1183">
        <v>19350.368900000001</v>
      </c>
    </row>
    <row r="1184" spans="1:11" x14ac:dyDescent="0.2">
      <c r="A1184">
        <v>42</v>
      </c>
      <c r="B1184">
        <v>41.325000000000003</v>
      </c>
      <c r="C1184">
        <v>1</v>
      </c>
      <c r="D1184">
        <v>0</v>
      </c>
      <c r="E1184">
        <v>1</v>
      </c>
      <c r="F1184">
        <v>0</v>
      </c>
      <c r="G1184">
        <v>1</v>
      </c>
      <c r="H1184">
        <v>0</v>
      </c>
      <c r="I1184">
        <v>0</v>
      </c>
      <c r="J1184">
        <v>0</v>
      </c>
      <c r="K1184">
        <v>7650.7737500000003</v>
      </c>
    </row>
    <row r="1185" spans="1:11" x14ac:dyDescent="0.2">
      <c r="A1185">
        <v>24</v>
      </c>
      <c r="B1185">
        <v>29.925000000000001</v>
      </c>
      <c r="C1185">
        <v>0</v>
      </c>
      <c r="D1185">
        <v>0</v>
      </c>
      <c r="E1185">
        <v>1</v>
      </c>
      <c r="F1185">
        <v>0</v>
      </c>
      <c r="G1185">
        <v>0</v>
      </c>
      <c r="H1185">
        <v>1</v>
      </c>
      <c r="I1185">
        <v>0</v>
      </c>
      <c r="J1185">
        <v>0</v>
      </c>
      <c r="K1185">
        <v>2850.6837500000001</v>
      </c>
    </row>
    <row r="1186" spans="1:11" x14ac:dyDescent="0.2">
      <c r="A1186">
        <v>25</v>
      </c>
      <c r="B1186">
        <v>30.3</v>
      </c>
      <c r="C1186">
        <v>0</v>
      </c>
      <c r="D1186">
        <v>0</v>
      </c>
      <c r="E1186">
        <v>1</v>
      </c>
      <c r="F1186">
        <v>0</v>
      </c>
      <c r="G1186">
        <v>0</v>
      </c>
      <c r="H1186">
        <v>0</v>
      </c>
      <c r="I1186">
        <v>1</v>
      </c>
      <c r="J1186">
        <v>0</v>
      </c>
      <c r="K1186">
        <v>2632.9920000000002</v>
      </c>
    </row>
    <row r="1187" spans="1:11" x14ac:dyDescent="0.2">
      <c r="A1187">
        <v>48</v>
      </c>
      <c r="B1187">
        <v>27.36</v>
      </c>
      <c r="C1187">
        <v>1</v>
      </c>
      <c r="D1187">
        <v>0</v>
      </c>
      <c r="E1187">
        <v>1</v>
      </c>
      <c r="F1187">
        <v>0</v>
      </c>
      <c r="G1187">
        <v>1</v>
      </c>
      <c r="H1187">
        <v>0</v>
      </c>
      <c r="I1187">
        <v>0</v>
      </c>
      <c r="J1187">
        <v>0</v>
      </c>
      <c r="K1187">
        <v>9447.3824000000004</v>
      </c>
    </row>
    <row r="1188" spans="1:11" x14ac:dyDescent="0.2">
      <c r="A1188">
        <v>23</v>
      </c>
      <c r="B1188">
        <v>28.49</v>
      </c>
      <c r="C1188">
        <v>1</v>
      </c>
      <c r="D1188">
        <v>0</v>
      </c>
      <c r="E1188">
        <v>1</v>
      </c>
      <c r="F1188">
        <v>1</v>
      </c>
      <c r="G1188">
        <v>0</v>
      </c>
      <c r="H1188">
        <v>0</v>
      </c>
      <c r="I1188">
        <v>0</v>
      </c>
      <c r="J1188">
        <v>1</v>
      </c>
      <c r="K1188">
        <v>18328.238099999999</v>
      </c>
    </row>
    <row r="1189" spans="1:11" x14ac:dyDescent="0.2">
      <c r="A1189">
        <v>45</v>
      </c>
      <c r="B1189">
        <v>23.56</v>
      </c>
      <c r="C1189">
        <v>2</v>
      </c>
      <c r="D1189">
        <v>1</v>
      </c>
      <c r="E1189">
        <v>0</v>
      </c>
      <c r="F1189">
        <v>0</v>
      </c>
      <c r="G1189">
        <v>1</v>
      </c>
      <c r="H1189">
        <v>0</v>
      </c>
      <c r="I1189">
        <v>0</v>
      </c>
      <c r="J1189">
        <v>0</v>
      </c>
      <c r="K1189">
        <v>8603.8233999999993</v>
      </c>
    </row>
    <row r="1190" spans="1:11" x14ac:dyDescent="0.2">
      <c r="A1190">
        <v>20</v>
      </c>
      <c r="B1190">
        <v>35.625</v>
      </c>
      <c r="C1190">
        <v>3</v>
      </c>
      <c r="D1190">
        <v>1</v>
      </c>
      <c r="E1190">
        <v>0</v>
      </c>
      <c r="F1190">
        <v>1</v>
      </c>
      <c r="G1190">
        <v>0</v>
      </c>
      <c r="H1190">
        <v>1</v>
      </c>
      <c r="I1190">
        <v>0</v>
      </c>
      <c r="J1190">
        <v>0</v>
      </c>
      <c r="K1190">
        <v>37465.34375</v>
      </c>
    </row>
    <row r="1191" spans="1:11" x14ac:dyDescent="0.2">
      <c r="A1191">
        <v>62</v>
      </c>
      <c r="B1191">
        <v>32.68</v>
      </c>
      <c r="C1191">
        <v>0</v>
      </c>
      <c r="D1191">
        <v>0</v>
      </c>
      <c r="E1191">
        <v>1</v>
      </c>
      <c r="F1191">
        <v>0</v>
      </c>
      <c r="G1191">
        <v>0</v>
      </c>
      <c r="H1191">
        <v>1</v>
      </c>
      <c r="I1191">
        <v>0</v>
      </c>
      <c r="J1191">
        <v>0</v>
      </c>
      <c r="K1191">
        <v>13844.797200000001</v>
      </c>
    </row>
    <row r="1192" spans="1:11" x14ac:dyDescent="0.2">
      <c r="A1192">
        <v>43</v>
      </c>
      <c r="B1192">
        <v>25.27</v>
      </c>
      <c r="C1192">
        <v>1</v>
      </c>
      <c r="D1192">
        <v>0</v>
      </c>
      <c r="E1192">
        <v>1</v>
      </c>
      <c r="F1192">
        <v>1</v>
      </c>
      <c r="G1192">
        <v>1</v>
      </c>
      <c r="H1192">
        <v>0</v>
      </c>
      <c r="I1192">
        <v>0</v>
      </c>
      <c r="J1192">
        <v>0</v>
      </c>
      <c r="K1192">
        <v>21771.3423</v>
      </c>
    </row>
    <row r="1193" spans="1:11" x14ac:dyDescent="0.2">
      <c r="A1193">
        <v>23</v>
      </c>
      <c r="B1193">
        <v>28</v>
      </c>
      <c r="C1193">
        <v>0</v>
      </c>
      <c r="D1193">
        <v>0</v>
      </c>
      <c r="E1193">
        <v>1</v>
      </c>
      <c r="F1193">
        <v>0</v>
      </c>
      <c r="G1193">
        <v>0</v>
      </c>
      <c r="H1193">
        <v>0</v>
      </c>
      <c r="I1193">
        <v>1</v>
      </c>
      <c r="J1193">
        <v>0</v>
      </c>
      <c r="K1193">
        <v>13126.677449999999</v>
      </c>
    </row>
    <row r="1194" spans="1:11" x14ac:dyDescent="0.2">
      <c r="A1194">
        <v>31</v>
      </c>
      <c r="B1194">
        <v>32.774999999999999</v>
      </c>
      <c r="C1194">
        <v>2</v>
      </c>
      <c r="D1194">
        <v>0</v>
      </c>
      <c r="E1194">
        <v>1</v>
      </c>
      <c r="F1194">
        <v>0</v>
      </c>
      <c r="G1194">
        <v>0</v>
      </c>
      <c r="H1194">
        <v>1</v>
      </c>
      <c r="I1194">
        <v>0</v>
      </c>
      <c r="J1194">
        <v>0</v>
      </c>
      <c r="K1194">
        <v>5327.4002499999997</v>
      </c>
    </row>
    <row r="1195" spans="1:11" x14ac:dyDescent="0.2">
      <c r="A1195">
        <v>41</v>
      </c>
      <c r="B1195">
        <v>21.754999999999999</v>
      </c>
      <c r="C1195">
        <v>1</v>
      </c>
      <c r="D1195">
        <v>0</v>
      </c>
      <c r="E1195">
        <v>1</v>
      </c>
      <c r="F1195">
        <v>0</v>
      </c>
      <c r="G1195">
        <v>1</v>
      </c>
      <c r="H1195">
        <v>0</v>
      </c>
      <c r="I1195">
        <v>0</v>
      </c>
      <c r="J1195">
        <v>0</v>
      </c>
      <c r="K1195">
        <v>13725.47184</v>
      </c>
    </row>
    <row r="1196" spans="1:11" x14ac:dyDescent="0.2">
      <c r="A1196">
        <v>58</v>
      </c>
      <c r="B1196">
        <v>32.395000000000003</v>
      </c>
      <c r="C1196">
        <v>1</v>
      </c>
      <c r="D1196">
        <v>0</v>
      </c>
      <c r="E1196">
        <v>1</v>
      </c>
      <c r="F1196">
        <v>0</v>
      </c>
      <c r="G1196">
        <v>1</v>
      </c>
      <c r="H1196">
        <v>0</v>
      </c>
      <c r="I1196">
        <v>0</v>
      </c>
      <c r="J1196">
        <v>0</v>
      </c>
      <c r="K1196">
        <v>13019.161050000001</v>
      </c>
    </row>
    <row r="1197" spans="1:11" x14ac:dyDescent="0.2">
      <c r="A1197">
        <v>48</v>
      </c>
      <c r="B1197">
        <v>36.575000000000003</v>
      </c>
      <c r="C1197">
        <v>0</v>
      </c>
      <c r="D1197">
        <v>0</v>
      </c>
      <c r="E1197">
        <v>1</v>
      </c>
      <c r="F1197">
        <v>0</v>
      </c>
      <c r="G1197">
        <v>0</v>
      </c>
      <c r="H1197">
        <v>1</v>
      </c>
      <c r="I1197">
        <v>0</v>
      </c>
      <c r="J1197">
        <v>0</v>
      </c>
      <c r="K1197">
        <v>8671.1912499999999</v>
      </c>
    </row>
    <row r="1198" spans="1:11" x14ac:dyDescent="0.2">
      <c r="A1198">
        <v>31</v>
      </c>
      <c r="B1198">
        <v>21.754999999999999</v>
      </c>
      <c r="C1198">
        <v>0</v>
      </c>
      <c r="D1198">
        <v>0</v>
      </c>
      <c r="E1198">
        <v>1</v>
      </c>
      <c r="F1198">
        <v>0</v>
      </c>
      <c r="G1198">
        <v>0</v>
      </c>
      <c r="H1198">
        <v>1</v>
      </c>
      <c r="I1198">
        <v>0</v>
      </c>
      <c r="J1198">
        <v>0</v>
      </c>
      <c r="K1198">
        <v>4134.0824499999999</v>
      </c>
    </row>
    <row r="1199" spans="1:11" x14ac:dyDescent="0.2">
      <c r="A1199">
        <v>19</v>
      </c>
      <c r="B1199">
        <v>27.93</v>
      </c>
      <c r="C1199">
        <v>3</v>
      </c>
      <c r="D1199">
        <v>0</v>
      </c>
      <c r="E1199">
        <v>1</v>
      </c>
      <c r="F1199">
        <v>0</v>
      </c>
      <c r="G1199">
        <v>0</v>
      </c>
      <c r="H1199">
        <v>1</v>
      </c>
      <c r="I1199">
        <v>0</v>
      </c>
      <c r="J1199">
        <v>0</v>
      </c>
      <c r="K1199">
        <v>18838.703659999999</v>
      </c>
    </row>
    <row r="1200" spans="1:11" x14ac:dyDescent="0.2">
      <c r="A1200">
        <v>19</v>
      </c>
      <c r="B1200">
        <v>30.02</v>
      </c>
      <c r="C1200">
        <v>0</v>
      </c>
      <c r="D1200">
        <v>0</v>
      </c>
      <c r="E1200">
        <v>1</v>
      </c>
      <c r="F1200">
        <v>1</v>
      </c>
      <c r="G1200">
        <v>0</v>
      </c>
      <c r="H1200">
        <v>1</v>
      </c>
      <c r="I1200">
        <v>0</v>
      </c>
      <c r="J1200">
        <v>0</v>
      </c>
      <c r="K1200">
        <v>33307.550799999997</v>
      </c>
    </row>
    <row r="1201" spans="1:11" x14ac:dyDescent="0.2">
      <c r="A1201">
        <v>41</v>
      </c>
      <c r="B1201">
        <v>33.549999999999997</v>
      </c>
      <c r="C1201">
        <v>0</v>
      </c>
      <c r="D1201">
        <v>1</v>
      </c>
      <c r="E1201">
        <v>0</v>
      </c>
      <c r="F1201">
        <v>0</v>
      </c>
      <c r="G1201">
        <v>0</v>
      </c>
      <c r="H1201">
        <v>0</v>
      </c>
      <c r="I1201">
        <v>0</v>
      </c>
      <c r="J1201">
        <v>1</v>
      </c>
      <c r="K1201">
        <v>5699.8374999999996</v>
      </c>
    </row>
    <row r="1202" spans="1:11" x14ac:dyDescent="0.2">
      <c r="A1202">
        <v>40</v>
      </c>
      <c r="B1202">
        <v>29.355</v>
      </c>
      <c r="C1202">
        <v>1</v>
      </c>
      <c r="D1202">
        <v>1</v>
      </c>
      <c r="E1202">
        <v>0</v>
      </c>
      <c r="F1202">
        <v>0</v>
      </c>
      <c r="G1202">
        <v>0</v>
      </c>
      <c r="H1202">
        <v>1</v>
      </c>
      <c r="I1202">
        <v>0</v>
      </c>
      <c r="J1202">
        <v>0</v>
      </c>
      <c r="K1202">
        <v>6393.6034499999996</v>
      </c>
    </row>
    <row r="1203" spans="1:11" x14ac:dyDescent="0.2">
      <c r="A1203">
        <v>31</v>
      </c>
      <c r="B1203">
        <v>25.8</v>
      </c>
      <c r="C1203">
        <v>2</v>
      </c>
      <c r="D1203">
        <v>0</v>
      </c>
      <c r="E1203">
        <v>1</v>
      </c>
      <c r="F1203">
        <v>0</v>
      </c>
      <c r="G1203">
        <v>0</v>
      </c>
      <c r="H1203">
        <v>0</v>
      </c>
      <c r="I1203">
        <v>1</v>
      </c>
      <c r="J1203">
        <v>0</v>
      </c>
      <c r="K1203">
        <v>4934.7049999999999</v>
      </c>
    </row>
    <row r="1204" spans="1:11" x14ac:dyDescent="0.2">
      <c r="A1204">
        <v>37</v>
      </c>
      <c r="B1204">
        <v>24.32</v>
      </c>
      <c r="C1204">
        <v>2</v>
      </c>
      <c r="D1204">
        <v>1</v>
      </c>
      <c r="E1204">
        <v>0</v>
      </c>
      <c r="F1204">
        <v>0</v>
      </c>
      <c r="G1204">
        <v>0</v>
      </c>
      <c r="H1204">
        <v>1</v>
      </c>
      <c r="I1204">
        <v>0</v>
      </c>
      <c r="J1204">
        <v>0</v>
      </c>
      <c r="K1204">
        <v>6198.7518</v>
      </c>
    </row>
    <row r="1205" spans="1:11" x14ac:dyDescent="0.2">
      <c r="A1205">
        <v>46</v>
      </c>
      <c r="B1205">
        <v>40.375</v>
      </c>
      <c r="C1205">
        <v>2</v>
      </c>
      <c r="D1205">
        <v>1</v>
      </c>
      <c r="E1205">
        <v>0</v>
      </c>
      <c r="F1205">
        <v>0</v>
      </c>
      <c r="G1205">
        <v>0</v>
      </c>
      <c r="H1205">
        <v>1</v>
      </c>
      <c r="I1205">
        <v>0</v>
      </c>
      <c r="J1205">
        <v>0</v>
      </c>
      <c r="K1205">
        <v>8733.2292500000003</v>
      </c>
    </row>
    <row r="1206" spans="1:11" x14ac:dyDescent="0.2">
      <c r="A1206">
        <v>22</v>
      </c>
      <c r="B1206">
        <v>32.11</v>
      </c>
      <c r="C1206">
        <v>0</v>
      </c>
      <c r="D1206">
        <v>1</v>
      </c>
      <c r="E1206">
        <v>0</v>
      </c>
      <c r="F1206">
        <v>0</v>
      </c>
      <c r="G1206">
        <v>0</v>
      </c>
      <c r="H1206">
        <v>1</v>
      </c>
      <c r="I1206">
        <v>0</v>
      </c>
      <c r="J1206">
        <v>0</v>
      </c>
      <c r="K1206">
        <v>2055.3249000000001</v>
      </c>
    </row>
    <row r="1207" spans="1:11" x14ac:dyDescent="0.2">
      <c r="A1207">
        <v>51</v>
      </c>
      <c r="B1207">
        <v>32.299999999999997</v>
      </c>
      <c r="C1207">
        <v>1</v>
      </c>
      <c r="D1207">
        <v>1</v>
      </c>
      <c r="E1207">
        <v>0</v>
      </c>
      <c r="F1207">
        <v>0</v>
      </c>
      <c r="G1207">
        <v>1</v>
      </c>
      <c r="H1207">
        <v>0</v>
      </c>
      <c r="I1207">
        <v>0</v>
      </c>
      <c r="J1207">
        <v>0</v>
      </c>
      <c r="K1207">
        <v>9964.06</v>
      </c>
    </row>
    <row r="1208" spans="1:11" x14ac:dyDescent="0.2">
      <c r="A1208">
        <v>18</v>
      </c>
      <c r="B1208">
        <v>27.28</v>
      </c>
      <c r="C1208">
        <v>3</v>
      </c>
      <c r="D1208">
        <v>0</v>
      </c>
      <c r="E1208">
        <v>1</v>
      </c>
      <c r="F1208">
        <v>1</v>
      </c>
      <c r="G1208">
        <v>0</v>
      </c>
      <c r="H1208">
        <v>0</v>
      </c>
      <c r="I1208">
        <v>0</v>
      </c>
      <c r="J1208">
        <v>1</v>
      </c>
      <c r="K1208">
        <v>18223.4512</v>
      </c>
    </row>
    <row r="1209" spans="1:11" x14ac:dyDescent="0.2">
      <c r="A1209">
        <v>35</v>
      </c>
      <c r="B1209">
        <v>17.86</v>
      </c>
      <c r="C1209">
        <v>1</v>
      </c>
      <c r="D1209">
        <v>1</v>
      </c>
      <c r="E1209">
        <v>0</v>
      </c>
      <c r="F1209">
        <v>0</v>
      </c>
      <c r="G1209">
        <v>0</v>
      </c>
      <c r="H1209">
        <v>1</v>
      </c>
      <c r="I1209">
        <v>0</v>
      </c>
      <c r="J1209">
        <v>0</v>
      </c>
      <c r="K1209">
        <v>5116.5003999999999</v>
      </c>
    </row>
    <row r="1210" spans="1:11" x14ac:dyDescent="0.2">
      <c r="A1210">
        <v>59</v>
      </c>
      <c r="B1210">
        <v>34.799999999999997</v>
      </c>
      <c r="C1210">
        <v>2</v>
      </c>
      <c r="D1210">
        <v>0</v>
      </c>
      <c r="E1210">
        <v>1</v>
      </c>
      <c r="F1210">
        <v>0</v>
      </c>
      <c r="G1210">
        <v>0</v>
      </c>
      <c r="H1210">
        <v>0</v>
      </c>
      <c r="I1210">
        <v>1</v>
      </c>
      <c r="J1210">
        <v>0</v>
      </c>
      <c r="K1210">
        <v>36910.608030000003</v>
      </c>
    </row>
    <row r="1211" spans="1:11" x14ac:dyDescent="0.2">
      <c r="A1211">
        <v>36</v>
      </c>
      <c r="B1211">
        <v>33.4</v>
      </c>
      <c r="C1211">
        <v>2</v>
      </c>
      <c r="D1211">
        <v>1</v>
      </c>
      <c r="E1211">
        <v>0</v>
      </c>
      <c r="F1211">
        <v>1</v>
      </c>
      <c r="G1211">
        <v>0</v>
      </c>
      <c r="H1211">
        <v>0</v>
      </c>
      <c r="I1211">
        <v>1</v>
      </c>
      <c r="J1211">
        <v>0</v>
      </c>
      <c r="K1211">
        <v>38415.474000000002</v>
      </c>
    </row>
    <row r="1212" spans="1:11" x14ac:dyDescent="0.2">
      <c r="A1212">
        <v>37</v>
      </c>
      <c r="B1212">
        <v>25.555</v>
      </c>
      <c r="C1212">
        <v>1</v>
      </c>
      <c r="D1212">
        <v>0</v>
      </c>
      <c r="E1212">
        <v>1</v>
      </c>
      <c r="F1212">
        <v>1</v>
      </c>
      <c r="G1212">
        <v>1</v>
      </c>
      <c r="H1212">
        <v>0</v>
      </c>
      <c r="I1212">
        <v>0</v>
      </c>
      <c r="J1212">
        <v>0</v>
      </c>
      <c r="K1212">
        <v>20296.863450000001</v>
      </c>
    </row>
    <row r="1213" spans="1:11" x14ac:dyDescent="0.2">
      <c r="A1213">
        <v>59</v>
      </c>
      <c r="B1213">
        <v>37.1</v>
      </c>
      <c r="C1213">
        <v>1</v>
      </c>
      <c r="D1213">
        <v>1</v>
      </c>
      <c r="E1213">
        <v>0</v>
      </c>
      <c r="F1213">
        <v>0</v>
      </c>
      <c r="G1213">
        <v>0</v>
      </c>
      <c r="H1213">
        <v>0</v>
      </c>
      <c r="I1213">
        <v>1</v>
      </c>
      <c r="J1213">
        <v>0</v>
      </c>
      <c r="K1213">
        <v>12347.172</v>
      </c>
    </row>
    <row r="1214" spans="1:11" x14ac:dyDescent="0.2">
      <c r="A1214">
        <v>36</v>
      </c>
      <c r="B1214">
        <v>30.875</v>
      </c>
      <c r="C1214">
        <v>1</v>
      </c>
      <c r="D1214">
        <v>1</v>
      </c>
      <c r="E1214">
        <v>0</v>
      </c>
      <c r="F1214">
        <v>0</v>
      </c>
      <c r="G1214">
        <v>0</v>
      </c>
      <c r="H1214">
        <v>1</v>
      </c>
      <c r="I1214">
        <v>0</v>
      </c>
      <c r="J1214">
        <v>0</v>
      </c>
      <c r="K1214">
        <v>5373.3642499999996</v>
      </c>
    </row>
    <row r="1215" spans="1:11" x14ac:dyDescent="0.2">
      <c r="A1215">
        <v>39</v>
      </c>
      <c r="B1215">
        <v>34.1</v>
      </c>
      <c r="C1215">
        <v>2</v>
      </c>
      <c r="D1215">
        <v>1</v>
      </c>
      <c r="E1215">
        <v>0</v>
      </c>
      <c r="F1215">
        <v>0</v>
      </c>
      <c r="G1215">
        <v>0</v>
      </c>
      <c r="H1215">
        <v>0</v>
      </c>
      <c r="I1215">
        <v>0</v>
      </c>
      <c r="J1215">
        <v>1</v>
      </c>
      <c r="K1215">
        <v>23563.016179999999</v>
      </c>
    </row>
    <row r="1216" spans="1:11" x14ac:dyDescent="0.2">
      <c r="A1216">
        <v>18</v>
      </c>
      <c r="B1216">
        <v>21.47</v>
      </c>
      <c r="C1216">
        <v>0</v>
      </c>
      <c r="D1216">
        <v>1</v>
      </c>
      <c r="E1216">
        <v>0</v>
      </c>
      <c r="F1216">
        <v>0</v>
      </c>
      <c r="G1216">
        <v>1</v>
      </c>
      <c r="H1216">
        <v>0</v>
      </c>
      <c r="I1216">
        <v>0</v>
      </c>
      <c r="J1216">
        <v>0</v>
      </c>
      <c r="K1216">
        <v>1702.4553000000001</v>
      </c>
    </row>
    <row r="1217" spans="1:11" x14ac:dyDescent="0.2">
      <c r="A1217">
        <v>52</v>
      </c>
      <c r="B1217">
        <v>33.299999999999997</v>
      </c>
      <c r="C1217">
        <v>2</v>
      </c>
      <c r="D1217">
        <v>0</v>
      </c>
      <c r="E1217">
        <v>1</v>
      </c>
      <c r="F1217">
        <v>0</v>
      </c>
      <c r="G1217">
        <v>0</v>
      </c>
      <c r="H1217">
        <v>0</v>
      </c>
      <c r="I1217">
        <v>1</v>
      </c>
      <c r="J1217">
        <v>0</v>
      </c>
      <c r="K1217">
        <v>10806.839</v>
      </c>
    </row>
    <row r="1218" spans="1:11" x14ac:dyDescent="0.2">
      <c r="A1218">
        <v>27</v>
      </c>
      <c r="B1218">
        <v>31.254999999999999</v>
      </c>
      <c r="C1218">
        <v>1</v>
      </c>
      <c r="D1218">
        <v>0</v>
      </c>
      <c r="E1218">
        <v>1</v>
      </c>
      <c r="F1218">
        <v>0</v>
      </c>
      <c r="G1218">
        <v>0</v>
      </c>
      <c r="H1218">
        <v>1</v>
      </c>
      <c r="I1218">
        <v>0</v>
      </c>
      <c r="J1218">
        <v>0</v>
      </c>
      <c r="K1218">
        <v>3956.0714499999999</v>
      </c>
    </row>
    <row r="1219" spans="1:11" x14ac:dyDescent="0.2">
      <c r="A1219">
        <v>18</v>
      </c>
      <c r="B1219">
        <v>39.14</v>
      </c>
      <c r="C1219">
        <v>0</v>
      </c>
      <c r="D1219">
        <v>1</v>
      </c>
      <c r="E1219">
        <v>0</v>
      </c>
      <c r="F1219">
        <v>0</v>
      </c>
      <c r="G1219">
        <v>1</v>
      </c>
      <c r="H1219">
        <v>0</v>
      </c>
      <c r="I1219">
        <v>0</v>
      </c>
      <c r="J1219">
        <v>0</v>
      </c>
      <c r="K1219">
        <v>12890.057650000001</v>
      </c>
    </row>
    <row r="1220" spans="1:11" x14ac:dyDescent="0.2">
      <c r="A1220">
        <v>40</v>
      </c>
      <c r="B1220">
        <v>25.08</v>
      </c>
      <c r="C1220">
        <v>0</v>
      </c>
      <c r="D1220">
        <v>1</v>
      </c>
      <c r="E1220">
        <v>0</v>
      </c>
      <c r="F1220">
        <v>0</v>
      </c>
      <c r="G1220">
        <v>0</v>
      </c>
      <c r="H1220">
        <v>0</v>
      </c>
      <c r="I1220">
        <v>0</v>
      </c>
      <c r="J1220">
        <v>1</v>
      </c>
      <c r="K1220">
        <v>5415.6611999999996</v>
      </c>
    </row>
    <row r="1221" spans="1:11" x14ac:dyDescent="0.2">
      <c r="A1221">
        <v>29</v>
      </c>
      <c r="B1221">
        <v>37.29</v>
      </c>
      <c r="C1221">
        <v>2</v>
      </c>
      <c r="D1221">
        <v>1</v>
      </c>
      <c r="E1221">
        <v>0</v>
      </c>
      <c r="F1221">
        <v>0</v>
      </c>
      <c r="G1221">
        <v>0</v>
      </c>
      <c r="H1221">
        <v>0</v>
      </c>
      <c r="I1221">
        <v>0</v>
      </c>
      <c r="J1221">
        <v>1</v>
      </c>
      <c r="K1221">
        <v>4058.1161000000002</v>
      </c>
    </row>
    <row r="1222" spans="1:11" x14ac:dyDescent="0.2">
      <c r="A1222">
        <v>46</v>
      </c>
      <c r="B1222">
        <v>34.6</v>
      </c>
      <c r="C1222">
        <v>1</v>
      </c>
      <c r="D1222">
        <v>0</v>
      </c>
      <c r="E1222">
        <v>1</v>
      </c>
      <c r="F1222">
        <v>1</v>
      </c>
      <c r="G1222">
        <v>0</v>
      </c>
      <c r="H1222">
        <v>0</v>
      </c>
      <c r="I1222">
        <v>1</v>
      </c>
      <c r="J1222">
        <v>0</v>
      </c>
      <c r="K1222">
        <v>41661.601999999999</v>
      </c>
    </row>
    <row r="1223" spans="1:11" x14ac:dyDescent="0.2">
      <c r="A1223">
        <v>38</v>
      </c>
      <c r="B1223">
        <v>30.21</v>
      </c>
      <c r="C1223">
        <v>3</v>
      </c>
      <c r="D1223">
        <v>0</v>
      </c>
      <c r="E1223">
        <v>1</v>
      </c>
      <c r="F1223">
        <v>0</v>
      </c>
      <c r="G1223">
        <v>0</v>
      </c>
      <c r="H1223">
        <v>1</v>
      </c>
      <c r="I1223">
        <v>0</v>
      </c>
      <c r="J1223">
        <v>0</v>
      </c>
      <c r="K1223">
        <v>7537.1638999999996</v>
      </c>
    </row>
    <row r="1224" spans="1:11" x14ac:dyDescent="0.2">
      <c r="A1224">
        <v>30</v>
      </c>
      <c r="B1224">
        <v>21.945</v>
      </c>
      <c r="C1224">
        <v>1</v>
      </c>
      <c r="D1224">
        <v>0</v>
      </c>
      <c r="E1224">
        <v>1</v>
      </c>
      <c r="F1224">
        <v>0</v>
      </c>
      <c r="G1224">
        <v>1</v>
      </c>
      <c r="H1224">
        <v>0</v>
      </c>
      <c r="I1224">
        <v>0</v>
      </c>
      <c r="J1224">
        <v>0</v>
      </c>
      <c r="K1224">
        <v>4718.2035500000002</v>
      </c>
    </row>
    <row r="1225" spans="1:11" x14ac:dyDescent="0.2">
      <c r="A1225">
        <v>40</v>
      </c>
      <c r="B1225">
        <v>24.97</v>
      </c>
      <c r="C1225">
        <v>2</v>
      </c>
      <c r="D1225">
        <v>1</v>
      </c>
      <c r="E1225">
        <v>0</v>
      </c>
      <c r="F1225">
        <v>0</v>
      </c>
      <c r="G1225">
        <v>0</v>
      </c>
      <c r="H1225">
        <v>0</v>
      </c>
      <c r="I1225">
        <v>0</v>
      </c>
      <c r="J1225">
        <v>1</v>
      </c>
      <c r="K1225">
        <v>6593.5083000000004</v>
      </c>
    </row>
    <row r="1226" spans="1:11" x14ac:dyDescent="0.2">
      <c r="A1226">
        <v>50</v>
      </c>
      <c r="B1226">
        <v>25.3</v>
      </c>
      <c r="C1226">
        <v>0</v>
      </c>
      <c r="D1226">
        <v>1</v>
      </c>
      <c r="E1226">
        <v>0</v>
      </c>
      <c r="F1226">
        <v>0</v>
      </c>
      <c r="G1226">
        <v>0</v>
      </c>
      <c r="H1226">
        <v>0</v>
      </c>
      <c r="I1226">
        <v>0</v>
      </c>
      <c r="J1226">
        <v>1</v>
      </c>
      <c r="K1226">
        <v>8442.6669999999995</v>
      </c>
    </row>
    <row r="1227" spans="1:11" x14ac:dyDescent="0.2">
      <c r="A1227">
        <v>20</v>
      </c>
      <c r="B1227">
        <v>24.42</v>
      </c>
      <c r="C1227">
        <v>0</v>
      </c>
      <c r="D1227">
        <v>0</v>
      </c>
      <c r="E1227">
        <v>1</v>
      </c>
      <c r="F1227">
        <v>1</v>
      </c>
      <c r="G1227">
        <v>0</v>
      </c>
      <c r="H1227">
        <v>0</v>
      </c>
      <c r="I1227">
        <v>0</v>
      </c>
      <c r="J1227">
        <v>1</v>
      </c>
      <c r="K1227">
        <v>26125.674770000001</v>
      </c>
    </row>
    <row r="1228" spans="1:11" x14ac:dyDescent="0.2">
      <c r="A1228">
        <v>41</v>
      </c>
      <c r="B1228">
        <v>23.94</v>
      </c>
      <c r="C1228">
        <v>1</v>
      </c>
      <c r="D1228">
        <v>1</v>
      </c>
      <c r="E1228">
        <v>0</v>
      </c>
      <c r="F1228">
        <v>0</v>
      </c>
      <c r="G1228">
        <v>1</v>
      </c>
      <c r="H1228">
        <v>0</v>
      </c>
      <c r="I1228">
        <v>0</v>
      </c>
      <c r="J1228">
        <v>0</v>
      </c>
      <c r="K1228">
        <v>6858.4795999999997</v>
      </c>
    </row>
    <row r="1229" spans="1:11" x14ac:dyDescent="0.2">
      <c r="A1229">
        <v>33</v>
      </c>
      <c r="B1229">
        <v>39.82</v>
      </c>
      <c r="C1229">
        <v>1</v>
      </c>
      <c r="D1229">
        <v>0</v>
      </c>
      <c r="E1229">
        <v>1</v>
      </c>
      <c r="F1229">
        <v>0</v>
      </c>
      <c r="G1229">
        <v>0</v>
      </c>
      <c r="H1229">
        <v>0</v>
      </c>
      <c r="I1229">
        <v>0</v>
      </c>
      <c r="J1229">
        <v>1</v>
      </c>
      <c r="K1229">
        <v>4795.6567999999997</v>
      </c>
    </row>
    <row r="1230" spans="1:11" x14ac:dyDescent="0.2">
      <c r="A1230">
        <v>38</v>
      </c>
      <c r="B1230">
        <v>16.815000000000001</v>
      </c>
      <c r="C1230">
        <v>2</v>
      </c>
      <c r="D1230">
        <v>1</v>
      </c>
      <c r="E1230">
        <v>0</v>
      </c>
      <c r="F1230">
        <v>0</v>
      </c>
      <c r="G1230">
        <v>1</v>
      </c>
      <c r="H1230">
        <v>0</v>
      </c>
      <c r="I1230">
        <v>0</v>
      </c>
      <c r="J1230">
        <v>0</v>
      </c>
      <c r="K1230">
        <v>6640.5448500000002</v>
      </c>
    </row>
    <row r="1231" spans="1:11" x14ac:dyDescent="0.2">
      <c r="A1231">
        <v>42</v>
      </c>
      <c r="B1231">
        <v>37.18</v>
      </c>
      <c r="C1231">
        <v>2</v>
      </c>
      <c r="D1231">
        <v>1</v>
      </c>
      <c r="E1231">
        <v>0</v>
      </c>
      <c r="F1231">
        <v>0</v>
      </c>
      <c r="G1231">
        <v>0</v>
      </c>
      <c r="H1231">
        <v>0</v>
      </c>
      <c r="I1231">
        <v>0</v>
      </c>
      <c r="J1231">
        <v>1</v>
      </c>
      <c r="K1231">
        <v>7162.0122000000001</v>
      </c>
    </row>
    <row r="1232" spans="1:11" x14ac:dyDescent="0.2">
      <c r="A1232">
        <v>56</v>
      </c>
      <c r="B1232">
        <v>34.43</v>
      </c>
      <c r="C1232">
        <v>0</v>
      </c>
      <c r="D1232">
        <v>1</v>
      </c>
      <c r="E1232">
        <v>0</v>
      </c>
      <c r="F1232">
        <v>0</v>
      </c>
      <c r="G1232">
        <v>0</v>
      </c>
      <c r="H1232">
        <v>0</v>
      </c>
      <c r="I1232">
        <v>0</v>
      </c>
      <c r="J1232">
        <v>1</v>
      </c>
      <c r="K1232">
        <v>10594.225700000001</v>
      </c>
    </row>
    <row r="1233" spans="1:11" x14ac:dyDescent="0.2">
      <c r="A1233">
        <v>58</v>
      </c>
      <c r="B1233">
        <v>30.305</v>
      </c>
      <c r="C1233">
        <v>0</v>
      </c>
      <c r="D1233">
        <v>1</v>
      </c>
      <c r="E1233">
        <v>0</v>
      </c>
      <c r="F1233">
        <v>0</v>
      </c>
      <c r="G1233">
        <v>1</v>
      </c>
      <c r="H1233">
        <v>0</v>
      </c>
      <c r="I1233">
        <v>0</v>
      </c>
      <c r="J1233">
        <v>0</v>
      </c>
      <c r="K1233">
        <v>11938.255950000001</v>
      </c>
    </row>
    <row r="1234" spans="1:11" x14ac:dyDescent="0.2">
      <c r="A1234">
        <v>52</v>
      </c>
      <c r="B1234">
        <v>34.484999999999999</v>
      </c>
      <c r="C1234">
        <v>3</v>
      </c>
      <c r="D1234">
        <v>1</v>
      </c>
      <c r="E1234">
        <v>0</v>
      </c>
      <c r="F1234">
        <v>1</v>
      </c>
      <c r="G1234">
        <v>0</v>
      </c>
      <c r="H1234">
        <v>1</v>
      </c>
      <c r="I1234">
        <v>0</v>
      </c>
      <c r="J1234">
        <v>0</v>
      </c>
      <c r="K1234">
        <v>60021.398970000002</v>
      </c>
    </row>
    <row r="1235" spans="1:11" x14ac:dyDescent="0.2">
      <c r="A1235">
        <v>20</v>
      </c>
      <c r="B1235">
        <v>21.8</v>
      </c>
      <c r="C1235">
        <v>0</v>
      </c>
      <c r="D1235">
        <v>0</v>
      </c>
      <c r="E1235">
        <v>1</v>
      </c>
      <c r="F1235">
        <v>1</v>
      </c>
      <c r="G1235">
        <v>0</v>
      </c>
      <c r="H1235">
        <v>0</v>
      </c>
      <c r="I1235">
        <v>1</v>
      </c>
      <c r="J1235">
        <v>0</v>
      </c>
      <c r="K1235">
        <v>20167.336029999999</v>
      </c>
    </row>
    <row r="1236" spans="1:11" x14ac:dyDescent="0.2">
      <c r="A1236">
        <v>54</v>
      </c>
      <c r="B1236">
        <v>24.605</v>
      </c>
      <c r="C1236">
        <v>3</v>
      </c>
      <c r="D1236">
        <v>0</v>
      </c>
      <c r="E1236">
        <v>1</v>
      </c>
      <c r="F1236">
        <v>0</v>
      </c>
      <c r="G1236">
        <v>0</v>
      </c>
      <c r="H1236">
        <v>1</v>
      </c>
      <c r="I1236">
        <v>0</v>
      </c>
      <c r="J1236">
        <v>0</v>
      </c>
      <c r="K1236">
        <v>12479.70895</v>
      </c>
    </row>
    <row r="1237" spans="1:11" x14ac:dyDescent="0.2">
      <c r="A1237">
        <v>58</v>
      </c>
      <c r="B1237">
        <v>23.3</v>
      </c>
      <c r="C1237">
        <v>0</v>
      </c>
      <c r="D1237">
        <v>1</v>
      </c>
      <c r="E1237">
        <v>0</v>
      </c>
      <c r="F1237">
        <v>0</v>
      </c>
      <c r="G1237">
        <v>0</v>
      </c>
      <c r="H1237">
        <v>0</v>
      </c>
      <c r="I1237">
        <v>1</v>
      </c>
      <c r="J1237">
        <v>0</v>
      </c>
      <c r="K1237">
        <v>11345.519</v>
      </c>
    </row>
    <row r="1238" spans="1:11" x14ac:dyDescent="0.2">
      <c r="A1238">
        <v>45</v>
      </c>
      <c r="B1238">
        <v>27.83</v>
      </c>
      <c r="C1238">
        <v>2</v>
      </c>
      <c r="D1238">
        <v>0</v>
      </c>
      <c r="E1238">
        <v>1</v>
      </c>
      <c r="F1238">
        <v>0</v>
      </c>
      <c r="G1238">
        <v>0</v>
      </c>
      <c r="H1238">
        <v>0</v>
      </c>
      <c r="I1238">
        <v>0</v>
      </c>
      <c r="J1238">
        <v>1</v>
      </c>
      <c r="K1238">
        <v>8515.7587000000003</v>
      </c>
    </row>
    <row r="1239" spans="1:11" x14ac:dyDescent="0.2">
      <c r="A1239">
        <v>26</v>
      </c>
      <c r="B1239">
        <v>31.065000000000001</v>
      </c>
      <c r="C1239">
        <v>0</v>
      </c>
      <c r="D1239">
        <v>1</v>
      </c>
      <c r="E1239">
        <v>0</v>
      </c>
      <c r="F1239">
        <v>0</v>
      </c>
      <c r="G1239">
        <v>0</v>
      </c>
      <c r="H1239">
        <v>1</v>
      </c>
      <c r="I1239">
        <v>0</v>
      </c>
      <c r="J1239">
        <v>0</v>
      </c>
      <c r="K1239">
        <v>2699.56835</v>
      </c>
    </row>
    <row r="1240" spans="1:11" x14ac:dyDescent="0.2">
      <c r="A1240">
        <v>63</v>
      </c>
      <c r="B1240">
        <v>21.66</v>
      </c>
      <c r="C1240">
        <v>0</v>
      </c>
      <c r="D1240">
        <v>0</v>
      </c>
      <c r="E1240">
        <v>1</v>
      </c>
      <c r="F1240">
        <v>0</v>
      </c>
      <c r="G1240">
        <v>1</v>
      </c>
      <c r="H1240">
        <v>0</v>
      </c>
      <c r="I1240">
        <v>0</v>
      </c>
      <c r="J1240">
        <v>0</v>
      </c>
      <c r="K1240">
        <v>14449.8544</v>
      </c>
    </row>
    <row r="1241" spans="1:11" x14ac:dyDescent="0.2">
      <c r="A1241">
        <v>58</v>
      </c>
      <c r="B1241">
        <v>28.215</v>
      </c>
      <c r="C1241">
        <v>0</v>
      </c>
      <c r="D1241">
        <v>0</v>
      </c>
      <c r="E1241">
        <v>1</v>
      </c>
      <c r="F1241">
        <v>0</v>
      </c>
      <c r="G1241">
        <v>0</v>
      </c>
      <c r="H1241">
        <v>1</v>
      </c>
      <c r="I1241">
        <v>0</v>
      </c>
      <c r="J1241">
        <v>0</v>
      </c>
      <c r="K1241">
        <v>12224.350850000001</v>
      </c>
    </row>
    <row r="1242" spans="1:11" x14ac:dyDescent="0.2">
      <c r="A1242">
        <v>37</v>
      </c>
      <c r="B1242">
        <v>22.704999999999998</v>
      </c>
      <c r="C1242">
        <v>3</v>
      </c>
      <c r="D1242">
        <v>1</v>
      </c>
      <c r="E1242">
        <v>0</v>
      </c>
      <c r="F1242">
        <v>0</v>
      </c>
      <c r="G1242">
        <v>1</v>
      </c>
      <c r="H1242">
        <v>0</v>
      </c>
      <c r="I1242">
        <v>0</v>
      </c>
      <c r="J1242">
        <v>0</v>
      </c>
      <c r="K1242">
        <v>6985.50695</v>
      </c>
    </row>
    <row r="1243" spans="1:11" x14ac:dyDescent="0.2">
      <c r="A1243">
        <v>25</v>
      </c>
      <c r="B1243">
        <v>42.13</v>
      </c>
      <c r="C1243">
        <v>1</v>
      </c>
      <c r="D1243">
        <v>0</v>
      </c>
      <c r="E1243">
        <v>1</v>
      </c>
      <c r="F1243">
        <v>0</v>
      </c>
      <c r="G1243">
        <v>0</v>
      </c>
      <c r="H1243">
        <v>0</v>
      </c>
      <c r="I1243">
        <v>0</v>
      </c>
      <c r="J1243">
        <v>1</v>
      </c>
      <c r="K1243">
        <v>3238.4357</v>
      </c>
    </row>
    <row r="1244" spans="1:11" x14ac:dyDescent="0.2">
      <c r="A1244">
        <v>52</v>
      </c>
      <c r="B1244">
        <v>41.8</v>
      </c>
      <c r="C1244">
        <v>2</v>
      </c>
      <c r="D1244">
        <v>1</v>
      </c>
      <c r="E1244">
        <v>0</v>
      </c>
      <c r="F1244">
        <v>1</v>
      </c>
      <c r="G1244">
        <v>0</v>
      </c>
      <c r="H1244">
        <v>0</v>
      </c>
      <c r="I1244">
        <v>0</v>
      </c>
      <c r="J1244">
        <v>1</v>
      </c>
      <c r="K1244">
        <v>47269.853999999999</v>
      </c>
    </row>
    <row r="1245" spans="1:11" x14ac:dyDescent="0.2">
      <c r="A1245">
        <v>64</v>
      </c>
      <c r="B1245">
        <v>36.96</v>
      </c>
      <c r="C1245">
        <v>2</v>
      </c>
      <c r="D1245">
        <v>1</v>
      </c>
      <c r="E1245">
        <v>0</v>
      </c>
      <c r="F1245">
        <v>1</v>
      </c>
      <c r="G1245">
        <v>0</v>
      </c>
      <c r="H1245">
        <v>0</v>
      </c>
      <c r="I1245">
        <v>0</v>
      </c>
      <c r="J1245">
        <v>1</v>
      </c>
      <c r="K1245">
        <v>49577.662400000001</v>
      </c>
    </row>
    <row r="1246" spans="1:11" x14ac:dyDescent="0.2">
      <c r="A1246">
        <v>22</v>
      </c>
      <c r="B1246">
        <v>21.28</v>
      </c>
      <c r="C1246">
        <v>3</v>
      </c>
      <c r="D1246">
        <v>0</v>
      </c>
      <c r="E1246">
        <v>1</v>
      </c>
      <c r="F1246">
        <v>0</v>
      </c>
      <c r="G1246">
        <v>0</v>
      </c>
      <c r="H1246">
        <v>1</v>
      </c>
      <c r="I1246">
        <v>0</v>
      </c>
      <c r="J1246">
        <v>0</v>
      </c>
      <c r="K1246">
        <v>4296.2712000000001</v>
      </c>
    </row>
    <row r="1247" spans="1:11" x14ac:dyDescent="0.2">
      <c r="A1247">
        <v>28</v>
      </c>
      <c r="B1247">
        <v>33.11</v>
      </c>
      <c r="C1247">
        <v>0</v>
      </c>
      <c r="D1247">
        <v>0</v>
      </c>
      <c r="E1247">
        <v>1</v>
      </c>
      <c r="F1247">
        <v>0</v>
      </c>
      <c r="G1247">
        <v>0</v>
      </c>
      <c r="H1247">
        <v>0</v>
      </c>
      <c r="I1247">
        <v>0</v>
      </c>
      <c r="J1247">
        <v>1</v>
      </c>
      <c r="K1247">
        <v>3171.6149</v>
      </c>
    </row>
    <row r="1248" spans="1:11" x14ac:dyDescent="0.2">
      <c r="A1248">
        <v>18</v>
      </c>
      <c r="B1248">
        <v>33.33</v>
      </c>
      <c r="C1248">
        <v>0</v>
      </c>
      <c r="D1248">
        <v>1</v>
      </c>
      <c r="E1248">
        <v>0</v>
      </c>
      <c r="F1248">
        <v>0</v>
      </c>
      <c r="G1248">
        <v>0</v>
      </c>
      <c r="H1248">
        <v>0</v>
      </c>
      <c r="I1248">
        <v>0</v>
      </c>
      <c r="J1248">
        <v>1</v>
      </c>
      <c r="K1248">
        <v>1135.9407000000001</v>
      </c>
    </row>
    <row r="1249" spans="1:11" x14ac:dyDescent="0.2">
      <c r="A1249">
        <v>28</v>
      </c>
      <c r="B1249">
        <v>24.3</v>
      </c>
      <c r="C1249">
        <v>5</v>
      </c>
      <c r="D1249">
        <v>1</v>
      </c>
      <c r="E1249">
        <v>0</v>
      </c>
      <c r="F1249">
        <v>0</v>
      </c>
      <c r="G1249">
        <v>0</v>
      </c>
      <c r="H1249">
        <v>0</v>
      </c>
      <c r="I1249">
        <v>1</v>
      </c>
      <c r="J1249">
        <v>0</v>
      </c>
      <c r="K1249">
        <v>5615.3689999999997</v>
      </c>
    </row>
    <row r="1250" spans="1:11" x14ac:dyDescent="0.2">
      <c r="A1250">
        <v>45</v>
      </c>
      <c r="B1250">
        <v>25.7</v>
      </c>
      <c r="C1250">
        <v>3</v>
      </c>
      <c r="D1250">
        <v>0</v>
      </c>
      <c r="E1250">
        <v>1</v>
      </c>
      <c r="F1250">
        <v>0</v>
      </c>
      <c r="G1250">
        <v>0</v>
      </c>
      <c r="H1250">
        <v>0</v>
      </c>
      <c r="I1250">
        <v>1</v>
      </c>
      <c r="J1250">
        <v>0</v>
      </c>
      <c r="K1250">
        <v>9101.7980000000007</v>
      </c>
    </row>
    <row r="1251" spans="1:11" x14ac:dyDescent="0.2">
      <c r="A1251">
        <v>33</v>
      </c>
      <c r="B1251">
        <v>29.4</v>
      </c>
      <c r="C1251">
        <v>4</v>
      </c>
      <c r="D1251">
        <v>1</v>
      </c>
      <c r="E1251">
        <v>0</v>
      </c>
      <c r="F1251">
        <v>0</v>
      </c>
      <c r="G1251">
        <v>0</v>
      </c>
      <c r="H1251">
        <v>0</v>
      </c>
      <c r="I1251">
        <v>1</v>
      </c>
      <c r="J1251">
        <v>0</v>
      </c>
      <c r="K1251">
        <v>6059.1729999999998</v>
      </c>
    </row>
    <row r="1252" spans="1:11" x14ac:dyDescent="0.2">
      <c r="A1252">
        <v>18</v>
      </c>
      <c r="B1252">
        <v>39.82</v>
      </c>
      <c r="C1252">
        <v>0</v>
      </c>
      <c r="D1252">
        <v>0</v>
      </c>
      <c r="E1252">
        <v>1</v>
      </c>
      <c r="F1252">
        <v>0</v>
      </c>
      <c r="G1252">
        <v>0</v>
      </c>
      <c r="H1252">
        <v>0</v>
      </c>
      <c r="I1252">
        <v>0</v>
      </c>
      <c r="J1252">
        <v>1</v>
      </c>
      <c r="K1252">
        <v>1633.9618</v>
      </c>
    </row>
    <row r="1253" spans="1:11" x14ac:dyDescent="0.2">
      <c r="A1253">
        <v>32</v>
      </c>
      <c r="B1253">
        <v>33.630000000000003</v>
      </c>
      <c r="C1253">
        <v>1</v>
      </c>
      <c r="D1253">
        <v>1</v>
      </c>
      <c r="E1253">
        <v>0</v>
      </c>
      <c r="F1253">
        <v>1</v>
      </c>
      <c r="G1253">
        <v>1</v>
      </c>
      <c r="H1253">
        <v>0</v>
      </c>
      <c r="I1253">
        <v>0</v>
      </c>
      <c r="J1253">
        <v>0</v>
      </c>
      <c r="K1253">
        <v>37607.527699999999</v>
      </c>
    </row>
    <row r="1254" spans="1:11" x14ac:dyDescent="0.2">
      <c r="A1254">
        <v>24</v>
      </c>
      <c r="B1254">
        <v>29.83</v>
      </c>
      <c r="C1254">
        <v>0</v>
      </c>
      <c r="D1254">
        <v>1</v>
      </c>
      <c r="E1254">
        <v>0</v>
      </c>
      <c r="F1254">
        <v>1</v>
      </c>
      <c r="G1254">
        <v>1</v>
      </c>
      <c r="H1254">
        <v>0</v>
      </c>
      <c r="I1254">
        <v>0</v>
      </c>
      <c r="J1254">
        <v>0</v>
      </c>
      <c r="K1254">
        <v>18648.421699999999</v>
      </c>
    </row>
    <row r="1255" spans="1:11" x14ac:dyDescent="0.2">
      <c r="A1255">
        <v>19</v>
      </c>
      <c r="B1255">
        <v>19.8</v>
      </c>
      <c r="C1255">
        <v>0</v>
      </c>
      <c r="D1255">
        <v>1</v>
      </c>
      <c r="E1255">
        <v>0</v>
      </c>
      <c r="F1255">
        <v>0</v>
      </c>
      <c r="G1255">
        <v>0</v>
      </c>
      <c r="H1255">
        <v>0</v>
      </c>
      <c r="I1255">
        <v>1</v>
      </c>
      <c r="J1255">
        <v>0</v>
      </c>
      <c r="K1255">
        <v>1241.5650000000001</v>
      </c>
    </row>
    <row r="1256" spans="1:11" x14ac:dyDescent="0.2">
      <c r="A1256">
        <v>20</v>
      </c>
      <c r="B1256">
        <v>27.3</v>
      </c>
      <c r="C1256">
        <v>0</v>
      </c>
      <c r="D1256">
        <v>1</v>
      </c>
      <c r="E1256">
        <v>0</v>
      </c>
      <c r="F1256">
        <v>1</v>
      </c>
      <c r="G1256">
        <v>0</v>
      </c>
      <c r="H1256">
        <v>0</v>
      </c>
      <c r="I1256">
        <v>1</v>
      </c>
      <c r="J1256">
        <v>0</v>
      </c>
      <c r="K1256">
        <v>16232.847</v>
      </c>
    </row>
    <row r="1257" spans="1:11" x14ac:dyDescent="0.2">
      <c r="A1257">
        <v>40</v>
      </c>
      <c r="B1257">
        <v>29.3</v>
      </c>
      <c r="C1257">
        <v>4</v>
      </c>
      <c r="D1257">
        <v>0</v>
      </c>
      <c r="E1257">
        <v>1</v>
      </c>
      <c r="F1257">
        <v>0</v>
      </c>
      <c r="G1257">
        <v>0</v>
      </c>
      <c r="H1257">
        <v>0</v>
      </c>
      <c r="I1257">
        <v>1</v>
      </c>
      <c r="J1257">
        <v>0</v>
      </c>
      <c r="K1257">
        <v>15828.82173</v>
      </c>
    </row>
    <row r="1258" spans="1:11" x14ac:dyDescent="0.2">
      <c r="A1258">
        <v>34</v>
      </c>
      <c r="B1258">
        <v>27.72</v>
      </c>
      <c r="C1258">
        <v>0</v>
      </c>
      <c r="D1258">
        <v>0</v>
      </c>
      <c r="E1258">
        <v>1</v>
      </c>
      <c r="F1258">
        <v>0</v>
      </c>
      <c r="G1258">
        <v>0</v>
      </c>
      <c r="H1258">
        <v>0</v>
      </c>
      <c r="I1258">
        <v>0</v>
      </c>
      <c r="J1258">
        <v>1</v>
      </c>
      <c r="K1258">
        <v>4415.1588000000002</v>
      </c>
    </row>
    <row r="1259" spans="1:11" x14ac:dyDescent="0.2">
      <c r="A1259">
        <v>42</v>
      </c>
      <c r="B1259">
        <v>37.9</v>
      </c>
      <c r="C1259">
        <v>0</v>
      </c>
      <c r="D1259">
        <v>0</v>
      </c>
      <c r="E1259">
        <v>1</v>
      </c>
      <c r="F1259">
        <v>0</v>
      </c>
      <c r="G1259">
        <v>0</v>
      </c>
      <c r="H1259">
        <v>0</v>
      </c>
      <c r="I1259">
        <v>1</v>
      </c>
      <c r="J1259">
        <v>0</v>
      </c>
      <c r="K1259">
        <v>6474.0129999999999</v>
      </c>
    </row>
    <row r="1260" spans="1:11" x14ac:dyDescent="0.2">
      <c r="A1260">
        <v>51</v>
      </c>
      <c r="B1260">
        <v>36.384999999999998</v>
      </c>
      <c r="C1260">
        <v>3</v>
      </c>
      <c r="D1260">
        <v>0</v>
      </c>
      <c r="E1260">
        <v>1</v>
      </c>
      <c r="F1260">
        <v>0</v>
      </c>
      <c r="G1260">
        <v>0</v>
      </c>
      <c r="H1260">
        <v>1</v>
      </c>
      <c r="I1260">
        <v>0</v>
      </c>
      <c r="J1260">
        <v>0</v>
      </c>
      <c r="K1260">
        <v>11436.738149999999</v>
      </c>
    </row>
    <row r="1261" spans="1:11" x14ac:dyDescent="0.2">
      <c r="A1261">
        <v>54</v>
      </c>
      <c r="B1261">
        <v>27.645</v>
      </c>
      <c r="C1261">
        <v>1</v>
      </c>
      <c r="D1261">
        <v>0</v>
      </c>
      <c r="E1261">
        <v>1</v>
      </c>
      <c r="F1261">
        <v>0</v>
      </c>
      <c r="G1261">
        <v>0</v>
      </c>
      <c r="H1261">
        <v>1</v>
      </c>
      <c r="I1261">
        <v>0</v>
      </c>
      <c r="J1261">
        <v>0</v>
      </c>
      <c r="K1261">
        <v>11305.93455</v>
      </c>
    </row>
    <row r="1262" spans="1:11" x14ac:dyDescent="0.2">
      <c r="A1262">
        <v>55</v>
      </c>
      <c r="B1262">
        <v>37.715000000000003</v>
      </c>
      <c r="C1262">
        <v>3</v>
      </c>
      <c r="D1262">
        <v>1</v>
      </c>
      <c r="E1262">
        <v>0</v>
      </c>
      <c r="F1262">
        <v>0</v>
      </c>
      <c r="G1262">
        <v>0</v>
      </c>
      <c r="H1262">
        <v>1</v>
      </c>
      <c r="I1262">
        <v>0</v>
      </c>
      <c r="J1262">
        <v>0</v>
      </c>
      <c r="K1262">
        <v>30063.580549999999</v>
      </c>
    </row>
    <row r="1263" spans="1:11" x14ac:dyDescent="0.2">
      <c r="A1263">
        <v>52</v>
      </c>
      <c r="B1263">
        <v>23.18</v>
      </c>
      <c r="C1263">
        <v>0</v>
      </c>
      <c r="D1263">
        <v>0</v>
      </c>
      <c r="E1263">
        <v>1</v>
      </c>
      <c r="F1263">
        <v>0</v>
      </c>
      <c r="G1263">
        <v>1</v>
      </c>
      <c r="H1263">
        <v>0</v>
      </c>
      <c r="I1263">
        <v>0</v>
      </c>
      <c r="J1263">
        <v>0</v>
      </c>
      <c r="K1263">
        <v>10197.772199999999</v>
      </c>
    </row>
    <row r="1264" spans="1:11" x14ac:dyDescent="0.2">
      <c r="A1264">
        <v>32</v>
      </c>
      <c r="B1264">
        <v>20.52</v>
      </c>
      <c r="C1264">
        <v>0</v>
      </c>
      <c r="D1264">
        <v>0</v>
      </c>
      <c r="E1264">
        <v>1</v>
      </c>
      <c r="F1264">
        <v>0</v>
      </c>
      <c r="G1264">
        <v>1</v>
      </c>
      <c r="H1264">
        <v>0</v>
      </c>
      <c r="I1264">
        <v>0</v>
      </c>
      <c r="J1264">
        <v>0</v>
      </c>
      <c r="K1264">
        <v>4544.2348000000002</v>
      </c>
    </row>
    <row r="1265" spans="1:11" x14ac:dyDescent="0.2">
      <c r="A1265">
        <v>28</v>
      </c>
      <c r="B1265">
        <v>37.1</v>
      </c>
      <c r="C1265">
        <v>1</v>
      </c>
      <c r="D1265">
        <v>1</v>
      </c>
      <c r="E1265">
        <v>0</v>
      </c>
      <c r="F1265">
        <v>0</v>
      </c>
      <c r="G1265">
        <v>0</v>
      </c>
      <c r="H1265">
        <v>0</v>
      </c>
      <c r="I1265">
        <v>1</v>
      </c>
      <c r="J1265">
        <v>0</v>
      </c>
      <c r="K1265">
        <v>3277.1610000000001</v>
      </c>
    </row>
    <row r="1266" spans="1:11" x14ac:dyDescent="0.2">
      <c r="A1266">
        <v>41</v>
      </c>
      <c r="B1266">
        <v>28.05</v>
      </c>
      <c r="C1266">
        <v>1</v>
      </c>
      <c r="D1266">
        <v>0</v>
      </c>
      <c r="E1266">
        <v>1</v>
      </c>
      <c r="F1266">
        <v>0</v>
      </c>
      <c r="G1266">
        <v>0</v>
      </c>
      <c r="H1266">
        <v>0</v>
      </c>
      <c r="I1266">
        <v>0</v>
      </c>
      <c r="J1266">
        <v>1</v>
      </c>
      <c r="K1266">
        <v>6770.1925000000001</v>
      </c>
    </row>
    <row r="1267" spans="1:11" x14ac:dyDescent="0.2">
      <c r="A1267">
        <v>43</v>
      </c>
      <c r="B1267">
        <v>29.9</v>
      </c>
      <c r="C1267">
        <v>1</v>
      </c>
      <c r="D1267">
        <v>0</v>
      </c>
      <c r="E1267">
        <v>1</v>
      </c>
      <c r="F1267">
        <v>0</v>
      </c>
      <c r="G1267">
        <v>0</v>
      </c>
      <c r="H1267">
        <v>0</v>
      </c>
      <c r="I1267">
        <v>1</v>
      </c>
      <c r="J1267">
        <v>0</v>
      </c>
      <c r="K1267">
        <v>7337.7479999999996</v>
      </c>
    </row>
    <row r="1268" spans="1:11" x14ac:dyDescent="0.2">
      <c r="A1268">
        <v>49</v>
      </c>
      <c r="B1268">
        <v>33.344999999999999</v>
      </c>
      <c r="C1268">
        <v>2</v>
      </c>
      <c r="D1268">
        <v>0</v>
      </c>
      <c r="E1268">
        <v>1</v>
      </c>
      <c r="F1268">
        <v>0</v>
      </c>
      <c r="G1268">
        <v>1</v>
      </c>
      <c r="H1268">
        <v>0</v>
      </c>
      <c r="I1268">
        <v>0</v>
      </c>
      <c r="J1268">
        <v>0</v>
      </c>
      <c r="K1268">
        <v>10370.912549999999</v>
      </c>
    </row>
    <row r="1269" spans="1:11" x14ac:dyDescent="0.2">
      <c r="A1269">
        <v>64</v>
      </c>
      <c r="B1269">
        <v>23.76</v>
      </c>
      <c r="C1269">
        <v>0</v>
      </c>
      <c r="D1269">
        <v>1</v>
      </c>
      <c r="E1269">
        <v>0</v>
      </c>
      <c r="F1269">
        <v>1</v>
      </c>
      <c r="G1269">
        <v>0</v>
      </c>
      <c r="H1269">
        <v>0</v>
      </c>
      <c r="I1269">
        <v>0</v>
      </c>
      <c r="J1269">
        <v>1</v>
      </c>
      <c r="K1269">
        <v>26926.5144</v>
      </c>
    </row>
    <row r="1270" spans="1:11" x14ac:dyDescent="0.2">
      <c r="A1270">
        <v>55</v>
      </c>
      <c r="B1270">
        <v>30.5</v>
      </c>
      <c r="C1270">
        <v>0</v>
      </c>
      <c r="D1270">
        <v>0</v>
      </c>
      <c r="E1270">
        <v>1</v>
      </c>
      <c r="F1270">
        <v>0</v>
      </c>
      <c r="G1270">
        <v>0</v>
      </c>
      <c r="H1270">
        <v>0</v>
      </c>
      <c r="I1270">
        <v>1</v>
      </c>
      <c r="J1270">
        <v>0</v>
      </c>
      <c r="K1270">
        <v>10704.47</v>
      </c>
    </row>
    <row r="1271" spans="1:11" x14ac:dyDescent="0.2">
      <c r="A1271">
        <v>24</v>
      </c>
      <c r="B1271">
        <v>31.065000000000001</v>
      </c>
      <c r="C1271">
        <v>0</v>
      </c>
      <c r="D1271">
        <v>1</v>
      </c>
      <c r="E1271">
        <v>0</v>
      </c>
      <c r="F1271">
        <v>1</v>
      </c>
      <c r="G1271">
        <v>1</v>
      </c>
      <c r="H1271">
        <v>0</v>
      </c>
      <c r="I1271">
        <v>0</v>
      </c>
      <c r="J1271">
        <v>0</v>
      </c>
      <c r="K1271">
        <v>34254.053350000002</v>
      </c>
    </row>
    <row r="1272" spans="1:11" x14ac:dyDescent="0.2">
      <c r="A1272">
        <v>20</v>
      </c>
      <c r="B1272">
        <v>33.299999999999997</v>
      </c>
      <c r="C1272">
        <v>0</v>
      </c>
      <c r="D1272">
        <v>0</v>
      </c>
      <c r="E1272">
        <v>1</v>
      </c>
      <c r="F1272">
        <v>0</v>
      </c>
      <c r="G1272">
        <v>0</v>
      </c>
      <c r="H1272">
        <v>0</v>
      </c>
      <c r="I1272">
        <v>1</v>
      </c>
      <c r="J1272">
        <v>0</v>
      </c>
      <c r="K1272">
        <v>1880.4870000000001</v>
      </c>
    </row>
    <row r="1273" spans="1:11" x14ac:dyDescent="0.2">
      <c r="A1273">
        <v>45</v>
      </c>
      <c r="B1273">
        <v>27.5</v>
      </c>
      <c r="C1273">
        <v>3</v>
      </c>
      <c r="D1273">
        <v>1</v>
      </c>
      <c r="E1273">
        <v>0</v>
      </c>
      <c r="F1273">
        <v>0</v>
      </c>
      <c r="G1273">
        <v>0</v>
      </c>
      <c r="H1273">
        <v>0</v>
      </c>
      <c r="I1273">
        <v>1</v>
      </c>
      <c r="J1273">
        <v>0</v>
      </c>
      <c r="K1273">
        <v>8615.2999999999993</v>
      </c>
    </row>
    <row r="1274" spans="1:11" x14ac:dyDescent="0.2">
      <c r="A1274">
        <v>26</v>
      </c>
      <c r="B1274">
        <v>33.914999999999999</v>
      </c>
      <c r="C1274">
        <v>1</v>
      </c>
      <c r="D1274">
        <v>1</v>
      </c>
      <c r="E1274">
        <v>0</v>
      </c>
      <c r="F1274">
        <v>0</v>
      </c>
      <c r="G1274">
        <v>0</v>
      </c>
      <c r="H1274">
        <v>1</v>
      </c>
      <c r="I1274">
        <v>0</v>
      </c>
      <c r="J1274">
        <v>0</v>
      </c>
      <c r="K1274">
        <v>3292.5298499999999</v>
      </c>
    </row>
    <row r="1275" spans="1:11" x14ac:dyDescent="0.2">
      <c r="A1275">
        <v>25</v>
      </c>
      <c r="B1275">
        <v>34.484999999999999</v>
      </c>
      <c r="C1275">
        <v>0</v>
      </c>
      <c r="D1275">
        <v>0</v>
      </c>
      <c r="E1275">
        <v>1</v>
      </c>
      <c r="F1275">
        <v>0</v>
      </c>
      <c r="G1275">
        <v>0</v>
      </c>
      <c r="H1275">
        <v>1</v>
      </c>
      <c r="I1275">
        <v>0</v>
      </c>
      <c r="J1275">
        <v>0</v>
      </c>
      <c r="K1275">
        <v>3021.80915</v>
      </c>
    </row>
    <row r="1276" spans="1:11" x14ac:dyDescent="0.2">
      <c r="A1276">
        <v>43</v>
      </c>
      <c r="B1276">
        <v>25.52</v>
      </c>
      <c r="C1276">
        <v>5</v>
      </c>
      <c r="D1276">
        <v>1</v>
      </c>
      <c r="E1276">
        <v>0</v>
      </c>
      <c r="F1276">
        <v>0</v>
      </c>
      <c r="G1276">
        <v>0</v>
      </c>
      <c r="H1276">
        <v>0</v>
      </c>
      <c r="I1276">
        <v>0</v>
      </c>
      <c r="J1276">
        <v>1</v>
      </c>
      <c r="K1276">
        <v>14478.33015</v>
      </c>
    </row>
    <row r="1277" spans="1:11" x14ac:dyDescent="0.2">
      <c r="A1277">
        <v>35</v>
      </c>
      <c r="B1277">
        <v>27.61</v>
      </c>
      <c r="C1277">
        <v>1</v>
      </c>
      <c r="D1277">
        <v>1</v>
      </c>
      <c r="E1277">
        <v>0</v>
      </c>
      <c r="F1277">
        <v>0</v>
      </c>
      <c r="G1277">
        <v>0</v>
      </c>
      <c r="H1277">
        <v>0</v>
      </c>
      <c r="I1277">
        <v>0</v>
      </c>
      <c r="J1277">
        <v>1</v>
      </c>
      <c r="K1277">
        <v>4747.0528999999997</v>
      </c>
    </row>
    <row r="1278" spans="1:11" x14ac:dyDescent="0.2">
      <c r="A1278">
        <v>26</v>
      </c>
      <c r="B1278">
        <v>27.06</v>
      </c>
      <c r="C1278">
        <v>0</v>
      </c>
      <c r="D1278">
        <v>1</v>
      </c>
      <c r="E1278">
        <v>0</v>
      </c>
      <c r="F1278">
        <v>1</v>
      </c>
      <c r="G1278">
        <v>0</v>
      </c>
      <c r="H1278">
        <v>0</v>
      </c>
      <c r="I1278">
        <v>0</v>
      </c>
      <c r="J1278">
        <v>1</v>
      </c>
      <c r="K1278">
        <v>17043.341400000001</v>
      </c>
    </row>
    <row r="1279" spans="1:11" x14ac:dyDescent="0.2">
      <c r="A1279">
        <v>57</v>
      </c>
      <c r="B1279">
        <v>23.7</v>
      </c>
      <c r="C1279">
        <v>0</v>
      </c>
      <c r="D1279">
        <v>1</v>
      </c>
      <c r="E1279">
        <v>0</v>
      </c>
      <c r="F1279">
        <v>0</v>
      </c>
      <c r="G1279">
        <v>0</v>
      </c>
      <c r="H1279">
        <v>0</v>
      </c>
      <c r="I1279">
        <v>1</v>
      </c>
      <c r="J1279">
        <v>0</v>
      </c>
      <c r="K1279">
        <v>10959.33</v>
      </c>
    </row>
    <row r="1280" spans="1:11" x14ac:dyDescent="0.2">
      <c r="A1280">
        <v>22</v>
      </c>
      <c r="B1280">
        <v>30.4</v>
      </c>
      <c r="C1280">
        <v>0</v>
      </c>
      <c r="D1280">
        <v>0</v>
      </c>
      <c r="E1280">
        <v>1</v>
      </c>
      <c r="F1280">
        <v>0</v>
      </c>
      <c r="G1280">
        <v>1</v>
      </c>
      <c r="H1280">
        <v>0</v>
      </c>
      <c r="I1280">
        <v>0</v>
      </c>
      <c r="J1280">
        <v>0</v>
      </c>
      <c r="K1280">
        <v>2741.9479999999999</v>
      </c>
    </row>
    <row r="1281" spans="1:11" x14ac:dyDescent="0.2">
      <c r="A1281">
        <v>32</v>
      </c>
      <c r="B1281">
        <v>29.734999999999999</v>
      </c>
      <c r="C1281">
        <v>0</v>
      </c>
      <c r="D1281">
        <v>0</v>
      </c>
      <c r="E1281">
        <v>1</v>
      </c>
      <c r="F1281">
        <v>0</v>
      </c>
      <c r="G1281">
        <v>0</v>
      </c>
      <c r="H1281">
        <v>1</v>
      </c>
      <c r="I1281">
        <v>0</v>
      </c>
      <c r="J1281">
        <v>0</v>
      </c>
      <c r="K1281">
        <v>4357.0436499999996</v>
      </c>
    </row>
    <row r="1282" spans="1:11" x14ac:dyDescent="0.2">
      <c r="A1282">
        <v>39</v>
      </c>
      <c r="B1282">
        <v>29.925000000000001</v>
      </c>
      <c r="C1282">
        <v>1</v>
      </c>
      <c r="D1282">
        <v>1</v>
      </c>
      <c r="E1282">
        <v>0</v>
      </c>
      <c r="F1282">
        <v>1</v>
      </c>
      <c r="G1282">
        <v>1</v>
      </c>
      <c r="H1282">
        <v>0</v>
      </c>
      <c r="I1282">
        <v>0</v>
      </c>
      <c r="J1282">
        <v>0</v>
      </c>
      <c r="K1282">
        <v>22462.043750000001</v>
      </c>
    </row>
    <row r="1283" spans="1:11" x14ac:dyDescent="0.2">
      <c r="A1283">
        <v>25</v>
      </c>
      <c r="B1283">
        <v>26.79</v>
      </c>
      <c r="C1283">
        <v>2</v>
      </c>
      <c r="D1283">
        <v>0</v>
      </c>
      <c r="E1283">
        <v>1</v>
      </c>
      <c r="F1283">
        <v>0</v>
      </c>
      <c r="G1283">
        <v>0</v>
      </c>
      <c r="H1283">
        <v>1</v>
      </c>
      <c r="I1283">
        <v>0</v>
      </c>
      <c r="J1283">
        <v>0</v>
      </c>
      <c r="K1283">
        <v>4189.1130999999996</v>
      </c>
    </row>
    <row r="1284" spans="1:11" x14ac:dyDescent="0.2">
      <c r="A1284">
        <v>48</v>
      </c>
      <c r="B1284">
        <v>33.33</v>
      </c>
      <c r="C1284">
        <v>0</v>
      </c>
      <c r="D1284">
        <v>0</v>
      </c>
      <c r="E1284">
        <v>1</v>
      </c>
      <c r="F1284">
        <v>0</v>
      </c>
      <c r="G1284">
        <v>0</v>
      </c>
      <c r="H1284">
        <v>0</v>
      </c>
      <c r="I1284">
        <v>0</v>
      </c>
      <c r="J1284">
        <v>1</v>
      </c>
      <c r="K1284">
        <v>8283.6807000000008</v>
      </c>
    </row>
    <row r="1285" spans="1:11" x14ac:dyDescent="0.2">
      <c r="A1285">
        <v>47</v>
      </c>
      <c r="B1285">
        <v>27.645</v>
      </c>
      <c r="C1285">
        <v>2</v>
      </c>
      <c r="D1285">
        <v>0</v>
      </c>
      <c r="E1285">
        <v>1</v>
      </c>
      <c r="F1285">
        <v>1</v>
      </c>
      <c r="G1285">
        <v>0</v>
      </c>
      <c r="H1285">
        <v>1</v>
      </c>
      <c r="I1285">
        <v>0</v>
      </c>
      <c r="J1285">
        <v>0</v>
      </c>
      <c r="K1285">
        <v>24535.698550000001</v>
      </c>
    </row>
    <row r="1286" spans="1:11" x14ac:dyDescent="0.2">
      <c r="A1286">
        <v>18</v>
      </c>
      <c r="B1286">
        <v>21.66</v>
      </c>
      <c r="C1286">
        <v>0</v>
      </c>
      <c r="D1286">
        <v>0</v>
      </c>
      <c r="E1286">
        <v>1</v>
      </c>
      <c r="F1286">
        <v>1</v>
      </c>
      <c r="G1286">
        <v>1</v>
      </c>
      <c r="H1286">
        <v>0</v>
      </c>
      <c r="I1286">
        <v>0</v>
      </c>
      <c r="J1286">
        <v>0</v>
      </c>
      <c r="K1286">
        <v>14283.4594</v>
      </c>
    </row>
    <row r="1287" spans="1:11" x14ac:dyDescent="0.2">
      <c r="A1287">
        <v>18</v>
      </c>
      <c r="B1287">
        <v>30.03</v>
      </c>
      <c r="C1287">
        <v>1</v>
      </c>
      <c r="D1287">
        <v>1</v>
      </c>
      <c r="E1287">
        <v>0</v>
      </c>
      <c r="F1287">
        <v>0</v>
      </c>
      <c r="G1287">
        <v>0</v>
      </c>
      <c r="H1287">
        <v>0</v>
      </c>
      <c r="I1287">
        <v>0</v>
      </c>
      <c r="J1287">
        <v>1</v>
      </c>
      <c r="K1287">
        <v>1720.3536999999999</v>
      </c>
    </row>
    <row r="1288" spans="1:11" x14ac:dyDescent="0.2">
      <c r="A1288">
        <v>61</v>
      </c>
      <c r="B1288">
        <v>36.299999999999997</v>
      </c>
      <c r="C1288">
        <v>1</v>
      </c>
      <c r="D1288">
        <v>1</v>
      </c>
      <c r="E1288">
        <v>0</v>
      </c>
      <c r="F1288">
        <v>1</v>
      </c>
      <c r="G1288">
        <v>0</v>
      </c>
      <c r="H1288">
        <v>0</v>
      </c>
      <c r="I1288">
        <v>1</v>
      </c>
      <c r="J1288">
        <v>0</v>
      </c>
      <c r="K1288">
        <v>47403.88</v>
      </c>
    </row>
    <row r="1289" spans="1:11" x14ac:dyDescent="0.2">
      <c r="A1289">
        <v>47</v>
      </c>
      <c r="B1289">
        <v>24.32</v>
      </c>
      <c r="C1289">
        <v>0</v>
      </c>
      <c r="D1289">
        <v>0</v>
      </c>
      <c r="E1289">
        <v>1</v>
      </c>
      <c r="F1289">
        <v>0</v>
      </c>
      <c r="G1289">
        <v>1</v>
      </c>
      <c r="H1289">
        <v>0</v>
      </c>
      <c r="I1289">
        <v>0</v>
      </c>
      <c r="J1289">
        <v>0</v>
      </c>
      <c r="K1289">
        <v>8534.6718000000001</v>
      </c>
    </row>
    <row r="1290" spans="1:11" x14ac:dyDescent="0.2">
      <c r="A1290">
        <v>28</v>
      </c>
      <c r="B1290">
        <v>17.29</v>
      </c>
      <c r="C1290">
        <v>0</v>
      </c>
      <c r="D1290">
        <v>0</v>
      </c>
      <c r="E1290">
        <v>1</v>
      </c>
      <c r="F1290">
        <v>0</v>
      </c>
      <c r="G1290">
        <v>1</v>
      </c>
      <c r="H1290">
        <v>0</v>
      </c>
      <c r="I1290">
        <v>0</v>
      </c>
      <c r="J1290">
        <v>0</v>
      </c>
      <c r="K1290">
        <v>3732.6251000000002</v>
      </c>
    </row>
    <row r="1291" spans="1:11" x14ac:dyDescent="0.2">
      <c r="A1291">
        <v>36</v>
      </c>
      <c r="B1291">
        <v>25.9</v>
      </c>
      <c r="C1291">
        <v>1</v>
      </c>
      <c r="D1291">
        <v>0</v>
      </c>
      <c r="E1291">
        <v>1</v>
      </c>
      <c r="F1291">
        <v>0</v>
      </c>
      <c r="G1291">
        <v>0</v>
      </c>
      <c r="H1291">
        <v>0</v>
      </c>
      <c r="I1291">
        <v>1</v>
      </c>
      <c r="J1291">
        <v>0</v>
      </c>
      <c r="K1291">
        <v>5472.4489999999996</v>
      </c>
    </row>
    <row r="1292" spans="1:11" x14ac:dyDescent="0.2">
      <c r="A1292">
        <v>20</v>
      </c>
      <c r="B1292">
        <v>39.4</v>
      </c>
      <c r="C1292">
        <v>2</v>
      </c>
      <c r="D1292">
        <v>1</v>
      </c>
      <c r="E1292">
        <v>0</v>
      </c>
      <c r="F1292">
        <v>1</v>
      </c>
      <c r="G1292">
        <v>0</v>
      </c>
      <c r="H1292">
        <v>0</v>
      </c>
      <c r="I1292">
        <v>1</v>
      </c>
      <c r="J1292">
        <v>0</v>
      </c>
      <c r="K1292">
        <v>38344.565999999999</v>
      </c>
    </row>
    <row r="1293" spans="1:11" x14ac:dyDescent="0.2">
      <c r="A1293">
        <v>44</v>
      </c>
      <c r="B1293">
        <v>34.32</v>
      </c>
      <c r="C1293">
        <v>1</v>
      </c>
      <c r="D1293">
        <v>1</v>
      </c>
      <c r="E1293">
        <v>0</v>
      </c>
      <c r="F1293">
        <v>0</v>
      </c>
      <c r="G1293">
        <v>0</v>
      </c>
      <c r="H1293">
        <v>0</v>
      </c>
      <c r="I1293">
        <v>0</v>
      </c>
      <c r="J1293">
        <v>1</v>
      </c>
      <c r="K1293">
        <v>7147.4727999999996</v>
      </c>
    </row>
    <row r="1294" spans="1:11" x14ac:dyDescent="0.2">
      <c r="A1294">
        <v>38</v>
      </c>
      <c r="B1294">
        <v>19.95</v>
      </c>
      <c r="C1294">
        <v>2</v>
      </c>
      <c r="D1294">
        <v>0</v>
      </c>
      <c r="E1294">
        <v>1</v>
      </c>
      <c r="F1294">
        <v>0</v>
      </c>
      <c r="G1294">
        <v>1</v>
      </c>
      <c r="H1294">
        <v>0</v>
      </c>
      <c r="I1294">
        <v>0</v>
      </c>
      <c r="J1294">
        <v>0</v>
      </c>
      <c r="K1294">
        <v>7133.9025000000001</v>
      </c>
    </row>
    <row r="1295" spans="1:11" x14ac:dyDescent="0.2">
      <c r="A1295">
        <v>19</v>
      </c>
      <c r="B1295">
        <v>34.9</v>
      </c>
      <c r="C1295">
        <v>0</v>
      </c>
      <c r="D1295">
        <v>1</v>
      </c>
      <c r="E1295">
        <v>0</v>
      </c>
      <c r="F1295">
        <v>1</v>
      </c>
      <c r="G1295">
        <v>0</v>
      </c>
      <c r="H1295">
        <v>0</v>
      </c>
      <c r="I1295">
        <v>1</v>
      </c>
      <c r="J1295">
        <v>0</v>
      </c>
      <c r="K1295">
        <v>34828.654000000002</v>
      </c>
    </row>
    <row r="1296" spans="1:11" x14ac:dyDescent="0.2">
      <c r="A1296">
        <v>21</v>
      </c>
      <c r="B1296">
        <v>23.21</v>
      </c>
      <c r="C1296">
        <v>0</v>
      </c>
      <c r="D1296">
        <v>1</v>
      </c>
      <c r="E1296">
        <v>0</v>
      </c>
      <c r="F1296">
        <v>0</v>
      </c>
      <c r="G1296">
        <v>0</v>
      </c>
      <c r="H1296">
        <v>0</v>
      </c>
      <c r="I1296">
        <v>0</v>
      </c>
      <c r="J1296">
        <v>1</v>
      </c>
      <c r="K1296">
        <v>1515.3449000000001</v>
      </c>
    </row>
    <row r="1297" spans="1:11" x14ac:dyDescent="0.2">
      <c r="A1297">
        <v>46</v>
      </c>
      <c r="B1297">
        <v>25.745000000000001</v>
      </c>
      <c r="C1297">
        <v>3</v>
      </c>
      <c r="D1297">
        <v>1</v>
      </c>
      <c r="E1297">
        <v>0</v>
      </c>
      <c r="F1297">
        <v>0</v>
      </c>
      <c r="G1297">
        <v>0</v>
      </c>
      <c r="H1297">
        <v>1</v>
      </c>
      <c r="I1297">
        <v>0</v>
      </c>
      <c r="J1297">
        <v>0</v>
      </c>
      <c r="K1297">
        <v>9301.8935500000007</v>
      </c>
    </row>
    <row r="1298" spans="1:11" x14ac:dyDescent="0.2">
      <c r="A1298">
        <v>58</v>
      </c>
      <c r="B1298">
        <v>25.175000000000001</v>
      </c>
      <c r="C1298">
        <v>0</v>
      </c>
      <c r="D1298">
        <v>1</v>
      </c>
      <c r="E1298">
        <v>0</v>
      </c>
      <c r="F1298">
        <v>0</v>
      </c>
      <c r="G1298">
        <v>1</v>
      </c>
      <c r="H1298">
        <v>0</v>
      </c>
      <c r="I1298">
        <v>0</v>
      </c>
      <c r="J1298">
        <v>0</v>
      </c>
      <c r="K1298">
        <v>11931.125249999999</v>
      </c>
    </row>
    <row r="1299" spans="1:11" x14ac:dyDescent="0.2">
      <c r="A1299">
        <v>20</v>
      </c>
      <c r="B1299">
        <v>22</v>
      </c>
      <c r="C1299">
        <v>1</v>
      </c>
      <c r="D1299">
        <v>1</v>
      </c>
      <c r="E1299">
        <v>0</v>
      </c>
      <c r="F1299">
        <v>0</v>
      </c>
      <c r="G1299">
        <v>0</v>
      </c>
      <c r="H1299">
        <v>0</v>
      </c>
      <c r="I1299">
        <v>1</v>
      </c>
      <c r="J1299">
        <v>0</v>
      </c>
      <c r="K1299">
        <v>1964.78</v>
      </c>
    </row>
    <row r="1300" spans="1:11" x14ac:dyDescent="0.2">
      <c r="A1300">
        <v>18</v>
      </c>
      <c r="B1300">
        <v>26.125</v>
      </c>
      <c r="C1300">
        <v>0</v>
      </c>
      <c r="D1300">
        <v>1</v>
      </c>
      <c r="E1300">
        <v>0</v>
      </c>
      <c r="F1300">
        <v>0</v>
      </c>
      <c r="G1300">
        <v>1</v>
      </c>
      <c r="H1300">
        <v>0</v>
      </c>
      <c r="I1300">
        <v>0</v>
      </c>
      <c r="J1300">
        <v>0</v>
      </c>
      <c r="K1300">
        <v>1708.9257500000001</v>
      </c>
    </row>
    <row r="1301" spans="1:11" x14ac:dyDescent="0.2">
      <c r="A1301">
        <v>28</v>
      </c>
      <c r="B1301">
        <v>26.51</v>
      </c>
      <c r="C1301">
        <v>2</v>
      </c>
      <c r="D1301">
        <v>0</v>
      </c>
      <c r="E1301">
        <v>1</v>
      </c>
      <c r="F1301">
        <v>0</v>
      </c>
      <c r="G1301">
        <v>0</v>
      </c>
      <c r="H1301">
        <v>0</v>
      </c>
      <c r="I1301">
        <v>0</v>
      </c>
      <c r="J1301">
        <v>1</v>
      </c>
      <c r="K1301">
        <v>4340.4408999999996</v>
      </c>
    </row>
    <row r="1302" spans="1:11" x14ac:dyDescent="0.2">
      <c r="A1302">
        <v>33</v>
      </c>
      <c r="B1302">
        <v>27.454999999999998</v>
      </c>
      <c r="C1302">
        <v>2</v>
      </c>
      <c r="D1302">
        <v>1</v>
      </c>
      <c r="E1302">
        <v>0</v>
      </c>
      <c r="F1302">
        <v>0</v>
      </c>
      <c r="G1302">
        <v>0</v>
      </c>
      <c r="H1302">
        <v>1</v>
      </c>
      <c r="I1302">
        <v>0</v>
      </c>
      <c r="J1302">
        <v>0</v>
      </c>
      <c r="K1302">
        <v>5261.4694499999996</v>
      </c>
    </row>
    <row r="1303" spans="1:11" x14ac:dyDescent="0.2">
      <c r="A1303">
        <v>19</v>
      </c>
      <c r="B1303">
        <v>25.745000000000001</v>
      </c>
      <c r="C1303">
        <v>1</v>
      </c>
      <c r="D1303">
        <v>0</v>
      </c>
      <c r="E1303">
        <v>1</v>
      </c>
      <c r="F1303">
        <v>0</v>
      </c>
      <c r="G1303">
        <v>0</v>
      </c>
      <c r="H1303">
        <v>1</v>
      </c>
      <c r="I1303">
        <v>0</v>
      </c>
      <c r="J1303">
        <v>0</v>
      </c>
      <c r="K1303">
        <v>2710.8285500000002</v>
      </c>
    </row>
    <row r="1304" spans="1:11" x14ac:dyDescent="0.2">
      <c r="A1304">
        <v>45</v>
      </c>
      <c r="B1304">
        <v>30.36</v>
      </c>
      <c r="C1304">
        <v>0</v>
      </c>
      <c r="D1304">
        <v>1</v>
      </c>
      <c r="E1304">
        <v>0</v>
      </c>
      <c r="F1304">
        <v>1</v>
      </c>
      <c r="G1304">
        <v>0</v>
      </c>
      <c r="H1304">
        <v>0</v>
      </c>
      <c r="I1304">
        <v>0</v>
      </c>
      <c r="J1304">
        <v>1</v>
      </c>
      <c r="K1304">
        <v>62592.873090000001</v>
      </c>
    </row>
    <row r="1305" spans="1:11" x14ac:dyDescent="0.2">
      <c r="A1305">
        <v>62</v>
      </c>
      <c r="B1305">
        <v>30.875</v>
      </c>
      <c r="C1305">
        <v>3</v>
      </c>
      <c r="D1305">
        <v>1</v>
      </c>
      <c r="E1305">
        <v>0</v>
      </c>
      <c r="F1305">
        <v>1</v>
      </c>
      <c r="G1305">
        <v>0</v>
      </c>
      <c r="H1305">
        <v>1</v>
      </c>
      <c r="I1305">
        <v>0</v>
      </c>
      <c r="J1305">
        <v>0</v>
      </c>
      <c r="K1305">
        <v>46718.163249999998</v>
      </c>
    </row>
    <row r="1306" spans="1:11" x14ac:dyDescent="0.2">
      <c r="A1306">
        <v>25</v>
      </c>
      <c r="B1306">
        <v>20.8</v>
      </c>
      <c r="C1306">
        <v>1</v>
      </c>
      <c r="D1306">
        <v>0</v>
      </c>
      <c r="E1306">
        <v>1</v>
      </c>
      <c r="F1306">
        <v>0</v>
      </c>
      <c r="G1306">
        <v>0</v>
      </c>
      <c r="H1306">
        <v>0</v>
      </c>
      <c r="I1306">
        <v>1</v>
      </c>
      <c r="J1306">
        <v>0</v>
      </c>
      <c r="K1306">
        <v>3208.7869999999998</v>
      </c>
    </row>
    <row r="1307" spans="1:11" x14ac:dyDescent="0.2">
      <c r="A1307">
        <v>43</v>
      </c>
      <c r="B1307">
        <v>27.8</v>
      </c>
      <c r="C1307">
        <v>0</v>
      </c>
      <c r="D1307">
        <v>1</v>
      </c>
      <c r="E1307">
        <v>0</v>
      </c>
      <c r="F1307">
        <v>1</v>
      </c>
      <c r="G1307">
        <v>0</v>
      </c>
      <c r="H1307">
        <v>0</v>
      </c>
      <c r="I1307">
        <v>1</v>
      </c>
      <c r="J1307">
        <v>0</v>
      </c>
      <c r="K1307">
        <v>37829.724199999997</v>
      </c>
    </row>
    <row r="1308" spans="1:11" x14ac:dyDescent="0.2">
      <c r="A1308">
        <v>42</v>
      </c>
      <c r="B1308">
        <v>24.605</v>
      </c>
      <c r="C1308">
        <v>2</v>
      </c>
      <c r="D1308">
        <v>1</v>
      </c>
      <c r="E1308">
        <v>0</v>
      </c>
      <c r="F1308">
        <v>1</v>
      </c>
      <c r="G1308">
        <v>1</v>
      </c>
      <c r="H1308">
        <v>0</v>
      </c>
      <c r="I1308">
        <v>0</v>
      </c>
      <c r="J1308">
        <v>0</v>
      </c>
      <c r="K1308">
        <v>21259.377949999998</v>
      </c>
    </row>
    <row r="1309" spans="1:11" x14ac:dyDescent="0.2">
      <c r="A1309">
        <v>24</v>
      </c>
      <c r="B1309">
        <v>27.72</v>
      </c>
      <c r="C1309">
        <v>0</v>
      </c>
      <c r="D1309">
        <v>0</v>
      </c>
      <c r="E1309">
        <v>1</v>
      </c>
      <c r="F1309">
        <v>0</v>
      </c>
      <c r="G1309">
        <v>0</v>
      </c>
      <c r="H1309">
        <v>0</v>
      </c>
      <c r="I1309">
        <v>0</v>
      </c>
      <c r="J1309">
        <v>1</v>
      </c>
      <c r="K1309">
        <v>2464.6188000000002</v>
      </c>
    </row>
    <row r="1310" spans="1:11" x14ac:dyDescent="0.2">
      <c r="A1310">
        <v>29</v>
      </c>
      <c r="B1310">
        <v>21.85</v>
      </c>
      <c r="C1310">
        <v>0</v>
      </c>
      <c r="D1310">
        <v>0</v>
      </c>
      <c r="E1310">
        <v>1</v>
      </c>
      <c r="F1310">
        <v>1</v>
      </c>
      <c r="G1310">
        <v>1</v>
      </c>
      <c r="H1310">
        <v>0</v>
      </c>
      <c r="I1310">
        <v>0</v>
      </c>
      <c r="J1310">
        <v>0</v>
      </c>
      <c r="K1310">
        <v>16115.3045</v>
      </c>
    </row>
    <row r="1311" spans="1:11" x14ac:dyDescent="0.2">
      <c r="A1311">
        <v>32</v>
      </c>
      <c r="B1311">
        <v>28.12</v>
      </c>
      <c r="C1311">
        <v>4</v>
      </c>
      <c r="D1311">
        <v>1</v>
      </c>
      <c r="E1311">
        <v>0</v>
      </c>
      <c r="F1311">
        <v>1</v>
      </c>
      <c r="G1311">
        <v>0</v>
      </c>
      <c r="H1311">
        <v>1</v>
      </c>
      <c r="I1311">
        <v>0</v>
      </c>
      <c r="J1311">
        <v>0</v>
      </c>
      <c r="K1311">
        <v>21472.478800000001</v>
      </c>
    </row>
    <row r="1312" spans="1:11" x14ac:dyDescent="0.2">
      <c r="A1312">
        <v>25</v>
      </c>
      <c r="B1312">
        <v>30.2</v>
      </c>
      <c r="C1312">
        <v>0</v>
      </c>
      <c r="D1312">
        <v>0</v>
      </c>
      <c r="E1312">
        <v>1</v>
      </c>
      <c r="F1312">
        <v>1</v>
      </c>
      <c r="G1312">
        <v>0</v>
      </c>
      <c r="H1312">
        <v>0</v>
      </c>
      <c r="I1312">
        <v>1</v>
      </c>
      <c r="J1312">
        <v>0</v>
      </c>
      <c r="K1312">
        <v>33900.652999999998</v>
      </c>
    </row>
    <row r="1313" spans="1:11" x14ac:dyDescent="0.2">
      <c r="A1313">
        <v>41</v>
      </c>
      <c r="B1313">
        <v>32.200000000000003</v>
      </c>
      <c r="C1313">
        <v>2</v>
      </c>
      <c r="D1313">
        <v>1</v>
      </c>
      <c r="E1313">
        <v>0</v>
      </c>
      <c r="F1313">
        <v>0</v>
      </c>
      <c r="G1313">
        <v>0</v>
      </c>
      <c r="H1313">
        <v>0</v>
      </c>
      <c r="I1313">
        <v>1</v>
      </c>
      <c r="J1313">
        <v>0</v>
      </c>
      <c r="K1313">
        <v>6875.9610000000002</v>
      </c>
    </row>
    <row r="1314" spans="1:11" x14ac:dyDescent="0.2">
      <c r="A1314">
        <v>42</v>
      </c>
      <c r="B1314">
        <v>26.315000000000001</v>
      </c>
      <c r="C1314">
        <v>1</v>
      </c>
      <c r="D1314">
        <v>1</v>
      </c>
      <c r="E1314">
        <v>0</v>
      </c>
      <c r="F1314">
        <v>0</v>
      </c>
      <c r="G1314">
        <v>0</v>
      </c>
      <c r="H1314">
        <v>1</v>
      </c>
      <c r="I1314">
        <v>0</v>
      </c>
      <c r="J1314">
        <v>0</v>
      </c>
      <c r="K1314">
        <v>6940.90985</v>
      </c>
    </row>
    <row r="1315" spans="1:11" x14ac:dyDescent="0.2">
      <c r="A1315">
        <v>33</v>
      </c>
      <c r="B1315">
        <v>26.695</v>
      </c>
      <c r="C1315">
        <v>0</v>
      </c>
      <c r="D1315">
        <v>0</v>
      </c>
      <c r="E1315">
        <v>1</v>
      </c>
      <c r="F1315">
        <v>0</v>
      </c>
      <c r="G1315">
        <v>0</v>
      </c>
      <c r="H1315">
        <v>1</v>
      </c>
      <c r="I1315">
        <v>0</v>
      </c>
      <c r="J1315">
        <v>0</v>
      </c>
      <c r="K1315">
        <v>4571.4130500000001</v>
      </c>
    </row>
    <row r="1316" spans="1:11" x14ac:dyDescent="0.2">
      <c r="A1316">
        <v>34</v>
      </c>
      <c r="B1316">
        <v>42.9</v>
      </c>
      <c r="C1316">
        <v>1</v>
      </c>
      <c r="D1316">
        <v>1</v>
      </c>
      <c r="E1316">
        <v>0</v>
      </c>
      <c r="F1316">
        <v>0</v>
      </c>
      <c r="G1316">
        <v>0</v>
      </c>
      <c r="H1316">
        <v>0</v>
      </c>
      <c r="I1316">
        <v>1</v>
      </c>
      <c r="J1316">
        <v>0</v>
      </c>
      <c r="K1316">
        <v>4536.259</v>
      </c>
    </row>
    <row r="1317" spans="1:11" x14ac:dyDescent="0.2">
      <c r="A1317">
        <v>19</v>
      </c>
      <c r="B1317">
        <v>34.700000000000003</v>
      </c>
      <c r="C1317">
        <v>2</v>
      </c>
      <c r="D1317">
        <v>0</v>
      </c>
      <c r="E1317">
        <v>1</v>
      </c>
      <c r="F1317">
        <v>1</v>
      </c>
      <c r="G1317">
        <v>0</v>
      </c>
      <c r="H1317">
        <v>0</v>
      </c>
      <c r="I1317">
        <v>1</v>
      </c>
      <c r="J1317">
        <v>0</v>
      </c>
      <c r="K1317">
        <v>36397.576000000001</v>
      </c>
    </row>
    <row r="1318" spans="1:11" x14ac:dyDescent="0.2">
      <c r="A1318">
        <v>30</v>
      </c>
      <c r="B1318">
        <v>23.655000000000001</v>
      </c>
      <c r="C1318">
        <v>3</v>
      </c>
      <c r="D1318">
        <v>0</v>
      </c>
      <c r="E1318">
        <v>1</v>
      </c>
      <c r="F1318">
        <v>1</v>
      </c>
      <c r="G1318">
        <v>0</v>
      </c>
      <c r="H1318">
        <v>1</v>
      </c>
      <c r="I1318">
        <v>0</v>
      </c>
      <c r="J1318">
        <v>0</v>
      </c>
      <c r="K1318">
        <v>18765.87545</v>
      </c>
    </row>
    <row r="1319" spans="1:11" x14ac:dyDescent="0.2">
      <c r="A1319">
        <v>18</v>
      </c>
      <c r="B1319">
        <v>28.31</v>
      </c>
      <c r="C1319">
        <v>1</v>
      </c>
      <c r="D1319">
        <v>1</v>
      </c>
      <c r="E1319">
        <v>0</v>
      </c>
      <c r="F1319">
        <v>0</v>
      </c>
      <c r="G1319">
        <v>1</v>
      </c>
      <c r="H1319">
        <v>0</v>
      </c>
      <c r="I1319">
        <v>0</v>
      </c>
      <c r="J1319">
        <v>0</v>
      </c>
      <c r="K1319">
        <v>11272.331389999999</v>
      </c>
    </row>
    <row r="1320" spans="1:11" x14ac:dyDescent="0.2">
      <c r="A1320">
        <v>19</v>
      </c>
      <c r="B1320">
        <v>20.6</v>
      </c>
      <c r="C1320">
        <v>0</v>
      </c>
      <c r="D1320">
        <v>0</v>
      </c>
      <c r="E1320">
        <v>1</v>
      </c>
      <c r="F1320">
        <v>0</v>
      </c>
      <c r="G1320">
        <v>0</v>
      </c>
      <c r="H1320">
        <v>0</v>
      </c>
      <c r="I1320">
        <v>1</v>
      </c>
      <c r="J1320">
        <v>0</v>
      </c>
      <c r="K1320">
        <v>1731.6769999999999</v>
      </c>
    </row>
    <row r="1321" spans="1:11" x14ac:dyDescent="0.2">
      <c r="A1321">
        <v>18</v>
      </c>
      <c r="B1321">
        <v>53.13</v>
      </c>
      <c r="C1321">
        <v>0</v>
      </c>
      <c r="D1321">
        <v>1</v>
      </c>
      <c r="E1321">
        <v>0</v>
      </c>
      <c r="F1321">
        <v>0</v>
      </c>
      <c r="G1321">
        <v>0</v>
      </c>
      <c r="H1321">
        <v>0</v>
      </c>
      <c r="I1321">
        <v>0</v>
      </c>
      <c r="J1321">
        <v>1</v>
      </c>
      <c r="K1321">
        <v>1163.4627</v>
      </c>
    </row>
    <row r="1322" spans="1:11" x14ac:dyDescent="0.2">
      <c r="A1322">
        <v>35</v>
      </c>
      <c r="B1322">
        <v>39.71</v>
      </c>
      <c r="C1322">
        <v>4</v>
      </c>
      <c r="D1322">
        <v>1</v>
      </c>
      <c r="E1322">
        <v>0</v>
      </c>
      <c r="F1322">
        <v>0</v>
      </c>
      <c r="G1322">
        <v>1</v>
      </c>
      <c r="H1322">
        <v>0</v>
      </c>
      <c r="I1322">
        <v>0</v>
      </c>
      <c r="J1322">
        <v>0</v>
      </c>
      <c r="K1322">
        <v>19496.71917</v>
      </c>
    </row>
    <row r="1323" spans="1:11" x14ac:dyDescent="0.2">
      <c r="A1323">
        <v>39</v>
      </c>
      <c r="B1323">
        <v>26.315000000000001</v>
      </c>
      <c r="C1323">
        <v>2</v>
      </c>
      <c r="D1323">
        <v>0</v>
      </c>
      <c r="E1323">
        <v>1</v>
      </c>
      <c r="F1323">
        <v>0</v>
      </c>
      <c r="G1323">
        <v>0</v>
      </c>
      <c r="H1323">
        <v>1</v>
      </c>
      <c r="I1323">
        <v>0</v>
      </c>
      <c r="J1323">
        <v>0</v>
      </c>
      <c r="K1323">
        <v>7201.7008500000002</v>
      </c>
    </row>
    <row r="1324" spans="1:11" x14ac:dyDescent="0.2">
      <c r="A1324">
        <v>31</v>
      </c>
      <c r="B1324">
        <v>31.065000000000001</v>
      </c>
      <c r="C1324">
        <v>3</v>
      </c>
      <c r="D1324">
        <v>1</v>
      </c>
      <c r="E1324">
        <v>0</v>
      </c>
      <c r="F1324">
        <v>0</v>
      </c>
      <c r="G1324">
        <v>0</v>
      </c>
      <c r="H1324">
        <v>1</v>
      </c>
      <c r="I1324">
        <v>0</v>
      </c>
      <c r="J1324">
        <v>0</v>
      </c>
      <c r="K1324">
        <v>5425.0233500000004</v>
      </c>
    </row>
    <row r="1325" spans="1:11" x14ac:dyDescent="0.2">
      <c r="A1325">
        <v>62</v>
      </c>
      <c r="B1325">
        <v>26.695</v>
      </c>
      <c r="C1325">
        <v>0</v>
      </c>
      <c r="D1325">
        <v>1</v>
      </c>
      <c r="E1325">
        <v>0</v>
      </c>
      <c r="F1325">
        <v>1</v>
      </c>
      <c r="G1325">
        <v>1</v>
      </c>
      <c r="H1325">
        <v>0</v>
      </c>
      <c r="I1325">
        <v>0</v>
      </c>
      <c r="J1325">
        <v>0</v>
      </c>
      <c r="K1325">
        <v>28101.333050000001</v>
      </c>
    </row>
    <row r="1326" spans="1:11" x14ac:dyDescent="0.2">
      <c r="A1326">
        <v>62</v>
      </c>
      <c r="B1326">
        <v>38.83</v>
      </c>
      <c r="C1326">
        <v>0</v>
      </c>
      <c r="D1326">
        <v>1</v>
      </c>
      <c r="E1326">
        <v>0</v>
      </c>
      <c r="F1326">
        <v>0</v>
      </c>
      <c r="G1326">
        <v>0</v>
      </c>
      <c r="H1326">
        <v>0</v>
      </c>
      <c r="I1326">
        <v>0</v>
      </c>
      <c r="J1326">
        <v>1</v>
      </c>
      <c r="K1326">
        <v>12981.3457</v>
      </c>
    </row>
    <row r="1327" spans="1:11" x14ac:dyDescent="0.2">
      <c r="A1327">
        <v>42</v>
      </c>
      <c r="B1327">
        <v>40.369999999999997</v>
      </c>
      <c r="C1327">
        <v>2</v>
      </c>
      <c r="D1327">
        <v>0</v>
      </c>
      <c r="E1327">
        <v>1</v>
      </c>
      <c r="F1327">
        <v>1</v>
      </c>
      <c r="G1327">
        <v>0</v>
      </c>
      <c r="H1327">
        <v>0</v>
      </c>
      <c r="I1327">
        <v>0</v>
      </c>
      <c r="J1327">
        <v>1</v>
      </c>
      <c r="K1327">
        <v>43896.376300000004</v>
      </c>
    </row>
    <row r="1328" spans="1:11" x14ac:dyDescent="0.2">
      <c r="A1328">
        <v>31</v>
      </c>
      <c r="B1328">
        <v>25.934999999999999</v>
      </c>
      <c r="C1328">
        <v>1</v>
      </c>
      <c r="D1328">
        <v>1</v>
      </c>
      <c r="E1328">
        <v>0</v>
      </c>
      <c r="F1328">
        <v>0</v>
      </c>
      <c r="G1328">
        <v>0</v>
      </c>
      <c r="H1328">
        <v>1</v>
      </c>
      <c r="I1328">
        <v>0</v>
      </c>
      <c r="J1328">
        <v>0</v>
      </c>
      <c r="K1328">
        <v>4239.8926499999998</v>
      </c>
    </row>
    <row r="1329" spans="1:11" x14ac:dyDescent="0.2">
      <c r="A1329">
        <v>61</v>
      </c>
      <c r="B1329">
        <v>33.534999999999997</v>
      </c>
      <c r="C1329">
        <v>0</v>
      </c>
      <c r="D1329">
        <v>1</v>
      </c>
      <c r="E1329">
        <v>0</v>
      </c>
      <c r="F1329">
        <v>0</v>
      </c>
      <c r="G1329">
        <v>1</v>
      </c>
      <c r="H1329">
        <v>0</v>
      </c>
      <c r="I1329">
        <v>0</v>
      </c>
      <c r="J1329">
        <v>0</v>
      </c>
      <c r="K1329">
        <v>13143.336649999999</v>
      </c>
    </row>
    <row r="1330" spans="1:11" x14ac:dyDescent="0.2">
      <c r="A1330">
        <v>42</v>
      </c>
      <c r="B1330">
        <v>32.869999999999997</v>
      </c>
      <c r="C1330">
        <v>0</v>
      </c>
      <c r="D1330">
        <v>0</v>
      </c>
      <c r="E1330">
        <v>1</v>
      </c>
      <c r="F1330">
        <v>0</v>
      </c>
      <c r="G1330">
        <v>1</v>
      </c>
      <c r="H1330">
        <v>0</v>
      </c>
      <c r="I1330">
        <v>0</v>
      </c>
      <c r="J1330">
        <v>0</v>
      </c>
      <c r="K1330">
        <v>7050.0213000000003</v>
      </c>
    </row>
    <row r="1331" spans="1:11" x14ac:dyDescent="0.2">
      <c r="A1331">
        <v>51</v>
      </c>
      <c r="B1331">
        <v>30.03</v>
      </c>
      <c r="C1331">
        <v>1</v>
      </c>
      <c r="D1331">
        <v>1</v>
      </c>
      <c r="E1331">
        <v>0</v>
      </c>
      <c r="F1331">
        <v>0</v>
      </c>
      <c r="G1331">
        <v>0</v>
      </c>
      <c r="H1331">
        <v>0</v>
      </c>
      <c r="I1331">
        <v>0</v>
      </c>
      <c r="J1331">
        <v>1</v>
      </c>
      <c r="K1331">
        <v>9377.9046999999991</v>
      </c>
    </row>
    <row r="1332" spans="1:11" x14ac:dyDescent="0.2">
      <c r="A1332">
        <v>23</v>
      </c>
      <c r="B1332">
        <v>24.225000000000001</v>
      </c>
      <c r="C1332">
        <v>2</v>
      </c>
      <c r="D1332">
        <v>0</v>
      </c>
      <c r="E1332">
        <v>1</v>
      </c>
      <c r="F1332">
        <v>0</v>
      </c>
      <c r="G1332">
        <v>1</v>
      </c>
      <c r="H1332">
        <v>0</v>
      </c>
      <c r="I1332">
        <v>0</v>
      </c>
      <c r="J1332">
        <v>0</v>
      </c>
      <c r="K1332">
        <v>22395.74424</v>
      </c>
    </row>
    <row r="1333" spans="1:11" x14ac:dyDescent="0.2">
      <c r="A1333">
        <v>52</v>
      </c>
      <c r="B1333">
        <v>38.6</v>
      </c>
      <c r="C1333">
        <v>2</v>
      </c>
      <c r="D1333">
        <v>1</v>
      </c>
      <c r="E1333">
        <v>0</v>
      </c>
      <c r="F1333">
        <v>0</v>
      </c>
      <c r="G1333">
        <v>0</v>
      </c>
      <c r="H1333">
        <v>0</v>
      </c>
      <c r="I1333">
        <v>1</v>
      </c>
      <c r="J1333">
        <v>0</v>
      </c>
      <c r="K1333">
        <v>10325.206</v>
      </c>
    </row>
    <row r="1334" spans="1:11" x14ac:dyDescent="0.2">
      <c r="A1334">
        <v>57</v>
      </c>
      <c r="B1334">
        <v>25.74</v>
      </c>
      <c r="C1334">
        <v>2</v>
      </c>
      <c r="D1334">
        <v>0</v>
      </c>
      <c r="E1334">
        <v>1</v>
      </c>
      <c r="F1334">
        <v>0</v>
      </c>
      <c r="G1334">
        <v>0</v>
      </c>
      <c r="H1334">
        <v>0</v>
      </c>
      <c r="I1334">
        <v>0</v>
      </c>
      <c r="J1334">
        <v>1</v>
      </c>
      <c r="K1334">
        <v>12629.1656</v>
      </c>
    </row>
    <row r="1335" spans="1:11" x14ac:dyDescent="0.2">
      <c r="A1335">
        <v>23</v>
      </c>
      <c r="B1335">
        <v>33.4</v>
      </c>
      <c r="C1335">
        <v>0</v>
      </c>
      <c r="D1335">
        <v>0</v>
      </c>
      <c r="E1335">
        <v>1</v>
      </c>
      <c r="F1335">
        <v>0</v>
      </c>
      <c r="G1335">
        <v>0</v>
      </c>
      <c r="H1335">
        <v>0</v>
      </c>
      <c r="I1335">
        <v>1</v>
      </c>
      <c r="J1335">
        <v>0</v>
      </c>
      <c r="K1335">
        <v>10795.937330000001</v>
      </c>
    </row>
    <row r="1336" spans="1:11" x14ac:dyDescent="0.2">
      <c r="A1336">
        <v>52</v>
      </c>
      <c r="B1336">
        <v>44.7</v>
      </c>
      <c r="C1336">
        <v>3</v>
      </c>
      <c r="D1336">
        <v>0</v>
      </c>
      <c r="E1336">
        <v>1</v>
      </c>
      <c r="F1336">
        <v>0</v>
      </c>
      <c r="G1336">
        <v>0</v>
      </c>
      <c r="H1336">
        <v>0</v>
      </c>
      <c r="I1336">
        <v>1</v>
      </c>
      <c r="J1336">
        <v>0</v>
      </c>
      <c r="K1336">
        <v>11411.684999999999</v>
      </c>
    </row>
    <row r="1337" spans="1:11" x14ac:dyDescent="0.2">
      <c r="A1337">
        <v>50</v>
      </c>
      <c r="B1337">
        <v>30.97</v>
      </c>
      <c r="C1337">
        <v>3</v>
      </c>
      <c r="D1337">
        <v>1</v>
      </c>
      <c r="E1337">
        <v>0</v>
      </c>
      <c r="F1337">
        <v>0</v>
      </c>
      <c r="G1337">
        <v>0</v>
      </c>
      <c r="H1337">
        <v>1</v>
      </c>
      <c r="I1337">
        <v>0</v>
      </c>
      <c r="J1337">
        <v>0</v>
      </c>
      <c r="K1337">
        <v>10600.5483</v>
      </c>
    </row>
    <row r="1338" spans="1:11" x14ac:dyDescent="0.2">
      <c r="A1338">
        <v>18</v>
      </c>
      <c r="B1338">
        <v>31.92</v>
      </c>
      <c r="C1338">
        <v>0</v>
      </c>
      <c r="D1338">
        <v>0</v>
      </c>
      <c r="E1338">
        <v>1</v>
      </c>
      <c r="F1338">
        <v>0</v>
      </c>
      <c r="G1338">
        <v>1</v>
      </c>
      <c r="H1338">
        <v>0</v>
      </c>
      <c r="I1338">
        <v>0</v>
      </c>
      <c r="J1338">
        <v>0</v>
      </c>
      <c r="K1338">
        <v>2205.9807999999998</v>
      </c>
    </row>
    <row r="1339" spans="1:11" x14ac:dyDescent="0.2">
      <c r="A1339">
        <v>18</v>
      </c>
      <c r="B1339">
        <v>36.85</v>
      </c>
      <c r="C1339">
        <v>0</v>
      </c>
      <c r="D1339">
        <v>0</v>
      </c>
      <c r="E1339">
        <v>1</v>
      </c>
      <c r="F1339">
        <v>0</v>
      </c>
      <c r="G1339">
        <v>0</v>
      </c>
      <c r="H1339">
        <v>0</v>
      </c>
      <c r="I1339">
        <v>0</v>
      </c>
      <c r="J1339">
        <v>1</v>
      </c>
      <c r="K1339">
        <v>1629.8335</v>
      </c>
    </row>
    <row r="1340" spans="1:11" x14ac:dyDescent="0.2">
      <c r="A1340">
        <v>21</v>
      </c>
      <c r="B1340">
        <v>25.8</v>
      </c>
      <c r="C1340">
        <v>0</v>
      </c>
      <c r="D1340">
        <v>0</v>
      </c>
      <c r="E1340">
        <v>1</v>
      </c>
      <c r="F1340">
        <v>0</v>
      </c>
      <c r="G1340">
        <v>0</v>
      </c>
      <c r="H1340">
        <v>0</v>
      </c>
      <c r="I1340">
        <v>1</v>
      </c>
      <c r="J1340">
        <v>0</v>
      </c>
      <c r="K1340">
        <v>2007.9449999999999</v>
      </c>
    </row>
    <row r="1341" spans="1:11" x14ac:dyDescent="0.2">
      <c r="A1341">
        <v>61</v>
      </c>
      <c r="B1341">
        <v>29.07</v>
      </c>
      <c r="C1341">
        <v>0</v>
      </c>
      <c r="D1341">
        <v>0</v>
      </c>
      <c r="E1341">
        <v>1</v>
      </c>
      <c r="F1341">
        <v>1</v>
      </c>
      <c r="G1341">
        <v>0</v>
      </c>
      <c r="H1341">
        <v>1</v>
      </c>
      <c r="I1341">
        <v>0</v>
      </c>
      <c r="J1341">
        <v>0</v>
      </c>
      <c r="K1341">
        <v>29141.3603</v>
      </c>
    </row>
  </sheetData>
  <autoFilter ref="M3:P1341" xr:uid="{EC692A82-6382-4742-A1A1-7B54A9C27DE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8AA8B-64CC-4F34-ADB3-69FAD46019ED}">
  <dimension ref="A1:AB1341"/>
  <sheetViews>
    <sheetView topLeftCell="K3" workbookViewId="0">
      <selection activeCell="T16" sqref="T16"/>
    </sheetView>
  </sheetViews>
  <sheetFormatPr baseColWidth="10" defaultColWidth="8.83203125" defaultRowHeight="15" x14ac:dyDescent="0.2"/>
  <cols>
    <col min="18" max="18" width="26.83203125" customWidth="1"/>
    <col min="19" max="19" width="12" bestFit="1" customWidth="1"/>
    <col min="24" max="24" width="20" customWidth="1"/>
    <col min="26" max="27" width="10.5" bestFit="1" customWidth="1"/>
  </cols>
  <sheetData>
    <row r="1" spans="1:28" x14ac:dyDescent="0.2">
      <c r="C1" t="s">
        <v>57</v>
      </c>
      <c r="O1" t="s">
        <v>57</v>
      </c>
    </row>
    <row r="2" spans="1:28" x14ac:dyDescent="0.2">
      <c r="C2" t="s">
        <v>58</v>
      </c>
      <c r="D2" t="s">
        <v>59</v>
      </c>
      <c r="E2" t="s">
        <v>60</v>
      </c>
      <c r="F2" t="s">
        <v>61</v>
      </c>
      <c r="O2" t="s">
        <v>16</v>
      </c>
      <c r="P2" t="s">
        <v>15</v>
      </c>
    </row>
    <row r="3" spans="1:28" x14ac:dyDescent="0.2">
      <c r="A3" t="s">
        <v>0</v>
      </c>
      <c r="B3" t="s">
        <v>1</v>
      </c>
      <c r="C3" t="s">
        <v>2</v>
      </c>
      <c r="D3" t="s">
        <v>15</v>
      </c>
      <c r="E3" t="s">
        <v>16</v>
      </c>
      <c r="F3" t="s">
        <v>17</v>
      </c>
      <c r="G3" t="s">
        <v>7</v>
      </c>
      <c r="H3" t="s">
        <v>6</v>
      </c>
      <c r="I3" t="s">
        <v>4</v>
      </c>
      <c r="J3" t="s">
        <v>5</v>
      </c>
      <c r="K3" t="s">
        <v>3</v>
      </c>
      <c r="O3" s="14">
        <v>1607.5101</v>
      </c>
      <c r="P3" s="14">
        <v>1121.8739</v>
      </c>
      <c r="S3" t="s">
        <v>16</v>
      </c>
      <c r="T3" t="s">
        <v>15</v>
      </c>
    </row>
    <row r="4" spans="1:28" x14ac:dyDescent="0.2">
      <c r="A4">
        <v>18</v>
      </c>
      <c r="B4">
        <v>23.21</v>
      </c>
      <c r="C4">
        <v>0</v>
      </c>
      <c r="D4">
        <v>1</v>
      </c>
      <c r="E4">
        <v>0</v>
      </c>
      <c r="F4">
        <v>0</v>
      </c>
      <c r="G4">
        <v>0</v>
      </c>
      <c r="H4">
        <v>0</v>
      </c>
      <c r="I4">
        <v>0</v>
      </c>
      <c r="J4">
        <v>1</v>
      </c>
      <c r="K4">
        <v>1121.8739</v>
      </c>
      <c r="O4" s="14">
        <v>1615.7666999999999</v>
      </c>
      <c r="P4" s="14">
        <v>1131.5065999999999</v>
      </c>
      <c r="R4" t="s">
        <v>62</v>
      </c>
      <c r="S4">
        <f>AVERAGE(O3:O664)</f>
        <v>12569.578843835339</v>
      </c>
      <c r="T4">
        <f>AVERAGE(P3:P677)</f>
        <v>13974.998863762965</v>
      </c>
    </row>
    <row r="5" spans="1:28" x14ac:dyDescent="0.2">
      <c r="A5">
        <v>18</v>
      </c>
      <c r="B5">
        <v>30.14</v>
      </c>
      <c r="C5">
        <v>0</v>
      </c>
      <c r="D5">
        <v>1</v>
      </c>
      <c r="E5">
        <v>0</v>
      </c>
      <c r="F5">
        <v>0</v>
      </c>
      <c r="G5">
        <v>0</v>
      </c>
      <c r="H5">
        <v>0</v>
      </c>
      <c r="I5">
        <v>0</v>
      </c>
      <c r="J5">
        <v>1</v>
      </c>
      <c r="K5">
        <v>1131.5065999999999</v>
      </c>
      <c r="O5" s="14">
        <v>1621.8827000000001</v>
      </c>
      <c r="P5" s="14">
        <v>1135.9407000000001</v>
      </c>
      <c r="R5" t="s">
        <v>69</v>
      </c>
      <c r="S5">
        <f>_xlfn.STDEV.S(O3:O664)</f>
        <v>11128.703800915451</v>
      </c>
      <c r="T5">
        <f>_xlfn.STDEV.S(P3:P677)</f>
        <v>12971.958662967092</v>
      </c>
    </row>
    <row r="6" spans="1:28" x14ac:dyDescent="0.2">
      <c r="A6">
        <v>18</v>
      </c>
      <c r="B6">
        <v>33.33</v>
      </c>
      <c r="C6">
        <v>0</v>
      </c>
      <c r="D6">
        <v>1</v>
      </c>
      <c r="E6">
        <v>0</v>
      </c>
      <c r="F6">
        <v>0</v>
      </c>
      <c r="G6">
        <v>0</v>
      </c>
      <c r="H6">
        <v>0</v>
      </c>
      <c r="I6">
        <v>0</v>
      </c>
      <c r="J6">
        <v>1</v>
      </c>
      <c r="K6">
        <v>1135.9407000000001</v>
      </c>
      <c r="O6" s="14">
        <v>1622.1885</v>
      </c>
      <c r="P6" s="14">
        <v>1136.3994</v>
      </c>
      <c r="R6" t="s">
        <v>70</v>
      </c>
      <c r="S6">
        <f>COUNT(O3:O664)</f>
        <v>662</v>
      </c>
      <c r="T6">
        <f>COUNT(P3:P677)</f>
        <v>675</v>
      </c>
      <c r="Y6" s="1" t="s">
        <v>139</v>
      </c>
      <c r="Z6" s="1" t="s">
        <v>137</v>
      </c>
      <c r="AA6" s="1" t="s">
        <v>138</v>
      </c>
    </row>
    <row r="7" spans="1:28" x14ac:dyDescent="0.2">
      <c r="A7">
        <v>18</v>
      </c>
      <c r="B7">
        <v>33.659999999999997</v>
      </c>
      <c r="C7">
        <v>0</v>
      </c>
      <c r="D7">
        <v>1</v>
      </c>
      <c r="E7">
        <v>0</v>
      </c>
      <c r="F7">
        <v>0</v>
      </c>
      <c r="G7">
        <v>0</v>
      </c>
      <c r="H7">
        <v>0</v>
      </c>
      <c r="I7">
        <v>0</v>
      </c>
      <c r="J7">
        <v>1</v>
      </c>
      <c r="K7">
        <v>1136.3994</v>
      </c>
      <c r="O7" s="14">
        <v>1629.8335</v>
      </c>
      <c r="P7" s="14">
        <v>1137.011</v>
      </c>
      <c r="R7" t="s">
        <v>102</v>
      </c>
      <c r="S7">
        <f>S5^2</f>
        <v>123848048.28851001</v>
      </c>
      <c r="T7">
        <f>T5^2</f>
        <v>168271711.553727</v>
      </c>
      <c r="Y7" t="s">
        <v>103</v>
      </c>
      <c r="Z7" s="7">
        <v>1121.8739</v>
      </c>
      <c r="AA7" s="7">
        <v>13651.584722000001</v>
      </c>
      <c r="AB7" s="7"/>
    </row>
    <row r="8" spans="1:28" x14ac:dyDescent="0.2">
      <c r="A8">
        <v>18</v>
      </c>
      <c r="B8">
        <v>34.1</v>
      </c>
      <c r="C8">
        <v>0</v>
      </c>
      <c r="D8">
        <v>1</v>
      </c>
      <c r="E8">
        <v>0</v>
      </c>
      <c r="F8">
        <v>0</v>
      </c>
      <c r="G8">
        <v>0</v>
      </c>
      <c r="H8">
        <v>0</v>
      </c>
      <c r="I8">
        <v>0</v>
      </c>
      <c r="J8">
        <v>1</v>
      </c>
      <c r="K8">
        <v>1137.011</v>
      </c>
      <c r="O8" s="14">
        <v>1631.6683</v>
      </c>
      <c r="P8" s="14">
        <v>1137.4697000000001</v>
      </c>
      <c r="R8" t="s">
        <v>71</v>
      </c>
      <c r="S8">
        <f>_xlfn.T.TEST(O3:O664,P3:P677,1,3)</f>
        <v>1.678077381838209E-2</v>
      </c>
      <c r="V8">
        <f>(K1341-K4)/5</f>
        <v>12529.710822000001</v>
      </c>
      <c r="Y8" t="s">
        <v>104</v>
      </c>
      <c r="Z8" s="7">
        <v>13651.584722000001</v>
      </c>
      <c r="AA8" s="7">
        <v>26181.295544000001</v>
      </c>
      <c r="AB8" s="7"/>
    </row>
    <row r="9" spans="1:28" x14ac:dyDescent="0.2">
      <c r="A9">
        <v>18</v>
      </c>
      <c r="B9">
        <v>34.43</v>
      </c>
      <c r="C9">
        <v>0</v>
      </c>
      <c r="D9">
        <v>1</v>
      </c>
      <c r="E9">
        <v>0</v>
      </c>
      <c r="F9">
        <v>0</v>
      </c>
      <c r="G9">
        <v>0</v>
      </c>
      <c r="H9">
        <v>0</v>
      </c>
      <c r="I9">
        <v>0</v>
      </c>
      <c r="J9">
        <v>1</v>
      </c>
      <c r="K9">
        <v>1137.4697000000001</v>
      </c>
      <c r="O9" s="14">
        <v>1631.8212000000001</v>
      </c>
      <c r="P9" s="14">
        <v>1141.4450999999999</v>
      </c>
      <c r="Y9" t="s">
        <v>105</v>
      </c>
      <c r="Z9" s="7">
        <v>26181.295544000001</v>
      </c>
      <c r="AA9" s="7">
        <v>38711.006366000001</v>
      </c>
      <c r="AB9" s="7"/>
    </row>
    <row r="10" spans="1:28" x14ac:dyDescent="0.2">
      <c r="A10">
        <v>18</v>
      </c>
      <c r="B10">
        <v>37.29</v>
      </c>
      <c r="C10">
        <v>0</v>
      </c>
      <c r="D10">
        <v>1</v>
      </c>
      <c r="E10">
        <v>0</v>
      </c>
      <c r="F10">
        <v>0</v>
      </c>
      <c r="G10">
        <v>0</v>
      </c>
      <c r="H10">
        <v>0</v>
      </c>
      <c r="I10">
        <v>0</v>
      </c>
      <c r="J10">
        <v>1</v>
      </c>
      <c r="K10">
        <v>1141.4450999999999</v>
      </c>
      <c r="O10" s="14">
        <v>1633.0444</v>
      </c>
      <c r="P10" s="14">
        <v>1146.7965999999999</v>
      </c>
      <c r="R10" t="s">
        <v>72</v>
      </c>
      <c r="Y10" t="s">
        <v>106</v>
      </c>
      <c r="Z10" s="7">
        <v>38711.006366000001</v>
      </c>
      <c r="AA10" s="7">
        <v>51240.717188000002</v>
      </c>
      <c r="AB10" s="7"/>
    </row>
    <row r="11" spans="1:28" x14ac:dyDescent="0.2">
      <c r="A11">
        <v>18</v>
      </c>
      <c r="B11">
        <v>41.14</v>
      </c>
      <c r="C11">
        <v>0</v>
      </c>
      <c r="D11">
        <v>1</v>
      </c>
      <c r="E11">
        <v>0</v>
      </c>
      <c r="F11">
        <v>0</v>
      </c>
      <c r="G11">
        <v>0</v>
      </c>
      <c r="H11">
        <v>0</v>
      </c>
      <c r="I11">
        <v>0</v>
      </c>
      <c r="J11">
        <v>1</v>
      </c>
      <c r="K11">
        <v>1146.7965999999999</v>
      </c>
      <c r="O11" s="14">
        <v>1633.9618</v>
      </c>
      <c r="P11" s="14">
        <v>1149.3959</v>
      </c>
      <c r="Y11" t="s">
        <v>107</v>
      </c>
      <c r="Z11" s="7">
        <v>51240.717188000002</v>
      </c>
      <c r="AA11" s="7">
        <v>63770.428010000003</v>
      </c>
      <c r="AB11" s="7"/>
    </row>
    <row r="12" spans="1:28" x14ac:dyDescent="0.2">
      <c r="A12">
        <v>18</v>
      </c>
      <c r="B12">
        <v>43.01</v>
      </c>
      <c r="C12">
        <v>0</v>
      </c>
      <c r="D12">
        <v>1</v>
      </c>
      <c r="E12">
        <v>0</v>
      </c>
      <c r="F12">
        <v>0</v>
      </c>
      <c r="G12">
        <v>0</v>
      </c>
      <c r="H12">
        <v>0</v>
      </c>
      <c r="I12">
        <v>0</v>
      </c>
      <c r="J12">
        <v>1</v>
      </c>
      <c r="K12">
        <v>1149.3959</v>
      </c>
      <c r="O12" s="14">
        <v>1634.5734</v>
      </c>
      <c r="P12" s="14">
        <v>1163.4627</v>
      </c>
    </row>
    <row r="13" spans="1:28" x14ac:dyDescent="0.2">
      <c r="A13">
        <v>18</v>
      </c>
      <c r="B13">
        <v>53.13</v>
      </c>
      <c r="C13">
        <v>0</v>
      </c>
      <c r="D13">
        <v>1</v>
      </c>
      <c r="E13">
        <v>0</v>
      </c>
      <c r="F13">
        <v>0</v>
      </c>
      <c r="G13">
        <v>0</v>
      </c>
      <c r="H13">
        <v>0</v>
      </c>
      <c r="I13">
        <v>0</v>
      </c>
      <c r="J13">
        <v>1</v>
      </c>
      <c r="K13">
        <v>1163.4627</v>
      </c>
      <c r="O13" s="14">
        <v>1727.7850000000001</v>
      </c>
      <c r="P13" s="14">
        <v>1241.5650000000001</v>
      </c>
      <c r="R13" t="s">
        <v>125</v>
      </c>
      <c r="S13">
        <f>K4</f>
        <v>1121.8739</v>
      </c>
      <c r="T13">
        <f>S14</f>
        <v>13651.584722000001</v>
      </c>
      <c r="U13">
        <f>T14</f>
        <v>26181.295544000001</v>
      </c>
      <c r="V13">
        <f>U14</f>
        <v>38711.006366000001</v>
      </c>
      <c r="W13">
        <f>V14</f>
        <v>51240.717188000002</v>
      </c>
    </row>
    <row r="14" spans="1:28" x14ac:dyDescent="0.2">
      <c r="A14">
        <v>19</v>
      </c>
      <c r="B14">
        <v>19.8</v>
      </c>
      <c r="C14">
        <v>0</v>
      </c>
      <c r="D14">
        <v>1</v>
      </c>
      <c r="E14">
        <v>0</v>
      </c>
      <c r="F14">
        <v>0</v>
      </c>
      <c r="G14">
        <v>0</v>
      </c>
      <c r="H14">
        <v>0</v>
      </c>
      <c r="I14">
        <v>1</v>
      </c>
      <c r="J14">
        <v>0</v>
      </c>
      <c r="K14">
        <v>1241.5650000000001</v>
      </c>
      <c r="O14" s="14">
        <v>1728.8969999999999</v>
      </c>
      <c r="P14" s="14">
        <v>1242.26</v>
      </c>
      <c r="R14" t="s">
        <v>126</v>
      </c>
      <c r="S14">
        <f>K4+V8</f>
        <v>13651.584722000001</v>
      </c>
      <c r="T14">
        <f>T13+V8</f>
        <v>26181.295544000001</v>
      </c>
      <c r="U14">
        <f>U13+V8</f>
        <v>38711.006366000001</v>
      </c>
      <c r="V14">
        <f>V13+V8</f>
        <v>51240.717188000002</v>
      </c>
      <c r="W14">
        <f>W13+V8</f>
        <v>63770.428010000003</v>
      </c>
    </row>
    <row r="15" spans="1:28" x14ac:dyDescent="0.2">
      <c r="A15">
        <v>19</v>
      </c>
      <c r="B15">
        <v>20.3</v>
      </c>
      <c r="C15">
        <v>0</v>
      </c>
      <c r="D15">
        <v>1</v>
      </c>
      <c r="E15">
        <v>0</v>
      </c>
      <c r="F15">
        <v>0</v>
      </c>
      <c r="G15">
        <v>0</v>
      </c>
      <c r="H15">
        <v>0</v>
      </c>
      <c r="I15">
        <v>1</v>
      </c>
      <c r="J15">
        <v>0</v>
      </c>
      <c r="K15">
        <v>1242.26</v>
      </c>
      <c r="O15" s="14">
        <v>1731.6769999999999</v>
      </c>
      <c r="P15" s="14">
        <v>1242.816</v>
      </c>
      <c r="S15" t="s">
        <v>103</v>
      </c>
      <c r="T15" t="s">
        <v>104</v>
      </c>
      <c r="U15" t="s">
        <v>105</v>
      </c>
      <c r="V15" t="s">
        <v>106</v>
      </c>
      <c r="W15" t="s">
        <v>107</v>
      </c>
    </row>
    <row r="16" spans="1:28" x14ac:dyDescent="0.2">
      <c r="A16">
        <v>19</v>
      </c>
      <c r="B16">
        <v>20.7</v>
      </c>
      <c r="C16">
        <v>0</v>
      </c>
      <c r="D16">
        <v>1</v>
      </c>
      <c r="E16">
        <v>0</v>
      </c>
      <c r="F16">
        <v>0</v>
      </c>
      <c r="G16">
        <v>0</v>
      </c>
      <c r="H16">
        <v>0</v>
      </c>
      <c r="I16">
        <v>1</v>
      </c>
      <c r="J16">
        <v>0</v>
      </c>
      <c r="K16">
        <v>1242.816</v>
      </c>
      <c r="O16" s="14">
        <v>1737.376</v>
      </c>
      <c r="P16" s="14">
        <v>1252.4069999999999</v>
      </c>
    </row>
    <row r="17" spans="1:27" x14ac:dyDescent="0.2">
      <c r="A17">
        <v>19</v>
      </c>
      <c r="B17">
        <v>27.6</v>
      </c>
      <c r="C17">
        <v>0</v>
      </c>
      <c r="D17">
        <v>1</v>
      </c>
      <c r="E17">
        <v>0</v>
      </c>
      <c r="F17">
        <v>0</v>
      </c>
      <c r="G17">
        <v>0</v>
      </c>
      <c r="H17">
        <v>0</v>
      </c>
      <c r="I17">
        <v>1</v>
      </c>
      <c r="J17">
        <v>0</v>
      </c>
      <c r="K17">
        <v>1252.4069999999999</v>
      </c>
      <c r="O17" s="14">
        <v>1743.2139999999999</v>
      </c>
      <c r="P17" s="14">
        <v>1253.9359999999999</v>
      </c>
    </row>
    <row r="18" spans="1:27" x14ac:dyDescent="0.2">
      <c r="A18">
        <v>19</v>
      </c>
      <c r="B18">
        <v>28.7</v>
      </c>
      <c r="C18">
        <v>0</v>
      </c>
      <c r="D18">
        <v>1</v>
      </c>
      <c r="E18">
        <v>0</v>
      </c>
      <c r="F18">
        <v>0</v>
      </c>
      <c r="G18">
        <v>0</v>
      </c>
      <c r="H18">
        <v>0</v>
      </c>
      <c r="I18">
        <v>1</v>
      </c>
      <c r="J18">
        <v>0</v>
      </c>
      <c r="K18">
        <v>1253.9359999999999</v>
      </c>
      <c r="O18" s="14">
        <v>1744.4649999999999</v>
      </c>
      <c r="P18" s="14">
        <v>1256.299</v>
      </c>
      <c r="R18" s="1" t="s">
        <v>127</v>
      </c>
      <c r="X18" s="1" t="s">
        <v>128</v>
      </c>
    </row>
    <row r="19" spans="1:27" x14ac:dyDescent="0.2">
      <c r="A19">
        <v>19</v>
      </c>
      <c r="B19">
        <v>30.4</v>
      </c>
      <c r="C19">
        <v>0</v>
      </c>
      <c r="D19">
        <v>1</v>
      </c>
      <c r="E19">
        <v>0</v>
      </c>
      <c r="F19">
        <v>0</v>
      </c>
      <c r="G19">
        <v>0</v>
      </c>
      <c r="H19">
        <v>0</v>
      </c>
      <c r="I19">
        <v>1</v>
      </c>
      <c r="J19">
        <v>0</v>
      </c>
      <c r="K19">
        <v>1256.299</v>
      </c>
      <c r="O19" s="14">
        <v>1748.7739999999999</v>
      </c>
      <c r="P19" s="14">
        <v>1261.442</v>
      </c>
      <c r="R19" s="37" t="s">
        <v>57</v>
      </c>
      <c r="S19" s="37" t="s">
        <v>15</v>
      </c>
      <c r="T19" s="37" t="s">
        <v>16</v>
      </c>
      <c r="U19" s="37" t="s">
        <v>129</v>
      </c>
      <c r="X19" s="37" t="s">
        <v>57</v>
      </c>
      <c r="Y19" s="37" t="s">
        <v>15</v>
      </c>
      <c r="Z19" s="37" t="s">
        <v>16</v>
      </c>
      <c r="AA19" s="38" t="s">
        <v>28</v>
      </c>
    </row>
    <row r="20" spans="1:27" x14ac:dyDescent="0.2">
      <c r="A20">
        <v>19</v>
      </c>
      <c r="B20">
        <v>34.1</v>
      </c>
      <c r="C20">
        <v>0</v>
      </c>
      <c r="D20">
        <v>1</v>
      </c>
      <c r="E20">
        <v>0</v>
      </c>
      <c r="F20">
        <v>0</v>
      </c>
      <c r="G20">
        <v>0</v>
      </c>
      <c r="H20">
        <v>0</v>
      </c>
      <c r="I20">
        <v>1</v>
      </c>
      <c r="J20">
        <v>0</v>
      </c>
      <c r="K20">
        <v>1261.442</v>
      </c>
      <c r="O20" s="14">
        <v>1759.338</v>
      </c>
      <c r="P20" s="14">
        <v>1261.8589999999999</v>
      </c>
      <c r="R20" s="38" t="s">
        <v>108</v>
      </c>
      <c r="S20" s="38">
        <f>COUNTIFS($P$3:$P$677,"&lt;13651.58")</f>
        <v>459</v>
      </c>
      <c r="T20" s="38">
        <f>COUNTIFS($O$3:$O$677,"&lt;13651.58")</f>
        <v>474</v>
      </c>
      <c r="U20" s="38">
        <f>SUM(S20:T20)</f>
        <v>933</v>
      </c>
      <c r="X20" s="38" t="s">
        <v>108</v>
      </c>
      <c r="Y20" s="44">
        <f>(U20*S25)/U25</f>
        <v>471.03590127150335</v>
      </c>
      <c r="Z20" s="44">
        <f>(U20*T25)/U25</f>
        <v>461.96409872849665</v>
      </c>
      <c r="AA20" s="44">
        <f>SUM(Y20:Z20)</f>
        <v>933</v>
      </c>
    </row>
    <row r="21" spans="1:27" x14ac:dyDescent="0.2">
      <c r="A21">
        <v>19</v>
      </c>
      <c r="B21">
        <v>34.4</v>
      </c>
      <c r="C21">
        <v>0</v>
      </c>
      <c r="D21">
        <v>1</v>
      </c>
      <c r="E21">
        <v>0</v>
      </c>
      <c r="F21">
        <v>0</v>
      </c>
      <c r="G21">
        <v>0</v>
      </c>
      <c r="H21">
        <v>0</v>
      </c>
      <c r="I21">
        <v>1</v>
      </c>
      <c r="J21">
        <v>0</v>
      </c>
      <c r="K21">
        <v>1261.8589999999999</v>
      </c>
      <c r="O21" s="14">
        <v>1875.3440000000001</v>
      </c>
      <c r="P21" s="14">
        <v>1263.249</v>
      </c>
      <c r="R21" s="38" t="s">
        <v>104</v>
      </c>
      <c r="S21" s="38">
        <f>COUNTIFS($P$3:$P$677,"&gt;=13651.58",$P$3:$P$677,"&lt;26181.3")</f>
        <v>102</v>
      </c>
      <c r="T21" s="38">
        <f>COUNTIFS($O$3:$O$677,"&gt;=13651.58",$O$3:$O$677,"&lt;26181.3")</f>
        <v>113</v>
      </c>
      <c r="U21" s="38">
        <f>SUM(S21:T21)</f>
        <v>215</v>
      </c>
      <c r="X21" s="38" t="s">
        <v>104</v>
      </c>
      <c r="Y21" s="44">
        <f>(S25*U21)/U25</f>
        <v>108.54525056095737</v>
      </c>
      <c r="Z21" s="44">
        <f>(U21*T25)/U25</f>
        <v>106.45474943904263</v>
      </c>
      <c r="AA21" s="44">
        <f t="shared" ref="AA21:AA24" si="0">SUM(Y21:Z21)</f>
        <v>215</v>
      </c>
    </row>
    <row r="22" spans="1:27" x14ac:dyDescent="0.2">
      <c r="A22">
        <v>19</v>
      </c>
      <c r="B22">
        <v>35.4</v>
      </c>
      <c r="C22">
        <v>0</v>
      </c>
      <c r="D22">
        <v>1</v>
      </c>
      <c r="E22">
        <v>0</v>
      </c>
      <c r="F22">
        <v>0</v>
      </c>
      <c r="G22">
        <v>0</v>
      </c>
      <c r="H22">
        <v>0</v>
      </c>
      <c r="I22">
        <v>1</v>
      </c>
      <c r="J22">
        <v>0</v>
      </c>
      <c r="K22">
        <v>1263.249</v>
      </c>
      <c r="O22" s="14">
        <v>1877.9294</v>
      </c>
      <c r="P22" s="14">
        <v>1391.5287000000001</v>
      </c>
      <c r="R22" s="38" t="s">
        <v>105</v>
      </c>
      <c r="S22" s="38">
        <f>COUNTIFS($P$3:$P$677,"&gt;=26181.3",$P$3:$P$677,"&lt;38711.01")</f>
        <v>55</v>
      </c>
      <c r="T22" s="38">
        <f>COUNTIFS($O$3:$O$677,"&gt;=26181.3",$O$3:$O$677,"&lt;38711.01")</f>
        <v>39</v>
      </c>
      <c r="U22" s="38">
        <f t="shared" ref="U22:U24" si="1">SUM(S22:T22)</f>
        <v>94</v>
      </c>
      <c r="X22" s="38" t="s">
        <v>105</v>
      </c>
      <c r="Y22" s="44">
        <f>(S25*U22)/U25</f>
        <v>47.456993268511596</v>
      </c>
      <c r="Z22" s="44">
        <f>(U22*T25)/U25</f>
        <v>46.543006731488404</v>
      </c>
      <c r="AA22" s="44">
        <f t="shared" si="0"/>
        <v>94</v>
      </c>
    </row>
    <row r="23" spans="1:27" x14ac:dyDescent="0.2">
      <c r="A23">
        <v>20</v>
      </c>
      <c r="B23">
        <v>33.33</v>
      </c>
      <c r="C23">
        <v>0</v>
      </c>
      <c r="D23">
        <v>1</v>
      </c>
      <c r="E23">
        <v>0</v>
      </c>
      <c r="F23">
        <v>0</v>
      </c>
      <c r="G23">
        <v>0</v>
      </c>
      <c r="H23">
        <v>0</v>
      </c>
      <c r="I23">
        <v>0</v>
      </c>
      <c r="J23">
        <v>1</v>
      </c>
      <c r="K23">
        <v>1391.5287000000001</v>
      </c>
      <c r="O23" s="14">
        <v>1880.07</v>
      </c>
      <c r="P23" s="14">
        <v>1515.3449000000001</v>
      </c>
      <c r="R23" s="38" t="s">
        <v>109</v>
      </c>
      <c r="S23" s="38">
        <f>COUNTIFS($P$3:$P$677,"&gt;=38711.01",$P$3:$P$677,"&lt;51240.72")</f>
        <v>56</v>
      </c>
      <c r="T23" s="38">
        <f>COUNTIFS($O$3:$O$677,"&gt;=38711.01",$O$3:$O$677,"&lt;51240.72")</f>
        <v>33</v>
      </c>
      <c r="U23" s="38">
        <f t="shared" si="1"/>
        <v>89</v>
      </c>
      <c r="X23" s="38" t="s">
        <v>109</v>
      </c>
      <c r="Y23" s="44">
        <f>(S25*U23)/U25</f>
        <v>44.932685115931186</v>
      </c>
      <c r="Z23" s="44">
        <f>(U23*T25)/U25</f>
        <v>44.067314884068814</v>
      </c>
      <c r="AA23" s="44">
        <f t="shared" si="0"/>
        <v>89</v>
      </c>
    </row>
    <row r="24" spans="1:27" x14ac:dyDescent="0.2">
      <c r="A24">
        <v>21</v>
      </c>
      <c r="B24">
        <v>23.21</v>
      </c>
      <c r="C24">
        <v>0</v>
      </c>
      <c r="D24">
        <v>1</v>
      </c>
      <c r="E24">
        <v>0</v>
      </c>
      <c r="F24">
        <v>0</v>
      </c>
      <c r="G24">
        <v>0</v>
      </c>
      <c r="H24">
        <v>0</v>
      </c>
      <c r="I24">
        <v>0</v>
      </c>
      <c r="J24">
        <v>1</v>
      </c>
      <c r="K24">
        <v>1515.3449000000001</v>
      </c>
      <c r="O24" s="14">
        <v>1880.4870000000001</v>
      </c>
      <c r="P24" s="14">
        <v>1526.3119999999999</v>
      </c>
      <c r="R24" s="38" t="s">
        <v>107</v>
      </c>
      <c r="S24" s="38">
        <f>COUNTIFS($P$3:$P$677,"&gt;=51240.72")</f>
        <v>3</v>
      </c>
      <c r="T24" s="38">
        <f>COUNTIFS($O$3:$O$677,"&gt;=51240.72")</f>
        <v>3</v>
      </c>
      <c r="U24" s="38">
        <f t="shared" si="1"/>
        <v>6</v>
      </c>
      <c r="X24" s="38" t="s">
        <v>107</v>
      </c>
      <c r="Y24" s="44">
        <f>(S25*U24)/U25</f>
        <v>3.0291697830964845</v>
      </c>
      <c r="Z24" s="44">
        <f>(U24*T25)/U25</f>
        <v>2.9708302169035155</v>
      </c>
      <c r="AA24" s="44">
        <f t="shared" si="0"/>
        <v>6</v>
      </c>
    </row>
    <row r="25" spans="1:27" x14ac:dyDescent="0.2">
      <c r="A25">
        <v>21</v>
      </c>
      <c r="B25">
        <v>31.1</v>
      </c>
      <c r="C25">
        <v>0</v>
      </c>
      <c r="D25">
        <v>1</v>
      </c>
      <c r="E25">
        <v>0</v>
      </c>
      <c r="F25">
        <v>0</v>
      </c>
      <c r="G25">
        <v>0</v>
      </c>
      <c r="H25">
        <v>0</v>
      </c>
      <c r="I25">
        <v>1</v>
      </c>
      <c r="J25">
        <v>0</v>
      </c>
      <c r="K25">
        <v>1526.3119999999999</v>
      </c>
      <c r="O25" s="14">
        <v>2007.9449999999999</v>
      </c>
      <c r="P25" s="14">
        <v>1532.4697000000001</v>
      </c>
      <c r="R25" s="37" t="s">
        <v>129</v>
      </c>
      <c r="S25" s="37">
        <f>SUM(S20:S24)</f>
        <v>675</v>
      </c>
      <c r="T25" s="37">
        <f>SUM(T20:T24)</f>
        <v>662</v>
      </c>
      <c r="U25" s="38">
        <f>SUM(U20:U24)</f>
        <v>1337</v>
      </c>
      <c r="X25" s="37" t="s">
        <v>129</v>
      </c>
      <c r="Y25" s="37">
        <f>SUM(Y20:Y24)</f>
        <v>675</v>
      </c>
      <c r="Z25" s="37">
        <f>SUM(Z20:Z24)</f>
        <v>662</v>
      </c>
      <c r="AA25" s="37">
        <f>SUM(AA20:AA24)</f>
        <v>1337</v>
      </c>
    </row>
    <row r="26" spans="1:27" x14ac:dyDescent="0.2">
      <c r="A26">
        <v>21</v>
      </c>
      <c r="B26">
        <v>35.53</v>
      </c>
      <c r="C26">
        <v>0</v>
      </c>
      <c r="D26">
        <v>1</v>
      </c>
      <c r="E26">
        <v>0</v>
      </c>
      <c r="F26">
        <v>0</v>
      </c>
      <c r="G26">
        <v>0</v>
      </c>
      <c r="H26">
        <v>0</v>
      </c>
      <c r="I26">
        <v>0</v>
      </c>
      <c r="J26">
        <v>1</v>
      </c>
      <c r="K26">
        <v>1532.4697000000001</v>
      </c>
      <c r="O26" s="14">
        <v>2020.1769999999999</v>
      </c>
      <c r="P26" s="14">
        <v>1534.3045</v>
      </c>
      <c r="R26" t="s">
        <v>121</v>
      </c>
      <c r="S26">
        <f>QUARTILE(K4:K1341,3)</f>
        <v>16639.912515</v>
      </c>
    </row>
    <row r="27" spans="1:27" x14ac:dyDescent="0.2">
      <c r="A27">
        <v>21</v>
      </c>
      <c r="B27">
        <v>36.85</v>
      </c>
      <c r="C27">
        <v>0</v>
      </c>
      <c r="D27">
        <v>1</v>
      </c>
      <c r="E27">
        <v>0</v>
      </c>
      <c r="F27">
        <v>0</v>
      </c>
      <c r="G27">
        <v>0</v>
      </c>
      <c r="H27">
        <v>0</v>
      </c>
      <c r="I27">
        <v>0</v>
      </c>
      <c r="J27">
        <v>1</v>
      </c>
      <c r="K27">
        <v>1534.3045</v>
      </c>
      <c r="O27" s="14">
        <v>2020.5523000000001</v>
      </c>
      <c r="P27" s="14">
        <v>1621.3402000000001</v>
      </c>
      <c r="R27" t="s">
        <v>122</v>
      </c>
      <c r="S27">
        <f>QUARTILE(K4:K1341,1)</f>
        <v>4740.2871500000001</v>
      </c>
    </row>
    <row r="28" spans="1:27" x14ac:dyDescent="0.2">
      <c r="A28">
        <v>18</v>
      </c>
      <c r="B28">
        <v>20.79</v>
      </c>
      <c r="C28">
        <v>0</v>
      </c>
      <c r="D28">
        <v>0</v>
      </c>
      <c r="E28">
        <v>1</v>
      </c>
      <c r="F28">
        <v>0</v>
      </c>
      <c r="G28">
        <v>0</v>
      </c>
      <c r="H28">
        <v>0</v>
      </c>
      <c r="I28">
        <v>0</v>
      </c>
      <c r="J28">
        <v>1</v>
      </c>
      <c r="K28">
        <v>1607.5101</v>
      </c>
      <c r="O28" s="14">
        <v>2026.9740999999999</v>
      </c>
      <c r="P28" s="14">
        <v>1625.4337499999999</v>
      </c>
      <c r="V28" t="s">
        <v>130</v>
      </c>
      <c r="W28" s="7">
        <f>CHITEST(S20:T24,Y20:Z24)</f>
        <v>5.3017174304902555E-2</v>
      </c>
    </row>
    <row r="29" spans="1:27" x14ac:dyDescent="0.2">
      <c r="A29">
        <v>18</v>
      </c>
      <c r="B29">
        <v>26.73</v>
      </c>
      <c r="C29">
        <v>0</v>
      </c>
      <c r="D29">
        <v>0</v>
      </c>
      <c r="E29">
        <v>1</v>
      </c>
      <c r="F29">
        <v>0</v>
      </c>
      <c r="G29">
        <v>0</v>
      </c>
      <c r="H29">
        <v>0</v>
      </c>
      <c r="I29">
        <v>0</v>
      </c>
      <c r="J29">
        <v>1</v>
      </c>
      <c r="K29">
        <v>1615.7666999999999</v>
      </c>
      <c r="O29" s="14">
        <v>2117.3388500000001</v>
      </c>
      <c r="P29" s="14">
        <v>1627.2824499999999</v>
      </c>
      <c r="R29" t="s">
        <v>123</v>
      </c>
      <c r="S29">
        <f>S27-(S26-S27)*1.5</f>
        <v>-13109.1508975</v>
      </c>
    </row>
    <row r="30" spans="1:27" x14ac:dyDescent="0.2">
      <c r="A30">
        <v>19</v>
      </c>
      <c r="B30">
        <v>17.48</v>
      </c>
      <c r="C30">
        <v>0</v>
      </c>
      <c r="D30">
        <v>1</v>
      </c>
      <c r="E30">
        <v>0</v>
      </c>
      <c r="F30">
        <v>0</v>
      </c>
      <c r="G30">
        <v>0</v>
      </c>
      <c r="H30">
        <v>1</v>
      </c>
      <c r="I30">
        <v>0</v>
      </c>
      <c r="J30">
        <v>0</v>
      </c>
      <c r="K30">
        <v>1621.3402000000001</v>
      </c>
      <c r="O30" s="14">
        <v>2128.4310500000001</v>
      </c>
      <c r="P30" s="14">
        <v>1628.4709</v>
      </c>
      <c r="R30" t="s">
        <v>124</v>
      </c>
      <c r="S30">
        <f>S26+1.5*(S26-S27)</f>
        <v>34489.350562499996</v>
      </c>
      <c r="V30" t="s">
        <v>131</v>
      </c>
    </row>
    <row r="31" spans="1:27" x14ac:dyDescent="0.2">
      <c r="A31">
        <v>18</v>
      </c>
      <c r="B31">
        <v>31.13</v>
      </c>
      <c r="C31">
        <v>0</v>
      </c>
      <c r="D31">
        <v>0</v>
      </c>
      <c r="E31">
        <v>1</v>
      </c>
      <c r="F31">
        <v>0</v>
      </c>
      <c r="G31">
        <v>0</v>
      </c>
      <c r="H31">
        <v>0</v>
      </c>
      <c r="I31">
        <v>0</v>
      </c>
      <c r="J31">
        <v>1</v>
      </c>
      <c r="K31">
        <v>1621.8827000000001</v>
      </c>
      <c r="O31" s="14">
        <v>2130.6759000000002</v>
      </c>
      <c r="P31" s="14">
        <v>1632.0362500000001</v>
      </c>
    </row>
    <row r="32" spans="1:27" x14ac:dyDescent="0.2">
      <c r="A32">
        <v>18</v>
      </c>
      <c r="B32">
        <v>31.35</v>
      </c>
      <c r="C32">
        <v>0</v>
      </c>
      <c r="D32">
        <v>0</v>
      </c>
      <c r="E32">
        <v>1</v>
      </c>
      <c r="F32">
        <v>0</v>
      </c>
      <c r="G32">
        <v>0</v>
      </c>
      <c r="H32">
        <v>0</v>
      </c>
      <c r="I32">
        <v>0</v>
      </c>
      <c r="J32">
        <v>1</v>
      </c>
      <c r="K32">
        <v>1622.1885</v>
      </c>
      <c r="O32" s="14">
        <v>2134.9014999999999</v>
      </c>
      <c r="P32" s="14">
        <v>1632.5644500000001</v>
      </c>
    </row>
    <row r="33" spans="1:16" x14ac:dyDescent="0.2">
      <c r="A33">
        <v>19</v>
      </c>
      <c r="B33">
        <v>20.425000000000001</v>
      </c>
      <c r="C33">
        <v>0</v>
      </c>
      <c r="D33">
        <v>1</v>
      </c>
      <c r="E33">
        <v>0</v>
      </c>
      <c r="F33">
        <v>0</v>
      </c>
      <c r="G33">
        <v>0</v>
      </c>
      <c r="H33">
        <v>1</v>
      </c>
      <c r="I33">
        <v>0</v>
      </c>
      <c r="J33">
        <v>0</v>
      </c>
      <c r="K33">
        <v>1625.4337499999999</v>
      </c>
      <c r="O33" s="14">
        <v>2136.8822500000001</v>
      </c>
      <c r="P33" s="14">
        <v>1635.7336499999999</v>
      </c>
    </row>
    <row r="34" spans="1:16" x14ac:dyDescent="0.2">
      <c r="A34">
        <v>19</v>
      </c>
      <c r="B34">
        <v>21.754999999999999</v>
      </c>
      <c r="C34">
        <v>0</v>
      </c>
      <c r="D34">
        <v>1</v>
      </c>
      <c r="E34">
        <v>0</v>
      </c>
      <c r="F34">
        <v>0</v>
      </c>
      <c r="G34">
        <v>0</v>
      </c>
      <c r="H34">
        <v>1</v>
      </c>
      <c r="I34">
        <v>0</v>
      </c>
      <c r="J34">
        <v>0</v>
      </c>
      <c r="K34">
        <v>1627.2824499999999</v>
      </c>
      <c r="O34" s="14">
        <v>2138.0707000000002</v>
      </c>
      <c r="P34" s="14">
        <v>1639.5631000000001</v>
      </c>
    </row>
    <row r="35" spans="1:16" x14ac:dyDescent="0.2">
      <c r="A35">
        <v>19</v>
      </c>
      <c r="B35">
        <v>22.61</v>
      </c>
      <c r="C35">
        <v>0</v>
      </c>
      <c r="D35">
        <v>1</v>
      </c>
      <c r="E35">
        <v>0</v>
      </c>
      <c r="F35">
        <v>0</v>
      </c>
      <c r="G35">
        <v>0</v>
      </c>
      <c r="H35">
        <v>1</v>
      </c>
      <c r="I35">
        <v>0</v>
      </c>
      <c r="J35">
        <v>0</v>
      </c>
      <c r="K35">
        <v>1628.4709</v>
      </c>
      <c r="O35" s="14">
        <v>2150.4690000000001</v>
      </c>
      <c r="P35" s="14">
        <v>1646.4296999999999</v>
      </c>
    </row>
    <row r="36" spans="1:16" x14ac:dyDescent="0.2">
      <c r="A36">
        <v>18</v>
      </c>
      <c r="B36">
        <v>36.85</v>
      </c>
      <c r="C36">
        <v>0</v>
      </c>
      <c r="D36">
        <v>0</v>
      </c>
      <c r="E36">
        <v>1</v>
      </c>
      <c r="F36">
        <v>0</v>
      </c>
      <c r="G36">
        <v>0</v>
      </c>
      <c r="H36">
        <v>0</v>
      </c>
      <c r="I36">
        <v>0</v>
      </c>
      <c r="J36">
        <v>1</v>
      </c>
      <c r="K36">
        <v>1629.8335</v>
      </c>
      <c r="O36" s="14">
        <v>2154.3609999999999</v>
      </c>
      <c r="P36" s="14">
        <v>1664.9996000000001</v>
      </c>
    </row>
    <row r="37" spans="1:16" x14ac:dyDescent="0.2">
      <c r="A37">
        <v>18</v>
      </c>
      <c r="B37">
        <v>38.17</v>
      </c>
      <c r="C37">
        <v>0</v>
      </c>
      <c r="D37">
        <v>0</v>
      </c>
      <c r="E37">
        <v>1</v>
      </c>
      <c r="F37">
        <v>0</v>
      </c>
      <c r="G37">
        <v>0</v>
      </c>
      <c r="H37">
        <v>0</v>
      </c>
      <c r="I37">
        <v>0</v>
      </c>
      <c r="J37">
        <v>1</v>
      </c>
      <c r="K37">
        <v>1631.6683</v>
      </c>
      <c r="O37" s="14">
        <v>2155.6815000000001</v>
      </c>
      <c r="P37" s="14">
        <v>1674.6323</v>
      </c>
    </row>
    <row r="38" spans="1:16" x14ac:dyDescent="0.2">
      <c r="A38">
        <v>18</v>
      </c>
      <c r="B38">
        <v>38.28</v>
      </c>
      <c r="C38">
        <v>0</v>
      </c>
      <c r="D38">
        <v>0</v>
      </c>
      <c r="E38">
        <v>1</v>
      </c>
      <c r="F38">
        <v>0</v>
      </c>
      <c r="G38">
        <v>0</v>
      </c>
      <c r="H38">
        <v>0</v>
      </c>
      <c r="I38">
        <v>0</v>
      </c>
      <c r="J38">
        <v>1</v>
      </c>
      <c r="K38">
        <v>1631.8212000000001</v>
      </c>
      <c r="O38" s="14">
        <v>2156.7518</v>
      </c>
      <c r="P38" s="14">
        <v>1682.597</v>
      </c>
    </row>
    <row r="39" spans="1:16" x14ac:dyDescent="0.2">
      <c r="A39">
        <v>19</v>
      </c>
      <c r="B39">
        <v>25.175000000000001</v>
      </c>
      <c r="C39">
        <v>0</v>
      </c>
      <c r="D39">
        <v>1</v>
      </c>
      <c r="E39">
        <v>0</v>
      </c>
      <c r="F39">
        <v>0</v>
      </c>
      <c r="G39">
        <v>0</v>
      </c>
      <c r="H39">
        <v>1</v>
      </c>
      <c r="I39">
        <v>0</v>
      </c>
      <c r="J39">
        <v>0</v>
      </c>
      <c r="K39">
        <v>1632.0362500000001</v>
      </c>
      <c r="O39" s="14">
        <v>2166.732</v>
      </c>
      <c r="P39" s="14">
        <v>1694.7963999999999</v>
      </c>
    </row>
    <row r="40" spans="1:16" x14ac:dyDescent="0.2">
      <c r="A40">
        <v>19</v>
      </c>
      <c r="B40">
        <v>25.555</v>
      </c>
      <c r="C40">
        <v>0</v>
      </c>
      <c r="D40">
        <v>1</v>
      </c>
      <c r="E40">
        <v>0</v>
      </c>
      <c r="F40">
        <v>0</v>
      </c>
      <c r="G40">
        <v>0</v>
      </c>
      <c r="H40">
        <v>1</v>
      </c>
      <c r="I40">
        <v>0</v>
      </c>
      <c r="J40">
        <v>0</v>
      </c>
      <c r="K40">
        <v>1632.5644500000001</v>
      </c>
      <c r="O40" s="14">
        <v>2196.4731999999999</v>
      </c>
      <c r="P40" s="14">
        <v>1702.4553000000001</v>
      </c>
    </row>
    <row r="41" spans="1:16" x14ac:dyDescent="0.2">
      <c r="A41">
        <v>18</v>
      </c>
      <c r="B41">
        <v>39.159999999999997</v>
      </c>
      <c r="C41">
        <v>0</v>
      </c>
      <c r="D41">
        <v>0</v>
      </c>
      <c r="E41">
        <v>1</v>
      </c>
      <c r="F41">
        <v>0</v>
      </c>
      <c r="G41">
        <v>0</v>
      </c>
      <c r="H41">
        <v>0</v>
      </c>
      <c r="I41">
        <v>0</v>
      </c>
      <c r="J41">
        <v>1</v>
      </c>
      <c r="K41">
        <v>1633.0444</v>
      </c>
      <c r="O41" s="14">
        <v>2198.1898500000002</v>
      </c>
      <c r="P41" s="14">
        <v>1704.5681</v>
      </c>
    </row>
    <row r="42" spans="1:16" x14ac:dyDescent="0.2">
      <c r="A42">
        <v>18</v>
      </c>
      <c r="B42">
        <v>39.82</v>
      </c>
      <c r="C42">
        <v>0</v>
      </c>
      <c r="D42">
        <v>0</v>
      </c>
      <c r="E42">
        <v>1</v>
      </c>
      <c r="F42">
        <v>0</v>
      </c>
      <c r="G42">
        <v>0</v>
      </c>
      <c r="H42">
        <v>0</v>
      </c>
      <c r="I42">
        <v>0</v>
      </c>
      <c r="J42">
        <v>1</v>
      </c>
      <c r="K42">
        <v>1633.9618</v>
      </c>
      <c r="O42" s="14">
        <v>2200.8308499999998</v>
      </c>
      <c r="P42" s="14">
        <v>1704.7001499999999</v>
      </c>
    </row>
    <row r="43" spans="1:16" x14ac:dyDescent="0.2">
      <c r="A43">
        <v>18</v>
      </c>
      <c r="B43">
        <v>40.26</v>
      </c>
      <c r="C43">
        <v>0</v>
      </c>
      <c r="D43">
        <v>0</v>
      </c>
      <c r="E43">
        <v>1</v>
      </c>
      <c r="F43">
        <v>0</v>
      </c>
      <c r="G43">
        <v>0</v>
      </c>
      <c r="H43">
        <v>0</v>
      </c>
      <c r="I43">
        <v>0</v>
      </c>
      <c r="J43">
        <v>1</v>
      </c>
      <c r="K43">
        <v>1634.5734</v>
      </c>
      <c r="O43" s="14">
        <v>2201.0971</v>
      </c>
      <c r="P43" s="14">
        <v>1705.6244999999999</v>
      </c>
    </row>
    <row r="44" spans="1:16" x14ac:dyDescent="0.2">
      <c r="A44">
        <v>19</v>
      </c>
      <c r="B44">
        <v>27.835000000000001</v>
      </c>
      <c r="C44">
        <v>0</v>
      </c>
      <c r="D44">
        <v>1</v>
      </c>
      <c r="E44">
        <v>0</v>
      </c>
      <c r="F44">
        <v>0</v>
      </c>
      <c r="G44">
        <v>0</v>
      </c>
      <c r="H44">
        <v>1</v>
      </c>
      <c r="I44">
        <v>0</v>
      </c>
      <c r="J44">
        <v>0</v>
      </c>
      <c r="K44">
        <v>1635.7336499999999</v>
      </c>
      <c r="O44" s="14">
        <v>2203.4718499999999</v>
      </c>
      <c r="P44" s="14">
        <v>1708.0014000000001</v>
      </c>
    </row>
    <row r="45" spans="1:16" x14ac:dyDescent="0.2">
      <c r="A45">
        <v>19</v>
      </c>
      <c r="B45">
        <v>30.59</v>
      </c>
      <c r="C45">
        <v>0</v>
      </c>
      <c r="D45">
        <v>1</v>
      </c>
      <c r="E45">
        <v>0</v>
      </c>
      <c r="F45">
        <v>0</v>
      </c>
      <c r="G45">
        <v>0</v>
      </c>
      <c r="H45">
        <v>1</v>
      </c>
      <c r="I45">
        <v>0</v>
      </c>
      <c r="J45">
        <v>0</v>
      </c>
      <c r="K45">
        <v>1639.5631000000001</v>
      </c>
      <c r="O45" s="14">
        <v>2203.7359499999998</v>
      </c>
      <c r="P45" s="14">
        <v>1708.9257500000001</v>
      </c>
    </row>
    <row r="46" spans="1:16" x14ac:dyDescent="0.2">
      <c r="A46">
        <v>19</v>
      </c>
      <c r="B46">
        <v>30.59</v>
      </c>
      <c r="C46">
        <v>0</v>
      </c>
      <c r="D46">
        <v>1</v>
      </c>
      <c r="E46">
        <v>0</v>
      </c>
      <c r="F46">
        <v>0</v>
      </c>
      <c r="G46">
        <v>0</v>
      </c>
      <c r="H46">
        <v>1</v>
      </c>
      <c r="I46">
        <v>0</v>
      </c>
      <c r="J46">
        <v>0</v>
      </c>
      <c r="K46">
        <v>1639.5631000000001</v>
      </c>
      <c r="O46" s="14">
        <v>2205.9807999999998</v>
      </c>
      <c r="P46" s="14">
        <v>1711.0268000000001</v>
      </c>
    </row>
    <row r="47" spans="1:16" x14ac:dyDescent="0.2">
      <c r="A47">
        <v>19</v>
      </c>
      <c r="B47">
        <v>35.53</v>
      </c>
      <c r="C47">
        <v>0</v>
      </c>
      <c r="D47">
        <v>1</v>
      </c>
      <c r="E47">
        <v>0</v>
      </c>
      <c r="F47">
        <v>0</v>
      </c>
      <c r="G47">
        <v>0</v>
      </c>
      <c r="H47">
        <v>1</v>
      </c>
      <c r="I47">
        <v>0</v>
      </c>
      <c r="J47">
        <v>0</v>
      </c>
      <c r="K47">
        <v>1646.4296999999999</v>
      </c>
      <c r="O47" s="14">
        <v>2207.6974500000001</v>
      </c>
      <c r="P47" s="14">
        <v>1712.2270000000001</v>
      </c>
    </row>
    <row r="48" spans="1:16" x14ac:dyDescent="0.2">
      <c r="A48">
        <v>22</v>
      </c>
      <c r="B48">
        <v>26.84</v>
      </c>
      <c r="C48">
        <v>0</v>
      </c>
      <c r="D48">
        <v>1</v>
      </c>
      <c r="E48">
        <v>0</v>
      </c>
      <c r="F48">
        <v>0</v>
      </c>
      <c r="G48">
        <v>0</v>
      </c>
      <c r="H48">
        <v>0</v>
      </c>
      <c r="I48">
        <v>0</v>
      </c>
      <c r="J48">
        <v>1</v>
      </c>
      <c r="K48">
        <v>1664.9996000000001</v>
      </c>
      <c r="O48" s="14">
        <v>2211.1307499999998</v>
      </c>
      <c r="P48" s="14">
        <v>1719.4363000000001</v>
      </c>
    </row>
    <row r="49" spans="1:19" x14ac:dyDescent="0.2">
      <c r="A49">
        <v>22</v>
      </c>
      <c r="B49">
        <v>33.770000000000003</v>
      </c>
      <c r="C49">
        <v>0</v>
      </c>
      <c r="D49">
        <v>1</v>
      </c>
      <c r="E49">
        <v>0</v>
      </c>
      <c r="F49">
        <v>0</v>
      </c>
      <c r="G49">
        <v>0</v>
      </c>
      <c r="H49">
        <v>0</v>
      </c>
      <c r="I49">
        <v>0</v>
      </c>
      <c r="J49">
        <v>1</v>
      </c>
      <c r="K49">
        <v>1674.6323</v>
      </c>
      <c r="O49" s="14">
        <v>2217.4691499999999</v>
      </c>
      <c r="P49" s="14">
        <v>1720.3536999999999</v>
      </c>
    </row>
    <row r="50" spans="1:19" x14ac:dyDescent="0.2">
      <c r="A50">
        <v>22</v>
      </c>
      <c r="B50">
        <v>39.5</v>
      </c>
      <c r="C50">
        <v>0</v>
      </c>
      <c r="D50">
        <v>1</v>
      </c>
      <c r="E50">
        <v>0</v>
      </c>
      <c r="F50">
        <v>0</v>
      </c>
      <c r="G50">
        <v>0</v>
      </c>
      <c r="H50">
        <v>0</v>
      </c>
      <c r="I50">
        <v>1</v>
      </c>
      <c r="J50">
        <v>0</v>
      </c>
      <c r="K50">
        <v>1682.597</v>
      </c>
      <c r="O50" s="14">
        <v>2217.6012000000001</v>
      </c>
      <c r="P50" s="14">
        <v>1725.5523000000001</v>
      </c>
    </row>
    <row r="51" spans="1:19" x14ac:dyDescent="0.2">
      <c r="A51">
        <v>18</v>
      </c>
      <c r="B51">
        <v>15.96</v>
      </c>
      <c r="C51">
        <v>0</v>
      </c>
      <c r="D51">
        <v>1</v>
      </c>
      <c r="E51">
        <v>0</v>
      </c>
      <c r="F51">
        <v>0</v>
      </c>
      <c r="G51">
        <v>1</v>
      </c>
      <c r="H51">
        <v>0</v>
      </c>
      <c r="I51">
        <v>0</v>
      </c>
      <c r="J51">
        <v>0</v>
      </c>
      <c r="K51">
        <v>1694.7963999999999</v>
      </c>
      <c r="O51" s="14">
        <v>2219.4450999999999</v>
      </c>
      <c r="P51" s="14">
        <v>1727.54</v>
      </c>
    </row>
    <row r="52" spans="1:19" x14ac:dyDescent="0.2">
      <c r="A52">
        <v>18</v>
      </c>
      <c r="B52">
        <v>21.47</v>
      </c>
      <c r="C52">
        <v>0</v>
      </c>
      <c r="D52">
        <v>1</v>
      </c>
      <c r="E52">
        <v>0</v>
      </c>
      <c r="F52">
        <v>0</v>
      </c>
      <c r="G52">
        <v>1</v>
      </c>
      <c r="H52">
        <v>0</v>
      </c>
      <c r="I52">
        <v>0</v>
      </c>
      <c r="J52">
        <v>0</v>
      </c>
      <c r="K52">
        <v>1702.4553000000001</v>
      </c>
      <c r="O52" s="14">
        <v>2257.47525</v>
      </c>
      <c r="P52" s="14">
        <v>1769.5316499999999</v>
      </c>
    </row>
    <row r="53" spans="1:19" x14ac:dyDescent="0.2">
      <c r="A53">
        <v>18</v>
      </c>
      <c r="B53">
        <v>22.99</v>
      </c>
      <c r="C53">
        <v>0</v>
      </c>
      <c r="D53">
        <v>1</v>
      </c>
      <c r="E53">
        <v>0</v>
      </c>
      <c r="F53">
        <v>0</v>
      </c>
      <c r="G53">
        <v>1</v>
      </c>
      <c r="H53">
        <v>0</v>
      </c>
      <c r="I53">
        <v>0</v>
      </c>
      <c r="J53">
        <v>0</v>
      </c>
      <c r="K53">
        <v>1704.5681</v>
      </c>
      <c r="O53" s="14">
        <v>2261.5688</v>
      </c>
      <c r="P53" s="14">
        <v>1815.8759</v>
      </c>
    </row>
    <row r="54" spans="1:19" x14ac:dyDescent="0.2">
      <c r="A54">
        <v>18</v>
      </c>
      <c r="B54">
        <v>23.085000000000001</v>
      </c>
      <c r="C54">
        <v>0</v>
      </c>
      <c r="D54">
        <v>1</v>
      </c>
      <c r="E54">
        <v>0</v>
      </c>
      <c r="F54">
        <v>0</v>
      </c>
      <c r="G54">
        <v>1</v>
      </c>
      <c r="H54">
        <v>0</v>
      </c>
      <c r="I54">
        <v>0</v>
      </c>
      <c r="J54">
        <v>0</v>
      </c>
      <c r="K54">
        <v>1704.7001499999999</v>
      </c>
      <c r="O54" s="14">
        <v>2331.5189999999998</v>
      </c>
      <c r="P54" s="14">
        <v>1824.2854</v>
      </c>
    </row>
    <row r="55" spans="1:19" x14ac:dyDescent="0.2">
      <c r="A55">
        <v>18</v>
      </c>
      <c r="B55">
        <v>23.75</v>
      </c>
      <c r="C55">
        <v>0</v>
      </c>
      <c r="D55">
        <v>1</v>
      </c>
      <c r="E55">
        <v>0</v>
      </c>
      <c r="F55">
        <v>0</v>
      </c>
      <c r="G55">
        <v>1</v>
      </c>
      <c r="H55">
        <v>0</v>
      </c>
      <c r="I55">
        <v>0</v>
      </c>
      <c r="J55">
        <v>0</v>
      </c>
      <c r="K55">
        <v>1705.6244999999999</v>
      </c>
      <c r="O55" s="14">
        <v>2404.7338</v>
      </c>
      <c r="P55" s="14">
        <v>1826.8430000000001</v>
      </c>
    </row>
    <row r="56" spans="1:19" ht="16" thickBot="1" x14ac:dyDescent="0.25">
      <c r="A56">
        <v>18</v>
      </c>
      <c r="B56">
        <v>25.46</v>
      </c>
      <c r="C56">
        <v>0</v>
      </c>
      <c r="D56">
        <v>1</v>
      </c>
      <c r="E56">
        <v>0</v>
      </c>
      <c r="F56">
        <v>0</v>
      </c>
      <c r="G56">
        <v>1</v>
      </c>
      <c r="H56">
        <v>0</v>
      </c>
      <c r="I56">
        <v>0</v>
      </c>
      <c r="J56">
        <v>0</v>
      </c>
      <c r="K56">
        <v>1708.0014000000001</v>
      </c>
      <c r="O56" s="14">
        <v>2457.2111500000001</v>
      </c>
      <c r="P56" s="14">
        <v>1832.0940000000001</v>
      </c>
    </row>
    <row r="57" spans="1:19" x14ac:dyDescent="0.2">
      <c r="A57">
        <v>18</v>
      </c>
      <c r="B57">
        <v>26.125</v>
      </c>
      <c r="C57">
        <v>0</v>
      </c>
      <c r="D57">
        <v>1</v>
      </c>
      <c r="E57">
        <v>0</v>
      </c>
      <c r="F57">
        <v>0</v>
      </c>
      <c r="G57">
        <v>1</v>
      </c>
      <c r="H57">
        <v>0</v>
      </c>
      <c r="I57">
        <v>0</v>
      </c>
      <c r="J57">
        <v>0</v>
      </c>
      <c r="K57">
        <v>1708.9257500000001</v>
      </c>
      <c r="O57" s="14">
        <v>2457.502</v>
      </c>
      <c r="P57" s="14">
        <v>1837.2370000000001</v>
      </c>
      <c r="R57" s="4" t="s">
        <v>3</v>
      </c>
      <c r="S57" s="4"/>
    </row>
    <row r="58" spans="1:19" x14ac:dyDescent="0.2">
      <c r="A58">
        <v>18</v>
      </c>
      <c r="B58">
        <v>23.32</v>
      </c>
      <c r="C58">
        <v>1</v>
      </c>
      <c r="D58">
        <v>1</v>
      </c>
      <c r="E58">
        <v>0</v>
      </c>
      <c r="F58">
        <v>0</v>
      </c>
      <c r="G58">
        <v>0</v>
      </c>
      <c r="H58">
        <v>0</v>
      </c>
      <c r="I58">
        <v>0</v>
      </c>
      <c r="J58">
        <v>1</v>
      </c>
      <c r="K58">
        <v>1711.0268000000001</v>
      </c>
      <c r="O58" s="14">
        <v>2459.7201</v>
      </c>
      <c r="P58" s="14">
        <v>1837.2819</v>
      </c>
    </row>
    <row r="59" spans="1:19" x14ac:dyDescent="0.2">
      <c r="A59">
        <v>18</v>
      </c>
      <c r="B59">
        <v>28.5</v>
      </c>
      <c r="C59">
        <v>0</v>
      </c>
      <c r="D59">
        <v>1</v>
      </c>
      <c r="E59">
        <v>0</v>
      </c>
      <c r="F59">
        <v>0</v>
      </c>
      <c r="G59">
        <v>1</v>
      </c>
      <c r="H59">
        <v>0</v>
      </c>
      <c r="I59">
        <v>0</v>
      </c>
      <c r="J59">
        <v>0</v>
      </c>
      <c r="K59">
        <v>1712.2270000000001</v>
      </c>
      <c r="O59" s="14">
        <v>2464.6188000000002</v>
      </c>
      <c r="P59" s="14">
        <v>1842.519</v>
      </c>
      <c r="R59" t="s">
        <v>62</v>
      </c>
      <c r="S59">
        <v>13270.422265141257</v>
      </c>
    </row>
    <row r="60" spans="1:19" x14ac:dyDescent="0.2">
      <c r="A60">
        <v>18</v>
      </c>
      <c r="B60">
        <v>29.37</v>
      </c>
      <c r="C60">
        <v>1</v>
      </c>
      <c r="D60">
        <v>1</v>
      </c>
      <c r="E60">
        <v>0</v>
      </c>
      <c r="F60">
        <v>0</v>
      </c>
      <c r="G60">
        <v>0</v>
      </c>
      <c r="H60">
        <v>0</v>
      </c>
      <c r="I60">
        <v>0</v>
      </c>
      <c r="J60">
        <v>1</v>
      </c>
      <c r="K60">
        <v>1719.4363000000001</v>
      </c>
      <c r="O60" s="14">
        <v>2473.3341</v>
      </c>
      <c r="P60" s="14">
        <v>1906.35825</v>
      </c>
      <c r="R60" t="s">
        <v>23</v>
      </c>
      <c r="S60">
        <v>331.06745431568271</v>
      </c>
    </row>
    <row r="61" spans="1:19" x14ac:dyDescent="0.2">
      <c r="A61">
        <v>18</v>
      </c>
      <c r="B61">
        <v>30.03</v>
      </c>
      <c r="C61">
        <v>1</v>
      </c>
      <c r="D61">
        <v>1</v>
      </c>
      <c r="E61">
        <v>0</v>
      </c>
      <c r="F61">
        <v>0</v>
      </c>
      <c r="G61">
        <v>0</v>
      </c>
      <c r="H61">
        <v>0</v>
      </c>
      <c r="I61">
        <v>0</v>
      </c>
      <c r="J61">
        <v>1</v>
      </c>
      <c r="K61">
        <v>1720.3536999999999</v>
      </c>
      <c r="O61" s="14">
        <v>2480.9791</v>
      </c>
      <c r="P61" s="14">
        <v>1909.52745</v>
      </c>
      <c r="R61" t="s">
        <v>110</v>
      </c>
      <c r="S61">
        <v>9382.0329999999994</v>
      </c>
    </row>
    <row r="62" spans="1:19" x14ac:dyDescent="0.2">
      <c r="A62">
        <v>18</v>
      </c>
      <c r="B62">
        <v>33.770000000000003</v>
      </c>
      <c r="C62">
        <v>1</v>
      </c>
      <c r="D62">
        <v>1</v>
      </c>
      <c r="E62">
        <v>0</v>
      </c>
      <c r="F62">
        <v>0</v>
      </c>
      <c r="G62">
        <v>0</v>
      </c>
      <c r="H62">
        <v>0</v>
      </c>
      <c r="I62">
        <v>0</v>
      </c>
      <c r="J62">
        <v>1</v>
      </c>
      <c r="K62">
        <v>1725.5523000000001</v>
      </c>
      <c r="O62" s="14">
        <v>2527.8186500000002</v>
      </c>
      <c r="P62" s="14">
        <v>1917.3184000000001</v>
      </c>
      <c r="R62" t="s">
        <v>111</v>
      </c>
      <c r="S62">
        <v>1639.5631000000001</v>
      </c>
    </row>
    <row r="63" spans="1:19" x14ac:dyDescent="0.2">
      <c r="A63">
        <v>18</v>
      </c>
      <c r="B63">
        <v>35.200000000000003</v>
      </c>
      <c r="C63">
        <v>1</v>
      </c>
      <c r="D63">
        <v>1</v>
      </c>
      <c r="E63">
        <v>0</v>
      </c>
      <c r="F63">
        <v>0</v>
      </c>
      <c r="G63">
        <v>0</v>
      </c>
      <c r="H63">
        <v>0</v>
      </c>
      <c r="I63">
        <v>0</v>
      </c>
      <c r="J63">
        <v>1</v>
      </c>
      <c r="K63">
        <v>1727.54</v>
      </c>
      <c r="O63" s="14">
        <v>2585.2689999999998</v>
      </c>
      <c r="P63" s="14">
        <v>1964.78</v>
      </c>
      <c r="R63" t="s">
        <v>112</v>
      </c>
      <c r="S63">
        <v>12110.01123669401</v>
      </c>
    </row>
    <row r="64" spans="1:19" x14ac:dyDescent="0.2">
      <c r="A64">
        <v>19</v>
      </c>
      <c r="B64">
        <v>17.8</v>
      </c>
      <c r="C64">
        <v>0</v>
      </c>
      <c r="D64">
        <v>0</v>
      </c>
      <c r="E64">
        <v>1</v>
      </c>
      <c r="F64">
        <v>0</v>
      </c>
      <c r="G64">
        <v>0</v>
      </c>
      <c r="H64">
        <v>0</v>
      </c>
      <c r="I64">
        <v>1</v>
      </c>
      <c r="J64">
        <v>0</v>
      </c>
      <c r="K64">
        <v>1727.7850000000001</v>
      </c>
      <c r="O64" s="14">
        <v>2585.8506499999999</v>
      </c>
      <c r="P64" s="14">
        <v>1967.0227</v>
      </c>
      <c r="R64" t="s">
        <v>113</v>
      </c>
      <c r="S64">
        <v>146652372.15285519</v>
      </c>
    </row>
    <row r="65" spans="1:19" x14ac:dyDescent="0.2">
      <c r="A65">
        <v>19</v>
      </c>
      <c r="B65">
        <v>18.600000000000001</v>
      </c>
      <c r="C65">
        <v>0</v>
      </c>
      <c r="D65">
        <v>0</v>
      </c>
      <c r="E65">
        <v>1</v>
      </c>
      <c r="F65">
        <v>0</v>
      </c>
      <c r="G65">
        <v>0</v>
      </c>
      <c r="H65">
        <v>0</v>
      </c>
      <c r="I65">
        <v>1</v>
      </c>
      <c r="J65">
        <v>0</v>
      </c>
      <c r="K65">
        <v>1728.8969999999999</v>
      </c>
      <c r="O65" s="14">
        <v>2597.779</v>
      </c>
      <c r="P65" s="14">
        <v>1969.614</v>
      </c>
      <c r="R65" t="s">
        <v>114</v>
      </c>
      <c r="S65">
        <v>1.6062986532968111</v>
      </c>
    </row>
    <row r="66" spans="1:19" x14ac:dyDescent="0.2">
      <c r="A66">
        <v>19</v>
      </c>
      <c r="B66">
        <v>20.6</v>
      </c>
      <c r="C66">
        <v>0</v>
      </c>
      <c r="D66">
        <v>0</v>
      </c>
      <c r="E66">
        <v>1</v>
      </c>
      <c r="F66">
        <v>0</v>
      </c>
      <c r="G66">
        <v>0</v>
      </c>
      <c r="H66">
        <v>0</v>
      </c>
      <c r="I66">
        <v>1</v>
      </c>
      <c r="J66">
        <v>0</v>
      </c>
      <c r="K66">
        <v>1731.6769999999999</v>
      </c>
      <c r="O66" s="14">
        <v>2632.9920000000002</v>
      </c>
      <c r="P66" s="14">
        <v>1972.95</v>
      </c>
      <c r="R66" t="s">
        <v>115</v>
      </c>
      <c r="S66">
        <v>1.515879658024041</v>
      </c>
    </row>
    <row r="67" spans="1:19" x14ac:dyDescent="0.2">
      <c r="A67">
        <v>19</v>
      </c>
      <c r="B67">
        <v>24.7</v>
      </c>
      <c r="C67">
        <v>0</v>
      </c>
      <c r="D67">
        <v>0</v>
      </c>
      <c r="E67">
        <v>1</v>
      </c>
      <c r="F67">
        <v>0</v>
      </c>
      <c r="G67">
        <v>0</v>
      </c>
      <c r="H67">
        <v>0</v>
      </c>
      <c r="I67">
        <v>1</v>
      </c>
      <c r="J67">
        <v>0</v>
      </c>
      <c r="K67">
        <v>1737.376</v>
      </c>
      <c r="O67" s="14">
        <v>2690.1138000000001</v>
      </c>
      <c r="P67" s="14">
        <v>1977.8150000000001</v>
      </c>
      <c r="R67" t="s">
        <v>116</v>
      </c>
      <c r="S67">
        <v>62648.554110000005</v>
      </c>
    </row>
    <row r="68" spans="1:19" x14ac:dyDescent="0.2">
      <c r="A68">
        <v>19</v>
      </c>
      <c r="B68">
        <v>28.9</v>
      </c>
      <c r="C68">
        <v>0</v>
      </c>
      <c r="D68">
        <v>0</v>
      </c>
      <c r="E68">
        <v>1</v>
      </c>
      <c r="F68">
        <v>0</v>
      </c>
      <c r="G68">
        <v>0</v>
      </c>
      <c r="H68">
        <v>0</v>
      </c>
      <c r="I68">
        <v>1</v>
      </c>
      <c r="J68">
        <v>0</v>
      </c>
      <c r="K68">
        <v>1743.2139999999999</v>
      </c>
      <c r="O68" s="14">
        <v>2709.1118999999999</v>
      </c>
      <c r="P68" s="14">
        <v>1980.07</v>
      </c>
      <c r="R68" t="s">
        <v>117</v>
      </c>
      <c r="S68">
        <v>1121.8739</v>
      </c>
    </row>
    <row r="69" spans="1:19" x14ac:dyDescent="0.2">
      <c r="A69">
        <v>19</v>
      </c>
      <c r="B69">
        <v>29.8</v>
      </c>
      <c r="C69">
        <v>0</v>
      </c>
      <c r="D69">
        <v>0</v>
      </c>
      <c r="E69">
        <v>1</v>
      </c>
      <c r="F69">
        <v>0</v>
      </c>
      <c r="G69">
        <v>0</v>
      </c>
      <c r="H69">
        <v>0</v>
      </c>
      <c r="I69">
        <v>1</v>
      </c>
      <c r="J69">
        <v>0</v>
      </c>
      <c r="K69">
        <v>1744.4649999999999</v>
      </c>
      <c r="O69" s="14">
        <v>2709.24395</v>
      </c>
      <c r="P69" s="14">
        <v>1981.5818999999999</v>
      </c>
      <c r="R69" t="s">
        <v>118</v>
      </c>
      <c r="S69">
        <v>63770.428010000003</v>
      </c>
    </row>
    <row r="70" spans="1:19" x14ac:dyDescent="0.2">
      <c r="A70">
        <v>19</v>
      </c>
      <c r="B70">
        <v>32.9</v>
      </c>
      <c r="C70">
        <v>0</v>
      </c>
      <c r="D70">
        <v>0</v>
      </c>
      <c r="E70">
        <v>1</v>
      </c>
      <c r="F70">
        <v>0</v>
      </c>
      <c r="G70">
        <v>0</v>
      </c>
      <c r="H70">
        <v>0</v>
      </c>
      <c r="I70">
        <v>1</v>
      </c>
      <c r="J70">
        <v>0</v>
      </c>
      <c r="K70">
        <v>1748.7739999999999</v>
      </c>
      <c r="O70" s="14">
        <v>2710.8285500000002</v>
      </c>
      <c r="P70" s="14">
        <v>1984.4532999999999</v>
      </c>
      <c r="R70" t="s">
        <v>119</v>
      </c>
      <c r="S70">
        <v>17755824.990759</v>
      </c>
    </row>
    <row r="71" spans="1:19" ht="16" thickBot="1" x14ac:dyDescent="0.25">
      <c r="A71">
        <v>19</v>
      </c>
      <c r="B71">
        <v>40.5</v>
      </c>
      <c r="C71">
        <v>0</v>
      </c>
      <c r="D71">
        <v>0</v>
      </c>
      <c r="E71">
        <v>1</v>
      </c>
      <c r="F71">
        <v>0</v>
      </c>
      <c r="G71">
        <v>0</v>
      </c>
      <c r="H71">
        <v>0</v>
      </c>
      <c r="I71">
        <v>1</v>
      </c>
      <c r="J71">
        <v>0</v>
      </c>
      <c r="K71">
        <v>1759.338</v>
      </c>
      <c r="O71" s="14">
        <v>2719.2797500000001</v>
      </c>
      <c r="P71" s="14">
        <v>1986.9333999999999</v>
      </c>
      <c r="R71" s="2" t="s">
        <v>120</v>
      </c>
      <c r="S71" s="2">
        <v>1338</v>
      </c>
    </row>
    <row r="72" spans="1:19" x14ac:dyDescent="0.2">
      <c r="A72">
        <v>20</v>
      </c>
      <c r="B72">
        <v>29.734999999999999</v>
      </c>
      <c r="C72">
        <v>0</v>
      </c>
      <c r="D72">
        <v>1</v>
      </c>
      <c r="E72">
        <v>0</v>
      </c>
      <c r="F72">
        <v>0</v>
      </c>
      <c r="G72">
        <v>0</v>
      </c>
      <c r="H72">
        <v>1</v>
      </c>
      <c r="I72">
        <v>0</v>
      </c>
      <c r="J72">
        <v>0</v>
      </c>
      <c r="K72">
        <v>1769.5316499999999</v>
      </c>
      <c r="O72" s="14">
        <v>2730.1078499999999</v>
      </c>
      <c r="P72" s="14">
        <v>2045.68525</v>
      </c>
    </row>
    <row r="73" spans="1:19" x14ac:dyDescent="0.2">
      <c r="A73">
        <v>23</v>
      </c>
      <c r="B73">
        <v>26.51</v>
      </c>
      <c r="C73">
        <v>0</v>
      </c>
      <c r="D73">
        <v>1</v>
      </c>
      <c r="E73">
        <v>0</v>
      </c>
      <c r="F73">
        <v>0</v>
      </c>
      <c r="G73">
        <v>0</v>
      </c>
      <c r="H73">
        <v>0</v>
      </c>
      <c r="I73">
        <v>0</v>
      </c>
      <c r="J73">
        <v>1</v>
      </c>
      <c r="K73">
        <v>1815.8759</v>
      </c>
      <c r="O73" s="14">
        <v>2731.9122000000002</v>
      </c>
      <c r="P73" s="14">
        <v>2055.3249000000001</v>
      </c>
    </row>
    <row r="74" spans="1:19" x14ac:dyDescent="0.2">
      <c r="A74">
        <v>23</v>
      </c>
      <c r="B74">
        <v>32.56</v>
      </c>
      <c r="C74">
        <v>0</v>
      </c>
      <c r="D74">
        <v>1</v>
      </c>
      <c r="E74">
        <v>0</v>
      </c>
      <c r="F74">
        <v>0</v>
      </c>
      <c r="G74">
        <v>0</v>
      </c>
      <c r="H74">
        <v>0</v>
      </c>
      <c r="I74">
        <v>0</v>
      </c>
      <c r="J74">
        <v>1</v>
      </c>
      <c r="K74">
        <v>1824.2854</v>
      </c>
      <c r="O74" s="14">
        <v>2741.9479999999999</v>
      </c>
      <c r="P74" s="14">
        <v>2102.2647000000002</v>
      </c>
    </row>
    <row r="75" spans="1:19" x14ac:dyDescent="0.2">
      <c r="A75">
        <v>23</v>
      </c>
      <c r="B75">
        <v>34.4</v>
      </c>
      <c r="C75">
        <v>0</v>
      </c>
      <c r="D75">
        <v>1</v>
      </c>
      <c r="E75">
        <v>0</v>
      </c>
      <c r="F75">
        <v>0</v>
      </c>
      <c r="G75">
        <v>0</v>
      </c>
      <c r="H75">
        <v>0</v>
      </c>
      <c r="I75">
        <v>1</v>
      </c>
      <c r="J75">
        <v>0</v>
      </c>
      <c r="K75">
        <v>1826.8430000000001</v>
      </c>
      <c r="O75" s="14">
        <v>2755.0209500000001</v>
      </c>
      <c r="P75" s="14">
        <v>2103.08</v>
      </c>
    </row>
    <row r="76" spans="1:19" x14ac:dyDescent="0.2">
      <c r="A76">
        <v>19</v>
      </c>
      <c r="B76">
        <v>20.9</v>
      </c>
      <c r="C76">
        <v>1</v>
      </c>
      <c r="D76">
        <v>1</v>
      </c>
      <c r="E76">
        <v>0</v>
      </c>
      <c r="F76">
        <v>0</v>
      </c>
      <c r="G76">
        <v>0</v>
      </c>
      <c r="H76">
        <v>0</v>
      </c>
      <c r="I76">
        <v>1</v>
      </c>
      <c r="J76">
        <v>0</v>
      </c>
      <c r="K76">
        <v>1832.0940000000001</v>
      </c>
      <c r="O76" s="14">
        <v>2801.2588000000001</v>
      </c>
      <c r="P76" s="14">
        <v>2104.1134000000002</v>
      </c>
    </row>
    <row r="77" spans="1:19" x14ac:dyDescent="0.2">
      <c r="A77">
        <v>19</v>
      </c>
      <c r="B77">
        <v>24.6</v>
      </c>
      <c r="C77">
        <v>1</v>
      </c>
      <c r="D77">
        <v>1</v>
      </c>
      <c r="E77">
        <v>0</v>
      </c>
      <c r="F77">
        <v>0</v>
      </c>
      <c r="G77">
        <v>0</v>
      </c>
      <c r="H77">
        <v>0</v>
      </c>
      <c r="I77">
        <v>1</v>
      </c>
      <c r="J77">
        <v>0</v>
      </c>
      <c r="K77">
        <v>1837.2370000000001</v>
      </c>
      <c r="O77" s="14">
        <v>2842.7607499999999</v>
      </c>
      <c r="P77" s="14">
        <v>2137.6536000000001</v>
      </c>
    </row>
    <row r="78" spans="1:19" x14ac:dyDescent="0.2">
      <c r="A78">
        <v>23</v>
      </c>
      <c r="B78">
        <v>41.91</v>
      </c>
      <c r="C78">
        <v>0</v>
      </c>
      <c r="D78">
        <v>1</v>
      </c>
      <c r="E78">
        <v>0</v>
      </c>
      <c r="F78">
        <v>0</v>
      </c>
      <c r="G78">
        <v>0</v>
      </c>
      <c r="H78">
        <v>0</v>
      </c>
      <c r="I78">
        <v>0</v>
      </c>
      <c r="J78">
        <v>1</v>
      </c>
      <c r="K78">
        <v>1837.2819</v>
      </c>
      <c r="O78" s="14">
        <v>2850.6837500000001</v>
      </c>
      <c r="P78" s="14">
        <v>2221.5644499999999</v>
      </c>
    </row>
    <row r="79" spans="1:19" x14ac:dyDescent="0.2">
      <c r="A79">
        <v>19</v>
      </c>
      <c r="B79">
        <v>28.4</v>
      </c>
      <c r="C79">
        <v>1</v>
      </c>
      <c r="D79">
        <v>1</v>
      </c>
      <c r="E79">
        <v>0</v>
      </c>
      <c r="F79">
        <v>0</v>
      </c>
      <c r="G79">
        <v>0</v>
      </c>
      <c r="H79">
        <v>0</v>
      </c>
      <c r="I79">
        <v>1</v>
      </c>
      <c r="J79">
        <v>0</v>
      </c>
      <c r="K79">
        <v>1842.519</v>
      </c>
      <c r="O79" s="14">
        <v>2855.4375500000001</v>
      </c>
      <c r="P79" s="14">
        <v>2250.8352</v>
      </c>
    </row>
    <row r="80" spans="1:19" x14ac:dyDescent="0.2">
      <c r="A80">
        <v>20</v>
      </c>
      <c r="B80">
        <v>29.6</v>
      </c>
      <c r="C80">
        <v>0</v>
      </c>
      <c r="D80">
        <v>0</v>
      </c>
      <c r="E80">
        <v>1</v>
      </c>
      <c r="F80">
        <v>0</v>
      </c>
      <c r="G80">
        <v>0</v>
      </c>
      <c r="H80">
        <v>0</v>
      </c>
      <c r="I80">
        <v>1</v>
      </c>
      <c r="J80">
        <v>0</v>
      </c>
      <c r="K80">
        <v>1875.3440000000001</v>
      </c>
      <c r="O80" s="14">
        <v>2899.4893499999998</v>
      </c>
      <c r="P80" s="14">
        <v>2254.7966999999999</v>
      </c>
    </row>
    <row r="81" spans="1:16" x14ac:dyDescent="0.2">
      <c r="A81">
        <v>20</v>
      </c>
      <c r="B81">
        <v>31.46</v>
      </c>
      <c r="C81">
        <v>0</v>
      </c>
      <c r="D81">
        <v>0</v>
      </c>
      <c r="E81">
        <v>1</v>
      </c>
      <c r="F81">
        <v>0</v>
      </c>
      <c r="G81">
        <v>0</v>
      </c>
      <c r="H81">
        <v>0</v>
      </c>
      <c r="I81">
        <v>0</v>
      </c>
      <c r="J81">
        <v>1</v>
      </c>
      <c r="K81">
        <v>1877.9294</v>
      </c>
      <c r="O81" s="14">
        <v>2913.569</v>
      </c>
      <c r="P81" s="14">
        <v>2302.3000000000002</v>
      </c>
    </row>
    <row r="82" spans="1:16" x14ac:dyDescent="0.2">
      <c r="A82">
        <v>20</v>
      </c>
      <c r="B82">
        <v>33</v>
      </c>
      <c r="C82">
        <v>0</v>
      </c>
      <c r="D82">
        <v>0</v>
      </c>
      <c r="E82">
        <v>1</v>
      </c>
      <c r="F82">
        <v>0</v>
      </c>
      <c r="G82">
        <v>0</v>
      </c>
      <c r="H82">
        <v>0</v>
      </c>
      <c r="I82">
        <v>0</v>
      </c>
      <c r="J82">
        <v>1</v>
      </c>
      <c r="K82">
        <v>1880.07</v>
      </c>
      <c r="O82" s="14">
        <v>2974.1260000000002</v>
      </c>
      <c r="P82" s="14">
        <v>2304.0021999999999</v>
      </c>
    </row>
    <row r="83" spans="1:16" x14ac:dyDescent="0.2">
      <c r="A83">
        <v>20</v>
      </c>
      <c r="B83">
        <v>33.299999999999997</v>
      </c>
      <c r="C83">
        <v>0</v>
      </c>
      <c r="D83">
        <v>0</v>
      </c>
      <c r="E83">
        <v>1</v>
      </c>
      <c r="F83">
        <v>0</v>
      </c>
      <c r="G83">
        <v>0</v>
      </c>
      <c r="H83">
        <v>0</v>
      </c>
      <c r="I83">
        <v>1</v>
      </c>
      <c r="J83">
        <v>0</v>
      </c>
      <c r="K83">
        <v>1880.4870000000001</v>
      </c>
      <c r="O83" s="14">
        <v>3021.80915</v>
      </c>
      <c r="P83" s="14">
        <v>2322.6217999999999</v>
      </c>
    </row>
    <row r="84" spans="1:16" x14ac:dyDescent="0.2">
      <c r="A84">
        <v>21</v>
      </c>
      <c r="B84">
        <v>28.975000000000001</v>
      </c>
      <c r="C84">
        <v>0</v>
      </c>
      <c r="D84">
        <v>1</v>
      </c>
      <c r="E84">
        <v>0</v>
      </c>
      <c r="F84">
        <v>0</v>
      </c>
      <c r="G84">
        <v>0</v>
      </c>
      <c r="H84">
        <v>1</v>
      </c>
      <c r="I84">
        <v>0</v>
      </c>
      <c r="J84">
        <v>0</v>
      </c>
      <c r="K84">
        <v>1906.35825</v>
      </c>
      <c r="O84" s="14">
        <v>3044.2132999999999</v>
      </c>
      <c r="P84" s="14">
        <v>2352.9684499999998</v>
      </c>
    </row>
    <row r="85" spans="1:16" x14ac:dyDescent="0.2">
      <c r="A85">
        <v>21</v>
      </c>
      <c r="B85">
        <v>31.254999999999999</v>
      </c>
      <c r="C85">
        <v>0</v>
      </c>
      <c r="D85">
        <v>1</v>
      </c>
      <c r="E85">
        <v>0</v>
      </c>
      <c r="F85">
        <v>0</v>
      </c>
      <c r="G85">
        <v>0</v>
      </c>
      <c r="H85">
        <v>1</v>
      </c>
      <c r="I85">
        <v>0</v>
      </c>
      <c r="J85">
        <v>0</v>
      </c>
      <c r="K85">
        <v>1909.52745</v>
      </c>
      <c r="O85" s="14">
        <v>3046.0619999999999</v>
      </c>
      <c r="P85" s="14">
        <v>2362.2290499999999</v>
      </c>
    </row>
    <row r="86" spans="1:16" x14ac:dyDescent="0.2">
      <c r="A86">
        <v>21</v>
      </c>
      <c r="B86">
        <v>36.86</v>
      </c>
      <c r="C86">
        <v>0</v>
      </c>
      <c r="D86">
        <v>1</v>
      </c>
      <c r="E86">
        <v>0</v>
      </c>
      <c r="F86">
        <v>0</v>
      </c>
      <c r="G86">
        <v>0</v>
      </c>
      <c r="H86">
        <v>1</v>
      </c>
      <c r="I86">
        <v>0</v>
      </c>
      <c r="J86">
        <v>0</v>
      </c>
      <c r="K86">
        <v>1917.3184000000001</v>
      </c>
      <c r="O86" s="14">
        <v>3056.3881000000001</v>
      </c>
      <c r="P86" s="14">
        <v>2395.17155</v>
      </c>
    </row>
    <row r="87" spans="1:16" x14ac:dyDescent="0.2">
      <c r="A87">
        <v>20</v>
      </c>
      <c r="B87">
        <v>22</v>
      </c>
      <c r="C87">
        <v>1</v>
      </c>
      <c r="D87">
        <v>1</v>
      </c>
      <c r="E87">
        <v>0</v>
      </c>
      <c r="F87">
        <v>0</v>
      </c>
      <c r="G87">
        <v>0</v>
      </c>
      <c r="H87">
        <v>0</v>
      </c>
      <c r="I87">
        <v>1</v>
      </c>
      <c r="J87">
        <v>0</v>
      </c>
      <c r="K87">
        <v>1964.78</v>
      </c>
      <c r="O87" s="14">
        <v>3161.4540000000002</v>
      </c>
      <c r="P87" s="14">
        <v>2396.0958999999998</v>
      </c>
    </row>
    <row r="88" spans="1:16" x14ac:dyDescent="0.2">
      <c r="A88">
        <v>20</v>
      </c>
      <c r="B88">
        <v>27.93</v>
      </c>
      <c r="C88">
        <v>0</v>
      </c>
      <c r="D88">
        <v>1</v>
      </c>
      <c r="E88">
        <v>0</v>
      </c>
      <c r="F88">
        <v>0</v>
      </c>
      <c r="G88">
        <v>1</v>
      </c>
      <c r="H88">
        <v>0</v>
      </c>
      <c r="I88">
        <v>0</v>
      </c>
      <c r="J88">
        <v>0</v>
      </c>
      <c r="K88">
        <v>1967.0227</v>
      </c>
      <c r="O88" s="14">
        <v>3167.4558499999998</v>
      </c>
      <c r="P88" s="14">
        <v>2416.9549999999999</v>
      </c>
    </row>
    <row r="89" spans="1:16" x14ac:dyDescent="0.2">
      <c r="A89">
        <v>24</v>
      </c>
      <c r="B89">
        <v>23.4</v>
      </c>
      <c r="C89">
        <v>0</v>
      </c>
      <c r="D89">
        <v>1</v>
      </c>
      <c r="E89">
        <v>0</v>
      </c>
      <c r="F89">
        <v>0</v>
      </c>
      <c r="G89">
        <v>0</v>
      </c>
      <c r="H89">
        <v>0</v>
      </c>
      <c r="I89">
        <v>1</v>
      </c>
      <c r="J89">
        <v>0</v>
      </c>
      <c r="K89">
        <v>1969.614</v>
      </c>
      <c r="O89" s="14">
        <v>3171.6149</v>
      </c>
      <c r="P89" s="14">
        <v>2438.0551999999998</v>
      </c>
    </row>
    <row r="90" spans="1:16" x14ac:dyDescent="0.2">
      <c r="A90">
        <v>24</v>
      </c>
      <c r="B90">
        <v>25.8</v>
      </c>
      <c r="C90">
        <v>0</v>
      </c>
      <c r="D90">
        <v>1</v>
      </c>
      <c r="E90">
        <v>0</v>
      </c>
      <c r="F90">
        <v>0</v>
      </c>
      <c r="G90">
        <v>0</v>
      </c>
      <c r="H90">
        <v>0</v>
      </c>
      <c r="I90">
        <v>1</v>
      </c>
      <c r="J90">
        <v>0</v>
      </c>
      <c r="K90">
        <v>1972.95</v>
      </c>
      <c r="O90" s="14">
        <v>3172.018</v>
      </c>
      <c r="P90" s="14">
        <v>2483.7359999999999</v>
      </c>
    </row>
    <row r="91" spans="1:16" x14ac:dyDescent="0.2">
      <c r="A91">
        <v>24</v>
      </c>
      <c r="B91">
        <v>29.3</v>
      </c>
      <c r="C91">
        <v>0</v>
      </c>
      <c r="D91">
        <v>1</v>
      </c>
      <c r="E91">
        <v>0</v>
      </c>
      <c r="F91">
        <v>0</v>
      </c>
      <c r="G91">
        <v>0</v>
      </c>
      <c r="H91">
        <v>0</v>
      </c>
      <c r="I91">
        <v>1</v>
      </c>
      <c r="J91">
        <v>0</v>
      </c>
      <c r="K91">
        <v>1977.8150000000001</v>
      </c>
      <c r="O91" s="14">
        <v>3176.2876999999999</v>
      </c>
      <c r="P91" s="14">
        <v>2494.0219999999999</v>
      </c>
    </row>
    <row r="92" spans="1:16" x14ac:dyDescent="0.2">
      <c r="A92">
        <v>20</v>
      </c>
      <c r="B92">
        <v>33</v>
      </c>
      <c r="C92">
        <v>1</v>
      </c>
      <c r="D92">
        <v>1</v>
      </c>
      <c r="E92">
        <v>0</v>
      </c>
      <c r="F92">
        <v>0</v>
      </c>
      <c r="G92">
        <v>0</v>
      </c>
      <c r="H92">
        <v>0</v>
      </c>
      <c r="I92">
        <v>1</v>
      </c>
      <c r="J92">
        <v>0</v>
      </c>
      <c r="K92">
        <v>1980.07</v>
      </c>
      <c r="O92" s="14">
        <v>3176.8159000000001</v>
      </c>
      <c r="P92" s="14">
        <v>2497.0383000000002</v>
      </c>
    </row>
    <row r="93" spans="1:16" x14ac:dyDescent="0.2">
      <c r="A93">
        <v>24</v>
      </c>
      <c r="B93">
        <v>32.01</v>
      </c>
      <c r="C93">
        <v>0</v>
      </c>
      <c r="D93">
        <v>1</v>
      </c>
      <c r="E93">
        <v>0</v>
      </c>
      <c r="F93">
        <v>0</v>
      </c>
      <c r="G93">
        <v>0</v>
      </c>
      <c r="H93">
        <v>0</v>
      </c>
      <c r="I93">
        <v>0</v>
      </c>
      <c r="J93">
        <v>1</v>
      </c>
      <c r="K93">
        <v>1981.5818999999999</v>
      </c>
      <c r="O93" s="14">
        <v>3180.5101</v>
      </c>
      <c r="P93" s="14">
        <v>2498.4144000000001</v>
      </c>
    </row>
    <row r="94" spans="1:16" x14ac:dyDescent="0.2">
      <c r="A94">
        <v>20</v>
      </c>
      <c r="B94">
        <v>40.47</v>
      </c>
      <c r="C94">
        <v>0</v>
      </c>
      <c r="D94">
        <v>1</v>
      </c>
      <c r="E94">
        <v>0</v>
      </c>
      <c r="F94">
        <v>0</v>
      </c>
      <c r="G94">
        <v>1</v>
      </c>
      <c r="H94">
        <v>0</v>
      </c>
      <c r="I94">
        <v>0</v>
      </c>
      <c r="J94">
        <v>0</v>
      </c>
      <c r="K94">
        <v>1984.4532999999999</v>
      </c>
      <c r="O94" s="14">
        <v>3201.2451500000002</v>
      </c>
      <c r="P94" s="14">
        <v>2523.1695</v>
      </c>
    </row>
    <row r="95" spans="1:16" x14ac:dyDescent="0.2">
      <c r="A95">
        <v>24</v>
      </c>
      <c r="B95">
        <v>35.86</v>
      </c>
      <c r="C95">
        <v>0</v>
      </c>
      <c r="D95">
        <v>1</v>
      </c>
      <c r="E95">
        <v>0</v>
      </c>
      <c r="F95">
        <v>0</v>
      </c>
      <c r="G95">
        <v>0</v>
      </c>
      <c r="H95">
        <v>0</v>
      </c>
      <c r="I95">
        <v>0</v>
      </c>
      <c r="J95">
        <v>1</v>
      </c>
      <c r="K95">
        <v>1986.9333999999999</v>
      </c>
      <c r="O95" s="14">
        <v>3206.4913499999998</v>
      </c>
      <c r="P95" s="14">
        <v>2534.3937500000002</v>
      </c>
    </row>
    <row r="96" spans="1:16" x14ac:dyDescent="0.2">
      <c r="A96">
        <v>21</v>
      </c>
      <c r="B96">
        <v>25.8</v>
      </c>
      <c r="C96">
        <v>0</v>
      </c>
      <c r="D96">
        <v>0</v>
      </c>
      <c r="E96">
        <v>1</v>
      </c>
      <c r="F96">
        <v>0</v>
      </c>
      <c r="G96">
        <v>0</v>
      </c>
      <c r="H96">
        <v>0</v>
      </c>
      <c r="I96">
        <v>1</v>
      </c>
      <c r="J96">
        <v>0</v>
      </c>
      <c r="K96">
        <v>2007.9449999999999</v>
      </c>
      <c r="O96" s="14">
        <v>3208.7869999999998</v>
      </c>
      <c r="P96" s="14">
        <v>2566.4706999999999</v>
      </c>
    </row>
    <row r="97" spans="1:16" x14ac:dyDescent="0.2">
      <c r="A97">
        <v>21</v>
      </c>
      <c r="B97">
        <v>34.6</v>
      </c>
      <c r="C97">
        <v>0</v>
      </c>
      <c r="D97">
        <v>0</v>
      </c>
      <c r="E97">
        <v>1</v>
      </c>
      <c r="F97">
        <v>0</v>
      </c>
      <c r="G97">
        <v>0</v>
      </c>
      <c r="H97">
        <v>0</v>
      </c>
      <c r="I97">
        <v>1</v>
      </c>
      <c r="J97">
        <v>0</v>
      </c>
      <c r="K97">
        <v>2020.1769999999999</v>
      </c>
      <c r="O97" s="14">
        <v>3213.6220499999999</v>
      </c>
      <c r="P97" s="14">
        <v>2639.0428999999999</v>
      </c>
    </row>
    <row r="98" spans="1:16" x14ac:dyDescent="0.2">
      <c r="A98">
        <v>21</v>
      </c>
      <c r="B98">
        <v>34.869999999999997</v>
      </c>
      <c r="C98">
        <v>0</v>
      </c>
      <c r="D98">
        <v>0</v>
      </c>
      <c r="E98">
        <v>1</v>
      </c>
      <c r="F98">
        <v>0</v>
      </c>
      <c r="G98">
        <v>0</v>
      </c>
      <c r="H98">
        <v>0</v>
      </c>
      <c r="I98">
        <v>0</v>
      </c>
      <c r="J98">
        <v>1</v>
      </c>
      <c r="K98">
        <v>2020.5523000000001</v>
      </c>
      <c r="O98" s="14">
        <v>3227.1210999999998</v>
      </c>
      <c r="P98" s="14">
        <v>2643.2685000000001</v>
      </c>
    </row>
    <row r="99" spans="1:16" x14ac:dyDescent="0.2">
      <c r="A99">
        <v>21</v>
      </c>
      <c r="B99">
        <v>39.49</v>
      </c>
      <c r="C99">
        <v>0</v>
      </c>
      <c r="D99">
        <v>0</v>
      </c>
      <c r="E99">
        <v>1</v>
      </c>
      <c r="F99">
        <v>0</v>
      </c>
      <c r="G99">
        <v>0</v>
      </c>
      <c r="H99">
        <v>0</v>
      </c>
      <c r="I99">
        <v>0</v>
      </c>
      <c r="J99">
        <v>1</v>
      </c>
      <c r="K99">
        <v>2026.9740999999999</v>
      </c>
      <c r="O99" s="14">
        <v>3238.4357</v>
      </c>
      <c r="P99" s="14">
        <v>2680.9493000000002</v>
      </c>
    </row>
    <row r="100" spans="1:16" x14ac:dyDescent="0.2">
      <c r="A100">
        <v>22</v>
      </c>
      <c r="B100">
        <v>25.175000000000001</v>
      </c>
      <c r="C100">
        <v>0</v>
      </c>
      <c r="D100">
        <v>1</v>
      </c>
      <c r="E100">
        <v>0</v>
      </c>
      <c r="F100">
        <v>0</v>
      </c>
      <c r="G100">
        <v>0</v>
      </c>
      <c r="H100">
        <v>1</v>
      </c>
      <c r="I100">
        <v>0</v>
      </c>
      <c r="J100">
        <v>0</v>
      </c>
      <c r="K100">
        <v>2045.68525</v>
      </c>
      <c r="O100" s="14">
        <v>3353.2840000000001</v>
      </c>
      <c r="P100" s="14">
        <v>2689.4953999999998</v>
      </c>
    </row>
    <row r="101" spans="1:16" x14ac:dyDescent="0.2">
      <c r="A101">
        <v>22</v>
      </c>
      <c r="B101">
        <v>32.11</v>
      </c>
      <c r="C101">
        <v>0</v>
      </c>
      <c r="D101">
        <v>1</v>
      </c>
      <c r="E101">
        <v>0</v>
      </c>
      <c r="F101">
        <v>0</v>
      </c>
      <c r="G101">
        <v>0</v>
      </c>
      <c r="H101">
        <v>1</v>
      </c>
      <c r="I101">
        <v>0</v>
      </c>
      <c r="J101">
        <v>0</v>
      </c>
      <c r="K101">
        <v>2055.3249000000001</v>
      </c>
      <c r="O101" s="14">
        <v>3353.4703</v>
      </c>
      <c r="P101" s="14">
        <v>2699.56835</v>
      </c>
    </row>
    <row r="102" spans="1:16" x14ac:dyDescent="0.2">
      <c r="A102">
        <v>21</v>
      </c>
      <c r="B102">
        <v>26.03</v>
      </c>
      <c r="C102">
        <v>0</v>
      </c>
      <c r="D102">
        <v>1</v>
      </c>
      <c r="E102">
        <v>0</v>
      </c>
      <c r="F102">
        <v>0</v>
      </c>
      <c r="G102">
        <v>1</v>
      </c>
      <c r="H102">
        <v>0</v>
      </c>
      <c r="I102">
        <v>0</v>
      </c>
      <c r="J102">
        <v>0</v>
      </c>
      <c r="K102">
        <v>2102.2647000000002</v>
      </c>
      <c r="O102" s="14">
        <v>3366.6696999999999</v>
      </c>
      <c r="P102" s="14">
        <v>2721.3208</v>
      </c>
    </row>
    <row r="103" spans="1:16" x14ac:dyDescent="0.2">
      <c r="A103">
        <v>21</v>
      </c>
      <c r="B103">
        <v>22.3</v>
      </c>
      <c r="C103">
        <v>1</v>
      </c>
      <c r="D103">
        <v>1</v>
      </c>
      <c r="E103">
        <v>0</v>
      </c>
      <c r="F103">
        <v>0</v>
      </c>
      <c r="G103">
        <v>0</v>
      </c>
      <c r="H103">
        <v>0</v>
      </c>
      <c r="I103">
        <v>1</v>
      </c>
      <c r="J103">
        <v>0</v>
      </c>
      <c r="K103">
        <v>2103.08</v>
      </c>
      <c r="O103" s="14">
        <v>3378.91</v>
      </c>
      <c r="P103" s="14">
        <v>2727.3951000000002</v>
      </c>
    </row>
    <row r="104" spans="1:16" x14ac:dyDescent="0.2">
      <c r="A104">
        <v>21</v>
      </c>
      <c r="B104">
        <v>27.36</v>
      </c>
      <c r="C104">
        <v>0</v>
      </c>
      <c r="D104">
        <v>1</v>
      </c>
      <c r="E104">
        <v>0</v>
      </c>
      <c r="F104">
        <v>0</v>
      </c>
      <c r="G104">
        <v>1</v>
      </c>
      <c r="H104">
        <v>0</v>
      </c>
      <c r="I104">
        <v>0</v>
      </c>
      <c r="J104">
        <v>0</v>
      </c>
      <c r="K104">
        <v>2104.1134000000002</v>
      </c>
      <c r="O104" s="14">
        <v>3385.3991500000002</v>
      </c>
      <c r="P104" s="14">
        <v>2775.1921499999999</v>
      </c>
    </row>
    <row r="105" spans="1:16" x14ac:dyDescent="0.2">
      <c r="A105">
        <v>19</v>
      </c>
      <c r="B105">
        <v>22.515000000000001</v>
      </c>
      <c r="C105">
        <v>0</v>
      </c>
      <c r="D105">
        <v>0</v>
      </c>
      <c r="E105">
        <v>1</v>
      </c>
      <c r="F105">
        <v>0</v>
      </c>
      <c r="G105">
        <v>0</v>
      </c>
      <c r="H105">
        <v>1</v>
      </c>
      <c r="I105">
        <v>0</v>
      </c>
      <c r="J105">
        <v>0</v>
      </c>
      <c r="K105">
        <v>2117.3388500000001</v>
      </c>
      <c r="O105" s="14">
        <v>3392.3652000000002</v>
      </c>
      <c r="P105" s="14">
        <v>2789.0574000000001</v>
      </c>
    </row>
    <row r="106" spans="1:16" x14ac:dyDescent="0.2">
      <c r="A106">
        <v>19</v>
      </c>
      <c r="B106">
        <v>30.495000000000001</v>
      </c>
      <c r="C106">
        <v>0</v>
      </c>
      <c r="D106">
        <v>0</v>
      </c>
      <c r="E106">
        <v>1</v>
      </c>
      <c r="F106">
        <v>0</v>
      </c>
      <c r="G106">
        <v>0</v>
      </c>
      <c r="H106">
        <v>1</v>
      </c>
      <c r="I106">
        <v>0</v>
      </c>
      <c r="J106">
        <v>0</v>
      </c>
      <c r="K106">
        <v>2128.4310500000001</v>
      </c>
      <c r="O106" s="14">
        <v>3392.9767999999999</v>
      </c>
      <c r="P106" s="14">
        <v>2803.69785</v>
      </c>
    </row>
    <row r="107" spans="1:16" x14ac:dyDescent="0.2">
      <c r="A107">
        <v>19</v>
      </c>
      <c r="B107">
        <v>32.11</v>
      </c>
      <c r="C107">
        <v>0</v>
      </c>
      <c r="D107">
        <v>0</v>
      </c>
      <c r="E107">
        <v>1</v>
      </c>
      <c r="F107">
        <v>0</v>
      </c>
      <c r="G107">
        <v>0</v>
      </c>
      <c r="H107">
        <v>1</v>
      </c>
      <c r="I107">
        <v>0</v>
      </c>
      <c r="J107">
        <v>0</v>
      </c>
      <c r="K107">
        <v>2130.6759000000002</v>
      </c>
      <c r="O107" s="14">
        <v>3393.35635</v>
      </c>
      <c r="P107" s="14">
        <v>2866.0909999999999</v>
      </c>
    </row>
    <row r="108" spans="1:16" x14ac:dyDescent="0.2">
      <c r="A108">
        <v>19</v>
      </c>
      <c r="B108">
        <v>35.15</v>
      </c>
      <c r="C108">
        <v>0</v>
      </c>
      <c r="D108">
        <v>0</v>
      </c>
      <c r="E108">
        <v>1</v>
      </c>
      <c r="F108">
        <v>0</v>
      </c>
      <c r="G108">
        <v>0</v>
      </c>
      <c r="H108">
        <v>1</v>
      </c>
      <c r="I108">
        <v>0</v>
      </c>
      <c r="J108">
        <v>0</v>
      </c>
      <c r="K108">
        <v>2134.9014999999999</v>
      </c>
      <c r="O108" s="14">
        <v>3410.3240000000001</v>
      </c>
      <c r="P108" s="14">
        <v>2867.1196</v>
      </c>
    </row>
    <row r="109" spans="1:16" x14ac:dyDescent="0.2">
      <c r="A109">
        <v>19</v>
      </c>
      <c r="B109">
        <v>36.575000000000003</v>
      </c>
      <c r="C109">
        <v>0</v>
      </c>
      <c r="D109">
        <v>0</v>
      </c>
      <c r="E109">
        <v>1</v>
      </c>
      <c r="F109">
        <v>0</v>
      </c>
      <c r="G109">
        <v>0</v>
      </c>
      <c r="H109">
        <v>1</v>
      </c>
      <c r="I109">
        <v>0</v>
      </c>
      <c r="J109">
        <v>0</v>
      </c>
      <c r="K109">
        <v>2136.8822500000001</v>
      </c>
      <c r="O109" s="14">
        <v>3500.6122999999998</v>
      </c>
      <c r="P109" s="14">
        <v>2897.3235</v>
      </c>
    </row>
    <row r="110" spans="1:16" x14ac:dyDescent="0.2">
      <c r="A110">
        <v>25</v>
      </c>
      <c r="B110">
        <v>25.74</v>
      </c>
      <c r="C110">
        <v>0</v>
      </c>
      <c r="D110">
        <v>1</v>
      </c>
      <c r="E110">
        <v>0</v>
      </c>
      <c r="F110">
        <v>0</v>
      </c>
      <c r="G110">
        <v>0</v>
      </c>
      <c r="H110">
        <v>0</v>
      </c>
      <c r="I110">
        <v>0</v>
      </c>
      <c r="J110">
        <v>1</v>
      </c>
      <c r="K110">
        <v>2137.6536000000001</v>
      </c>
      <c r="O110" s="14">
        <v>3554.203</v>
      </c>
      <c r="P110" s="14">
        <v>2902.9065000000001</v>
      </c>
    </row>
    <row r="111" spans="1:16" x14ac:dyDescent="0.2">
      <c r="A111">
        <v>19</v>
      </c>
      <c r="B111">
        <v>37.43</v>
      </c>
      <c r="C111">
        <v>0</v>
      </c>
      <c r="D111">
        <v>0</v>
      </c>
      <c r="E111">
        <v>1</v>
      </c>
      <c r="F111">
        <v>0</v>
      </c>
      <c r="G111">
        <v>0</v>
      </c>
      <c r="H111">
        <v>1</v>
      </c>
      <c r="I111">
        <v>0</v>
      </c>
      <c r="J111">
        <v>0</v>
      </c>
      <c r="K111">
        <v>2138.0707000000002</v>
      </c>
      <c r="O111" s="14">
        <v>3556.9223000000002</v>
      </c>
      <c r="P111" s="14">
        <v>2904.0880000000002</v>
      </c>
    </row>
    <row r="112" spans="1:16" x14ac:dyDescent="0.2">
      <c r="A112">
        <v>22</v>
      </c>
      <c r="B112">
        <v>24.3</v>
      </c>
      <c r="C112">
        <v>0</v>
      </c>
      <c r="D112">
        <v>0</v>
      </c>
      <c r="E112">
        <v>1</v>
      </c>
      <c r="F112">
        <v>0</v>
      </c>
      <c r="G112">
        <v>0</v>
      </c>
      <c r="H112">
        <v>0</v>
      </c>
      <c r="I112">
        <v>1</v>
      </c>
      <c r="J112">
        <v>0</v>
      </c>
      <c r="K112">
        <v>2150.4690000000001</v>
      </c>
      <c r="O112" s="14">
        <v>3558.6202499999999</v>
      </c>
      <c r="P112" s="14">
        <v>2927.0646999999999</v>
      </c>
    </row>
    <row r="113" spans="1:16" x14ac:dyDescent="0.2">
      <c r="A113">
        <v>22</v>
      </c>
      <c r="B113">
        <v>27.1</v>
      </c>
      <c r="C113">
        <v>0</v>
      </c>
      <c r="D113">
        <v>0</v>
      </c>
      <c r="E113">
        <v>1</v>
      </c>
      <c r="F113">
        <v>0</v>
      </c>
      <c r="G113">
        <v>0</v>
      </c>
      <c r="H113">
        <v>0</v>
      </c>
      <c r="I113">
        <v>1</v>
      </c>
      <c r="J113">
        <v>0</v>
      </c>
      <c r="K113">
        <v>2154.3609999999999</v>
      </c>
      <c r="O113" s="14">
        <v>3561.8888999999999</v>
      </c>
      <c r="P113" s="14">
        <v>3062.5082499999999</v>
      </c>
    </row>
    <row r="114" spans="1:16" x14ac:dyDescent="0.2">
      <c r="A114">
        <v>22</v>
      </c>
      <c r="B114">
        <v>28.05</v>
      </c>
      <c r="C114">
        <v>0</v>
      </c>
      <c r="D114">
        <v>0</v>
      </c>
      <c r="E114">
        <v>1</v>
      </c>
      <c r="F114">
        <v>0</v>
      </c>
      <c r="G114">
        <v>0</v>
      </c>
      <c r="H114">
        <v>0</v>
      </c>
      <c r="I114">
        <v>0</v>
      </c>
      <c r="J114">
        <v>1</v>
      </c>
      <c r="K114">
        <v>2155.6815000000001</v>
      </c>
      <c r="O114" s="14">
        <v>3577.9989999999998</v>
      </c>
      <c r="P114" s="14">
        <v>3070.8087</v>
      </c>
    </row>
    <row r="115" spans="1:16" x14ac:dyDescent="0.2">
      <c r="A115">
        <v>22</v>
      </c>
      <c r="B115">
        <v>28.82</v>
      </c>
      <c r="C115">
        <v>0</v>
      </c>
      <c r="D115">
        <v>0</v>
      </c>
      <c r="E115">
        <v>1</v>
      </c>
      <c r="F115">
        <v>0</v>
      </c>
      <c r="G115">
        <v>0</v>
      </c>
      <c r="H115">
        <v>0</v>
      </c>
      <c r="I115">
        <v>0</v>
      </c>
      <c r="J115">
        <v>1</v>
      </c>
      <c r="K115">
        <v>2156.7518</v>
      </c>
      <c r="O115" s="14">
        <v>3579.8287</v>
      </c>
      <c r="P115" s="14">
        <v>3077.0954999999999</v>
      </c>
    </row>
    <row r="116" spans="1:16" x14ac:dyDescent="0.2">
      <c r="A116">
        <v>22</v>
      </c>
      <c r="B116">
        <v>36</v>
      </c>
      <c r="C116">
        <v>0</v>
      </c>
      <c r="D116">
        <v>0</v>
      </c>
      <c r="E116">
        <v>1</v>
      </c>
      <c r="F116">
        <v>0</v>
      </c>
      <c r="G116">
        <v>0</v>
      </c>
      <c r="H116">
        <v>0</v>
      </c>
      <c r="I116">
        <v>1</v>
      </c>
      <c r="J116">
        <v>0</v>
      </c>
      <c r="K116">
        <v>2166.732</v>
      </c>
      <c r="O116" s="14">
        <v>3594.17085</v>
      </c>
      <c r="P116" s="14">
        <v>3260.1990000000001</v>
      </c>
    </row>
    <row r="117" spans="1:16" x14ac:dyDescent="0.2">
      <c r="A117">
        <v>18</v>
      </c>
      <c r="B117">
        <v>25.08</v>
      </c>
      <c r="C117">
        <v>0</v>
      </c>
      <c r="D117">
        <v>0</v>
      </c>
      <c r="E117">
        <v>1</v>
      </c>
      <c r="F117">
        <v>0</v>
      </c>
      <c r="G117">
        <v>1</v>
      </c>
      <c r="H117">
        <v>0</v>
      </c>
      <c r="I117">
        <v>0</v>
      </c>
      <c r="J117">
        <v>0</v>
      </c>
      <c r="K117">
        <v>2196.4731999999999</v>
      </c>
      <c r="O117" s="14">
        <v>3732.6251000000002</v>
      </c>
      <c r="P117" s="14">
        <v>3268.84665</v>
      </c>
    </row>
    <row r="118" spans="1:16" x14ac:dyDescent="0.2">
      <c r="A118">
        <v>18</v>
      </c>
      <c r="B118">
        <v>26.315000000000001</v>
      </c>
      <c r="C118">
        <v>0</v>
      </c>
      <c r="D118">
        <v>0</v>
      </c>
      <c r="E118">
        <v>1</v>
      </c>
      <c r="F118">
        <v>0</v>
      </c>
      <c r="G118">
        <v>1</v>
      </c>
      <c r="H118">
        <v>0</v>
      </c>
      <c r="I118">
        <v>0</v>
      </c>
      <c r="J118">
        <v>0</v>
      </c>
      <c r="K118">
        <v>2198.1898500000002</v>
      </c>
      <c r="O118" s="14">
        <v>3736.4647</v>
      </c>
      <c r="P118" s="14">
        <v>3277.1610000000001</v>
      </c>
    </row>
    <row r="119" spans="1:16" x14ac:dyDescent="0.2">
      <c r="A119">
        <v>18</v>
      </c>
      <c r="B119">
        <v>28.215</v>
      </c>
      <c r="C119">
        <v>0</v>
      </c>
      <c r="D119">
        <v>0</v>
      </c>
      <c r="E119">
        <v>1</v>
      </c>
      <c r="F119">
        <v>0</v>
      </c>
      <c r="G119">
        <v>1</v>
      </c>
      <c r="H119">
        <v>0</v>
      </c>
      <c r="I119">
        <v>0</v>
      </c>
      <c r="J119">
        <v>0</v>
      </c>
      <c r="K119">
        <v>2200.8308499999998</v>
      </c>
      <c r="O119" s="14">
        <v>3756.6215999999999</v>
      </c>
      <c r="P119" s="14">
        <v>3279.8685500000001</v>
      </c>
    </row>
    <row r="120" spans="1:16" x14ac:dyDescent="0.2">
      <c r="A120">
        <v>18</v>
      </c>
      <c r="B120">
        <v>24.09</v>
      </c>
      <c r="C120">
        <v>1</v>
      </c>
      <c r="D120">
        <v>0</v>
      </c>
      <c r="E120">
        <v>1</v>
      </c>
      <c r="F120">
        <v>0</v>
      </c>
      <c r="G120">
        <v>0</v>
      </c>
      <c r="H120">
        <v>0</v>
      </c>
      <c r="I120">
        <v>0</v>
      </c>
      <c r="J120">
        <v>1</v>
      </c>
      <c r="K120">
        <v>2201.0971</v>
      </c>
      <c r="O120" s="14">
        <v>3757.8447999999999</v>
      </c>
      <c r="P120" s="14">
        <v>3292.5298499999999</v>
      </c>
    </row>
    <row r="121" spans="1:16" x14ac:dyDescent="0.2">
      <c r="A121">
        <v>18</v>
      </c>
      <c r="B121">
        <v>30.114999999999998</v>
      </c>
      <c r="C121">
        <v>0</v>
      </c>
      <c r="D121">
        <v>0</v>
      </c>
      <c r="E121">
        <v>1</v>
      </c>
      <c r="F121">
        <v>0</v>
      </c>
      <c r="G121">
        <v>1</v>
      </c>
      <c r="H121">
        <v>0</v>
      </c>
      <c r="I121">
        <v>0</v>
      </c>
      <c r="J121">
        <v>0</v>
      </c>
      <c r="K121">
        <v>2203.4718499999999</v>
      </c>
      <c r="O121" s="14">
        <v>3761.2919999999999</v>
      </c>
      <c r="P121" s="14">
        <v>3309.7926000000002</v>
      </c>
    </row>
    <row r="122" spans="1:16" x14ac:dyDescent="0.2">
      <c r="A122">
        <v>18</v>
      </c>
      <c r="B122">
        <v>30.305</v>
      </c>
      <c r="C122">
        <v>0</v>
      </c>
      <c r="D122">
        <v>0</v>
      </c>
      <c r="E122">
        <v>1</v>
      </c>
      <c r="F122">
        <v>0</v>
      </c>
      <c r="G122">
        <v>1</v>
      </c>
      <c r="H122">
        <v>0</v>
      </c>
      <c r="I122">
        <v>0</v>
      </c>
      <c r="J122">
        <v>0</v>
      </c>
      <c r="K122">
        <v>2203.7359499999998</v>
      </c>
      <c r="O122" s="14">
        <v>3766.8838000000001</v>
      </c>
      <c r="P122" s="14">
        <v>3443.0639999999999</v>
      </c>
    </row>
    <row r="123" spans="1:16" x14ac:dyDescent="0.2">
      <c r="A123">
        <v>18</v>
      </c>
      <c r="B123">
        <v>31.92</v>
      </c>
      <c r="C123">
        <v>0</v>
      </c>
      <c r="D123">
        <v>0</v>
      </c>
      <c r="E123">
        <v>1</v>
      </c>
      <c r="F123">
        <v>0</v>
      </c>
      <c r="G123">
        <v>1</v>
      </c>
      <c r="H123">
        <v>0</v>
      </c>
      <c r="I123">
        <v>0</v>
      </c>
      <c r="J123">
        <v>0</v>
      </c>
      <c r="K123">
        <v>2205.9807999999998</v>
      </c>
      <c r="O123" s="14">
        <v>3925.7582000000002</v>
      </c>
      <c r="P123" s="14">
        <v>3471.4096</v>
      </c>
    </row>
    <row r="124" spans="1:16" x14ac:dyDescent="0.2">
      <c r="A124">
        <v>18</v>
      </c>
      <c r="B124">
        <v>33.155000000000001</v>
      </c>
      <c r="C124">
        <v>0</v>
      </c>
      <c r="D124">
        <v>0</v>
      </c>
      <c r="E124">
        <v>1</v>
      </c>
      <c r="F124">
        <v>0</v>
      </c>
      <c r="G124">
        <v>1</v>
      </c>
      <c r="H124">
        <v>0</v>
      </c>
      <c r="I124">
        <v>0</v>
      </c>
      <c r="J124">
        <v>0</v>
      </c>
      <c r="K124">
        <v>2207.6974500000001</v>
      </c>
      <c r="O124" s="14">
        <v>3943.5954000000002</v>
      </c>
      <c r="P124" s="14">
        <v>3481.8679999999999</v>
      </c>
    </row>
    <row r="125" spans="1:16" x14ac:dyDescent="0.2">
      <c r="A125">
        <v>18</v>
      </c>
      <c r="B125">
        <v>35.625</v>
      </c>
      <c r="C125">
        <v>0</v>
      </c>
      <c r="D125">
        <v>0</v>
      </c>
      <c r="E125">
        <v>1</v>
      </c>
      <c r="F125">
        <v>0</v>
      </c>
      <c r="G125">
        <v>1</v>
      </c>
      <c r="H125">
        <v>0</v>
      </c>
      <c r="I125">
        <v>0</v>
      </c>
      <c r="J125">
        <v>0</v>
      </c>
      <c r="K125">
        <v>2211.1307499999998</v>
      </c>
      <c r="O125" s="14">
        <v>3947.4131000000002</v>
      </c>
      <c r="P125" s="14">
        <v>3484.3310000000001</v>
      </c>
    </row>
    <row r="126" spans="1:16" x14ac:dyDescent="0.2">
      <c r="A126">
        <v>18</v>
      </c>
      <c r="B126">
        <v>40.185000000000002</v>
      </c>
      <c r="C126">
        <v>0</v>
      </c>
      <c r="D126">
        <v>0</v>
      </c>
      <c r="E126">
        <v>1</v>
      </c>
      <c r="F126">
        <v>0</v>
      </c>
      <c r="G126">
        <v>1</v>
      </c>
      <c r="H126">
        <v>0</v>
      </c>
      <c r="I126">
        <v>0</v>
      </c>
      <c r="J126">
        <v>0</v>
      </c>
      <c r="K126">
        <v>2217.4691499999999</v>
      </c>
      <c r="O126" s="14">
        <v>3956.0714499999999</v>
      </c>
      <c r="P126" s="14">
        <v>3490.5491000000002</v>
      </c>
    </row>
    <row r="127" spans="1:16" x14ac:dyDescent="0.2">
      <c r="A127">
        <v>18</v>
      </c>
      <c r="B127">
        <v>40.28</v>
      </c>
      <c r="C127">
        <v>0</v>
      </c>
      <c r="D127">
        <v>0</v>
      </c>
      <c r="E127">
        <v>1</v>
      </c>
      <c r="F127">
        <v>0</v>
      </c>
      <c r="G127">
        <v>1</v>
      </c>
      <c r="H127">
        <v>0</v>
      </c>
      <c r="I127">
        <v>0</v>
      </c>
      <c r="J127">
        <v>0</v>
      </c>
      <c r="K127">
        <v>2217.6012000000001</v>
      </c>
      <c r="O127" s="14">
        <v>3972.9247</v>
      </c>
      <c r="P127" s="14">
        <v>3537.703</v>
      </c>
    </row>
    <row r="128" spans="1:16" x14ac:dyDescent="0.2">
      <c r="A128">
        <v>18</v>
      </c>
      <c r="B128">
        <v>37.29</v>
      </c>
      <c r="C128">
        <v>1</v>
      </c>
      <c r="D128">
        <v>0</v>
      </c>
      <c r="E128">
        <v>1</v>
      </c>
      <c r="F128">
        <v>0</v>
      </c>
      <c r="G128">
        <v>0</v>
      </c>
      <c r="H128">
        <v>0</v>
      </c>
      <c r="I128">
        <v>0</v>
      </c>
      <c r="J128">
        <v>1</v>
      </c>
      <c r="K128">
        <v>2219.4450999999999</v>
      </c>
      <c r="O128" s="14">
        <v>3981.9767999999999</v>
      </c>
      <c r="P128" s="14">
        <v>3591.48</v>
      </c>
    </row>
    <row r="129" spans="1:16" x14ac:dyDescent="0.2">
      <c r="A129">
        <v>19</v>
      </c>
      <c r="B129">
        <v>25.555</v>
      </c>
      <c r="C129">
        <v>1</v>
      </c>
      <c r="D129">
        <v>1</v>
      </c>
      <c r="E129">
        <v>0</v>
      </c>
      <c r="F129">
        <v>0</v>
      </c>
      <c r="G129">
        <v>0</v>
      </c>
      <c r="H129">
        <v>1</v>
      </c>
      <c r="I129">
        <v>0</v>
      </c>
      <c r="J129">
        <v>0</v>
      </c>
      <c r="K129">
        <v>2221.5644499999999</v>
      </c>
      <c r="O129" s="14">
        <v>3987.9259999999999</v>
      </c>
      <c r="P129" s="14">
        <v>3597.596</v>
      </c>
    </row>
    <row r="130" spans="1:16" x14ac:dyDescent="0.2">
      <c r="A130">
        <v>22</v>
      </c>
      <c r="B130">
        <v>28.88</v>
      </c>
      <c r="C130">
        <v>0</v>
      </c>
      <c r="D130">
        <v>1</v>
      </c>
      <c r="E130">
        <v>0</v>
      </c>
      <c r="F130">
        <v>0</v>
      </c>
      <c r="G130">
        <v>1</v>
      </c>
      <c r="H130">
        <v>0</v>
      </c>
      <c r="I130">
        <v>0</v>
      </c>
      <c r="J130">
        <v>0</v>
      </c>
      <c r="K130">
        <v>2250.8352</v>
      </c>
      <c r="O130" s="14">
        <v>3989.8409999999999</v>
      </c>
      <c r="P130" s="14">
        <v>3645.0893999999998</v>
      </c>
    </row>
    <row r="131" spans="1:16" x14ac:dyDescent="0.2">
      <c r="A131">
        <v>22</v>
      </c>
      <c r="B131">
        <v>31.73</v>
      </c>
      <c r="C131">
        <v>0</v>
      </c>
      <c r="D131">
        <v>1</v>
      </c>
      <c r="E131">
        <v>0</v>
      </c>
      <c r="F131">
        <v>0</v>
      </c>
      <c r="G131">
        <v>1</v>
      </c>
      <c r="H131">
        <v>0</v>
      </c>
      <c r="I131">
        <v>0</v>
      </c>
      <c r="J131">
        <v>0</v>
      </c>
      <c r="K131">
        <v>2254.7966999999999</v>
      </c>
      <c r="O131" s="14">
        <v>3994.1777999999999</v>
      </c>
      <c r="P131" s="14">
        <v>3659.346</v>
      </c>
    </row>
    <row r="132" spans="1:16" x14ac:dyDescent="0.2">
      <c r="A132">
        <v>20</v>
      </c>
      <c r="B132">
        <v>28.975000000000001</v>
      </c>
      <c r="C132">
        <v>0</v>
      </c>
      <c r="D132">
        <v>0</v>
      </c>
      <c r="E132">
        <v>1</v>
      </c>
      <c r="F132">
        <v>0</v>
      </c>
      <c r="G132">
        <v>0</v>
      </c>
      <c r="H132">
        <v>1</v>
      </c>
      <c r="I132">
        <v>0</v>
      </c>
      <c r="J132">
        <v>0</v>
      </c>
      <c r="K132">
        <v>2257.47525</v>
      </c>
      <c r="O132" s="14">
        <v>4133.6416499999996</v>
      </c>
      <c r="P132" s="14">
        <v>3693.4279999999999</v>
      </c>
    </row>
    <row r="133" spans="1:16" x14ac:dyDescent="0.2">
      <c r="A133">
        <v>20</v>
      </c>
      <c r="B133">
        <v>31.92</v>
      </c>
      <c r="C133">
        <v>0</v>
      </c>
      <c r="D133">
        <v>0</v>
      </c>
      <c r="E133">
        <v>1</v>
      </c>
      <c r="F133">
        <v>0</v>
      </c>
      <c r="G133">
        <v>0</v>
      </c>
      <c r="H133">
        <v>1</v>
      </c>
      <c r="I133">
        <v>0</v>
      </c>
      <c r="J133">
        <v>0</v>
      </c>
      <c r="K133">
        <v>2261.5688</v>
      </c>
      <c r="O133" s="14">
        <v>4134.0824499999999</v>
      </c>
      <c r="P133" s="14">
        <v>3704.3544999999999</v>
      </c>
    </row>
    <row r="134" spans="1:16" x14ac:dyDescent="0.2">
      <c r="A134">
        <v>26</v>
      </c>
      <c r="B134">
        <v>20.8</v>
      </c>
      <c r="C134">
        <v>0</v>
      </c>
      <c r="D134">
        <v>1</v>
      </c>
      <c r="E134">
        <v>0</v>
      </c>
      <c r="F134">
        <v>0</v>
      </c>
      <c r="G134">
        <v>0</v>
      </c>
      <c r="H134">
        <v>0</v>
      </c>
      <c r="I134">
        <v>1</v>
      </c>
      <c r="J134">
        <v>0</v>
      </c>
      <c r="K134">
        <v>2302.3000000000002</v>
      </c>
      <c r="O134" s="14">
        <v>4137.5227000000004</v>
      </c>
      <c r="P134" s="14">
        <v>3847.674</v>
      </c>
    </row>
    <row r="135" spans="1:16" x14ac:dyDescent="0.2">
      <c r="A135">
        <v>18</v>
      </c>
      <c r="B135">
        <v>26.18</v>
      </c>
      <c r="C135">
        <v>2</v>
      </c>
      <c r="D135">
        <v>1</v>
      </c>
      <c r="E135">
        <v>0</v>
      </c>
      <c r="F135">
        <v>0</v>
      </c>
      <c r="G135">
        <v>0</v>
      </c>
      <c r="H135">
        <v>0</v>
      </c>
      <c r="I135">
        <v>0</v>
      </c>
      <c r="J135">
        <v>1</v>
      </c>
      <c r="K135">
        <v>2304.0021999999999</v>
      </c>
      <c r="O135" s="14">
        <v>4149.7359999999999</v>
      </c>
      <c r="P135" s="14">
        <v>3857.7592500000001</v>
      </c>
    </row>
    <row r="136" spans="1:16" x14ac:dyDescent="0.2">
      <c r="A136">
        <v>26</v>
      </c>
      <c r="B136">
        <v>35.42</v>
      </c>
      <c r="C136">
        <v>0</v>
      </c>
      <c r="D136">
        <v>1</v>
      </c>
      <c r="E136">
        <v>0</v>
      </c>
      <c r="F136">
        <v>0</v>
      </c>
      <c r="G136">
        <v>0</v>
      </c>
      <c r="H136">
        <v>0</v>
      </c>
      <c r="I136">
        <v>0</v>
      </c>
      <c r="J136">
        <v>1</v>
      </c>
      <c r="K136">
        <v>2322.6217999999999</v>
      </c>
      <c r="O136" s="14">
        <v>4151.0286999999998</v>
      </c>
      <c r="P136" s="14">
        <v>3861.2096499999998</v>
      </c>
    </row>
    <row r="137" spans="1:16" x14ac:dyDescent="0.2">
      <c r="A137">
        <v>19</v>
      </c>
      <c r="B137">
        <v>28.4</v>
      </c>
      <c r="C137">
        <v>1</v>
      </c>
      <c r="D137">
        <v>0</v>
      </c>
      <c r="E137">
        <v>1</v>
      </c>
      <c r="F137">
        <v>0</v>
      </c>
      <c r="G137">
        <v>0</v>
      </c>
      <c r="H137">
        <v>0</v>
      </c>
      <c r="I137">
        <v>1</v>
      </c>
      <c r="J137">
        <v>0</v>
      </c>
      <c r="K137">
        <v>2331.5189999999998</v>
      </c>
      <c r="O137" s="14">
        <v>4185.0978999999998</v>
      </c>
      <c r="P137" s="14">
        <v>3866.8552</v>
      </c>
    </row>
    <row r="138" spans="1:16" x14ac:dyDescent="0.2">
      <c r="A138">
        <v>24</v>
      </c>
      <c r="B138">
        <v>23.655000000000001</v>
      </c>
      <c r="C138">
        <v>0</v>
      </c>
      <c r="D138">
        <v>1</v>
      </c>
      <c r="E138">
        <v>0</v>
      </c>
      <c r="F138">
        <v>0</v>
      </c>
      <c r="G138">
        <v>0</v>
      </c>
      <c r="H138">
        <v>1</v>
      </c>
      <c r="I138">
        <v>0</v>
      </c>
      <c r="J138">
        <v>0</v>
      </c>
      <c r="K138">
        <v>2352.9684499999998</v>
      </c>
      <c r="O138" s="14">
        <v>4189.1130999999996</v>
      </c>
      <c r="P138" s="14">
        <v>3875.7341000000001</v>
      </c>
    </row>
    <row r="139" spans="1:16" x14ac:dyDescent="0.2">
      <c r="A139">
        <v>20</v>
      </c>
      <c r="B139">
        <v>32.395000000000003</v>
      </c>
      <c r="C139">
        <v>1</v>
      </c>
      <c r="D139">
        <v>1</v>
      </c>
      <c r="E139">
        <v>0</v>
      </c>
      <c r="F139">
        <v>0</v>
      </c>
      <c r="G139">
        <v>0</v>
      </c>
      <c r="H139">
        <v>1</v>
      </c>
      <c r="I139">
        <v>0</v>
      </c>
      <c r="J139">
        <v>0</v>
      </c>
      <c r="K139">
        <v>2362.2290499999999</v>
      </c>
      <c r="O139" s="14">
        <v>4234.9269999999997</v>
      </c>
      <c r="P139" s="14">
        <v>3877.3042500000001</v>
      </c>
    </row>
    <row r="140" spans="1:16" x14ac:dyDescent="0.2">
      <c r="A140">
        <v>23</v>
      </c>
      <c r="B140">
        <v>23.844999999999999</v>
      </c>
      <c r="C140">
        <v>0</v>
      </c>
      <c r="D140">
        <v>1</v>
      </c>
      <c r="E140">
        <v>0</v>
      </c>
      <c r="F140">
        <v>0</v>
      </c>
      <c r="G140">
        <v>1</v>
      </c>
      <c r="H140">
        <v>0</v>
      </c>
      <c r="I140">
        <v>0</v>
      </c>
      <c r="J140">
        <v>0</v>
      </c>
      <c r="K140">
        <v>2395.17155</v>
      </c>
      <c r="O140" s="14">
        <v>4296.2712000000001</v>
      </c>
      <c r="P140" s="14">
        <v>3906.127</v>
      </c>
    </row>
    <row r="141" spans="1:16" x14ac:dyDescent="0.2">
      <c r="A141">
        <v>23</v>
      </c>
      <c r="B141">
        <v>24.51</v>
      </c>
      <c r="C141">
        <v>0</v>
      </c>
      <c r="D141">
        <v>1</v>
      </c>
      <c r="E141">
        <v>0</v>
      </c>
      <c r="F141">
        <v>0</v>
      </c>
      <c r="G141">
        <v>1</v>
      </c>
      <c r="H141">
        <v>0</v>
      </c>
      <c r="I141">
        <v>0</v>
      </c>
      <c r="J141">
        <v>0</v>
      </c>
      <c r="K141">
        <v>2396.0958999999998</v>
      </c>
      <c r="O141" s="14">
        <v>4337.7352000000001</v>
      </c>
      <c r="P141" s="14">
        <v>3935.1799000000001</v>
      </c>
    </row>
    <row r="142" spans="1:16" x14ac:dyDescent="0.2">
      <c r="A142">
        <v>21</v>
      </c>
      <c r="B142">
        <v>35.72</v>
      </c>
      <c r="C142">
        <v>0</v>
      </c>
      <c r="D142">
        <v>0</v>
      </c>
      <c r="E142">
        <v>1</v>
      </c>
      <c r="F142">
        <v>0</v>
      </c>
      <c r="G142">
        <v>0</v>
      </c>
      <c r="H142">
        <v>1</v>
      </c>
      <c r="I142">
        <v>0</v>
      </c>
      <c r="J142">
        <v>0</v>
      </c>
      <c r="K142">
        <v>2404.7338</v>
      </c>
      <c r="O142" s="14">
        <v>4340.4408999999996</v>
      </c>
      <c r="P142" s="14">
        <v>4005.4225000000001</v>
      </c>
    </row>
    <row r="143" spans="1:16" x14ac:dyDescent="0.2">
      <c r="A143">
        <v>23</v>
      </c>
      <c r="B143">
        <v>35.200000000000003</v>
      </c>
      <c r="C143">
        <v>1</v>
      </c>
      <c r="D143">
        <v>1</v>
      </c>
      <c r="E143">
        <v>0</v>
      </c>
      <c r="F143">
        <v>0</v>
      </c>
      <c r="G143">
        <v>0</v>
      </c>
      <c r="H143">
        <v>0</v>
      </c>
      <c r="I143">
        <v>1</v>
      </c>
      <c r="J143">
        <v>0</v>
      </c>
      <c r="K143">
        <v>2416.9549999999999</v>
      </c>
      <c r="O143" s="14">
        <v>4347.0233500000004</v>
      </c>
      <c r="P143" s="14">
        <v>4032.2406999999998</v>
      </c>
    </row>
    <row r="144" spans="1:16" x14ac:dyDescent="0.2">
      <c r="A144">
        <v>23</v>
      </c>
      <c r="B144">
        <v>50.38</v>
      </c>
      <c r="C144">
        <v>1</v>
      </c>
      <c r="D144">
        <v>1</v>
      </c>
      <c r="E144">
        <v>0</v>
      </c>
      <c r="F144">
        <v>0</v>
      </c>
      <c r="G144">
        <v>0</v>
      </c>
      <c r="H144">
        <v>0</v>
      </c>
      <c r="I144">
        <v>0</v>
      </c>
      <c r="J144">
        <v>1</v>
      </c>
      <c r="K144">
        <v>2438.0551999999998</v>
      </c>
      <c r="O144" s="14">
        <v>4349.4620000000004</v>
      </c>
      <c r="P144" s="14">
        <v>4040.55825</v>
      </c>
    </row>
    <row r="145" spans="1:16" x14ac:dyDescent="0.2">
      <c r="A145">
        <v>20</v>
      </c>
      <c r="B145">
        <v>28.785</v>
      </c>
      <c r="C145">
        <v>0</v>
      </c>
      <c r="D145">
        <v>0</v>
      </c>
      <c r="E145">
        <v>1</v>
      </c>
      <c r="F145">
        <v>0</v>
      </c>
      <c r="G145">
        <v>1</v>
      </c>
      <c r="H145">
        <v>0</v>
      </c>
      <c r="I145">
        <v>0</v>
      </c>
      <c r="J145">
        <v>0</v>
      </c>
      <c r="K145">
        <v>2457.2111500000001</v>
      </c>
      <c r="O145" s="14">
        <v>4350.5144</v>
      </c>
      <c r="P145" s="14">
        <v>4058.1161000000002</v>
      </c>
    </row>
    <row r="146" spans="1:16" x14ac:dyDescent="0.2">
      <c r="A146">
        <v>24</v>
      </c>
      <c r="B146">
        <v>22.6</v>
      </c>
      <c r="C146">
        <v>0</v>
      </c>
      <c r="D146">
        <v>0</v>
      </c>
      <c r="E146">
        <v>1</v>
      </c>
      <c r="F146">
        <v>0</v>
      </c>
      <c r="G146">
        <v>0</v>
      </c>
      <c r="H146">
        <v>0</v>
      </c>
      <c r="I146">
        <v>1</v>
      </c>
      <c r="J146">
        <v>0</v>
      </c>
      <c r="K146">
        <v>2457.502</v>
      </c>
      <c r="O146" s="14">
        <v>4357.0436499999996</v>
      </c>
      <c r="P146" s="14">
        <v>4058.71245</v>
      </c>
    </row>
    <row r="147" spans="1:16" x14ac:dyDescent="0.2">
      <c r="A147">
        <v>20</v>
      </c>
      <c r="B147">
        <v>30.59</v>
      </c>
      <c r="C147">
        <v>0</v>
      </c>
      <c r="D147">
        <v>0</v>
      </c>
      <c r="E147">
        <v>1</v>
      </c>
      <c r="F147">
        <v>0</v>
      </c>
      <c r="G147">
        <v>1</v>
      </c>
      <c r="H147">
        <v>0</v>
      </c>
      <c r="I147">
        <v>0</v>
      </c>
      <c r="J147">
        <v>0</v>
      </c>
      <c r="K147">
        <v>2459.7201</v>
      </c>
      <c r="O147" s="14">
        <v>4391.652</v>
      </c>
      <c r="P147" s="14">
        <v>4074.4537</v>
      </c>
    </row>
    <row r="148" spans="1:16" x14ac:dyDescent="0.2">
      <c r="A148">
        <v>24</v>
      </c>
      <c r="B148">
        <v>27.72</v>
      </c>
      <c r="C148">
        <v>0</v>
      </c>
      <c r="D148">
        <v>0</v>
      </c>
      <c r="E148">
        <v>1</v>
      </c>
      <c r="F148">
        <v>0</v>
      </c>
      <c r="G148">
        <v>0</v>
      </c>
      <c r="H148">
        <v>0</v>
      </c>
      <c r="I148">
        <v>0</v>
      </c>
      <c r="J148">
        <v>1</v>
      </c>
      <c r="K148">
        <v>2464.6188000000002</v>
      </c>
      <c r="O148" s="14">
        <v>4415.1588000000002</v>
      </c>
      <c r="P148" s="14">
        <v>4076.4969999999998</v>
      </c>
    </row>
    <row r="149" spans="1:16" x14ac:dyDescent="0.2">
      <c r="A149">
        <v>24</v>
      </c>
      <c r="B149">
        <v>33.99</v>
      </c>
      <c r="C149">
        <v>0</v>
      </c>
      <c r="D149">
        <v>0</v>
      </c>
      <c r="E149">
        <v>1</v>
      </c>
      <c r="F149">
        <v>0</v>
      </c>
      <c r="G149">
        <v>0</v>
      </c>
      <c r="H149">
        <v>0</v>
      </c>
      <c r="I149">
        <v>0</v>
      </c>
      <c r="J149">
        <v>1</v>
      </c>
      <c r="K149">
        <v>2473.3341</v>
      </c>
      <c r="O149" s="14">
        <v>4466.6214</v>
      </c>
      <c r="P149" s="14">
        <v>4237.12655</v>
      </c>
    </row>
    <row r="150" spans="1:16" x14ac:dyDescent="0.2">
      <c r="A150">
        <v>24</v>
      </c>
      <c r="B150">
        <v>39.49</v>
      </c>
      <c r="C150">
        <v>0</v>
      </c>
      <c r="D150">
        <v>0</v>
      </c>
      <c r="E150">
        <v>1</v>
      </c>
      <c r="F150">
        <v>0</v>
      </c>
      <c r="G150">
        <v>0</v>
      </c>
      <c r="H150">
        <v>0</v>
      </c>
      <c r="I150">
        <v>0</v>
      </c>
      <c r="J150">
        <v>1</v>
      </c>
      <c r="K150">
        <v>2480.9791</v>
      </c>
      <c r="O150" s="14">
        <v>4527.1829500000003</v>
      </c>
      <c r="P150" s="14">
        <v>4239.8926499999998</v>
      </c>
    </row>
    <row r="151" spans="1:16" x14ac:dyDescent="0.2">
      <c r="A151">
        <v>27</v>
      </c>
      <c r="B151">
        <v>23.1</v>
      </c>
      <c r="C151">
        <v>0</v>
      </c>
      <c r="D151">
        <v>1</v>
      </c>
      <c r="E151">
        <v>0</v>
      </c>
      <c r="F151">
        <v>0</v>
      </c>
      <c r="G151">
        <v>0</v>
      </c>
      <c r="H151">
        <v>0</v>
      </c>
      <c r="I151">
        <v>0</v>
      </c>
      <c r="J151">
        <v>1</v>
      </c>
      <c r="K151">
        <v>2483.7359999999999</v>
      </c>
      <c r="O151" s="14">
        <v>4529.4769999999999</v>
      </c>
      <c r="P151" s="14">
        <v>4243.5900499999998</v>
      </c>
    </row>
    <row r="152" spans="1:16" x14ac:dyDescent="0.2">
      <c r="A152">
        <v>27</v>
      </c>
      <c r="B152">
        <v>30.5</v>
      </c>
      <c r="C152">
        <v>0</v>
      </c>
      <c r="D152">
        <v>1</v>
      </c>
      <c r="E152">
        <v>0</v>
      </c>
      <c r="F152">
        <v>0</v>
      </c>
      <c r="G152">
        <v>0</v>
      </c>
      <c r="H152">
        <v>0</v>
      </c>
      <c r="I152">
        <v>1</v>
      </c>
      <c r="J152">
        <v>0</v>
      </c>
      <c r="K152">
        <v>2494.0219999999999</v>
      </c>
      <c r="O152" s="14">
        <v>4544.2348000000002</v>
      </c>
      <c r="P152" s="14">
        <v>4260.7439999999997</v>
      </c>
    </row>
    <row r="153" spans="1:16" x14ac:dyDescent="0.2">
      <c r="A153">
        <v>27</v>
      </c>
      <c r="B153">
        <v>32.67</v>
      </c>
      <c r="C153">
        <v>0</v>
      </c>
      <c r="D153">
        <v>1</v>
      </c>
      <c r="E153">
        <v>0</v>
      </c>
      <c r="F153">
        <v>0</v>
      </c>
      <c r="G153">
        <v>0</v>
      </c>
      <c r="H153">
        <v>0</v>
      </c>
      <c r="I153">
        <v>0</v>
      </c>
      <c r="J153">
        <v>1</v>
      </c>
      <c r="K153">
        <v>2497.0383000000002</v>
      </c>
      <c r="O153" s="14">
        <v>4561.1885000000002</v>
      </c>
      <c r="P153" s="14">
        <v>4266.1657999999998</v>
      </c>
    </row>
    <row r="154" spans="1:16" x14ac:dyDescent="0.2">
      <c r="A154">
        <v>27</v>
      </c>
      <c r="B154">
        <v>33.659999999999997</v>
      </c>
      <c r="C154">
        <v>0</v>
      </c>
      <c r="D154">
        <v>1</v>
      </c>
      <c r="E154">
        <v>0</v>
      </c>
      <c r="F154">
        <v>0</v>
      </c>
      <c r="G154">
        <v>0</v>
      </c>
      <c r="H154">
        <v>0</v>
      </c>
      <c r="I154">
        <v>0</v>
      </c>
      <c r="J154">
        <v>1</v>
      </c>
      <c r="K154">
        <v>2498.4144000000001</v>
      </c>
      <c r="O154" s="14">
        <v>4562.8420999999998</v>
      </c>
      <c r="P154" s="14">
        <v>4320.4108500000002</v>
      </c>
    </row>
    <row r="155" spans="1:16" x14ac:dyDescent="0.2">
      <c r="A155">
        <v>25</v>
      </c>
      <c r="B155">
        <v>27.55</v>
      </c>
      <c r="C155">
        <v>0</v>
      </c>
      <c r="D155">
        <v>1</v>
      </c>
      <c r="E155">
        <v>0</v>
      </c>
      <c r="F155">
        <v>0</v>
      </c>
      <c r="G155">
        <v>0</v>
      </c>
      <c r="H155">
        <v>1</v>
      </c>
      <c r="I155">
        <v>0</v>
      </c>
      <c r="J155">
        <v>0</v>
      </c>
      <c r="K155">
        <v>2523.1695</v>
      </c>
      <c r="O155" s="14">
        <v>4564.1914500000003</v>
      </c>
      <c r="P155" s="14">
        <v>4399.7309999999998</v>
      </c>
    </row>
    <row r="156" spans="1:16" x14ac:dyDescent="0.2">
      <c r="A156">
        <v>22</v>
      </c>
      <c r="B156">
        <v>20.234999999999999</v>
      </c>
      <c r="C156">
        <v>0</v>
      </c>
      <c r="D156">
        <v>0</v>
      </c>
      <c r="E156">
        <v>1</v>
      </c>
      <c r="F156">
        <v>0</v>
      </c>
      <c r="G156">
        <v>0</v>
      </c>
      <c r="H156">
        <v>1</v>
      </c>
      <c r="I156">
        <v>0</v>
      </c>
      <c r="J156">
        <v>0</v>
      </c>
      <c r="K156">
        <v>2527.8186500000002</v>
      </c>
      <c r="O156" s="14">
        <v>4571.4130500000001</v>
      </c>
      <c r="P156" s="14">
        <v>4402.2330000000002</v>
      </c>
    </row>
    <row r="157" spans="1:16" x14ac:dyDescent="0.2">
      <c r="A157">
        <v>25</v>
      </c>
      <c r="B157">
        <v>35.625</v>
      </c>
      <c r="C157">
        <v>0</v>
      </c>
      <c r="D157">
        <v>1</v>
      </c>
      <c r="E157">
        <v>0</v>
      </c>
      <c r="F157">
        <v>0</v>
      </c>
      <c r="G157">
        <v>0</v>
      </c>
      <c r="H157">
        <v>1</v>
      </c>
      <c r="I157">
        <v>0</v>
      </c>
      <c r="J157">
        <v>0</v>
      </c>
      <c r="K157">
        <v>2534.3937500000002</v>
      </c>
      <c r="O157" s="14">
        <v>4618.0798999999997</v>
      </c>
      <c r="P157" s="14">
        <v>4428.8878500000001</v>
      </c>
    </row>
    <row r="158" spans="1:16" x14ac:dyDescent="0.2">
      <c r="A158">
        <v>20</v>
      </c>
      <c r="B158">
        <v>31.13</v>
      </c>
      <c r="C158">
        <v>2</v>
      </c>
      <c r="D158">
        <v>1</v>
      </c>
      <c r="E158">
        <v>0</v>
      </c>
      <c r="F158">
        <v>0</v>
      </c>
      <c r="G158">
        <v>0</v>
      </c>
      <c r="H158">
        <v>0</v>
      </c>
      <c r="I158">
        <v>0</v>
      </c>
      <c r="J158">
        <v>1</v>
      </c>
      <c r="K158">
        <v>2566.4706999999999</v>
      </c>
      <c r="O158" s="14">
        <v>4687.7969999999996</v>
      </c>
      <c r="P158" s="14">
        <v>4433.3877000000002</v>
      </c>
    </row>
    <row r="159" spans="1:16" x14ac:dyDescent="0.2">
      <c r="A159">
        <v>21</v>
      </c>
      <c r="B159">
        <v>17.399999999999999</v>
      </c>
      <c r="C159">
        <v>1</v>
      </c>
      <c r="D159">
        <v>0</v>
      </c>
      <c r="E159">
        <v>1</v>
      </c>
      <c r="F159">
        <v>0</v>
      </c>
      <c r="G159">
        <v>0</v>
      </c>
      <c r="H159">
        <v>0</v>
      </c>
      <c r="I159">
        <v>1</v>
      </c>
      <c r="J159">
        <v>0</v>
      </c>
      <c r="K159">
        <v>2585.2689999999998</v>
      </c>
      <c r="O159" s="14">
        <v>4718.2035500000002</v>
      </c>
      <c r="P159" s="14">
        <v>4433.9159</v>
      </c>
    </row>
    <row r="160" spans="1:16" x14ac:dyDescent="0.2">
      <c r="A160">
        <v>21</v>
      </c>
      <c r="B160">
        <v>22.135000000000002</v>
      </c>
      <c r="C160">
        <v>0</v>
      </c>
      <c r="D160">
        <v>0</v>
      </c>
      <c r="E160">
        <v>1</v>
      </c>
      <c r="F160">
        <v>0</v>
      </c>
      <c r="G160">
        <v>1</v>
      </c>
      <c r="H160">
        <v>0</v>
      </c>
      <c r="I160">
        <v>0</v>
      </c>
      <c r="J160">
        <v>0</v>
      </c>
      <c r="K160">
        <v>2585.8506499999999</v>
      </c>
      <c r="O160" s="14">
        <v>4719.52405</v>
      </c>
      <c r="P160" s="14">
        <v>4435.0941999999995</v>
      </c>
    </row>
    <row r="161" spans="1:16" x14ac:dyDescent="0.2">
      <c r="A161">
        <v>21</v>
      </c>
      <c r="B161">
        <v>26.4</v>
      </c>
      <c r="C161">
        <v>1</v>
      </c>
      <c r="D161">
        <v>0</v>
      </c>
      <c r="E161">
        <v>1</v>
      </c>
      <c r="F161">
        <v>0</v>
      </c>
      <c r="G161">
        <v>0</v>
      </c>
      <c r="H161">
        <v>0</v>
      </c>
      <c r="I161">
        <v>1</v>
      </c>
      <c r="J161">
        <v>0</v>
      </c>
      <c r="K161">
        <v>2597.779</v>
      </c>
      <c r="O161" s="14">
        <v>4719.7365499999996</v>
      </c>
      <c r="P161" s="14">
        <v>4438.2633999999998</v>
      </c>
    </row>
    <row r="162" spans="1:16" x14ac:dyDescent="0.2">
      <c r="A162">
        <v>25</v>
      </c>
      <c r="B162">
        <v>30.3</v>
      </c>
      <c r="C162">
        <v>0</v>
      </c>
      <c r="D162">
        <v>0</v>
      </c>
      <c r="E162">
        <v>1</v>
      </c>
      <c r="F162">
        <v>0</v>
      </c>
      <c r="G162">
        <v>0</v>
      </c>
      <c r="H162">
        <v>0</v>
      </c>
      <c r="I162">
        <v>1</v>
      </c>
      <c r="J162">
        <v>0</v>
      </c>
      <c r="K162">
        <v>2632.9920000000002</v>
      </c>
      <c r="O162" s="14">
        <v>4738.2682000000004</v>
      </c>
      <c r="P162" s="14">
        <v>4441.2131499999996</v>
      </c>
    </row>
    <row r="163" spans="1:16" x14ac:dyDescent="0.2">
      <c r="A163">
        <v>22</v>
      </c>
      <c r="B163">
        <v>28.31</v>
      </c>
      <c r="C163">
        <v>1</v>
      </c>
      <c r="D163">
        <v>1</v>
      </c>
      <c r="E163">
        <v>0</v>
      </c>
      <c r="F163">
        <v>0</v>
      </c>
      <c r="G163">
        <v>0</v>
      </c>
      <c r="H163">
        <v>1</v>
      </c>
      <c r="I163">
        <v>0</v>
      </c>
      <c r="J163">
        <v>0</v>
      </c>
      <c r="K163">
        <v>2639.0428999999999</v>
      </c>
      <c r="O163" s="14">
        <v>4753.6368000000002</v>
      </c>
      <c r="P163" s="14">
        <v>4449.4620000000004</v>
      </c>
    </row>
    <row r="164" spans="1:16" x14ac:dyDescent="0.2">
      <c r="A164">
        <v>22</v>
      </c>
      <c r="B164">
        <v>31.35</v>
      </c>
      <c r="C164">
        <v>1</v>
      </c>
      <c r="D164">
        <v>1</v>
      </c>
      <c r="E164">
        <v>0</v>
      </c>
      <c r="F164">
        <v>0</v>
      </c>
      <c r="G164">
        <v>0</v>
      </c>
      <c r="H164">
        <v>1</v>
      </c>
      <c r="I164">
        <v>0</v>
      </c>
      <c r="J164">
        <v>0</v>
      </c>
      <c r="K164">
        <v>2643.2685000000001</v>
      </c>
      <c r="O164" s="14">
        <v>4766.0219999999999</v>
      </c>
      <c r="P164" s="14">
        <v>4454.40265</v>
      </c>
    </row>
    <row r="165" spans="1:16" x14ac:dyDescent="0.2">
      <c r="A165">
        <v>26</v>
      </c>
      <c r="B165">
        <v>17.670000000000002</v>
      </c>
      <c r="C165">
        <v>0</v>
      </c>
      <c r="D165">
        <v>1</v>
      </c>
      <c r="E165">
        <v>0</v>
      </c>
      <c r="F165">
        <v>0</v>
      </c>
      <c r="G165">
        <v>0</v>
      </c>
      <c r="H165">
        <v>1</v>
      </c>
      <c r="I165">
        <v>0</v>
      </c>
      <c r="J165">
        <v>0</v>
      </c>
      <c r="K165">
        <v>2680.9493000000002</v>
      </c>
      <c r="O165" s="14">
        <v>4779.6022999999996</v>
      </c>
      <c r="P165" s="14">
        <v>4462.7218000000003</v>
      </c>
    </row>
    <row r="166" spans="1:16" x14ac:dyDescent="0.2">
      <c r="A166">
        <v>28</v>
      </c>
      <c r="B166">
        <v>38.06</v>
      </c>
      <c r="C166">
        <v>0</v>
      </c>
      <c r="D166">
        <v>1</v>
      </c>
      <c r="E166">
        <v>0</v>
      </c>
      <c r="F166">
        <v>0</v>
      </c>
      <c r="G166">
        <v>0</v>
      </c>
      <c r="H166">
        <v>0</v>
      </c>
      <c r="I166">
        <v>0</v>
      </c>
      <c r="J166">
        <v>1</v>
      </c>
      <c r="K166">
        <v>2689.4953999999998</v>
      </c>
      <c r="O166" s="14">
        <v>4795.6567999999997</v>
      </c>
      <c r="P166" s="14">
        <v>4463.2051000000001</v>
      </c>
    </row>
    <row r="167" spans="1:16" x14ac:dyDescent="0.2">
      <c r="A167">
        <v>23</v>
      </c>
      <c r="B167">
        <v>28.12</v>
      </c>
      <c r="C167">
        <v>0</v>
      </c>
      <c r="D167">
        <v>0</v>
      </c>
      <c r="E167">
        <v>1</v>
      </c>
      <c r="F167">
        <v>0</v>
      </c>
      <c r="G167">
        <v>0</v>
      </c>
      <c r="H167">
        <v>1</v>
      </c>
      <c r="I167">
        <v>0</v>
      </c>
      <c r="J167">
        <v>0</v>
      </c>
      <c r="K167">
        <v>2690.1138000000001</v>
      </c>
      <c r="O167" s="14">
        <v>4830.63</v>
      </c>
      <c r="P167" s="14">
        <v>4500.33925</v>
      </c>
    </row>
    <row r="168" spans="1:16" x14ac:dyDescent="0.2">
      <c r="A168">
        <v>26</v>
      </c>
      <c r="B168">
        <v>31.065000000000001</v>
      </c>
      <c r="C168">
        <v>0</v>
      </c>
      <c r="D168">
        <v>1</v>
      </c>
      <c r="E168">
        <v>0</v>
      </c>
      <c r="F168">
        <v>0</v>
      </c>
      <c r="G168">
        <v>0</v>
      </c>
      <c r="H168">
        <v>1</v>
      </c>
      <c r="I168">
        <v>0</v>
      </c>
      <c r="J168">
        <v>0</v>
      </c>
      <c r="K168">
        <v>2699.56835</v>
      </c>
      <c r="O168" s="14">
        <v>4883.866</v>
      </c>
      <c r="P168" s="14">
        <v>4504.6624000000002</v>
      </c>
    </row>
    <row r="169" spans="1:16" x14ac:dyDescent="0.2">
      <c r="A169">
        <v>19</v>
      </c>
      <c r="B169">
        <v>24.51</v>
      </c>
      <c r="C169">
        <v>1</v>
      </c>
      <c r="D169">
        <v>0</v>
      </c>
      <c r="E169">
        <v>1</v>
      </c>
      <c r="F169">
        <v>0</v>
      </c>
      <c r="G169">
        <v>0</v>
      </c>
      <c r="H169">
        <v>1</v>
      </c>
      <c r="I169">
        <v>0</v>
      </c>
      <c r="J169">
        <v>0</v>
      </c>
      <c r="K169">
        <v>2709.1118999999999</v>
      </c>
      <c r="O169" s="14">
        <v>4889.0367999999999</v>
      </c>
      <c r="P169" s="14">
        <v>4518.8262500000001</v>
      </c>
    </row>
    <row r="170" spans="1:16" x14ac:dyDescent="0.2">
      <c r="A170">
        <v>19</v>
      </c>
      <c r="B170">
        <v>24.605</v>
      </c>
      <c r="C170">
        <v>1</v>
      </c>
      <c r="D170">
        <v>0</v>
      </c>
      <c r="E170">
        <v>1</v>
      </c>
      <c r="F170">
        <v>0</v>
      </c>
      <c r="G170">
        <v>0</v>
      </c>
      <c r="H170">
        <v>1</v>
      </c>
      <c r="I170">
        <v>0</v>
      </c>
      <c r="J170">
        <v>0</v>
      </c>
      <c r="K170">
        <v>2709.24395</v>
      </c>
      <c r="O170" s="14">
        <v>4906.4096499999996</v>
      </c>
      <c r="P170" s="14">
        <v>4536.259</v>
      </c>
    </row>
    <row r="171" spans="1:16" x14ac:dyDescent="0.2">
      <c r="A171">
        <v>19</v>
      </c>
      <c r="B171">
        <v>25.745000000000001</v>
      </c>
      <c r="C171">
        <v>1</v>
      </c>
      <c r="D171">
        <v>0</v>
      </c>
      <c r="E171">
        <v>1</v>
      </c>
      <c r="F171">
        <v>0</v>
      </c>
      <c r="G171">
        <v>0</v>
      </c>
      <c r="H171">
        <v>1</v>
      </c>
      <c r="I171">
        <v>0</v>
      </c>
      <c r="J171">
        <v>0</v>
      </c>
      <c r="K171">
        <v>2710.8285500000002</v>
      </c>
      <c r="O171" s="14">
        <v>4922.9159</v>
      </c>
      <c r="P171" s="14">
        <v>4646.759</v>
      </c>
    </row>
    <row r="172" spans="1:16" x14ac:dyDescent="0.2">
      <c r="A172">
        <v>19</v>
      </c>
      <c r="B172">
        <v>31.824999999999999</v>
      </c>
      <c r="C172">
        <v>1</v>
      </c>
      <c r="D172">
        <v>0</v>
      </c>
      <c r="E172">
        <v>1</v>
      </c>
      <c r="F172">
        <v>0</v>
      </c>
      <c r="G172">
        <v>0</v>
      </c>
      <c r="H172">
        <v>1</v>
      </c>
      <c r="I172">
        <v>0</v>
      </c>
      <c r="J172">
        <v>0</v>
      </c>
      <c r="K172">
        <v>2719.2797500000001</v>
      </c>
      <c r="O172" s="14">
        <v>4931.6469999999999</v>
      </c>
      <c r="P172" s="14">
        <v>4661.2863500000003</v>
      </c>
    </row>
    <row r="173" spans="1:16" x14ac:dyDescent="0.2">
      <c r="A173">
        <v>25</v>
      </c>
      <c r="B173">
        <v>26.22</v>
      </c>
      <c r="C173">
        <v>0</v>
      </c>
      <c r="D173">
        <v>1</v>
      </c>
      <c r="E173">
        <v>0</v>
      </c>
      <c r="F173">
        <v>0</v>
      </c>
      <c r="G173">
        <v>1</v>
      </c>
      <c r="H173">
        <v>0</v>
      </c>
      <c r="I173">
        <v>0</v>
      </c>
      <c r="J173">
        <v>0</v>
      </c>
      <c r="K173">
        <v>2721.3208</v>
      </c>
      <c r="O173" s="14">
        <v>4934.7049999999999</v>
      </c>
      <c r="P173" s="14">
        <v>4667.6076499999999</v>
      </c>
    </row>
    <row r="174" spans="1:16" x14ac:dyDescent="0.2">
      <c r="A174">
        <v>25</v>
      </c>
      <c r="B174">
        <v>30.59</v>
      </c>
      <c r="C174">
        <v>0</v>
      </c>
      <c r="D174">
        <v>1</v>
      </c>
      <c r="E174">
        <v>0</v>
      </c>
      <c r="F174">
        <v>0</v>
      </c>
      <c r="G174">
        <v>1</v>
      </c>
      <c r="H174">
        <v>0</v>
      </c>
      <c r="I174">
        <v>0</v>
      </c>
      <c r="J174">
        <v>0</v>
      </c>
      <c r="K174">
        <v>2727.3951000000002</v>
      </c>
      <c r="O174" s="14">
        <v>4949.7587000000003</v>
      </c>
      <c r="P174" s="14">
        <v>4670.6400000000003</v>
      </c>
    </row>
    <row r="175" spans="1:16" x14ac:dyDescent="0.2">
      <c r="A175">
        <v>19</v>
      </c>
      <c r="B175">
        <v>39.615000000000002</v>
      </c>
      <c r="C175">
        <v>1</v>
      </c>
      <c r="D175">
        <v>0</v>
      </c>
      <c r="E175">
        <v>1</v>
      </c>
      <c r="F175">
        <v>0</v>
      </c>
      <c r="G175">
        <v>0</v>
      </c>
      <c r="H175">
        <v>1</v>
      </c>
      <c r="I175">
        <v>0</v>
      </c>
      <c r="J175">
        <v>0</v>
      </c>
      <c r="K175">
        <v>2730.1078499999999</v>
      </c>
      <c r="O175" s="14">
        <v>4992.3764000000001</v>
      </c>
      <c r="P175" s="14">
        <v>4673.3922000000002</v>
      </c>
    </row>
    <row r="176" spans="1:16" x14ac:dyDescent="0.2">
      <c r="A176">
        <v>22</v>
      </c>
      <c r="B176">
        <v>23.18</v>
      </c>
      <c r="C176">
        <v>0</v>
      </c>
      <c r="D176">
        <v>0</v>
      </c>
      <c r="E176">
        <v>1</v>
      </c>
      <c r="F176">
        <v>0</v>
      </c>
      <c r="G176">
        <v>1</v>
      </c>
      <c r="H176">
        <v>0</v>
      </c>
      <c r="I176">
        <v>0</v>
      </c>
      <c r="J176">
        <v>0</v>
      </c>
      <c r="K176">
        <v>2731.9122000000002</v>
      </c>
      <c r="O176" s="14">
        <v>5002.7826999999997</v>
      </c>
      <c r="P176" s="14">
        <v>4686.3887000000004</v>
      </c>
    </row>
    <row r="177" spans="1:16" x14ac:dyDescent="0.2">
      <c r="A177">
        <v>22</v>
      </c>
      <c r="B177">
        <v>30.4</v>
      </c>
      <c r="C177">
        <v>0</v>
      </c>
      <c r="D177">
        <v>0</v>
      </c>
      <c r="E177">
        <v>1</v>
      </c>
      <c r="F177">
        <v>0</v>
      </c>
      <c r="G177">
        <v>1</v>
      </c>
      <c r="H177">
        <v>0</v>
      </c>
      <c r="I177">
        <v>0</v>
      </c>
      <c r="J177">
        <v>0</v>
      </c>
      <c r="K177">
        <v>2741.9479999999999</v>
      </c>
      <c r="O177" s="14">
        <v>5003.8530000000001</v>
      </c>
      <c r="P177" s="14">
        <v>4746.3440000000001</v>
      </c>
    </row>
    <row r="178" spans="1:16" x14ac:dyDescent="0.2">
      <c r="A178">
        <v>22</v>
      </c>
      <c r="B178">
        <v>39.805</v>
      </c>
      <c r="C178">
        <v>0</v>
      </c>
      <c r="D178">
        <v>0</v>
      </c>
      <c r="E178">
        <v>1</v>
      </c>
      <c r="F178">
        <v>0</v>
      </c>
      <c r="G178">
        <v>1</v>
      </c>
      <c r="H178">
        <v>0</v>
      </c>
      <c r="I178">
        <v>0</v>
      </c>
      <c r="J178">
        <v>0</v>
      </c>
      <c r="K178">
        <v>2755.0209500000001</v>
      </c>
      <c r="O178" s="14">
        <v>5012.4709999999995</v>
      </c>
      <c r="P178" s="14">
        <v>4747.0528999999997</v>
      </c>
    </row>
    <row r="179" spans="1:16" x14ac:dyDescent="0.2">
      <c r="A179">
        <v>23</v>
      </c>
      <c r="B179">
        <v>17.385000000000002</v>
      </c>
      <c r="C179">
        <v>1</v>
      </c>
      <c r="D179">
        <v>1</v>
      </c>
      <c r="E179">
        <v>0</v>
      </c>
      <c r="F179">
        <v>0</v>
      </c>
      <c r="G179">
        <v>0</v>
      </c>
      <c r="H179">
        <v>1</v>
      </c>
      <c r="I179">
        <v>0</v>
      </c>
      <c r="J179">
        <v>0</v>
      </c>
      <c r="K179">
        <v>2775.1921499999999</v>
      </c>
      <c r="O179" s="14">
        <v>5138.2566999999999</v>
      </c>
      <c r="P179" s="14">
        <v>4751.07</v>
      </c>
    </row>
    <row r="180" spans="1:16" x14ac:dyDescent="0.2">
      <c r="A180">
        <v>23</v>
      </c>
      <c r="B180">
        <v>27.36</v>
      </c>
      <c r="C180">
        <v>1</v>
      </c>
      <c r="D180">
        <v>1</v>
      </c>
      <c r="E180">
        <v>0</v>
      </c>
      <c r="F180">
        <v>0</v>
      </c>
      <c r="G180">
        <v>0</v>
      </c>
      <c r="H180">
        <v>1</v>
      </c>
      <c r="I180">
        <v>0</v>
      </c>
      <c r="J180">
        <v>0</v>
      </c>
      <c r="K180">
        <v>2789.0574000000001</v>
      </c>
      <c r="O180" s="14">
        <v>5148.5526</v>
      </c>
      <c r="P180" s="14">
        <v>4762.3289999999997</v>
      </c>
    </row>
    <row r="181" spans="1:16" x14ac:dyDescent="0.2">
      <c r="A181">
        <v>18</v>
      </c>
      <c r="B181">
        <v>32.119999999999997</v>
      </c>
      <c r="C181">
        <v>2</v>
      </c>
      <c r="D181">
        <v>0</v>
      </c>
      <c r="E181">
        <v>1</v>
      </c>
      <c r="F181">
        <v>0</v>
      </c>
      <c r="G181">
        <v>0</v>
      </c>
      <c r="H181">
        <v>0</v>
      </c>
      <c r="I181">
        <v>0</v>
      </c>
      <c r="J181">
        <v>1</v>
      </c>
      <c r="K181">
        <v>2801.2588000000001</v>
      </c>
      <c r="O181" s="14">
        <v>5152.134</v>
      </c>
      <c r="P181" s="14">
        <v>4827.9049500000001</v>
      </c>
    </row>
    <row r="182" spans="1:16" x14ac:dyDescent="0.2">
      <c r="A182">
        <v>19</v>
      </c>
      <c r="B182">
        <v>20.614999999999998</v>
      </c>
      <c r="C182">
        <v>2</v>
      </c>
      <c r="D182">
        <v>1</v>
      </c>
      <c r="E182">
        <v>0</v>
      </c>
      <c r="F182">
        <v>0</v>
      </c>
      <c r="G182">
        <v>0</v>
      </c>
      <c r="H182">
        <v>1</v>
      </c>
      <c r="I182">
        <v>0</v>
      </c>
      <c r="J182">
        <v>0</v>
      </c>
      <c r="K182">
        <v>2803.69785</v>
      </c>
      <c r="O182" s="14">
        <v>5227.9887500000004</v>
      </c>
      <c r="P182" s="14">
        <v>4837.5823</v>
      </c>
    </row>
    <row r="183" spans="1:16" x14ac:dyDescent="0.2">
      <c r="A183">
        <v>24</v>
      </c>
      <c r="B183">
        <v>24.225000000000001</v>
      </c>
      <c r="C183">
        <v>0</v>
      </c>
      <c r="D183">
        <v>0</v>
      </c>
      <c r="E183">
        <v>1</v>
      </c>
      <c r="F183">
        <v>0</v>
      </c>
      <c r="G183">
        <v>0</v>
      </c>
      <c r="H183">
        <v>1</v>
      </c>
      <c r="I183">
        <v>0</v>
      </c>
      <c r="J183">
        <v>0</v>
      </c>
      <c r="K183">
        <v>2842.7607499999999</v>
      </c>
      <c r="O183" s="14">
        <v>5240.7650000000003</v>
      </c>
      <c r="P183" s="14">
        <v>4846.9201499999999</v>
      </c>
    </row>
    <row r="184" spans="1:16" x14ac:dyDescent="0.2">
      <c r="A184">
        <v>24</v>
      </c>
      <c r="B184">
        <v>29.925000000000001</v>
      </c>
      <c r="C184">
        <v>0</v>
      </c>
      <c r="D184">
        <v>0</v>
      </c>
      <c r="E184">
        <v>1</v>
      </c>
      <c r="F184">
        <v>0</v>
      </c>
      <c r="G184">
        <v>0</v>
      </c>
      <c r="H184">
        <v>1</v>
      </c>
      <c r="I184">
        <v>0</v>
      </c>
      <c r="J184">
        <v>0</v>
      </c>
      <c r="K184">
        <v>2850.6837500000001</v>
      </c>
      <c r="O184" s="14">
        <v>5245.2268999999997</v>
      </c>
      <c r="P184" s="14">
        <v>4877.9810500000003</v>
      </c>
    </row>
    <row r="185" spans="1:16" x14ac:dyDescent="0.2">
      <c r="A185">
        <v>24</v>
      </c>
      <c r="B185">
        <v>33.344999999999999</v>
      </c>
      <c r="C185">
        <v>0</v>
      </c>
      <c r="D185">
        <v>0</v>
      </c>
      <c r="E185">
        <v>1</v>
      </c>
      <c r="F185">
        <v>0</v>
      </c>
      <c r="G185">
        <v>0</v>
      </c>
      <c r="H185">
        <v>1</v>
      </c>
      <c r="I185">
        <v>0</v>
      </c>
      <c r="J185">
        <v>0</v>
      </c>
      <c r="K185">
        <v>2855.4375500000001</v>
      </c>
      <c r="O185" s="14">
        <v>5246.0469999999996</v>
      </c>
      <c r="P185" s="14">
        <v>4889.9994999999999</v>
      </c>
    </row>
    <row r="186" spans="1:16" x14ac:dyDescent="0.2">
      <c r="A186">
        <v>29</v>
      </c>
      <c r="B186">
        <v>27.2</v>
      </c>
      <c r="C186">
        <v>0</v>
      </c>
      <c r="D186">
        <v>1</v>
      </c>
      <c r="E186">
        <v>0</v>
      </c>
      <c r="F186">
        <v>0</v>
      </c>
      <c r="G186">
        <v>0</v>
      </c>
      <c r="H186">
        <v>0</v>
      </c>
      <c r="I186">
        <v>1</v>
      </c>
      <c r="J186">
        <v>0</v>
      </c>
      <c r="K186">
        <v>2866.0909999999999</v>
      </c>
      <c r="O186" s="14">
        <v>5266.3656000000001</v>
      </c>
      <c r="P186" s="14">
        <v>4894.7533000000003</v>
      </c>
    </row>
    <row r="187" spans="1:16" x14ac:dyDescent="0.2">
      <c r="A187">
        <v>29</v>
      </c>
      <c r="B187">
        <v>27.94</v>
      </c>
      <c r="C187">
        <v>0</v>
      </c>
      <c r="D187">
        <v>1</v>
      </c>
      <c r="E187">
        <v>0</v>
      </c>
      <c r="F187">
        <v>0</v>
      </c>
      <c r="G187">
        <v>0</v>
      </c>
      <c r="H187">
        <v>0</v>
      </c>
      <c r="I187">
        <v>0</v>
      </c>
      <c r="J187">
        <v>1</v>
      </c>
      <c r="K187">
        <v>2867.1196</v>
      </c>
      <c r="O187" s="14">
        <v>5267.8181500000001</v>
      </c>
      <c r="P187" s="14">
        <v>4915.0598499999996</v>
      </c>
    </row>
    <row r="188" spans="1:16" x14ac:dyDescent="0.2">
      <c r="A188">
        <v>26</v>
      </c>
      <c r="B188">
        <v>29.45</v>
      </c>
      <c r="C188">
        <v>0</v>
      </c>
      <c r="D188">
        <v>1</v>
      </c>
      <c r="E188">
        <v>0</v>
      </c>
      <c r="F188">
        <v>0</v>
      </c>
      <c r="G188">
        <v>1</v>
      </c>
      <c r="H188">
        <v>0</v>
      </c>
      <c r="I188">
        <v>0</v>
      </c>
      <c r="J188">
        <v>0</v>
      </c>
      <c r="K188">
        <v>2897.3235</v>
      </c>
      <c r="O188" s="14">
        <v>5272.1758</v>
      </c>
      <c r="P188" s="14">
        <v>5028.1466</v>
      </c>
    </row>
    <row r="189" spans="1:16" x14ac:dyDescent="0.2">
      <c r="A189">
        <v>23</v>
      </c>
      <c r="B189">
        <v>34.865000000000002</v>
      </c>
      <c r="C189">
        <v>0</v>
      </c>
      <c r="D189">
        <v>0</v>
      </c>
      <c r="E189">
        <v>1</v>
      </c>
      <c r="F189">
        <v>0</v>
      </c>
      <c r="G189">
        <v>1</v>
      </c>
      <c r="H189">
        <v>0</v>
      </c>
      <c r="I189">
        <v>0</v>
      </c>
      <c r="J189">
        <v>0</v>
      </c>
      <c r="K189">
        <v>2899.4893499999998</v>
      </c>
      <c r="O189" s="14">
        <v>5312.1698500000002</v>
      </c>
      <c r="P189" s="14">
        <v>5031.26955</v>
      </c>
    </row>
    <row r="190" spans="1:16" x14ac:dyDescent="0.2">
      <c r="A190">
        <v>26</v>
      </c>
      <c r="B190">
        <v>29.15</v>
      </c>
      <c r="C190">
        <v>1</v>
      </c>
      <c r="D190">
        <v>1</v>
      </c>
      <c r="E190">
        <v>0</v>
      </c>
      <c r="F190">
        <v>0</v>
      </c>
      <c r="G190">
        <v>0</v>
      </c>
      <c r="H190">
        <v>0</v>
      </c>
      <c r="I190">
        <v>0</v>
      </c>
      <c r="J190">
        <v>1</v>
      </c>
      <c r="K190">
        <v>2902.9065000000001</v>
      </c>
      <c r="O190" s="14">
        <v>5325.6509999999998</v>
      </c>
      <c r="P190" s="14">
        <v>5080.0959999999995</v>
      </c>
    </row>
    <row r="191" spans="1:16" x14ac:dyDescent="0.2">
      <c r="A191">
        <v>26</v>
      </c>
      <c r="B191">
        <v>30</v>
      </c>
      <c r="C191">
        <v>1</v>
      </c>
      <c r="D191">
        <v>1</v>
      </c>
      <c r="E191">
        <v>0</v>
      </c>
      <c r="F191">
        <v>0</v>
      </c>
      <c r="G191">
        <v>0</v>
      </c>
      <c r="H191">
        <v>0</v>
      </c>
      <c r="I191">
        <v>1</v>
      </c>
      <c r="J191">
        <v>0</v>
      </c>
      <c r="K191">
        <v>2904.0880000000002</v>
      </c>
      <c r="O191" s="14">
        <v>5327.4002499999997</v>
      </c>
      <c r="P191" s="14">
        <v>5116.5003999999999</v>
      </c>
    </row>
    <row r="192" spans="1:16" x14ac:dyDescent="0.2">
      <c r="A192">
        <v>19</v>
      </c>
      <c r="B192">
        <v>23.4</v>
      </c>
      <c r="C192">
        <v>2</v>
      </c>
      <c r="D192">
        <v>0</v>
      </c>
      <c r="E192">
        <v>1</v>
      </c>
      <c r="F192">
        <v>0</v>
      </c>
      <c r="G192">
        <v>0</v>
      </c>
      <c r="H192">
        <v>0</v>
      </c>
      <c r="I192">
        <v>1</v>
      </c>
      <c r="J192">
        <v>0</v>
      </c>
      <c r="K192">
        <v>2913.569</v>
      </c>
      <c r="O192" s="14">
        <v>5354.0746499999996</v>
      </c>
      <c r="P192" s="14">
        <v>5124.1886999999997</v>
      </c>
    </row>
    <row r="193" spans="1:16" x14ac:dyDescent="0.2">
      <c r="A193">
        <v>26</v>
      </c>
      <c r="B193">
        <v>46.53</v>
      </c>
      <c r="C193">
        <v>1</v>
      </c>
      <c r="D193">
        <v>1</v>
      </c>
      <c r="E193">
        <v>0</v>
      </c>
      <c r="F193">
        <v>0</v>
      </c>
      <c r="G193">
        <v>0</v>
      </c>
      <c r="H193">
        <v>0</v>
      </c>
      <c r="I193">
        <v>0</v>
      </c>
      <c r="J193">
        <v>1</v>
      </c>
      <c r="K193">
        <v>2927.0646999999999</v>
      </c>
      <c r="O193" s="14">
        <v>5375.0379999999996</v>
      </c>
      <c r="P193" s="14">
        <v>5125.2156999999997</v>
      </c>
    </row>
    <row r="194" spans="1:16" x14ac:dyDescent="0.2">
      <c r="A194">
        <v>27</v>
      </c>
      <c r="B194">
        <v>24.1</v>
      </c>
      <c r="C194">
        <v>0</v>
      </c>
      <c r="D194">
        <v>0</v>
      </c>
      <c r="E194">
        <v>1</v>
      </c>
      <c r="F194">
        <v>0</v>
      </c>
      <c r="G194">
        <v>0</v>
      </c>
      <c r="H194">
        <v>0</v>
      </c>
      <c r="I194">
        <v>1</v>
      </c>
      <c r="J194">
        <v>0</v>
      </c>
      <c r="K194">
        <v>2974.1260000000002</v>
      </c>
      <c r="O194" s="14">
        <v>5383.5360000000001</v>
      </c>
      <c r="P194" s="14">
        <v>5209.5788499999999</v>
      </c>
    </row>
    <row r="195" spans="1:16" x14ac:dyDescent="0.2">
      <c r="A195">
        <v>25</v>
      </c>
      <c r="B195">
        <v>34.484999999999999</v>
      </c>
      <c r="C195">
        <v>0</v>
      </c>
      <c r="D195">
        <v>0</v>
      </c>
      <c r="E195">
        <v>1</v>
      </c>
      <c r="F195">
        <v>0</v>
      </c>
      <c r="G195">
        <v>0</v>
      </c>
      <c r="H195">
        <v>1</v>
      </c>
      <c r="I195">
        <v>0</v>
      </c>
      <c r="J195">
        <v>0</v>
      </c>
      <c r="K195">
        <v>3021.80915</v>
      </c>
      <c r="O195" s="14">
        <v>5385.3379000000004</v>
      </c>
      <c r="P195" s="14">
        <v>5253.5240000000003</v>
      </c>
    </row>
    <row r="196" spans="1:16" x14ac:dyDescent="0.2">
      <c r="A196">
        <v>24</v>
      </c>
      <c r="B196">
        <v>25.27</v>
      </c>
      <c r="C196">
        <v>0</v>
      </c>
      <c r="D196">
        <v>0</v>
      </c>
      <c r="E196">
        <v>1</v>
      </c>
      <c r="F196">
        <v>0</v>
      </c>
      <c r="G196">
        <v>1</v>
      </c>
      <c r="H196">
        <v>0</v>
      </c>
      <c r="I196">
        <v>0</v>
      </c>
      <c r="J196">
        <v>0</v>
      </c>
      <c r="K196">
        <v>3044.2132999999999</v>
      </c>
      <c r="O196" s="14">
        <v>5397.6166999999996</v>
      </c>
      <c r="P196" s="14">
        <v>5257.5079500000002</v>
      </c>
    </row>
    <row r="197" spans="1:16" x14ac:dyDescent="0.2">
      <c r="A197">
        <v>24</v>
      </c>
      <c r="B197">
        <v>26.6</v>
      </c>
      <c r="C197">
        <v>0</v>
      </c>
      <c r="D197">
        <v>0</v>
      </c>
      <c r="E197">
        <v>1</v>
      </c>
      <c r="F197">
        <v>0</v>
      </c>
      <c r="G197">
        <v>1</v>
      </c>
      <c r="H197">
        <v>0</v>
      </c>
      <c r="I197">
        <v>0</v>
      </c>
      <c r="J197">
        <v>0</v>
      </c>
      <c r="K197">
        <v>3046.0619999999999</v>
      </c>
      <c r="O197" s="14">
        <v>5400.9804999999997</v>
      </c>
      <c r="P197" s="14">
        <v>5261.4694499999996</v>
      </c>
    </row>
    <row r="198" spans="1:16" x14ac:dyDescent="0.2">
      <c r="A198">
        <v>20</v>
      </c>
      <c r="B198">
        <v>31.79</v>
      </c>
      <c r="C198">
        <v>2</v>
      </c>
      <c r="D198">
        <v>0</v>
      </c>
      <c r="E198">
        <v>1</v>
      </c>
      <c r="F198">
        <v>0</v>
      </c>
      <c r="G198">
        <v>0</v>
      </c>
      <c r="H198">
        <v>0</v>
      </c>
      <c r="I198">
        <v>0</v>
      </c>
      <c r="J198">
        <v>1</v>
      </c>
      <c r="K198">
        <v>3056.3881000000001</v>
      </c>
      <c r="O198" s="14">
        <v>5458.0464499999998</v>
      </c>
      <c r="P198" s="14">
        <v>5373.3642499999996</v>
      </c>
    </row>
    <row r="199" spans="1:16" x14ac:dyDescent="0.2">
      <c r="A199">
        <v>28</v>
      </c>
      <c r="B199">
        <v>30.875</v>
      </c>
      <c r="C199">
        <v>0</v>
      </c>
      <c r="D199">
        <v>1</v>
      </c>
      <c r="E199">
        <v>0</v>
      </c>
      <c r="F199">
        <v>0</v>
      </c>
      <c r="G199">
        <v>0</v>
      </c>
      <c r="H199">
        <v>1</v>
      </c>
      <c r="I199">
        <v>0</v>
      </c>
      <c r="J199">
        <v>0</v>
      </c>
      <c r="K199">
        <v>3062.5082499999999</v>
      </c>
      <c r="O199" s="14">
        <v>5469.0065999999997</v>
      </c>
      <c r="P199" s="14">
        <v>5377.4578000000001</v>
      </c>
    </row>
    <row r="200" spans="1:16" x14ac:dyDescent="0.2">
      <c r="A200">
        <v>27</v>
      </c>
      <c r="B200">
        <v>26.03</v>
      </c>
      <c r="C200">
        <v>0</v>
      </c>
      <c r="D200">
        <v>1</v>
      </c>
      <c r="E200">
        <v>0</v>
      </c>
      <c r="F200">
        <v>0</v>
      </c>
      <c r="G200">
        <v>1</v>
      </c>
      <c r="H200">
        <v>0</v>
      </c>
      <c r="I200">
        <v>0</v>
      </c>
      <c r="J200">
        <v>0</v>
      </c>
      <c r="K200">
        <v>3070.8087</v>
      </c>
      <c r="O200" s="14">
        <v>5472.4489999999996</v>
      </c>
      <c r="P200" s="14">
        <v>5415.6611999999996</v>
      </c>
    </row>
    <row r="201" spans="1:16" x14ac:dyDescent="0.2">
      <c r="A201">
        <v>21</v>
      </c>
      <c r="B201">
        <v>23.75</v>
      </c>
      <c r="C201">
        <v>2</v>
      </c>
      <c r="D201">
        <v>1</v>
      </c>
      <c r="E201">
        <v>0</v>
      </c>
      <c r="F201">
        <v>0</v>
      </c>
      <c r="G201">
        <v>0</v>
      </c>
      <c r="H201">
        <v>1</v>
      </c>
      <c r="I201">
        <v>0</v>
      </c>
      <c r="J201">
        <v>0</v>
      </c>
      <c r="K201">
        <v>3077.0954999999999</v>
      </c>
      <c r="O201" s="14">
        <v>5478.0367999999999</v>
      </c>
      <c r="P201" s="14">
        <v>5425.0233500000004</v>
      </c>
    </row>
    <row r="202" spans="1:16" x14ac:dyDescent="0.2">
      <c r="A202">
        <v>28</v>
      </c>
      <c r="B202">
        <v>25.8</v>
      </c>
      <c r="C202">
        <v>0</v>
      </c>
      <c r="D202">
        <v>0</v>
      </c>
      <c r="E202">
        <v>1</v>
      </c>
      <c r="F202">
        <v>0</v>
      </c>
      <c r="G202">
        <v>0</v>
      </c>
      <c r="H202">
        <v>0</v>
      </c>
      <c r="I202">
        <v>1</v>
      </c>
      <c r="J202">
        <v>0</v>
      </c>
      <c r="K202">
        <v>3161.4540000000002</v>
      </c>
      <c r="O202" s="14">
        <v>5594.8455000000004</v>
      </c>
      <c r="P202" s="14">
        <v>5428.7277000000004</v>
      </c>
    </row>
    <row r="203" spans="1:16" x14ac:dyDescent="0.2">
      <c r="A203">
        <v>21</v>
      </c>
      <c r="B203">
        <v>16.815000000000001</v>
      </c>
      <c r="C203">
        <v>1</v>
      </c>
      <c r="D203">
        <v>0</v>
      </c>
      <c r="E203">
        <v>1</v>
      </c>
      <c r="F203">
        <v>0</v>
      </c>
      <c r="G203">
        <v>1</v>
      </c>
      <c r="H203">
        <v>0</v>
      </c>
      <c r="I203">
        <v>0</v>
      </c>
      <c r="J203">
        <v>0</v>
      </c>
      <c r="K203">
        <v>3167.4558499999998</v>
      </c>
      <c r="O203" s="14">
        <v>5630.4578499999998</v>
      </c>
      <c r="P203" s="14">
        <v>5438.7491</v>
      </c>
    </row>
    <row r="204" spans="1:16" x14ac:dyDescent="0.2">
      <c r="A204">
        <v>28</v>
      </c>
      <c r="B204">
        <v>33.11</v>
      </c>
      <c r="C204">
        <v>0</v>
      </c>
      <c r="D204">
        <v>0</v>
      </c>
      <c r="E204">
        <v>1</v>
      </c>
      <c r="F204">
        <v>0</v>
      </c>
      <c r="G204">
        <v>0</v>
      </c>
      <c r="H204">
        <v>0</v>
      </c>
      <c r="I204">
        <v>0</v>
      </c>
      <c r="J204">
        <v>1</v>
      </c>
      <c r="K204">
        <v>3171.6149</v>
      </c>
      <c r="O204" s="14">
        <v>5649.7150000000001</v>
      </c>
      <c r="P204" s="14">
        <v>5484.4673000000003</v>
      </c>
    </row>
    <row r="205" spans="1:16" x14ac:dyDescent="0.2">
      <c r="A205">
        <v>28</v>
      </c>
      <c r="B205">
        <v>33.4</v>
      </c>
      <c r="C205">
        <v>0</v>
      </c>
      <c r="D205">
        <v>0</v>
      </c>
      <c r="E205">
        <v>1</v>
      </c>
      <c r="F205">
        <v>0</v>
      </c>
      <c r="G205">
        <v>0</v>
      </c>
      <c r="H205">
        <v>0</v>
      </c>
      <c r="I205">
        <v>1</v>
      </c>
      <c r="J205">
        <v>0</v>
      </c>
      <c r="K205">
        <v>3172.018</v>
      </c>
      <c r="O205" s="14">
        <v>5662.2250000000004</v>
      </c>
      <c r="P205" s="14">
        <v>5488.2619999999997</v>
      </c>
    </row>
    <row r="206" spans="1:16" x14ac:dyDescent="0.2">
      <c r="A206">
        <v>26</v>
      </c>
      <c r="B206">
        <v>22.23</v>
      </c>
      <c r="C206">
        <v>0</v>
      </c>
      <c r="D206">
        <v>0</v>
      </c>
      <c r="E206">
        <v>1</v>
      </c>
      <c r="F206">
        <v>0</v>
      </c>
      <c r="G206">
        <v>0</v>
      </c>
      <c r="H206">
        <v>1</v>
      </c>
      <c r="I206">
        <v>0</v>
      </c>
      <c r="J206">
        <v>0</v>
      </c>
      <c r="K206">
        <v>3176.2876999999999</v>
      </c>
      <c r="O206" s="14">
        <v>5693.4305000000004</v>
      </c>
      <c r="P206" s="14">
        <v>5584.3056999999999</v>
      </c>
    </row>
    <row r="207" spans="1:16" x14ac:dyDescent="0.2">
      <c r="A207">
        <v>26</v>
      </c>
      <c r="B207">
        <v>22.61</v>
      </c>
      <c r="C207">
        <v>0</v>
      </c>
      <c r="D207">
        <v>0</v>
      </c>
      <c r="E207">
        <v>1</v>
      </c>
      <c r="F207">
        <v>0</v>
      </c>
      <c r="G207">
        <v>0</v>
      </c>
      <c r="H207">
        <v>1</v>
      </c>
      <c r="I207">
        <v>0</v>
      </c>
      <c r="J207">
        <v>0</v>
      </c>
      <c r="K207">
        <v>3176.8159000000001</v>
      </c>
      <c r="O207" s="14">
        <v>5708.8670000000002</v>
      </c>
      <c r="P207" s="14">
        <v>5615.3689999999997</v>
      </c>
    </row>
    <row r="208" spans="1:16" x14ac:dyDescent="0.2">
      <c r="A208">
        <v>21</v>
      </c>
      <c r="B208">
        <v>21.89</v>
      </c>
      <c r="C208">
        <v>2</v>
      </c>
      <c r="D208">
        <v>0</v>
      </c>
      <c r="E208">
        <v>1</v>
      </c>
      <c r="F208">
        <v>0</v>
      </c>
      <c r="G208">
        <v>0</v>
      </c>
      <c r="H208">
        <v>0</v>
      </c>
      <c r="I208">
        <v>0</v>
      </c>
      <c r="J208">
        <v>1</v>
      </c>
      <c r="K208">
        <v>3180.5101</v>
      </c>
      <c r="O208" s="14">
        <v>5836.5204000000003</v>
      </c>
      <c r="P208" s="14">
        <v>5699.8374999999996</v>
      </c>
    </row>
    <row r="209" spans="1:16" x14ac:dyDescent="0.2">
      <c r="A209">
        <v>26</v>
      </c>
      <c r="B209">
        <v>40.185000000000002</v>
      </c>
      <c r="C209">
        <v>0</v>
      </c>
      <c r="D209">
        <v>0</v>
      </c>
      <c r="E209">
        <v>1</v>
      </c>
      <c r="F209">
        <v>0</v>
      </c>
      <c r="G209">
        <v>0</v>
      </c>
      <c r="H209">
        <v>1</v>
      </c>
      <c r="I209">
        <v>0</v>
      </c>
      <c r="J209">
        <v>0</v>
      </c>
      <c r="K209">
        <v>3201.2451500000002</v>
      </c>
      <c r="O209" s="14">
        <v>5846.9175999999998</v>
      </c>
      <c r="P209" s="14">
        <v>5709.1643999999997</v>
      </c>
    </row>
    <row r="210" spans="1:16" x14ac:dyDescent="0.2">
      <c r="A210">
        <v>25</v>
      </c>
      <c r="B210">
        <v>23.465</v>
      </c>
      <c r="C210">
        <v>0</v>
      </c>
      <c r="D210">
        <v>0</v>
      </c>
      <c r="E210">
        <v>1</v>
      </c>
      <c r="F210">
        <v>0</v>
      </c>
      <c r="G210">
        <v>1</v>
      </c>
      <c r="H210">
        <v>0</v>
      </c>
      <c r="I210">
        <v>0</v>
      </c>
      <c r="J210">
        <v>0</v>
      </c>
      <c r="K210">
        <v>3206.4913499999998</v>
      </c>
      <c r="O210" s="14">
        <v>5910.9440000000004</v>
      </c>
      <c r="P210" s="14">
        <v>5729.0052999999998</v>
      </c>
    </row>
    <row r="211" spans="1:16" x14ac:dyDescent="0.2">
      <c r="A211">
        <v>25</v>
      </c>
      <c r="B211">
        <v>20.8</v>
      </c>
      <c r="C211">
        <v>1</v>
      </c>
      <c r="D211">
        <v>0</v>
      </c>
      <c r="E211">
        <v>1</v>
      </c>
      <c r="F211">
        <v>0</v>
      </c>
      <c r="G211">
        <v>0</v>
      </c>
      <c r="H211">
        <v>0</v>
      </c>
      <c r="I211">
        <v>1</v>
      </c>
      <c r="J211">
        <v>0</v>
      </c>
      <c r="K211">
        <v>3208.7869999999998</v>
      </c>
      <c r="O211" s="14">
        <v>5920.1040999999996</v>
      </c>
      <c r="P211" s="14">
        <v>5757.41345</v>
      </c>
    </row>
    <row r="212" spans="1:16" x14ac:dyDescent="0.2">
      <c r="A212">
        <v>25</v>
      </c>
      <c r="B212">
        <v>28.594999999999999</v>
      </c>
      <c r="C212">
        <v>0</v>
      </c>
      <c r="D212">
        <v>0</v>
      </c>
      <c r="E212">
        <v>1</v>
      </c>
      <c r="F212">
        <v>0</v>
      </c>
      <c r="G212">
        <v>1</v>
      </c>
      <c r="H212">
        <v>0</v>
      </c>
      <c r="I212">
        <v>0</v>
      </c>
      <c r="J212">
        <v>0</v>
      </c>
      <c r="K212">
        <v>3213.6220499999999</v>
      </c>
      <c r="O212" s="14">
        <v>5972.3779999999997</v>
      </c>
      <c r="P212" s="14">
        <v>5855.9025000000001</v>
      </c>
    </row>
    <row r="213" spans="1:16" x14ac:dyDescent="0.2">
      <c r="A213">
        <v>25</v>
      </c>
      <c r="B213">
        <v>33.99</v>
      </c>
      <c r="C213">
        <v>1</v>
      </c>
      <c r="D213">
        <v>0</v>
      </c>
      <c r="E213">
        <v>1</v>
      </c>
      <c r="F213">
        <v>0</v>
      </c>
      <c r="G213">
        <v>0</v>
      </c>
      <c r="H213">
        <v>0</v>
      </c>
      <c r="I213">
        <v>0</v>
      </c>
      <c r="J213">
        <v>1</v>
      </c>
      <c r="K213">
        <v>3227.1210999999998</v>
      </c>
      <c r="O213" s="14">
        <v>5974.3846999999996</v>
      </c>
      <c r="P213" s="14">
        <v>5926.8459999999995</v>
      </c>
    </row>
    <row r="214" spans="1:16" x14ac:dyDescent="0.2">
      <c r="A214">
        <v>25</v>
      </c>
      <c r="B214">
        <v>42.13</v>
      </c>
      <c r="C214">
        <v>1</v>
      </c>
      <c r="D214">
        <v>0</v>
      </c>
      <c r="E214">
        <v>1</v>
      </c>
      <c r="F214">
        <v>0</v>
      </c>
      <c r="G214">
        <v>0</v>
      </c>
      <c r="H214">
        <v>0</v>
      </c>
      <c r="I214">
        <v>0</v>
      </c>
      <c r="J214">
        <v>1</v>
      </c>
      <c r="K214">
        <v>3238.4357</v>
      </c>
      <c r="O214" s="14">
        <v>5976.8311000000003</v>
      </c>
      <c r="P214" s="14">
        <v>5934.3797999999997</v>
      </c>
    </row>
    <row r="215" spans="1:16" x14ac:dyDescent="0.2">
      <c r="A215">
        <v>31</v>
      </c>
      <c r="B215">
        <v>20.399999999999999</v>
      </c>
      <c r="C215">
        <v>0</v>
      </c>
      <c r="D215">
        <v>1</v>
      </c>
      <c r="E215">
        <v>0</v>
      </c>
      <c r="F215">
        <v>0</v>
      </c>
      <c r="G215">
        <v>0</v>
      </c>
      <c r="H215">
        <v>0</v>
      </c>
      <c r="I215">
        <v>1</v>
      </c>
      <c r="J215">
        <v>0</v>
      </c>
      <c r="K215">
        <v>3260.1990000000001</v>
      </c>
      <c r="O215" s="14">
        <v>5989.5236500000001</v>
      </c>
      <c r="P215" s="14">
        <v>5966.8873999999996</v>
      </c>
    </row>
    <row r="216" spans="1:16" x14ac:dyDescent="0.2">
      <c r="A216">
        <v>28</v>
      </c>
      <c r="B216">
        <v>35.435000000000002</v>
      </c>
      <c r="C216">
        <v>0</v>
      </c>
      <c r="D216">
        <v>1</v>
      </c>
      <c r="E216">
        <v>0</v>
      </c>
      <c r="F216">
        <v>0</v>
      </c>
      <c r="G216">
        <v>1</v>
      </c>
      <c r="H216">
        <v>0</v>
      </c>
      <c r="I216">
        <v>0</v>
      </c>
      <c r="J216">
        <v>0</v>
      </c>
      <c r="K216">
        <v>3268.84665</v>
      </c>
      <c r="O216" s="14">
        <v>6112.3529500000004</v>
      </c>
      <c r="P216" s="14">
        <v>5969.723</v>
      </c>
    </row>
    <row r="217" spans="1:16" x14ac:dyDescent="0.2">
      <c r="A217">
        <v>28</v>
      </c>
      <c r="B217">
        <v>37.1</v>
      </c>
      <c r="C217">
        <v>1</v>
      </c>
      <c r="D217">
        <v>1</v>
      </c>
      <c r="E217">
        <v>0</v>
      </c>
      <c r="F217">
        <v>0</v>
      </c>
      <c r="G217">
        <v>0</v>
      </c>
      <c r="H217">
        <v>0</v>
      </c>
      <c r="I217">
        <v>1</v>
      </c>
      <c r="J217">
        <v>0</v>
      </c>
      <c r="K217">
        <v>3277.1610000000001</v>
      </c>
      <c r="O217" s="14">
        <v>6113.2310500000003</v>
      </c>
      <c r="P217" s="14">
        <v>5979.7309999999998</v>
      </c>
    </row>
    <row r="218" spans="1:16" x14ac:dyDescent="0.2">
      <c r="A218">
        <v>21</v>
      </c>
      <c r="B218">
        <v>25.745000000000001</v>
      </c>
      <c r="C218">
        <v>2</v>
      </c>
      <c r="D218">
        <v>1</v>
      </c>
      <c r="E218">
        <v>0</v>
      </c>
      <c r="F218">
        <v>0</v>
      </c>
      <c r="G218">
        <v>1</v>
      </c>
      <c r="H218">
        <v>0</v>
      </c>
      <c r="I218">
        <v>0</v>
      </c>
      <c r="J218">
        <v>0</v>
      </c>
      <c r="K218">
        <v>3279.8685500000001</v>
      </c>
      <c r="O218" s="14">
        <v>6128.79745</v>
      </c>
      <c r="P218" s="14">
        <v>6059.1729999999998</v>
      </c>
    </row>
    <row r="219" spans="1:16" x14ac:dyDescent="0.2">
      <c r="A219">
        <v>26</v>
      </c>
      <c r="B219">
        <v>33.914999999999999</v>
      </c>
      <c r="C219">
        <v>1</v>
      </c>
      <c r="D219">
        <v>1</v>
      </c>
      <c r="E219">
        <v>0</v>
      </c>
      <c r="F219">
        <v>0</v>
      </c>
      <c r="G219">
        <v>0</v>
      </c>
      <c r="H219">
        <v>1</v>
      </c>
      <c r="I219">
        <v>0</v>
      </c>
      <c r="J219">
        <v>0</v>
      </c>
      <c r="K219">
        <v>3292.5298499999999</v>
      </c>
      <c r="O219" s="14">
        <v>6184.2993999999999</v>
      </c>
      <c r="P219" s="14">
        <v>6067.1267500000004</v>
      </c>
    </row>
    <row r="220" spans="1:16" x14ac:dyDescent="0.2">
      <c r="A220">
        <v>25</v>
      </c>
      <c r="B220">
        <v>25.84</v>
      </c>
      <c r="C220">
        <v>1</v>
      </c>
      <c r="D220">
        <v>1</v>
      </c>
      <c r="E220">
        <v>0</v>
      </c>
      <c r="F220">
        <v>0</v>
      </c>
      <c r="G220">
        <v>1</v>
      </c>
      <c r="H220">
        <v>0</v>
      </c>
      <c r="I220">
        <v>0</v>
      </c>
      <c r="J220">
        <v>0</v>
      </c>
      <c r="K220">
        <v>3309.7926000000002</v>
      </c>
      <c r="O220" s="14">
        <v>6185.3208000000004</v>
      </c>
      <c r="P220" s="14">
        <v>6079.6715000000004</v>
      </c>
    </row>
    <row r="221" spans="1:16" x14ac:dyDescent="0.2">
      <c r="A221">
        <v>29</v>
      </c>
      <c r="B221">
        <v>25.9</v>
      </c>
      <c r="C221">
        <v>0</v>
      </c>
      <c r="D221">
        <v>0</v>
      </c>
      <c r="E221">
        <v>1</v>
      </c>
      <c r="F221">
        <v>0</v>
      </c>
      <c r="G221">
        <v>0</v>
      </c>
      <c r="H221">
        <v>0</v>
      </c>
      <c r="I221">
        <v>1</v>
      </c>
      <c r="J221">
        <v>0</v>
      </c>
      <c r="K221">
        <v>3353.2840000000001</v>
      </c>
      <c r="O221" s="14">
        <v>6186.1270000000004</v>
      </c>
      <c r="P221" s="14">
        <v>6082.4049999999997</v>
      </c>
    </row>
    <row r="222" spans="1:16" x14ac:dyDescent="0.2">
      <c r="A222">
        <v>27</v>
      </c>
      <c r="B222">
        <v>21.47</v>
      </c>
      <c r="C222">
        <v>0</v>
      </c>
      <c r="D222">
        <v>0</v>
      </c>
      <c r="E222">
        <v>1</v>
      </c>
      <c r="F222">
        <v>0</v>
      </c>
      <c r="G222">
        <v>0</v>
      </c>
      <c r="H222">
        <v>1</v>
      </c>
      <c r="I222">
        <v>0</v>
      </c>
      <c r="J222">
        <v>0</v>
      </c>
      <c r="K222">
        <v>3353.4703</v>
      </c>
      <c r="O222" s="14">
        <v>6196.4480000000003</v>
      </c>
      <c r="P222" s="14">
        <v>6117.4944999999998</v>
      </c>
    </row>
    <row r="223" spans="1:16" x14ac:dyDescent="0.2">
      <c r="A223">
        <v>29</v>
      </c>
      <c r="B223">
        <v>35.53</v>
      </c>
      <c r="C223">
        <v>0</v>
      </c>
      <c r="D223">
        <v>0</v>
      </c>
      <c r="E223">
        <v>1</v>
      </c>
      <c r="F223">
        <v>0</v>
      </c>
      <c r="G223">
        <v>0</v>
      </c>
      <c r="H223">
        <v>0</v>
      </c>
      <c r="I223">
        <v>0</v>
      </c>
      <c r="J223">
        <v>1</v>
      </c>
      <c r="K223">
        <v>3366.6696999999999</v>
      </c>
      <c r="O223" s="14">
        <v>6238.2979999999998</v>
      </c>
      <c r="P223" s="14">
        <v>6123.5688</v>
      </c>
    </row>
    <row r="224" spans="1:16" x14ac:dyDescent="0.2">
      <c r="A224">
        <v>26</v>
      </c>
      <c r="B224">
        <v>19.8</v>
      </c>
      <c r="C224">
        <v>1</v>
      </c>
      <c r="D224">
        <v>0</v>
      </c>
      <c r="E224">
        <v>1</v>
      </c>
      <c r="F224">
        <v>0</v>
      </c>
      <c r="G224">
        <v>0</v>
      </c>
      <c r="H224">
        <v>0</v>
      </c>
      <c r="I224">
        <v>1</v>
      </c>
      <c r="J224">
        <v>0</v>
      </c>
      <c r="K224">
        <v>3378.91</v>
      </c>
      <c r="O224" s="14">
        <v>6311.9520000000002</v>
      </c>
      <c r="P224" s="14">
        <v>6198.7518</v>
      </c>
    </row>
    <row r="225" spans="1:16" x14ac:dyDescent="0.2">
      <c r="A225">
        <v>26</v>
      </c>
      <c r="B225">
        <v>28.785</v>
      </c>
      <c r="C225">
        <v>0</v>
      </c>
      <c r="D225">
        <v>0</v>
      </c>
      <c r="E225">
        <v>1</v>
      </c>
      <c r="F225">
        <v>0</v>
      </c>
      <c r="G225">
        <v>1</v>
      </c>
      <c r="H225">
        <v>0</v>
      </c>
      <c r="I225">
        <v>0</v>
      </c>
      <c r="J225">
        <v>0</v>
      </c>
      <c r="K225">
        <v>3385.3991500000002</v>
      </c>
      <c r="O225" s="14">
        <v>6313.759</v>
      </c>
      <c r="P225" s="14">
        <v>6203.90175</v>
      </c>
    </row>
    <row r="226" spans="1:16" x14ac:dyDescent="0.2">
      <c r="A226">
        <v>26</v>
      </c>
      <c r="B226">
        <v>29.48</v>
      </c>
      <c r="C226">
        <v>1</v>
      </c>
      <c r="D226">
        <v>0</v>
      </c>
      <c r="E226">
        <v>1</v>
      </c>
      <c r="F226">
        <v>0</v>
      </c>
      <c r="G226">
        <v>0</v>
      </c>
      <c r="H226">
        <v>0</v>
      </c>
      <c r="I226">
        <v>0</v>
      </c>
      <c r="J226">
        <v>1</v>
      </c>
      <c r="K226">
        <v>3392.3652000000002</v>
      </c>
      <c r="O226" s="14">
        <v>6334.3435499999996</v>
      </c>
      <c r="P226" s="14">
        <v>6250.4350000000004</v>
      </c>
    </row>
    <row r="227" spans="1:16" x14ac:dyDescent="0.2">
      <c r="A227">
        <v>26</v>
      </c>
      <c r="B227">
        <v>29.92</v>
      </c>
      <c r="C227">
        <v>1</v>
      </c>
      <c r="D227">
        <v>0</v>
      </c>
      <c r="E227">
        <v>1</v>
      </c>
      <c r="F227">
        <v>0</v>
      </c>
      <c r="G227">
        <v>0</v>
      </c>
      <c r="H227">
        <v>0</v>
      </c>
      <c r="I227">
        <v>0</v>
      </c>
      <c r="J227">
        <v>1</v>
      </c>
      <c r="K227">
        <v>3392.9767999999999</v>
      </c>
      <c r="O227" s="14">
        <v>6360.9935999999998</v>
      </c>
      <c r="P227" s="14">
        <v>6272.4772000000003</v>
      </c>
    </row>
    <row r="228" spans="1:16" x14ac:dyDescent="0.2">
      <c r="A228">
        <v>18</v>
      </c>
      <c r="B228">
        <v>38.664999999999999</v>
      </c>
      <c r="C228">
        <v>2</v>
      </c>
      <c r="D228">
        <v>0</v>
      </c>
      <c r="E228">
        <v>1</v>
      </c>
      <c r="F228">
        <v>0</v>
      </c>
      <c r="G228">
        <v>1</v>
      </c>
      <c r="H228">
        <v>0</v>
      </c>
      <c r="I228">
        <v>0</v>
      </c>
      <c r="J228">
        <v>0</v>
      </c>
      <c r="K228">
        <v>3393.35635</v>
      </c>
      <c r="O228" s="14">
        <v>6373.55735</v>
      </c>
      <c r="P228" s="14">
        <v>6282.2349999999997</v>
      </c>
    </row>
    <row r="229" spans="1:16" x14ac:dyDescent="0.2">
      <c r="A229">
        <v>26</v>
      </c>
      <c r="B229">
        <v>42.4</v>
      </c>
      <c r="C229">
        <v>1</v>
      </c>
      <c r="D229">
        <v>0</v>
      </c>
      <c r="E229">
        <v>1</v>
      </c>
      <c r="F229">
        <v>0</v>
      </c>
      <c r="G229">
        <v>0</v>
      </c>
      <c r="H229">
        <v>0</v>
      </c>
      <c r="I229">
        <v>1</v>
      </c>
      <c r="J229">
        <v>0</v>
      </c>
      <c r="K229">
        <v>3410.3240000000001</v>
      </c>
      <c r="O229" s="14">
        <v>6402.2913500000004</v>
      </c>
      <c r="P229" s="14">
        <v>6289.7548999999999</v>
      </c>
    </row>
    <row r="230" spans="1:16" x14ac:dyDescent="0.2">
      <c r="A230">
        <v>22</v>
      </c>
      <c r="B230">
        <v>34.799999999999997</v>
      </c>
      <c r="C230">
        <v>3</v>
      </c>
      <c r="D230">
        <v>1</v>
      </c>
      <c r="E230">
        <v>0</v>
      </c>
      <c r="F230">
        <v>0</v>
      </c>
      <c r="G230">
        <v>0</v>
      </c>
      <c r="H230">
        <v>0</v>
      </c>
      <c r="I230">
        <v>1</v>
      </c>
      <c r="J230">
        <v>0</v>
      </c>
      <c r="K230">
        <v>3443.0639999999999</v>
      </c>
      <c r="O230" s="14">
        <v>6414.1779999999999</v>
      </c>
      <c r="P230" s="14">
        <v>6338.0756000000001</v>
      </c>
    </row>
    <row r="231" spans="1:16" x14ac:dyDescent="0.2">
      <c r="A231">
        <v>29</v>
      </c>
      <c r="B231">
        <v>38.94</v>
      </c>
      <c r="C231">
        <v>1</v>
      </c>
      <c r="D231">
        <v>1</v>
      </c>
      <c r="E231">
        <v>0</v>
      </c>
      <c r="F231">
        <v>0</v>
      </c>
      <c r="G231">
        <v>0</v>
      </c>
      <c r="H231">
        <v>0</v>
      </c>
      <c r="I231">
        <v>0</v>
      </c>
      <c r="J231">
        <v>1</v>
      </c>
      <c r="K231">
        <v>3471.4096</v>
      </c>
      <c r="O231" s="14">
        <v>6474.0129999999999</v>
      </c>
      <c r="P231" s="14">
        <v>6356.2707</v>
      </c>
    </row>
    <row r="232" spans="1:16" x14ac:dyDescent="0.2">
      <c r="A232">
        <v>18</v>
      </c>
      <c r="B232">
        <v>30.4</v>
      </c>
      <c r="C232">
        <v>3</v>
      </c>
      <c r="D232">
        <v>1</v>
      </c>
      <c r="E232">
        <v>0</v>
      </c>
      <c r="F232">
        <v>0</v>
      </c>
      <c r="G232">
        <v>1</v>
      </c>
      <c r="H232">
        <v>0</v>
      </c>
      <c r="I232">
        <v>0</v>
      </c>
      <c r="J232">
        <v>0</v>
      </c>
      <c r="K232">
        <v>3481.8679999999999</v>
      </c>
      <c r="O232" s="14">
        <v>6496.8860000000004</v>
      </c>
      <c r="P232" s="14">
        <v>6358.7764500000003</v>
      </c>
    </row>
    <row r="233" spans="1:16" x14ac:dyDescent="0.2">
      <c r="A233">
        <v>26</v>
      </c>
      <c r="B233">
        <v>23.7</v>
      </c>
      <c r="C233">
        <v>2</v>
      </c>
      <c r="D233">
        <v>1</v>
      </c>
      <c r="E233">
        <v>0</v>
      </c>
      <c r="F233">
        <v>0</v>
      </c>
      <c r="G233">
        <v>0</v>
      </c>
      <c r="H233">
        <v>0</v>
      </c>
      <c r="I233">
        <v>1</v>
      </c>
      <c r="J233">
        <v>0</v>
      </c>
      <c r="K233">
        <v>3484.3310000000001</v>
      </c>
      <c r="O233" s="14">
        <v>6500.2358999999997</v>
      </c>
      <c r="P233" s="14">
        <v>6389.3778499999999</v>
      </c>
    </row>
    <row r="234" spans="1:16" x14ac:dyDescent="0.2">
      <c r="A234">
        <v>26</v>
      </c>
      <c r="B234">
        <v>32.49</v>
      </c>
      <c r="C234">
        <v>1</v>
      </c>
      <c r="D234">
        <v>1</v>
      </c>
      <c r="E234">
        <v>0</v>
      </c>
      <c r="F234">
        <v>0</v>
      </c>
      <c r="G234">
        <v>1</v>
      </c>
      <c r="H234">
        <v>0</v>
      </c>
      <c r="I234">
        <v>0</v>
      </c>
      <c r="J234">
        <v>0</v>
      </c>
      <c r="K234">
        <v>3490.5491000000002</v>
      </c>
      <c r="O234" s="14">
        <v>6551.7501000000002</v>
      </c>
      <c r="P234" s="14">
        <v>6393.6034499999996</v>
      </c>
    </row>
    <row r="235" spans="1:16" x14ac:dyDescent="0.2">
      <c r="A235">
        <v>23</v>
      </c>
      <c r="B235">
        <v>39.270000000000003</v>
      </c>
      <c r="C235">
        <v>2</v>
      </c>
      <c r="D235">
        <v>0</v>
      </c>
      <c r="E235">
        <v>1</v>
      </c>
      <c r="F235">
        <v>0</v>
      </c>
      <c r="G235">
        <v>0</v>
      </c>
      <c r="H235">
        <v>0</v>
      </c>
      <c r="I235">
        <v>0</v>
      </c>
      <c r="J235">
        <v>1</v>
      </c>
      <c r="K235">
        <v>3500.6122999999998</v>
      </c>
      <c r="O235" s="14">
        <v>6555.07035</v>
      </c>
      <c r="P235" s="14">
        <v>6406.4107000000004</v>
      </c>
    </row>
    <row r="236" spans="1:16" x14ac:dyDescent="0.2">
      <c r="A236">
        <v>24</v>
      </c>
      <c r="B236">
        <v>28.5</v>
      </c>
      <c r="C236">
        <v>2</v>
      </c>
      <c r="D236">
        <v>1</v>
      </c>
      <c r="E236">
        <v>0</v>
      </c>
      <c r="F236">
        <v>0</v>
      </c>
      <c r="G236">
        <v>0</v>
      </c>
      <c r="H236">
        <v>1</v>
      </c>
      <c r="I236">
        <v>0</v>
      </c>
      <c r="J236">
        <v>0</v>
      </c>
      <c r="K236">
        <v>3537.703</v>
      </c>
      <c r="O236" s="14">
        <v>6571.0243499999997</v>
      </c>
      <c r="P236" s="14">
        <v>6435.6237000000001</v>
      </c>
    </row>
    <row r="237" spans="1:16" x14ac:dyDescent="0.2">
      <c r="A237">
        <v>30</v>
      </c>
      <c r="B237">
        <v>27.7</v>
      </c>
      <c r="C237">
        <v>0</v>
      </c>
      <c r="D237">
        <v>0</v>
      </c>
      <c r="E237">
        <v>1</v>
      </c>
      <c r="F237">
        <v>0</v>
      </c>
      <c r="G237">
        <v>0</v>
      </c>
      <c r="H237">
        <v>0</v>
      </c>
      <c r="I237">
        <v>1</v>
      </c>
      <c r="J237">
        <v>0</v>
      </c>
      <c r="K237">
        <v>3554.203</v>
      </c>
      <c r="O237" s="14">
        <v>6571.5439999999999</v>
      </c>
      <c r="P237" s="14">
        <v>6455.86265</v>
      </c>
    </row>
    <row r="238" spans="1:16" x14ac:dyDescent="0.2">
      <c r="A238">
        <v>28</v>
      </c>
      <c r="B238">
        <v>34.770000000000003</v>
      </c>
      <c r="C238">
        <v>0</v>
      </c>
      <c r="D238">
        <v>0</v>
      </c>
      <c r="E238">
        <v>1</v>
      </c>
      <c r="F238">
        <v>0</v>
      </c>
      <c r="G238">
        <v>0</v>
      </c>
      <c r="H238">
        <v>1</v>
      </c>
      <c r="I238">
        <v>0</v>
      </c>
      <c r="J238">
        <v>0</v>
      </c>
      <c r="K238">
        <v>3556.9223000000002</v>
      </c>
      <c r="O238" s="14">
        <v>6686.4313000000002</v>
      </c>
      <c r="P238" s="14">
        <v>6457.8433999999997</v>
      </c>
    </row>
    <row r="239" spans="1:16" x14ac:dyDescent="0.2">
      <c r="A239">
        <v>27</v>
      </c>
      <c r="B239">
        <v>25.175000000000001</v>
      </c>
      <c r="C239">
        <v>0</v>
      </c>
      <c r="D239">
        <v>0</v>
      </c>
      <c r="E239">
        <v>1</v>
      </c>
      <c r="F239">
        <v>0</v>
      </c>
      <c r="G239">
        <v>1</v>
      </c>
      <c r="H239">
        <v>0</v>
      </c>
      <c r="I239">
        <v>0</v>
      </c>
      <c r="J239">
        <v>0</v>
      </c>
      <c r="K239">
        <v>3558.6202499999999</v>
      </c>
      <c r="O239" s="14">
        <v>6753.0379999999996</v>
      </c>
      <c r="P239" s="14">
        <v>6548.1950500000003</v>
      </c>
    </row>
    <row r="240" spans="1:16" x14ac:dyDescent="0.2">
      <c r="A240">
        <v>27</v>
      </c>
      <c r="B240">
        <v>23.21</v>
      </c>
      <c r="C240">
        <v>1</v>
      </c>
      <c r="D240">
        <v>0</v>
      </c>
      <c r="E240">
        <v>1</v>
      </c>
      <c r="F240">
        <v>0</v>
      </c>
      <c r="G240">
        <v>0</v>
      </c>
      <c r="H240">
        <v>0</v>
      </c>
      <c r="I240">
        <v>0</v>
      </c>
      <c r="J240">
        <v>1</v>
      </c>
      <c r="K240">
        <v>3561.8888999999999</v>
      </c>
      <c r="O240" s="14">
        <v>6770.1925000000001</v>
      </c>
      <c r="P240" s="14">
        <v>6593.5083000000004</v>
      </c>
    </row>
    <row r="241" spans="1:16" x14ac:dyDescent="0.2">
      <c r="A241">
        <v>27</v>
      </c>
      <c r="B241">
        <v>34.799999999999997</v>
      </c>
      <c r="C241">
        <v>1</v>
      </c>
      <c r="D241">
        <v>0</v>
      </c>
      <c r="E241">
        <v>1</v>
      </c>
      <c r="F241">
        <v>0</v>
      </c>
      <c r="G241">
        <v>0</v>
      </c>
      <c r="H241">
        <v>0</v>
      </c>
      <c r="I241">
        <v>1</v>
      </c>
      <c r="J241">
        <v>0</v>
      </c>
      <c r="K241">
        <v>3577.9989999999998</v>
      </c>
      <c r="O241" s="14">
        <v>6775.9610000000002</v>
      </c>
      <c r="P241" s="14">
        <v>6600.2059499999996</v>
      </c>
    </row>
    <row r="242" spans="1:16" x14ac:dyDescent="0.2">
      <c r="A242">
        <v>21</v>
      </c>
      <c r="B242">
        <v>33.630000000000003</v>
      </c>
      <c r="C242">
        <v>2</v>
      </c>
      <c r="D242">
        <v>0</v>
      </c>
      <c r="E242">
        <v>1</v>
      </c>
      <c r="F242">
        <v>0</v>
      </c>
      <c r="G242">
        <v>0</v>
      </c>
      <c r="H242">
        <v>1</v>
      </c>
      <c r="I242">
        <v>0</v>
      </c>
      <c r="J242">
        <v>0</v>
      </c>
      <c r="K242">
        <v>3579.8287</v>
      </c>
      <c r="O242" s="14">
        <v>6781.3541999999998</v>
      </c>
      <c r="P242" s="14">
        <v>6600.3609999999999</v>
      </c>
    </row>
    <row r="243" spans="1:16" x14ac:dyDescent="0.2">
      <c r="A243">
        <v>23</v>
      </c>
      <c r="B243">
        <v>32.700000000000003</v>
      </c>
      <c r="C243">
        <v>3</v>
      </c>
      <c r="D243">
        <v>1</v>
      </c>
      <c r="E243">
        <v>0</v>
      </c>
      <c r="F243">
        <v>0</v>
      </c>
      <c r="G243">
        <v>0</v>
      </c>
      <c r="H243">
        <v>0</v>
      </c>
      <c r="I243">
        <v>1</v>
      </c>
      <c r="J243">
        <v>0</v>
      </c>
      <c r="K243">
        <v>3591.48</v>
      </c>
      <c r="O243" s="14">
        <v>6877.9800999999998</v>
      </c>
      <c r="P243" s="14">
        <v>6610.1097</v>
      </c>
    </row>
    <row r="244" spans="1:16" x14ac:dyDescent="0.2">
      <c r="A244">
        <v>25</v>
      </c>
      <c r="B244">
        <v>22.515000000000001</v>
      </c>
      <c r="C244">
        <v>1</v>
      </c>
      <c r="D244">
        <v>0</v>
      </c>
      <c r="E244">
        <v>1</v>
      </c>
      <c r="F244">
        <v>0</v>
      </c>
      <c r="G244">
        <v>0</v>
      </c>
      <c r="H244">
        <v>1</v>
      </c>
      <c r="I244">
        <v>0</v>
      </c>
      <c r="J244">
        <v>0</v>
      </c>
      <c r="K244">
        <v>3594.17085</v>
      </c>
      <c r="O244" s="14">
        <v>6933.2422500000002</v>
      </c>
      <c r="P244" s="14">
        <v>6640.5448500000002</v>
      </c>
    </row>
    <row r="245" spans="1:16" x14ac:dyDescent="0.2">
      <c r="A245">
        <v>23</v>
      </c>
      <c r="B245">
        <v>37.1</v>
      </c>
      <c r="C245">
        <v>3</v>
      </c>
      <c r="D245">
        <v>1</v>
      </c>
      <c r="E245">
        <v>0</v>
      </c>
      <c r="F245">
        <v>0</v>
      </c>
      <c r="G245">
        <v>0</v>
      </c>
      <c r="H245">
        <v>0</v>
      </c>
      <c r="I245">
        <v>1</v>
      </c>
      <c r="J245">
        <v>0</v>
      </c>
      <c r="K245">
        <v>3597.596</v>
      </c>
      <c r="O245" s="14">
        <v>7045.4989999999998</v>
      </c>
      <c r="P245" s="14">
        <v>6652.5288</v>
      </c>
    </row>
    <row r="246" spans="1:16" x14ac:dyDescent="0.2">
      <c r="A246">
        <v>30</v>
      </c>
      <c r="B246">
        <v>25.46</v>
      </c>
      <c r="C246">
        <v>0</v>
      </c>
      <c r="D246">
        <v>1</v>
      </c>
      <c r="E246">
        <v>0</v>
      </c>
      <c r="F246">
        <v>0</v>
      </c>
      <c r="G246">
        <v>1</v>
      </c>
      <c r="H246">
        <v>0</v>
      </c>
      <c r="I246">
        <v>0</v>
      </c>
      <c r="J246">
        <v>0</v>
      </c>
      <c r="K246">
        <v>3645.0893999999998</v>
      </c>
      <c r="O246" s="14">
        <v>7046.7222000000002</v>
      </c>
      <c r="P246" s="14">
        <v>6653.7885999999999</v>
      </c>
    </row>
    <row r="247" spans="1:16" x14ac:dyDescent="0.2">
      <c r="A247">
        <v>30</v>
      </c>
      <c r="B247">
        <v>31.4</v>
      </c>
      <c r="C247">
        <v>1</v>
      </c>
      <c r="D247">
        <v>1</v>
      </c>
      <c r="E247">
        <v>0</v>
      </c>
      <c r="F247">
        <v>0</v>
      </c>
      <c r="G247">
        <v>0</v>
      </c>
      <c r="H247">
        <v>0</v>
      </c>
      <c r="I247">
        <v>1</v>
      </c>
      <c r="J247">
        <v>0</v>
      </c>
      <c r="K247">
        <v>3659.346</v>
      </c>
      <c r="O247" s="14">
        <v>7050.0213000000003</v>
      </c>
      <c r="P247" s="14">
        <v>6664.68595</v>
      </c>
    </row>
    <row r="248" spans="1:16" x14ac:dyDescent="0.2">
      <c r="A248">
        <v>27</v>
      </c>
      <c r="B248">
        <v>45.9</v>
      </c>
      <c r="C248">
        <v>2</v>
      </c>
      <c r="D248">
        <v>1</v>
      </c>
      <c r="E248">
        <v>0</v>
      </c>
      <c r="F248">
        <v>0</v>
      </c>
      <c r="G248">
        <v>0</v>
      </c>
      <c r="H248">
        <v>0</v>
      </c>
      <c r="I248">
        <v>1</v>
      </c>
      <c r="J248">
        <v>0</v>
      </c>
      <c r="K248">
        <v>3693.4279999999999</v>
      </c>
      <c r="O248" s="14">
        <v>7050.6419999999998</v>
      </c>
      <c r="P248" s="14">
        <v>6666.2430000000004</v>
      </c>
    </row>
    <row r="249" spans="1:16" x14ac:dyDescent="0.2">
      <c r="A249">
        <v>33</v>
      </c>
      <c r="B249">
        <v>30.25</v>
      </c>
      <c r="C249">
        <v>0</v>
      </c>
      <c r="D249">
        <v>1</v>
      </c>
      <c r="E249">
        <v>0</v>
      </c>
      <c r="F249">
        <v>0</v>
      </c>
      <c r="G249">
        <v>0</v>
      </c>
      <c r="H249">
        <v>0</v>
      </c>
      <c r="I249">
        <v>0</v>
      </c>
      <c r="J249">
        <v>1</v>
      </c>
      <c r="K249">
        <v>3704.3544999999999</v>
      </c>
      <c r="O249" s="14">
        <v>7077.1894000000002</v>
      </c>
      <c r="P249" s="14">
        <v>6710.1918999999998</v>
      </c>
    </row>
    <row r="250" spans="1:16" x14ac:dyDescent="0.2">
      <c r="A250">
        <v>28</v>
      </c>
      <c r="B250">
        <v>17.29</v>
      </c>
      <c r="C250">
        <v>0</v>
      </c>
      <c r="D250">
        <v>0</v>
      </c>
      <c r="E250">
        <v>1</v>
      </c>
      <c r="F250">
        <v>0</v>
      </c>
      <c r="G250">
        <v>1</v>
      </c>
      <c r="H250">
        <v>0</v>
      </c>
      <c r="I250">
        <v>0</v>
      </c>
      <c r="J250">
        <v>0</v>
      </c>
      <c r="K250">
        <v>3732.6251000000002</v>
      </c>
      <c r="O250" s="14">
        <v>7133.9025000000001</v>
      </c>
      <c r="P250" s="14">
        <v>6746.7425000000003</v>
      </c>
    </row>
    <row r="251" spans="1:16" x14ac:dyDescent="0.2">
      <c r="A251">
        <v>29</v>
      </c>
      <c r="B251">
        <v>26.03</v>
      </c>
      <c r="C251">
        <v>0</v>
      </c>
      <c r="D251">
        <v>0</v>
      </c>
      <c r="E251">
        <v>1</v>
      </c>
      <c r="F251">
        <v>0</v>
      </c>
      <c r="G251">
        <v>0</v>
      </c>
      <c r="H251">
        <v>1</v>
      </c>
      <c r="I251">
        <v>0</v>
      </c>
      <c r="J251">
        <v>0</v>
      </c>
      <c r="K251">
        <v>3736.4647</v>
      </c>
      <c r="O251" s="14">
        <v>7144.86265</v>
      </c>
      <c r="P251" s="14">
        <v>6748.5911999999998</v>
      </c>
    </row>
    <row r="252" spans="1:16" x14ac:dyDescent="0.2">
      <c r="A252">
        <v>31</v>
      </c>
      <c r="B252">
        <v>25.74</v>
      </c>
      <c r="C252">
        <v>0</v>
      </c>
      <c r="D252">
        <v>0</v>
      </c>
      <c r="E252">
        <v>1</v>
      </c>
      <c r="F252">
        <v>0</v>
      </c>
      <c r="G252">
        <v>0</v>
      </c>
      <c r="H252">
        <v>0</v>
      </c>
      <c r="I252">
        <v>0</v>
      </c>
      <c r="J252">
        <v>1</v>
      </c>
      <c r="K252">
        <v>3756.6215999999999</v>
      </c>
      <c r="O252" s="14">
        <v>7151.0919999999996</v>
      </c>
      <c r="P252" s="14">
        <v>6796.8632500000003</v>
      </c>
    </row>
    <row r="253" spans="1:16" x14ac:dyDescent="0.2">
      <c r="A253">
        <v>31</v>
      </c>
      <c r="B253">
        <v>26.62</v>
      </c>
      <c r="C253">
        <v>0</v>
      </c>
      <c r="D253">
        <v>0</v>
      </c>
      <c r="E253">
        <v>1</v>
      </c>
      <c r="F253">
        <v>0</v>
      </c>
      <c r="G253">
        <v>0</v>
      </c>
      <c r="H253">
        <v>0</v>
      </c>
      <c r="I253">
        <v>0</v>
      </c>
      <c r="J253">
        <v>1</v>
      </c>
      <c r="K253">
        <v>3757.8447999999999</v>
      </c>
      <c r="O253" s="14">
        <v>7153.5538999999999</v>
      </c>
      <c r="P253" s="14">
        <v>6799.4579999999996</v>
      </c>
    </row>
    <row r="254" spans="1:16" x14ac:dyDescent="0.2">
      <c r="A254">
        <v>31</v>
      </c>
      <c r="B254">
        <v>29.1</v>
      </c>
      <c r="C254">
        <v>0</v>
      </c>
      <c r="D254">
        <v>0</v>
      </c>
      <c r="E254">
        <v>1</v>
      </c>
      <c r="F254">
        <v>0</v>
      </c>
      <c r="G254">
        <v>0</v>
      </c>
      <c r="H254">
        <v>0</v>
      </c>
      <c r="I254">
        <v>1</v>
      </c>
      <c r="J254">
        <v>0</v>
      </c>
      <c r="K254">
        <v>3761.2919999999999</v>
      </c>
      <c r="O254" s="14">
        <v>7201.7008500000002</v>
      </c>
      <c r="P254" s="14">
        <v>6837.3687</v>
      </c>
    </row>
    <row r="255" spans="1:16" x14ac:dyDescent="0.2">
      <c r="A255">
        <v>28</v>
      </c>
      <c r="B255">
        <v>37.619999999999997</v>
      </c>
      <c r="C255">
        <v>1</v>
      </c>
      <c r="D255">
        <v>0</v>
      </c>
      <c r="E255">
        <v>1</v>
      </c>
      <c r="F255">
        <v>0</v>
      </c>
      <c r="G255">
        <v>0</v>
      </c>
      <c r="H255">
        <v>0</v>
      </c>
      <c r="I255">
        <v>0</v>
      </c>
      <c r="J255">
        <v>1</v>
      </c>
      <c r="K255">
        <v>3766.8838000000001</v>
      </c>
      <c r="O255" s="14">
        <v>7209.4917999999998</v>
      </c>
      <c r="P255" s="14">
        <v>6849.0259999999998</v>
      </c>
    </row>
    <row r="256" spans="1:16" x14ac:dyDescent="0.2">
      <c r="A256">
        <v>28</v>
      </c>
      <c r="B256">
        <v>23.8</v>
      </c>
      <c r="C256">
        <v>2</v>
      </c>
      <c r="D256">
        <v>1</v>
      </c>
      <c r="E256">
        <v>0</v>
      </c>
      <c r="F256">
        <v>0</v>
      </c>
      <c r="G256">
        <v>0</v>
      </c>
      <c r="H256">
        <v>0</v>
      </c>
      <c r="I256">
        <v>1</v>
      </c>
      <c r="J256">
        <v>0</v>
      </c>
      <c r="K256">
        <v>3847.674</v>
      </c>
      <c r="O256" s="14">
        <v>7228.2156500000001</v>
      </c>
      <c r="P256" s="14">
        <v>6858.4795999999997</v>
      </c>
    </row>
    <row r="257" spans="1:16" x14ac:dyDescent="0.2">
      <c r="A257">
        <v>31</v>
      </c>
      <c r="B257">
        <v>30.875</v>
      </c>
      <c r="C257">
        <v>0</v>
      </c>
      <c r="D257">
        <v>1</v>
      </c>
      <c r="E257">
        <v>0</v>
      </c>
      <c r="F257">
        <v>0</v>
      </c>
      <c r="G257">
        <v>1</v>
      </c>
      <c r="H257">
        <v>0</v>
      </c>
      <c r="I257">
        <v>0</v>
      </c>
      <c r="J257">
        <v>0</v>
      </c>
      <c r="K257">
        <v>3857.7592500000001</v>
      </c>
      <c r="O257" s="14">
        <v>7243.8136000000004</v>
      </c>
      <c r="P257" s="14">
        <v>6875.9610000000002</v>
      </c>
    </row>
    <row r="258" spans="1:16" x14ac:dyDescent="0.2">
      <c r="A258">
        <v>21</v>
      </c>
      <c r="B258">
        <v>20.234999999999999</v>
      </c>
      <c r="C258">
        <v>3</v>
      </c>
      <c r="D258">
        <v>1</v>
      </c>
      <c r="E258">
        <v>0</v>
      </c>
      <c r="F258">
        <v>0</v>
      </c>
      <c r="G258">
        <v>1</v>
      </c>
      <c r="H258">
        <v>0</v>
      </c>
      <c r="I258">
        <v>0</v>
      </c>
      <c r="J258">
        <v>0</v>
      </c>
      <c r="K258">
        <v>3861.2096499999998</v>
      </c>
      <c r="O258" s="14">
        <v>7281.5056000000004</v>
      </c>
      <c r="P258" s="14">
        <v>6940.90985</v>
      </c>
    </row>
    <row r="259" spans="1:16" x14ac:dyDescent="0.2">
      <c r="A259">
        <v>32</v>
      </c>
      <c r="B259">
        <v>28.88</v>
      </c>
      <c r="C259">
        <v>0</v>
      </c>
      <c r="D259">
        <v>1</v>
      </c>
      <c r="E259">
        <v>0</v>
      </c>
      <c r="F259">
        <v>0</v>
      </c>
      <c r="G259">
        <v>0</v>
      </c>
      <c r="H259">
        <v>1</v>
      </c>
      <c r="I259">
        <v>0</v>
      </c>
      <c r="J259">
        <v>0</v>
      </c>
      <c r="K259">
        <v>3866.8552</v>
      </c>
      <c r="O259" s="14">
        <v>7323.7348190000002</v>
      </c>
      <c r="P259" s="14">
        <v>6948.7007999999996</v>
      </c>
    </row>
    <row r="260" spans="1:16" x14ac:dyDescent="0.2">
      <c r="A260">
        <v>31</v>
      </c>
      <c r="B260">
        <v>39.49</v>
      </c>
      <c r="C260">
        <v>1</v>
      </c>
      <c r="D260">
        <v>1</v>
      </c>
      <c r="E260">
        <v>0</v>
      </c>
      <c r="F260">
        <v>0</v>
      </c>
      <c r="G260">
        <v>0</v>
      </c>
      <c r="H260">
        <v>0</v>
      </c>
      <c r="I260">
        <v>0</v>
      </c>
      <c r="J260">
        <v>1</v>
      </c>
      <c r="K260">
        <v>3875.7341000000001</v>
      </c>
      <c r="O260" s="14">
        <v>7325.0482000000002</v>
      </c>
      <c r="P260" s="14">
        <v>6985.50695</v>
      </c>
    </row>
    <row r="261" spans="1:16" x14ac:dyDescent="0.2">
      <c r="A261">
        <v>26</v>
      </c>
      <c r="B261">
        <v>30.875</v>
      </c>
      <c r="C261">
        <v>2</v>
      </c>
      <c r="D261">
        <v>1</v>
      </c>
      <c r="E261">
        <v>0</v>
      </c>
      <c r="F261">
        <v>0</v>
      </c>
      <c r="G261">
        <v>0</v>
      </c>
      <c r="H261">
        <v>1</v>
      </c>
      <c r="I261">
        <v>0</v>
      </c>
      <c r="J261">
        <v>0</v>
      </c>
      <c r="K261">
        <v>3877.3042500000001</v>
      </c>
      <c r="O261" s="14">
        <v>7337.7479999999996</v>
      </c>
      <c r="P261" s="14">
        <v>6986.6970000000001</v>
      </c>
    </row>
    <row r="262" spans="1:16" x14ac:dyDescent="0.2">
      <c r="A262">
        <v>25</v>
      </c>
      <c r="B262">
        <v>26.8</v>
      </c>
      <c r="C262">
        <v>3</v>
      </c>
      <c r="D262">
        <v>1</v>
      </c>
      <c r="E262">
        <v>0</v>
      </c>
      <c r="F262">
        <v>0</v>
      </c>
      <c r="G262">
        <v>0</v>
      </c>
      <c r="H262">
        <v>0</v>
      </c>
      <c r="I262">
        <v>1</v>
      </c>
      <c r="J262">
        <v>0</v>
      </c>
      <c r="K262">
        <v>3906.127</v>
      </c>
      <c r="O262" s="14">
        <v>7345.0839999999998</v>
      </c>
      <c r="P262" s="14">
        <v>7147.1049999999996</v>
      </c>
    </row>
    <row r="263" spans="1:16" x14ac:dyDescent="0.2">
      <c r="A263">
        <v>22</v>
      </c>
      <c r="B263">
        <v>34.58</v>
      </c>
      <c r="C263">
        <v>2</v>
      </c>
      <c r="D263">
        <v>0</v>
      </c>
      <c r="E263">
        <v>1</v>
      </c>
      <c r="F263">
        <v>0</v>
      </c>
      <c r="G263">
        <v>1</v>
      </c>
      <c r="H263">
        <v>0</v>
      </c>
      <c r="I263">
        <v>0</v>
      </c>
      <c r="J263">
        <v>0</v>
      </c>
      <c r="K263">
        <v>3925.7582000000002</v>
      </c>
      <c r="O263" s="14">
        <v>7345.7266</v>
      </c>
      <c r="P263" s="14">
        <v>7147.4727999999996</v>
      </c>
    </row>
    <row r="264" spans="1:16" x14ac:dyDescent="0.2">
      <c r="A264">
        <v>34</v>
      </c>
      <c r="B264">
        <v>34.21</v>
      </c>
      <c r="C264">
        <v>0</v>
      </c>
      <c r="D264">
        <v>1</v>
      </c>
      <c r="E264">
        <v>0</v>
      </c>
      <c r="F264">
        <v>0</v>
      </c>
      <c r="G264">
        <v>0</v>
      </c>
      <c r="H264">
        <v>0</v>
      </c>
      <c r="I264">
        <v>0</v>
      </c>
      <c r="J264">
        <v>1</v>
      </c>
      <c r="K264">
        <v>3935.1799000000001</v>
      </c>
      <c r="O264" s="14">
        <v>7348.1419999999998</v>
      </c>
      <c r="P264" s="14">
        <v>7152.6714000000002</v>
      </c>
    </row>
    <row r="265" spans="1:16" x14ac:dyDescent="0.2">
      <c r="A265">
        <v>29</v>
      </c>
      <c r="B265">
        <v>31.16</v>
      </c>
      <c r="C265">
        <v>0</v>
      </c>
      <c r="D265">
        <v>0</v>
      </c>
      <c r="E265">
        <v>1</v>
      </c>
      <c r="F265">
        <v>0</v>
      </c>
      <c r="G265">
        <v>1</v>
      </c>
      <c r="H265">
        <v>0</v>
      </c>
      <c r="I265">
        <v>0</v>
      </c>
      <c r="J265">
        <v>0</v>
      </c>
      <c r="K265">
        <v>3943.5954000000002</v>
      </c>
      <c r="O265" s="14">
        <v>7358.1756500000001</v>
      </c>
      <c r="P265" s="14">
        <v>7160.0940000000001</v>
      </c>
    </row>
    <row r="266" spans="1:16" x14ac:dyDescent="0.2">
      <c r="A266">
        <v>29</v>
      </c>
      <c r="B266">
        <v>29.59</v>
      </c>
      <c r="C266">
        <v>1</v>
      </c>
      <c r="D266">
        <v>0</v>
      </c>
      <c r="E266">
        <v>1</v>
      </c>
      <c r="F266">
        <v>0</v>
      </c>
      <c r="G266">
        <v>0</v>
      </c>
      <c r="H266">
        <v>0</v>
      </c>
      <c r="I266">
        <v>0</v>
      </c>
      <c r="J266">
        <v>1</v>
      </c>
      <c r="K266">
        <v>3947.4131000000002</v>
      </c>
      <c r="O266" s="14">
        <v>7371.7719999999999</v>
      </c>
      <c r="P266" s="14">
        <v>7160.3302999999996</v>
      </c>
    </row>
    <row r="267" spans="1:16" x14ac:dyDescent="0.2">
      <c r="A267">
        <v>27</v>
      </c>
      <c r="B267">
        <v>31.254999999999999</v>
      </c>
      <c r="C267">
        <v>1</v>
      </c>
      <c r="D267">
        <v>0</v>
      </c>
      <c r="E267">
        <v>1</v>
      </c>
      <c r="F267">
        <v>0</v>
      </c>
      <c r="G267">
        <v>0</v>
      </c>
      <c r="H267">
        <v>1</v>
      </c>
      <c r="I267">
        <v>0</v>
      </c>
      <c r="J267">
        <v>0</v>
      </c>
      <c r="K267">
        <v>3956.0714499999999</v>
      </c>
      <c r="O267" s="14">
        <v>7418.5219999999999</v>
      </c>
      <c r="P267" s="14">
        <v>7162.0122000000001</v>
      </c>
    </row>
    <row r="268" spans="1:16" x14ac:dyDescent="0.2">
      <c r="A268">
        <v>32</v>
      </c>
      <c r="B268">
        <v>28.93</v>
      </c>
      <c r="C268">
        <v>0</v>
      </c>
      <c r="D268">
        <v>0</v>
      </c>
      <c r="E268">
        <v>1</v>
      </c>
      <c r="F268">
        <v>0</v>
      </c>
      <c r="G268">
        <v>0</v>
      </c>
      <c r="H268">
        <v>0</v>
      </c>
      <c r="I268">
        <v>0</v>
      </c>
      <c r="J268">
        <v>1</v>
      </c>
      <c r="K268">
        <v>3972.9247</v>
      </c>
      <c r="O268" s="14">
        <v>7419.4778999999999</v>
      </c>
      <c r="P268" s="14">
        <v>7173.35995</v>
      </c>
    </row>
    <row r="269" spans="1:16" x14ac:dyDescent="0.2">
      <c r="A269">
        <v>26</v>
      </c>
      <c r="B269">
        <v>29.92</v>
      </c>
      <c r="C269">
        <v>2</v>
      </c>
      <c r="D269">
        <v>0</v>
      </c>
      <c r="E269">
        <v>1</v>
      </c>
      <c r="F269">
        <v>0</v>
      </c>
      <c r="G269">
        <v>0</v>
      </c>
      <c r="H269">
        <v>0</v>
      </c>
      <c r="I269">
        <v>0</v>
      </c>
      <c r="J269">
        <v>1</v>
      </c>
      <c r="K269">
        <v>3981.9767999999999</v>
      </c>
      <c r="O269" s="14">
        <v>7421.1945500000002</v>
      </c>
      <c r="P269" s="14">
        <v>7196.8670000000002</v>
      </c>
    </row>
    <row r="270" spans="1:16" x14ac:dyDescent="0.2">
      <c r="A270">
        <v>26</v>
      </c>
      <c r="B270">
        <v>34.200000000000003</v>
      </c>
      <c r="C270">
        <v>2</v>
      </c>
      <c r="D270">
        <v>0</v>
      </c>
      <c r="E270">
        <v>1</v>
      </c>
      <c r="F270">
        <v>0</v>
      </c>
      <c r="G270">
        <v>0</v>
      </c>
      <c r="H270">
        <v>0</v>
      </c>
      <c r="I270">
        <v>1</v>
      </c>
      <c r="J270">
        <v>0</v>
      </c>
      <c r="K270">
        <v>3987.9259999999999</v>
      </c>
      <c r="O270" s="14">
        <v>7443.6430499999997</v>
      </c>
      <c r="P270" s="14">
        <v>7222.7862500000001</v>
      </c>
    </row>
    <row r="271" spans="1:16" x14ac:dyDescent="0.2">
      <c r="A271">
        <v>32</v>
      </c>
      <c r="B271">
        <v>41.1</v>
      </c>
      <c r="C271">
        <v>0</v>
      </c>
      <c r="D271">
        <v>0</v>
      </c>
      <c r="E271">
        <v>1</v>
      </c>
      <c r="F271">
        <v>0</v>
      </c>
      <c r="G271">
        <v>0</v>
      </c>
      <c r="H271">
        <v>0</v>
      </c>
      <c r="I271">
        <v>1</v>
      </c>
      <c r="J271">
        <v>0</v>
      </c>
      <c r="K271">
        <v>3989.8409999999999</v>
      </c>
      <c r="O271" s="14">
        <v>7537.1638999999996</v>
      </c>
      <c r="P271" s="14">
        <v>7256.7231000000002</v>
      </c>
    </row>
    <row r="272" spans="1:16" x14ac:dyDescent="0.2">
      <c r="A272">
        <v>32</v>
      </c>
      <c r="B272">
        <v>44.22</v>
      </c>
      <c r="C272">
        <v>0</v>
      </c>
      <c r="D272">
        <v>0</v>
      </c>
      <c r="E272">
        <v>1</v>
      </c>
      <c r="F272">
        <v>0</v>
      </c>
      <c r="G272">
        <v>0</v>
      </c>
      <c r="H272">
        <v>0</v>
      </c>
      <c r="I272">
        <v>0</v>
      </c>
      <c r="J272">
        <v>1</v>
      </c>
      <c r="K272">
        <v>3994.1777999999999</v>
      </c>
      <c r="O272" s="14">
        <v>7623.518</v>
      </c>
      <c r="P272" s="14">
        <v>7261.741</v>
      </c>
    </row>
    <row r="273" spans="1:16" x14ac:dyDescent="0.2">
      <c r="A273">
        <v>22</v>
      </c>
      <c r="B273">
        <v>19.95</v>
      </c>
      <c r="C273">
        <v>3</v>
      </c>
      <c r="D273">
        <v>1</v>
      </c>
      <c r="E273">
        <v>0</v>
      </c>
      <c r="F273">
        <v>0</v>
      </c>
      <c r="G273">
        <v>1</v>
      </c>
      <c r="H273">
        <v>0</v>
      </c>
      <c r="I273">
        <v>0</v>
      </c>
      <c r="J273">
        <v>0</v>
      </c>
      <c r="K273">
        <v>4005.4225000000001</v>
      </c>
      <c r="O273" s="14">
        <v>7624.63</v>
      </c>
      <c r="P273" s="14">
        <v>7265.7025000000003</v>
      </c>
    </row>
    <row r="274" spans="1:16" x14ac:dyDescent="0.2">
      <c r="A274">
        <v>30</v>
      </c>
      <c r="B274">
        <v>24.13</v>
      </c>
      <c r="C274">
        <v>1</v>
      </c>
      <c r="D274">
        <v>1</v>
      </c>
      <c r="E274">
        <v>0</v>
      </c>
      <c r="F274">
        <v>0</v>
      </c>
      <c r="G274">
        <v>0</v>
      </c>
      <c r="H274">
        <v>1</v>
      </c>
      <c r="I274">
        <v>0</v>
      </c>
      <c r="J274">
        <v>0</v>
      </c>
      <c r="K274">
        <v>4032.2406999999998</v>
      </c>
      <c r="O274" s="14">
        <v>7626.9930000000004</v>
      </c>
      <c r="P274" s="14">
        <v>7441.0529999999999</v>
      </c>
    </row>
    <row r="275" spans="1:16" x14ac:dyDescent="0.2">
      <c r="A275">
        <v>29</v>
      </c>
      <c r="B275">
        <v>28.975000000000001</v>
      </c>
      <c r="C275">
        <v>1</v>
      </c>
      <c r="D275">
        <v>1</v>
      </c>
      <c r="E275">
        <v>0</v>
      </c>
      <c r="F275">
        <v>0</v>
      </c>
      <c r="G275">
        <v>1</v>
      </c>
      <c r="H275">
        <v>0</v>
      </c>
      <c r="I275">
        <v>0</v>
      </c>
      <c r="J275">
        <v>0</v>
      </c>
      <c r="K275">
        <v>4040.55825</v>
      </c>
      <c r="O275" s="14">
        <v>7633.7205999999996</v>
      </c>
      <c r="P275" s="14">
        <v>7441.5010000000002</v>
      </c>
    </row>
    <row r="276" spans="1:16" x14ac:dyDescent="0.2">
      <c r="A276">
        <v>29</v>
      </c>
      <c r="B276">
        <v>37.29</v>
      </c>
      <c r="C276">
        <v>2</v>
      </c>
      <c r="D276">
        <v>1</v>
      </c>
      <c r="E276">
        <v>0</v>
      </c>
      <c r="F276">
        <v>0</v>
      </c>
      <c r="G276">
        <v>0</v>
      </c>
      <c r="H276">
        <v>0</v>
      </c>
      <c r="I276">
        <v>0</v>
      </c>
      <c r="J276">
        <v>1</v>
      </c>
      <c r="K276">
        <v>4058.1161000000002</v>
      </c>
      <c r="O276" s="14">
        <v>7639.4174499999999</v>
      </c>
      <c r="P276" s="14">
        <v>7445.9179999999997</v>
      </c>
    </row>
    <row r="277" spans="1:16" x14ac:dyDescent="0.2">
      <c r="A277">
        <v>27</v>
      </c>
      <c r="B277">
        <v>33.155000000000001</v>
      </c>
      <c r="C277">
        <v>2</v>
      </c>
      <c r="D277">
        <v>1</v>
      </c>
      <c r="E277">
        <v>0</v>
      </c>
      <c r="F277">
        <v>0</v>
      </c>
      <c r="G277">
        <v>0</v>
      </c>
      <c r="H277">
        <v>1</v>
      </c>
      <c r="I277">
        <v>0</v>
      </c>
      <c r="J277">
        <v>0</v>
      </c>
      <c r="K277">
        <v>4058.71245</v>
      </c>
      <c r="O277" s="14">
        <v>7640.3091999999997</v>
      </c>
      <c r="P277" s="14">
        <v>7448.4039499999999</v>
      </c>
    </row>
    <row r="278" spans="1:16" x14ac:dyDescent="0.2">
      <c r="A278">
        <v>32</v>
      </c>
      <c r="B278">
        <v>30.03</v>
      </c>
      <c r="C278">
        <v>1</v>
      </c>
      <c r="D278">
        <v>1</v>
      </c>
      <c r="E278">
        <v>0</v>
      </c>
      <c r="F278">
        <v>0</v>
      </c>
      <c r="G278">
        <v>0</v>
      </c>
      <c r="H278">
        <v>0</v>
      </c>
      <c r="I278">
        <v>0</v>
      </c>
      <c r="J278">
        <v>1</v>
      </c>
      <c r="K278">
        <v>4074.4537</v>
      </c>
      <c r="O278" s="14">
        <v>7650.7737500000003</v>
      </c>
      <c r="P278" s="14">
        <v>7512.2669999999998</v>
      </c>
    </row>
    <row r="279" spans="1:16" x14ac:dyDescent="0.2">
      <c r="A279">
        <v>32</v>
      </c>
      <c r="B279">
        <v>31.5</v>
      </c>
      <c r="C279">
        <v>1</v>
      </c>
      <c r="D279">
        <v>1</v>
      </c>
      <c r="E279">
        <v>0</v>
      </c>
      <c r="F279">
        <v>0</v>
      </c>
      <c r="G279">
        <v>0</v>
      </c>
      <c r="H279">
        <v>0</v>
      </c>
      <c r="I279">
        <v>1</v>
      </c>
      <c r="J279">
        <v>0</v>
      </c>
      <c r="K279">
        <v>4076.4969999999998</v>
      </c>
      <c r="O279" s="14">
        <v>7682.67</v>
      </c>
      <c r="P279" s="14">
        <v>7518.0253499999999</v>
      </c>
    </row>
    <row r="280" spans="1:16" x14ac:dyDescent="0.2">
      <c r="A280">
        <v>28</v>
      </c>
      <c r="B280">
        <v>25.934999999999999</v>
      </c>
      <c r="C280">
        <v>1</v>
      </c>
      <c r="D280">
        <v>0</v>
      </c>
      <c r="E280">
        <v>1</v>
      </c>
      <c r="F280">
        <v>0</v>
      </c>
      <c r="G280">
        <v>0</v>
      </c>
      <c r="H280">
        <v>1</v>
      </c>
      <c r="I280">
        <v>0</v>
      </c>
      <c r="J280">
        <v>0</v>
      </c>
      <c r="K280">
        <v>4133.6416499999996</v>
      </c>
      <c r="O280" s="14">
        <v>7727.2532000000001</v>
      </c>
      <c r="P280" s="14">
        <v>7526.7064499999997</v>
      </c>
    </row>
    <row r="281" spans="1:16" x14ac:dyDescent="0.2">
      <c r="A281">
        <v>31</v>
      </c>
      <c r="B281">
        <v>21.754999999999999</v>
      </c>
      <c r="C281">
        <v>0</v>
      </c>
      <c r="D281">
        <v>0</v>
      </c>
      <c r="E281">
        <v>1</v>
      </c>
      <c r="F281">
        <v>0</v>
      </c>
      <c r="G281">
        <v>0</v>
      </c>
      <c r="H281">
        <v>1</v>
      </c>
      <c r="I281">
        <v>0</v>
      </c>
      <c r="J281">
        <v>0</v>
      </c>
      <c r="K281">
        <v>4134.0824499999999</v>
      </c>
      <c r="O281" s="14">
        <v>7731.8578500000003</v>
      </c>
      <c r="P281" s="14">
        <v>7726.8540000000003</v>
      </c>
    </row>
    <row r="282" spans="1:16" x14ac:dyDescent="0.2">
      <c r="A282">
        <v>30</v>
      </c>
      <c r="B282">
        <v>27.93</v>
      </c>
      <c r="C282">
        <v>0</v>
      </c>
      <c r="D282">
        <v>0</v>
      </c>
      <c r="E282">
        <v>1</v>
      </c>
      <c r="F282">
        <v>0</v>
      </c>
      <c r="G282">
        <v>1</v>
      </c>
      <c r="H282">
        <v>0</v>
      </c>
      <c r="I282">
        <v>0</v>
      </c>
      <c r="J282">
        <v>0</v>
      </c>
      <c r="K282">
        <v>4137.5227000000004</v>
      </c>
      <c r="O282" s="14">
        <v>7749.1563999999998</v>
      </c>
      <c r="P282" s="14">
        <v>7729.6457499999997</v>
      </c>
    </row>
    <row r="283" spans="1:16" x14ac:dyDescent="0.2">
      <c r="A283">
        <v>30</v>
      </c>
      <c r="B283">
        <v>32.4</v>
      </c>
      <c r="C283">
        <v>1</v>
      </c>
      <c r="D283">
        <v>0</v>
      </c>
      <c r="E283">
        <v>1</v>
      </c>
      <c r="F283">
        <v>0</v>
      </c>
      <c r="G283">
        <v>0</v>
      </c>
      <c r="H283">
        <v>0</v>
      </c>
      <c r="I283">
        <v>1</v>
      </c>
      <c r="J283">
        <v>0</v>
      </c>
      <c r="K283">
        <v>4149.7359999999999</v>
      </c>
      <c r="O283" s="14">
        <v>7935.29115</v>
      </c>
      <c r="P283" s="14">
        <v>7731.4270999999999</v>
      </c>
    </row>
    <row r="284" spans="1:16" x14ac:dyDescent="0.2">
      <c r="A284">
        <v>30</v>
      </c>
      <c r="B284">
        <v>33.33</v>
      </c>
      <c r="C284">
        <v>1</v>
      </c>
      <c r="D284">
        <v>0</v>
      </c>
      <c r="E284">
        <v>1</v>
      </c>
      <c r="F284">
        <v>0</v>
      </c>
      <c r="G284">
        <v>0</v>
      </c>
      <c r="H284">
        <v>0</v>
      </c>
      <c r="I284">
        <v>0</v>
      </c>
      <c r="J284">
        <v>1</v>
      </c>
      <c r="K284">
        <v>4151.0286999999998</v>
      </c>
      <c r="O284" s="14">
        <v>7954.5169999999998</v>
      </c>
      <c r="P284" s="14">
        <v>7740.3370000000004</v>
      </c>
    </row>
    <row r="285" spans="1:16" x14ac:dyDescent="0.2">
      <c r="A285">
        <v>33</v>
      </c>
      <c r="B285">
        <v>24.31</v>
      </c>
      <c r="C285">
        <v>0</v>
      </c>
      <c r="D285">
        <v>0</v>
      </c>
      <c r="E285">
        <v>1</v>
      </c>
      <c r="F285">
        <v>0</v>
      </c>
      <c r="G285">
        <v>0</v>
      </c>
      <c r="H285">
        <v>0</v>
      </c>
      <c r="I285">
        <v>0</v>
      </c>
      <c r="J285">
        <v>1</v>
      </c>
      <c r="K285">
        <v>4185.0978999999998</v>
      </c>
      <c r="O285" s="14">
        <v>7985.8149999999996</v>
      </c>
      <c r="P285" s="14">
        <v>7742.1098000000002</v>
      </c>
    </row>
    <row r="286" spans="1:16" x14ac:dyDescent="0.2">
      <c r="A286">
        <v>25</v>
      </c>
      <c r="B286">
        <v>26.79</v>
      </c>
      <c r="C286">
        <v>2</v>
      </c>
      <c r="D286">
        <v>0</v>
      </c>
      <c r="E286">
        <v>1</v>
      </c>
      <c r="F286">
        <v>0</v>
      </c>
      <c r="G286">
        <v>0</v>
      </c>
      <c r="H286">
        <v>1</v>
      </c>
      <c r="I286">
        <v>0</v>
      </c>
      <c r="J286">
        <v>0</v>
      </c>
      <c r="K286">
        <v>4189.1130999999996</v>
      </c>
      <c r="O286" s="14">
        <v>7986.4752500000004</v>
      </c>
      <c r="P286" s="14">
        <v>7789.6350000000002</v>
      </c>
    </row>
    <row r="287" spans="1:16" x14ac:dyDescent="0.2">
      <c r="A287">
        <v>24</v>
      </c>
      <c r="B287">
        <v>30.1</v>
      </c>
      <c r="C287">
        <v>3</v>
      </c>
      <c r="D287">
        <v>0</v>
      </c>
      <c r="E287">
        <v>1</v>
      </c>
      <c r="F287">
        <v>0</v>
      </c>
      <c r="G287">
        <v>0</v>
      </c>
      <c r="H287">
        <v>0</v>
      </c>
      <c r="I287">
        <v>1</v>
      </c>
      <c r="J287">
        <v>0</v>
      </c>
      <c r="K287">
        <v>4234.9269999999997</v>
      </c>
      <c r="O287" s="14">
        <v>8017.0611500000005</v>
      </c>
      <c r="P287" s="14">
        <v>7804.1605</v>
      </c>
    </row>
    <row r="288" spans="1:16" x14ac:dyDescent="0.2">
      <c r="A288">
        <v>30</v>
      </c>
      <c r="B288">
        <v>27.645</v>
      </c>
      <c r="C288">
        <v>1</v>
      </c>
      <c r="D288">
        <v>1</v>
      </c>
      <c r="E288">
        <v>0</v>
      </c>
      <c r="F288">
        <v>0</v>
      </c>
      <c r="G288">
        <v>1</v>
      </c>
      <c r="H288">
        <v>0</v>
      </c>
      <c r="I288">
        <v>0</v>
      </c>
      <c r="J288">
        <v>0</v>
      </c>
      <c r="K288">
        <v>4237.12655</v>
      </c>
      <c r="O288" s="14">
        <v>8023.1354499999998</v>
      </c>
      <c r="P288" s="14">
        <v>8027.9679999999998</v>
      </c>
    </row>
    <row r="289" spans="1:16" x14ac:dyDescent="0.2">
      <c r="A289">
        <v>31</v>
      </c>
      <c r="B289">
        <v>25.934999999999999</v>
      </c>
      <c r="C289">
        <v>1</v>
      </c>
      <c r="D289">
        <v>1</v>
      </c>
      <c r="E289">
        <v>0</v>
      </c>
      <c r="F289">
        <v>0</v>
      </c>
      <c r="G289">
        <v>0</v>
      </c>
      <c r="H289">
        <v>1</v>
      </c>
      <c r="I289">
        <v>0</v>
      </c>
      <c r="J289">
        <v>0</v>
      </c>
      <c r="K289">
        <v>4239.8926499999998</v>
      </c>
      <c r="O289" s="14">
        <v>8026.6665999999996</v>
      </c>
      <c r="P289" s="14">
        <v>8062.7640000000001</v>
      </c>
    </row>
    <row r="290" spans="1:16" x14ac:dyDescent="0.2">
      <c r="A290">
        <v>31</v>
      </c>
      <c r="B290">
        <v>28.594999999999999</v>
      </c>
      <c r="C290">
        <v>1</v>
      </c>
      <c r="D290">
        <v>1</v>
      </c>
      <c r="E290">
        <v>0</v>
      </c>
      <c r="F290">
        <v>0</v>
      </c>
      <c r="G290">
        <v>0</v>
      </c>
      <c r="H290">
        <v>1</v>
      </c>
      <c r="I290">
        <v>0</v>
      </c>
      <c r="J290">
        <v>0</v>
      </c>
      <c r="K290">
        <v>4243.5900499999998</v>
      </c>
      <c r="O290" s="14">
        <v>8059.6791000000003</v>
      </c>
      <c r="P290" s="14">
        <v>8068.1850000000004</v>
      </c>
    </row>
    <row r="291" spans="1:16" x14ac:dyDescent="0.2">
      <c r="A291">
        <v>27</v>
      </c>
      <c r="B291">
        <v>30.3</v>
      </c>
      <c r="C291">
        <v>3</v>
      </c>
      <c r="D291">
        <v>1</v>
      </c>
      <c r="E291">
        <v>0</v>
      </c>
      <c r="F291">
        <v>0</v>
      </c>
      <c r="G291">
        <v>0</v>
      </c>
      <c r="H291">
        <v>0</v>
      </c>
      <c r="I291">
        <v>1</v>
      </c>
      <c r="J291">
        <v>0</v>
      </c>
      <c r="K291">
        <v>4260.7439999999997</v>
      </c>
      <c r="O291" s="14">
        <v>8211.1002000000008</v>
      </c>
      <c r="P291" s="14">
        <v>8083.9197999999997</v>
      </c>
    </row>
    <row r="292" spans="1:16" x14ac:dyDescent="0.2">
      <c r="A292">
        <v>30</v>
      </c>
      <c r="B292">
        <v>44.22</v>
      </c>
      <c r="C292">
        <v>2</v>
      </c>
      <c r="D292">
        <v>1</v>
      </c>
      <c r="E292">
        <v>0</v>
      </c>
      <c r="F292">
        <v>0</v>
      </c>
      <c r="G292">
        <v>0</v>
      </c>
      <c r="H292">
        <v>0</v>
      </c>
      <c r="I292">
        <v>0</v>
      </c>
      <c r="J292">
        <v>1</v>
      </c>
      <c r="K292">
        <v>4266.1657999999998</v>
      </c>
      <c r="O292" s="14">
        <v>8219.2039000000004</v>
      </c>
      <c r="P292" s="14">
        <v>8116.2688500000004</v>
      </c>
    </row>
    <row r="293" spans="1:16" x14ac:dyDescent="0.2">
      <c r="A293">
        <v>22</v>
      </c>
      <c r="B293">
        <v>21.28</v>
      </c>
      <c r="C293">
        <v>3</v>
      </c>
      <c r="D293">
        <v>0</v>
      </c>
      <c r="E293">
        <v>1</v>
      </c>
      <c r="F293">
        <v>0</v>
      </c>
      <c r="G293">
        <v>0</v>
      </c>
      <c r="H293">
        <v>1</v>
      </c>
      <c r="I293">
        <v>0</v>
      </c>
      <c r="J293">
        <v>0</v>
      </c>
      <c r="K293">
        <v>4296.2712000000001</v>
      </c>
      <c r="O293" s="14">
        <v>8232.6388000000006</v>
      </c>
      <c r="P293" s="14">
        <v>8116.68</v>
      </c>
    </row>
    <row r="294" spans="1:16" x14ac:dyDescent="0.2">
      <c r="A294">
        <v>34</v>
      </c>
      <c r="B294">
        <v>35.814999999999998</v>
      </c>
      <c r="C294">
        <v>0</v>
      </c>
      <c r="D294">
        <v>1</v>
      </c>
      <c r="E294">
        <v>0</v>
      </c>
      <c r="F294">
        <v>0</v>
      </c>
      <c r="G294">
        <v>0</v>
      </c>
      <c r="H294">
        <v>1</v>
      </c>
      <c r="I294">
        <v>0</v>
      </c>
      <c r="J294">
        <v>0</v>
      </c>
      <c r="K294">
        <v>4320.4108500000002</v>
      </c>
      <c r="O294" s="14">
        <v>8233.0974999999999</v>
      </c>
      <c r="P294" s="14">
        <v>8124.4084000000003</v>
      </c>
    </row>
    <row r="295" spans="1:16" x14ac:dyDescent="0.2">
      <c r="A295">
        <v>28</v>
      </c>
      <c r="B295">
        <v>28.88</v>
      </c>
      <c r="C295">
        <v>1</v>
      </c>
      <c r="D295">
        <v>0</v>
      </c>
      <c r="E295">
        <v>1</v>
      </c>
      <c r="F295">
        <v>0</v>
      </c>
      <c r="G295">
        <v>1</v>
      </c>
      <c r="H295">
        <v>0</v>
      </c>
      <c r="I295">
        <v>0</v>
      </c>
      <c r="J295">
        <v>0</v>
      </c>
      <c r="K295">
        <v>4337.7352000000001</v>
      </c>
      <c r="O295" s="14">
        <v>8240.5895999999993</v>
      </c>
      <c r="P295" s="14">
        <v>8125.7844999999998</v>
      </c>
    </row>
    <row r="296" spans="1:16" x14ac:dyDescent="0.2">
      <c r="A296">
        <v>28</v>
      </c>
      <c r="B296">
        <v>26.51</v>
      </c>
      <c r="C296">
        <v>2</v>
      </c>
      <c r="D296">
        <v>0</v>
      </c>
      <c r="E296">
        <v>1</v>
      </c>
      <c r="F296">
        <v>0</v>
      </c>
      <c r="G296">
        <v>0</v>
      </c>
      <c r="H296">
        <v>0</v>
      </c>
      <c r="I296">
        <v>0</v>
      </c>
      <c r="J296">
        <v>1</v>
      </c>
      <c r="K296">
        <v>4340.4408999999996</v>
      </c>
      <c r="O296" s="14">
        <v>8252.2842999999993</v>
      </c>
      <c r="P296" s="14">
        <v>8162.7162500000004</v>
      </c>
    </row>
    <row r="297" spans="1:16" x14ac:dyDescent="0.2">
      <c r="A297">
        <v>31</v>
      </c>
      <c r="B297">
        <v>31.065000000000001</v>
      </c>
      <c r="C297">
        <v>0</v>
      </c>
      <c r="D297">
        <v>0</v>
      </c>
      <c r="E297">
        <v>1</v>
      </c>
      <c r="F297">
        <v>0</v>
      </c>
      <c r="G297">
        <v>1</v>
      </c>
      <c r="H297">
        <v>0</v>
      </c>
      <c r="I297">
        <v>0</v>
      </c>
      <c r="J297">
        <v>0</v>
      </c>
      <c r="K297">
        <v>4347.0233500000004</v>
      </c>
      <c r="O297" s="14">
        <v>8269.0439999999999</v>
      </c>
      <c r="P297" s="14">
        <v>8302.5356499999998</v>
      </c>
    </row>
    <row r="298" spans="1:16" x14ac:dyDescent="0.2">
      <c r="A298">
        <v>28</v>
      </c>
      <c r="B298">
        <v>33</v>
      </c>
      <c r="C298">
        <v>2</v>
      </c>
      <c r="D298">
        <v>0</v>
      </c>
      <c r="E298">
        <v>1</v>
      </c>
      <c r="F298">
        <v>0</v>
      </c>
      <c r="G298">
        <v>0</v>
      </c>
      <c r="H298">
        <v>0</v>
      </c>
      <c r="I298">
        <v>0</v>
      </c>
      <c r="J298">
        <v>1</v>
      </c>
      <c r="K298">
        <v>4349.4620000000004</v>
      </c>
      <c r="O298" s="14">
        <v>8277.5229999999992</v>
      </c>
      <c r="P298" s="14">
        <v>8334.4575499999992</v>
      </c>
    </row>
    <row r="299" spans="1:16" x14ac:dyDescent="0.2">
      <c r="A299">
        <v>31</v>
      </c>
      <c r="B299">
        <v>29.26</v>
      </c>
      <c r="C299">
        <v>1</v>
      </c>
      <c r="D299">
        <v>0</v>
      </c>
      <c r="E299">
        <v>1</v>
      </c>
      <c r="F299">
        <v>0</v>
      </c>
      <c r="G299">
        <v>0</v>
      </c>
      <c r="H299">
        <v>0</v>
      </c>
      <c r="I299">
        <v>0</v>
      </c>
      <c r="J299">
        <v>1</v>
      </c>
      <c r="K299">
        <v>4350.5144</v>
      </c>
      <c r="O299" s="14">
        <v>8280.6226999999999</v>
      </c>
      <c r="P299" s="14">
        <v>8334.5895999999993</v>
      </c>
    </row>
    <row r="300" spans="1:16" x14ac:dyDescent="0.2">
      <c r="A300">
        <v>32</v>
      </c>
      <c r="B300">
        <v>29.734999999999999</v>
      </c>
      <c r="C300">
        <v>0</v>
      </c>
      <c r="D300">
        <v>0</v>
      </c>
      <c r="E300">
        <v>1</v>
      </c>
      <c r="F300">
        <v>0</v>
      </c>
      <c r="G300">
        <v>0</v>
      </c>
      <c r="H300">
        <v>1</v>
      </c>
      <c r="I300">
        <v>0</v>
      </c>
      <c r="J300">
        <v>0</v>
      </c>
      <c r="K300">
        <v>4357.0436499999996</v>
      </c>
      <c r="O300" s="14">
        <v>8283.6807000000008</v>
      </c>
      <c r="P300" s="14">
        <v>8342.9087500000005</v>
      </c>
    </row>
    <row r="301" spans="1:16" x14ac:dyDescent="0.2">
      <c r="A301">
        <v>25</v>
      </c>
      <c r="B301">
        <v>24.3</v>
      </c>
      <c r="C301">
        <v>3</v>
      </c>
      <c r="D301">
        <v>0</v>
      </c>
      <c r="E301">
        <v>1</v>
      </c>
      <c r="F301">
        <v>0</v>
      </c>
      <c r="G301">
        <v>0</v>
      </c>
      <c r="H301">
        <v>0</v>
      </c>
      <c r="I301">
        <v>1</v>
      </c>
      <c r="J301">
        <v>0</v>
      </c>
      <c r="K301">
        <v>4391.652</v>
      </c>
      <c r="O301" s="14">
        <v>8310.8391499999998</v>
      </c>
      <c r="P301" s="14">
        <v>8347.1643000000004</v>
      </c>
    </row>
    <row r="302" spans="1:16" x14ac:dyDescent="0.2">
      <c r="A302">
        <v>36</v>
      </c>
      <c r="B302">
        <v>29.7</v>
      </c>
      <c r="C302">
        <v>0</v>
      </c>
      <c r="D302">
        <v>1</v>
      </c>
      <c r="E302">
        <v>0</v>
      </c>
      <c r="F302">
        <v>0</v>
      </c>
      <c r="G302">
        <v>0</v>
      </c>
      <c r="H302">
        <v>0</v>
      </c>
      <c r="I302">
        <v>0</v>
      </c>
      <c r="J302">
        <v>1</v>
      </c>
      <c r="K302">
        <v>4399.7309999999998</v>
      </c>
      <c r="O302" s="14">
        <v>8515.7587000000003</v>
      </c>
      <c r="P302" s="14">
        <v>8410.0468500000006</v>
      </c>
    </row>
    <row r="303" spans="1:16" x14ac:dyDescent="0.2">
      <c r="A303">
        <v>36</v>
      </c>
      <c r="B303">
        <v>31.5</v>
      </c>
      <c r="C303">
        <v>0</v>
      </c>
      <c r="D303">
        <v>1</v>
      </c>
      <c r="E303">
        <v>0</v>
      </c>
      <c r="F303">
        <v>0</v>
      </c>
      <c r="G303">
        <v>0</v>
      </c>
      <c r="H303">
        <v>0</v>
      </c>
      <c r="I303">
        <v>1</v>
      </c>
      <c r="J303">
        <v>0</v>
      </c>
      <c r="K303">
        <v>4402.2330000000002</v>
      </c>
      <c r="O303" s="14">
        <v>8516.8289999999997</v>
      </c>
      <c r="P303" s="14">
        <v>8413.4630500000003</v>
      </c>
    </row>
    <row r="304" spans="1:16" x14ac:dyDescent="0.2">
      <c r="A304">
        <v>34</v>
      </c>
      <c r="B304">
        <v>27.72</v>
      </c>
      <c r="C304">
        <v>0</v>
      </c>
      <c r="D304">
        <v>0</v>
      </c>
      <c r="E304">
        <v>1</v>
      </c>
      <c r="F304">
        <v>0</v>
      </c>
      <c r="G304">
        <v>0</v>
      </c>
      <c r="H304">
        <v>0</v>
      </c>
      <c r="I304">
        <v>0</v>
      </c>
      <c r="J304">
        <v>1</v>
      </c>
      <c r="K304">
        <v>4415.1588000000002</v>
      </c>
      <c r="O304" s="14">
        <v>8520.0259999999998</v>
      </c>
      <c r="P304" s="14">
        <v>8428.0692999999992</v>
      </c>
    </row>
    <row r="305" spans="1:16" x14ac:dyDescent="0.2">
      <c r="A305">
        <v>28</v>
      </c>
      <c r="B305">
        <v>22.515000000000001</v>
      </c>
      <c r="C305">
        <v>2</v>
      </c>
      <c r="D305">
        <v>1</v>
      </c>
      <c r="E305">
        <v>0</v>
      </c>
      <c r="F305">
        <v>0</v>
      </c>
      <c r="G305">
        <v>1</v>
      </c>
      <c r="H305">
        <v>0</v>
      </c>
      <c r="I305">
        <v>0</v>
      </c>
      <c r="J305">
        <v>0</v>
      </c>
      <c r="K305">
        <v>4428.8878500000001</v>
      </c>
      <c r="O305" s="14">
        <v>8522.0030000000006</v>
      </c>
      <c r="P305" s="14">
        <v>8442.6669999999995</v>
      </c>
    </row>
    <row r="306" spans="1:16" x14ac:dyDescent="0.2">
      <c r="A306">
        <v>29</v>
      </c>
      <c r="B306">
        <v>31.73</v>
      </c>
      <c r="C306">
        <v>2</v>
      </c>
      <c r="D306">
        <v>1</v>
      </c>
      <c r="E306">
        <v>0</v>
      </c>
      <c r="F306">
        <v>0</v>
      </c>
      <c r="G306">
        <v>0</v>
      </c>
      <c r="H306">
        <v>1</v>
      </c>
      <c r="I306">
        <v>0</v>
      </c>
      <c r="J306">
        <v>0</v>
      </c>
      <c r="K306">
        <v>4433.3877000000002</v>
      </c>
      <c r="O306" s="14">
        <v>8527.5319999999992</v>
      </c>
      <c r="P306" s="14">
        <v>8444.4740000000002</v>
      </c>
    </row>
    <row r="307" spans="1:16" x14ac:dyDescent="0.2">
      <c r="A307">
        <v>29</v>
      </c>
      <c r="B307">
        <v>32.11</v>
      </c>
      <c r="C307">
        <v>2</v>
      </c>
      <c r="D307">
        <v>1</v>
      </c>
      <c r="E307">
        <v>0</v>
      </c>
      <c r="F307">
        <v>0</v>
      </c>
      <c r="G307">
        <v>0</v>
      </c>
      <c r="H307">
        <v>1</v>
      </c>
      <c r="I307">
        <v>0</v>
      </c>
      <c r="J307">
        <v>0</v>
      </c>
      <c r="K307">
        <v>4433.9159</v>
      </c>
      <c r="O307" s="14">
        <v>8534.6718000000001</v>
      </c>
      <c r="P307" s="14">
        <v>8457.8179999999993</v>
      </c>
    </row>
    <row r="308" spans="1:16" x14ac:dyDescent="0.2">
      <c r="A308">
        <v>28</v>
      </c>
      <c r="B308">
        <v>26.98</v>
      </c>
      <c r="C308">
        <v>2</v>
      </c>
      <c r="D308">
        <v>1</v>
      </c>
      <c r="E308">
        <v>0</v>
      </c>
      <c r="F308">
        <v>0</v>
      </c>
      <c r="G308">
        <v>1</v>
      </c>
      <c r="H308">
        <v>0</v>
      </c>
      <c r="I308">
        <v>0</v>
      </c>
      <c r="J308">
        <v>0</v>
      </c>
      <c r="K308">
        <v>4435.0941999999995</v>
      </c>
      <c r="O308" s="14">
        <v>8538.28845</v>
      </c>
      <c r="P308" s="14">
        <v>8603.8233999999993</v>
      </c>
    </row>
    <row r="309" spans="1:16" x14ac:dyDescent="0.2">
      <c r="A309">
        <v>28</v>
      </c>
      <c r="B309">
        <v>29.26</v>
      </c>
      <c r="C309">
        <v>2</v>
      </c>
      <c r="D309">
        <v>1</v>
      </c>
      <c r="E309">
        <v>0</v>
      </c>
      <c r="F309">
        <v>0</v>
      </c>
      <c r="G309">
        <v>1</v>
      </c>
      <c r="H309">
        <v>0</v>
      </c>
      <c r="I309">
        <v>0</v>
      </c>
      <c r="J309">
        <v>0</v>
      </c>
      <c r="K309">
        <v>4438.2633999999998</v>
      </c>
      <c r="O309" s="14">
        <v>8539.6710000000003</v>
      </c>
      <c r="P309" s="14">
        <v>8604.4836500000001</v>
      </c>
    </row>
    <row r="310" spans="1:16" x14ac:dyDescent="0.2">
      <c r="A310">
        <v>31</v>
      </c>
      <c r="B310">
        <v>26.885000000000002</v>
      </c>
      <c r="C310">
        <v>1</v>
      </c>
      <c r="D310">
        <v>1</v>
      </c>
      <c r="E310">
        <v>0</v>
      </c>
      <c r="F310">
        <v>0</v>
      </c>
      <c r="G310">
        <v>1</v>
      </c>
      <c r="H310">
        <v>0</v>
      </c>
      <c r="I310">
        <v>0</v>
      </c>
      <c r="J310">
        <v>0</v>
      </c>
      <c r="K310">
        <v>4441.2131499999996</v>
      </c>
      <c r="O310" s="14">
        <v>8547.6913000000004</v>
      </c>
      <c r="P310" s="14">
        <v>8605.3615000000009</v>
      </c>
    </row>
    <row r="311" spans="1:16" x14ac:dyDescent="0.2">
      <c r="A311">
        <v>28</v>
      </c>
      <c r="B311">
        <v>33</v>
      </c>
      <c r="C311">
        <v>3</v>
      </c>
      <c r="D311">
        <v>1</v>
      </c>
      <c r="E311">
        <v>0</v>
      </c>
      <c r="F311">
        <v>0</v>
      </c>
      <c r="G311">
        <v>0</v>
      </c>
      <c r="H311">
        <v>0</v>
      </c>
      <c r="I311">
        <v>0</v>
      </c>
      <c r="J311">
        <v>1</v>
      </c>
      <c r="K311">
        <v>4449.4620000000004</v>
      </c>
      <c r="O311" s="14">
        <v>8551.3469999999998</v>
      </c>
      <c r="P311" s="14">
        <v>8606.2173999999995</v>
      </c>
    </row>
    <row r="312" spans="1:16" x14ac:dyDescent="0.2">
      <c r="A312">
        <v>32</v>
      </c>
      <c r="B312">
        <v>27.835000000000001</v>
      </c>
      <c r="C312">
        <v>1</v>
      </c>
      <c r="D312">
        <v>1</v>
      </c>
      <c r="E312">
        <v>0</v>
      </c>
      <c r="F312">
        <v>0</v>
      </c>
      <c r="G312">
        <v>0</v>
      </c>
      <c r="H312">
        <v>1</v>
      </c>
      <c r="I312">
        <v>0</v>
      </c>
      <c r="J312">
        <v>0</v>
      </c>
      <c r="K312">
        <v>4454.40265</v>
      </c>
      <c r="O312" s="14">
        <v>8556.9069999999992</v>
      </c>
      <c r="P312" s="14">
        <v>8615.2999999999993</v>
      </c>
    </row>
    <row r="313" spans="1:16" x14ac:dyDescent="0.2">
      <c r="A313">
        <v>32</v>
      </c>
      <c r="B313">
        <v>33.82</v>
      </c>
      <c r="C313">
        <v>1</v>
      </c>
      <c r="D313">
        <v>1</v>
      </c>
      <c r="E313">
        <v>0</v>
      </c>
      <c r="F313">
        <v>0</v>
      </c>
      <c r="G313">
        <v>0</v>
      </c>
      <c r="H313">
        <v>1</v>
      </c>
      <c r="I313">
        <v>0</v>
      </c>
      <c r="J313">
        <v>0</v>
      </c>
      <c r="K313">
        <v>4462.7218000000003</v>
      </c>
      <c r="O313" s="14">
        <v>8569.8618000000006</v>
      </c>
      <c r="P313" s="14">
        <v>8627.5411000000004</v>
      </c>
    </row>
    <row r="314" spans="1:16" x14ac:dyDescent="0.2">
      <c r="A314">
        <v>31</v>
      </c>
      <c r="B314">
        <v>38.39</v>
      </c>
      <c r="C314">
        <v>2</v>
      </c>
      <c r="D314">
        <v>1</v>
      </c>
      <c r="E314">
        <v>0</v>
      </c>
      <c r="F314">
        <v>0</v>
      </c>
      <c r="G314">
        <v>0</v>
      </c>
      <c r="H314">
        <v>0</v>
      </c>
      <c r="I314">
        <v>0</v>
      </c>
      <c r="J314">
        <v>1</v>
      </c>
      <c r="K314">
        <v>4463.2051000000001</v>
      </c>
      <c r="O314" s="14">
        <v>8582.3022999999994</v>
      </c>
      <c r="P314" s="14">
        <v>8688.8588500000005</v>
      </c>
    </row>
    <row r="315" spans="1:16" x14ac:dyDescent="0.2">
      <c r="A315">
        <v>23</v>
      </c>
      <c r="B315">
        <v>34.96</v>
      </c>
      <c r="C315">
        <v>3</v>
      </c>
      <c r="D315">
        <v>0</v>
      </c>
      <c r="E315">
        <v>1</v>
      </c>
      <c r="F315">
        <v>0</v>
      </c>
      <c r="G315">
        <v>0</v>
      </c>
      <c r="H315">
        <v>1</v>
      </c>
      <c r="I315">
        <v>0</v>
      </c>
      <c r="J315">
        <v>0</v>
      </c>
      <c r="K315">
        <v>4466.6214</v>
      </c>
      <c r="O315" s="14">
        <v>8596.8277999999991</v>
      </c>
      <c r="P315" s="14">
        <v>8703.4560000000001</v>
      </c>
    </row>
    <row r="316" spans="1:16" x14ac:dyDescent="0.2">
      <c r="A316">
        <v>34</v>
      </c>
      <c r="B316">
        <v>21.375</v>
      </c>
      <c r="C316">
        <v>0</v>
      </c>
      <c r="D316">
        <v>1</v>
      </c>
      <c r="E316">
        <v>0</v>
      </c>
      <c r="F316">
        <v>0</v>
      </c>
      <c r="G316">
        <v>1</v>
      </c>
      <c r="H316">
        <v>0</v>
      </c>
      <c r="I316">
        <v>0</v>
      </c>
      <c r="J316">
        <v>0</v>
      </c>
      <c r="K316">
        <v>4500.33925</v>
      </c>
      <c r="O316" s="14">
        <v>8601.3292999999994</v>
      </c>
      <c r="P316" s="14">
        <v>8733.2292500000003</v>
      </c>
    </row>
    <row r="317" spans="1:16" x14ac:dyDescent="0.2">
      <c r="A317">
        <v>25</v>
      </c>
      <c r="B317">
        <v>33.659999999999997</v>
      </c>
      <c r="C317">
        <v>4</v>
      </c>
      <c r="D317">
        <v>1</v>
      </c>
      <c r="E317">
        <v>0</v>
      </c>
      <c r="F317">
        <v>0</v>
      </c>
      <c r="G317">
        <v>0</v>
      </c>
      <c r="H317">
        <v>0</v>
      </c>
      <c r="I317">
        <v>0</v>
      </c>
      <c r="J317">
        <v>1</v>
      </c>
      <c r="K317">
        <v>4504.6624000000002</v>
      </c>
      <c r="O317" s="14">
        <v>8671.1912499999999</v>
      </c>
      <c r="P317" s="14">
        <v>8765.2489999999998</v>
      </c>
    </row>
    <row r="318" spans="1:16" x14ac:dyDescent="0.2">
      <c r="A318">
        <v>34</v>
      </c>
      <c r="B318">
        <v>34.674999999999997</v>
      </c>
      <c r="C318">
        <v>0</v>
      </c>
      <c r="D318">
        <v>1</v>
      </c>
      <c r="E318">
        <v>0</v>
      </c>
      <c r="F318">
        <v>0</v>
      </c>
      <c r="G318">
        <v>1</v>
      </c>
      <c r="H318">
        <v>0</v>
      </c>
      <c r="I318">
        <v>0</v>
      </c>
      <c r="J318">
        <v>0</v>
      </c>
      <c r="K318">
        <v>4518.8262500000001</v>
      </c>
      <c r="O318" s="14">
        <v>8823.2790000000005</v>
      </c>
      <c r="P318" s="14">
        <v>8782.4689999999991</v>
      </c>
    </row>
    <row r="319" spans="1:16" x14ac:dyDescent="0.2">
      <c r="A319">
        <v>30</v>
      </c>
      <c r="B319">
        <v>28.405000000000001</v>
      </c>
      <c r="C319">
        <v>1</v>
      </c>
      <c r="D319">
        <v>0</v>
      </c>
      <c r="E319">
        <v>1</v>
      </c>
      <c r="F319">
        <v>0</v>
      </c>
      <c r="G319">
        <v>0</v>
      </c>
      <c r="H319">
        <v>1</v>
      </c>
      <c r="I319">
        <v>0</v>
      </c>
      <c r="J319">
        <v>0</v>
      </c>
      <c r="K319">
        <v>4527.1829500000003</v>
      </c>
      <c r="O319" s="14">
        <v>8823.9857499999998</v>
      </c>
      <c r="P319" s="14">
        <v>8798.5930000000008</v>
      </c>
    </row>
    <row r="320" spans="1:16" x14ac:dyDescent="0.2">
      <c r="A320">
        <v>29</v>
      </c>
      <c r="B320">
        <v>24.6</v>
      </c>
      <c r="C320">
        <v>2</v>
      </c>
      <c r="D320">
        <v>0</v>
      </c>
      <c r="E320">
        <v>1</v>
      </c>
      <c r="F320">
        <v>0</v>
      </c>
      <c r="G320">
        <v>0</v>
      </c>
      <c r="H320">
        <v>0</v>
      </c>
      <c r="I320">
        <v>1</v>
      </c>
      <c r="J320">
        <v>0</v>
      </c>
      <c r="K320">
        <v>4529.4769999999999</v>
      </c>
      <c r="O320" s="14">
        <v>8825.0859999999993</v>
      </c>
      <c r="P320" s="14">
        <v>8827.2098999999998</v>
      </c>
    </row>
    <row r="321" spans="1:16" x14ac:dyDescent="0.2">
      <c r="A321">
        <v>34</v>
      </c>
      <c r="B321">
        <v>42.9</v>
      </c>
      <c r="C321">
        <v>1</v>
      </c>
      <c r="D321">
        <v>1</v>
      </c>
      <c r="E321">
        <v>0</v>
      </c>
      <c r="F321">
        <v>0</v>
      </c>
      <c r="G321">
        <v>0</v>
      </c>
      <c r="H321">
        <v>0</v>
      </c>
      <c r="I321">
        <v>1</v>
      </c>
      <c r="J321">
        <v>0</v>
      </c>
      <c r="K321">
        <v>4536.259</v>
      </c>
      <c r="O321" s="14">
        <v>8871.1517000000003</v>
      </c>
      <c r="P321" s="14">
        <v>8835.2649500000007</v>
      </c>
    </row>
    <row r="322" spans="1:16" x14ac:dyDescent="0.2">
      <c r="A322">
        <v>32</v>
      </c>
      <c r="B322">
        <v>20.52</v>
      </c>
      <c r="C322">
        <v>0</v>
      </c>
      <c r="D322">
        <v>0</v>
      </c>
      <c r="E322">
        <v>1</v>
      </c>
      <c r="F322">
        <v>0</v>
      </c>
      <c r="G322">
        <v>1</v>
      </c>
      <c r="H322">
        <v>0</v>
      </c>
      <c r="I322">
        <v>0</v>
      </c>
      <c r="J322">
        <v>0</v>
      </c>
      <c r="K322">
        <v>4544.2348000000002</v>
      </c>
      <c r="O322" s="14">
        <v>8930.9345499999999</v>
      </c>
      <c r="P322" s="14">
        <v>8891.1394999999993</v>
      </c>
    </row>
    <row r="323" spans="1:16" x14ac:dyDescent="0.2">
      <c r="A323">
        <v>18</v>
      </c>
      <c r="B323">
        <v>31.35</v>
      </c>
      <c r="C323">
        <v>4</v>
      </c>
      <c r="D323">
        <v>0</v>
      </c>
      <c r="E323">
        <v>1</v>
      </c>
      <c r="F323">
        <v>0</v>
      </c>
      <c r="G323">
        <v>1</v>
      </c>
      <c r="H323">
        <v>0</v>
      </c>
      <c r="I323">
        <v>0</v>
      </c>
      <c r="J323">
        <v>0</v>
      </c>
      <c r="K323">
        <v>4561.1885000000002</v>
      </c>
      <c r="O323" s="14">
        <v>8932.0840000000007</v>
      </c>
      <c r="P323" s="14">
        <v>8944.1151000000009</v>
      </c>
    </row>
    <row r="324" spans="1:16" x14ac:dyDescent="0.2">
      <c r="A324">
        <v>32</v>
      </c>
      <c r="B324">
        <v>29.59</v>
      </c>
      <c r="C324">
        <v>1</v>
      </c>
      <c r="D324">
        <v>0</v>
      </c>
      <c r="E324">
        <v>1</v>
      </c>
      <c r="F324">
        <v>0</v>
      </c>
      <c r="G324">
        <v>0</v>
      </c>
      <c r="H324">
        <v>0</v>
      </c>
      <c r="I324">
        <v>0</v>
      </c>
      <c r="J324">
        <v>1</v>
      </c>
      <c r="K324">
        <v>4562.8420999999998</v>
      </c>
      <c r="O324" s="14">
        <v>8965.7957499999993</v>
      </c>
      <c r="P324" s="14">
        <v>8964.0605500000001</v>
      </c>
    </row>
    <row r="325" spans="1:16" x14ac:dyDescent="0.2">
      <c r="A325">
        <v>26</v>
      </c>
      <c r="B325">
        <v>29.355</v>
      </c>
      <c r="C325">
        <v>2</v>
      </c>
      <c r="D325">
        <v>0</v>
      </c>
      <c r="E325">
        <v>1</v>
      </c>
      <c r="F325">
        <v>0</v>
      </c>
      <c r="G325">
        <v>1</v>
      </c>
      <c r="H325">
        <v>0</v>
      </c>
      <c r="I325">
        <v>0</v>
      </c>
      <c r="J325">
        <v>0</v>
      </c>
      <c r="K325">
        <v>4564.1914500000003</v>
      </c>
      <c r="O325" s="14">
        <v>8988.1587500000005</v>
      </c>
      <c r="P325" s="14">
        <v>8968.33</v>
      </c>
    </row>
    <row r="326" spans="1:16" x14ac:dyDescent="0.2">
      <c r="A326">
        <v>33</v>
      </c>
      <c r="B326">
        <v>26.695</v>
      </c>
      <c r="C326">
        <v>0</v>
      </c>
      <c r="D326">
        <v>0</v>
      </c>
      <c r="E326">
        <v>1</v>
      </c>
      <c r="F326">
        <v>0</v>
      </c>
      <c r="G326">
        <v>0</v>
      </c>
      <c r="H326">
        <v>1</v>
      </c>
      <c r="I326">
        <v>0</v>
      </c>
      <c r="J326">
        <v>0</v>
      </c>
      <c r="K326">
        <v>4571.4130500000001</v>
      </c>
      <c r="O326" s="14">
        <v>9095.0682500000003</v>
      </c>
      <c r="P326" s="14">
        <v>8978.1851000000006</v>
      </c>
    </row>
    <row r="327" spans="1:16" x14ac:dyDescent="0.2">
      <c r="A327">
        <v>24</v>
      </c>
      <c r="B327">
        <v>30.21</v>
      </c>
      <c r="C327">
        <v>3</v>
      </c>
      <c r="D327">
        <v>0</v>
      </c>
      <c r="E327">
        <v>1</v>
      </c>
      <c r="F327">
        <v>0</v>
      </c>
      <c r="G327">
        <v>0</v>
      </c>
      <c r="H327">
        <v>1</v>
      </c>
      <c r="I327">
        <v>0</v>
      </c>
      <c r="J327">
        <v>0</v>
      </c>
      <c r="K327">
        <v>4618.0798999999997</v>
      </c>
      <c r="O327" s="14">
        <v>9101.7980000000007</v>
      </c>
      <c r="P327" s="14">
        <v>9048.0272999999997</v>
      </c>
    </row>
    <row r="328" spans="1:16" x14ac:dyDescent="0.2">
      <c r="A328">
        <v>37</v>
      </c>
      <c r="B328">
        <v>30.8</v>
      </c>
      <c r="C328">
        <v>0</v>
      </c>
      <c r="D328">
        <v>1</v>
      </c>
      <c r="E328">
        <v>0</v>
      </c>
      <c r="F328">
        <v>0</v>
      </c>
      <c r="G328">
        <v>0</v>
      </c>
      <c r="H328">
        <v>0</v>
      </c>
      <c r="I328">
        <v>1</v>
      </c>
      <c r="J328">
        <v>0</v>
      </c>
      <c r="K328">
        <v>4646.759</v>
      </c>
      <c r="O328" s="14">
        <v>9182.17</v>
      </c>
      <c r="P328" s="14">
        <v>9058.7302999999993</v>
      </c>
    </row>
    <row r="329" spans="1:16" x14ac:dyDescent="0.2">
      <c r="A329">
        <v>26</v>
      </c>
      <c r="B329">
        <v>27.265000000000001</v>
      </c>
      <c r="C329">
        <v>3</v>
      </c>
      <c r="D329">
        <v>1</v>
      </c>
      <c r="E329">
        <v>0</v>
      </c>
      <c r="F329">
        <v>0</v>
      </c>
      <c r="G329">
        <v>1</v>
      </c>
      <c r="H329">
        <v>0</v>
      </c>
      <c r="I329">
        <v>0</v>
      </c>
      <c r="J329">
        <v>0</v>
      </c>
      <c r="K329">
        <v>4661.2863500000003</v>
      </c>
      <c r="O329" s="14">
        <v>9193.8384999999998</v>
      </c>
      <c r="P329" s="14">
        <v>9140.9509999999991</v>
      </c>
    </row>
    <row r="330" spans="1:16" x14ac:dyDescent="0.2">
      <c r="A330">
        <v>32</v>
      </c>
      <c r="B330">
        <v>37.335000000000001</v>
      </c>
      <c r="C330">
        <v>1</v>
      </c>
      <c r="D330">
        <v>1</v>
      </c>
      <c r="E330">
        <v>0</v>
      </c>
      <c r="F330">
        <v>0</v>
      </c>
      <c r="G330">
        <v>1</v>
      </c>
      <c r="H330">
        <v>0</v>
      </c>
      <c r="I330">
        <v>0</v>
      </c>
      <c r="J330">
        <v>0</v>
      </c>
      <c r="K330">
        <v>4667.6076499999999</v>
      </c>
      <c r="O330" s="14">
        <v>9249.4951999999994</v>
      </c>
      <c r="P330" s="14">
        <v>9144.5650000000005</v>
      </c>
    </row>
    <row r="331" spans="1:16" x14ac:dyDescent="0.2">
      <c r="A331">
        <v>32</v>
      </c>
      <c r="B331">
        <v>35.200000000000003</v>
      </c>
      <c r="C331">
        <v>2</v>
      </c>
      <c r="D331">
        <v>1</v>
      </c>
      <c r="E331">
        <v>0</v>
      </c>
      <c r="F331">
        <v>0</v>
      </c>
      <c r="G331">
        <v>0</v>
      </c>
      <c r="H331">
        <v>0</v>
      </c>
      <c r="I331">
        <v>1</v>
      </c>
      <c r="J331">
        <v>0</v>
      </c>
      <c r="K331">
        <v>4670.6400000000003</v>
      </c>
      <c r="O331" s="14">
        <v>9264.7970000000005</v>
      </c>
      <c r="P331" s="14">
        <v>9174.1356500000002</v>
      </c>
    </row>
    <row r="332" spans="1:16" x14ac:dyDescent="0.2">
      <c r="A332">
        <v>32</v>
      </c>
      <c r="B332">
        <v>37.18</v>
      </c>
      <c r="C332">
        <v>2</v>
      </c>
      <c r="D332">
        <v>1</v>
      </c>
      <c r="E332">
        <v>0</v>
      </c>
      <c r="F332">
        <v>0</v>
      </c>
      <c r="G332">
        <v>0</v>
      </c>
      <c r="H332">
        <v>0</v>
      </c>
      <c r="I332">
        <v>0</v>
      </c>
      <c r="J332">
        <v>1</v>
      </c>
      <c r="K332">
        <v>4673.3922000000002</v>
      </c>
      <c r="O332" s="14">
        <v>9283.5619999999999</v>
      </c>
      <c r="P332" s="14">
        <v>9222.4025999999994</v>
      </c>
    </row>
    <row r="333" spans="1:16" x14ac:dyDescent="0.2">
      <c r="A333">
        <v>32</v>
      </c>
      <c r="B333">
        <v>46.53</v>
      </c>
      <c r="C333">
        <v>2</v>
      </c>
      <c r="D333">
        <v>1</v>
      </c>
      <c r="E333">
        <v>0</v>
      </c>
      <c r="F333">
        <v>0</v>
      </c>
      <c r="G333">
        <v>0</v>
      </c>
      <c r="H333">
        <v>0</v>
      </c>
      <c r="I333">
        <v>0</v>
      </c>
      <c r="J333">
        <v>1</v>
      </c>
      <c r="K333">
        <v>4686.3887000000004</v>
      </c>
      <c r="O333" s="14">
        <v>9411.0049999999992</v>
      </c>
      <c r="P333" s="14">
        <v>9225.2564000000002</v>
      </c>
    </row>
    <row r="334" spans="1:16" x14ac:dyDescent="0.2">
      <c r="A334">
        <v>19</v>
      </c>
      <c r="B334">
        <v>28.6</v>
      </c>
      <c r="C334">
        <v>5</v>
      </c>
      <c r="D334">
        <v>0</v>
      </c>
      <c r="E334">
        <v>1</v>
      </c>
      <c r="F334">
        <v>0</v>
      </c>
      <c r="G334">
        <v>0</v>
      </c>
      <c r="H334">
        <v>0</v>
      </c>
      <c r="I334">
        <v>1</v>
      </c>
      <c r="J334">
        <v>0</v>
      </c>
      <c r="K334">
        <v>4687.7969999999996</v>
      </c>
      <c r="O334" s="14">
        <v>9414.92</v>
      </c>
      <c r="P334" s="14">
        <v>9282.4806000000008</v>
      </c>
    </row>
    <row r="335" spans="1:16" x14ac:dyDescent="0.2">
      <c r="A335">
        <v>30</v>
      </c>
      <c r="B335">
        <v>21.945</v>
      </c>
      <c r="C335">
        <v>1</v>
      </c>
      <c r="D335">
        <v>0</v>
      </c>
      <c r="E335">
        <v>1</v>
      </c>
      <c r="F335">
        <v>0</v>
      </c>
      <c r="G335">
        <v>1</v>
      </c>
      <c r="H335">
        <v>0</v>
      </c>
      <c r="I335">
        <v>0</v>
      </c>
      <c r="J335">
        <v>0</v>
      </c>
      <c r="K335">
        <v>4718.2035500000002</v>
      </c>
      <c r="O335" s="14">
        <v>9432.9253000000008</v>
      </c>
      <c r="P335" s="14">
        <v>9288.0267000000003</v>
      </c>
    </row>
    <row r="336" spans="1:16" x14ac:dyDescent="0.2">
      <c r="A336">
        <v>30</v>
      </c>
      <c r="B336">
        <v>22.895</v>
      </c>
      <c r="C336">
        <v>1</v>
      </c>
      <c r="D336">
        <v>0</v>
      </c>
      <c r="E336">
        <v>1</v>
      </c>
      <c r="F336">
        <v>0</v>
      </c>
      <c r="G336">
        <v>1</v>
      </c>
      <c r="H336">
        <v>0</v>
      </c>
      <c r="I336">
        <v>0</v>
      </c>
      <c r="J336">
        <v>0</v>
      </c>
      <c r="K336">
        <v>4719.52405</v>
      </c>
      <c r="O336" s="14">
        <v>9447.2503500000003</v>
      </c>
      <c r="P336" s="14">
        <v>9290.1394999999993</v>
      </c>
    </row>
    <row r="337" spans="1:16" x14ac:dyDescent="0.2">
      <c r="A337">
        <v>28</v>
      </c>
      <c r="B337">
        <v>23.844999999999999</v>
      </c>
      <c r="C337">
        <v>2</v>
      </c>
      <c r="D337">
        <v>0</v>
      </c>
      <c r="E337">
        <v>1</v>
      </c>
      <c r="F337">
        <v>0</v>
      </c>
      <c r="G337">
        <v>0</v>
      </c>
      <c r="H337">
        <v>1</v>
      </c>
      <c r="I337">
        <v>0</v>
      </c>
      <c r="J337">
        <v>0</v>
      </c>
      <c r="K337">
        <v>4719.7365499999996</v>
      </c>
      <c r="O337" s="14">
        <v>9447.3824000000004</v>
      </c>
      <c r="P337" s="14">
        <v>9301.8935500000007</v>
      </c>
    </row>
    <row r="338" spans="1:16" x14ac:dyDescent="0.2">
      <c r="A338">
        <v>31</v>
      </c>
      <c r="B338">
        <v>32.68</v>
      </c>
      <c r="C338">
        <v>1</v>
      </c>
      <c r="D338">
        <v>0</v>
      </c>
      <c r="E338">
        <v>1</v>
      </c>
      <c r="F338">
        <v>0</v>
      </c>
      <c r="G338">
        <v>0</v>
      </c>
      <c r="H338">
        <v>1</v>
      </c>
      <c r="I338">
        <v>0</v>
      </c>
      <c r="J338">
        <v>0</v>
      </c>
      <c r="K338">
        <v>4738.2682000000004</v>
      </c>
      <c r="O338" s="14">
        <v>9541.6955500000004</v>
      </c>
      <c r="P338" s="14">
        <v>9304.7019</v>
      </c>
    </row>
    <row r="339" spans="1:16" x14ac:dyDescent="0.2">
      <c r="A339">
        <v>35</v>
      </c>
      <c r="B339">
        <v>27.1</v>
      </c>
      <c r="C339">
        <v>1</v>
      </c>
      <c r="D339">
        <v>1</v>
      </c>
      <c r="E339">
        <v>0</v>
      </c>
      <c r="F339">
        <v>0</v>
      </c>
      <c r="G339">
        <v>0</v>
      </c>
      <c r="H339">
        <v>0</v>
      </c>
      <c r="I339">
        <v>1</v>
      </c>
      <c r="J339">
        <v>0</v>
      </c>
      <c r="K339">
        <v>4746.3440000000001</v>
      </c>
      <c r="O339" s="14">
        <v>9549.5650999999998</v>
      </c>
      <c r="P339" s="14">
        <v>9361.3268000000007</v>
      </c>
    </row>
    <row r="340" spans="1:16" x14ac:dyDescent="0.2">
      <c r="A340">
        <v>35</v>
      </c>
      <c r="B340">
        <v>27.61</v>
      </c>
      <c r="C340">
        <v>1</v>
      </c>
      <c r="D340">
        <v>1</v>
      </c>
      <c r="E340">
        <v>0</v>
      </c>
      <c r="F340">
        <v>0</v>
      </c>
      <c r="G340">
        <v>0</v>
      </c>
      <c r="H340">
        <v>0</v>
      </c>
      <c r="I340">
        <v>0</v>
      </c>
      <c r="J340">
        <v>1</v>
      </c>
      <c r="K340">
        <v>4747.0528999999997</v>
      </c>
      <c r="O340" s="14">
        <v>9566.9909000000007</v>
      </c>
      <c r="P340" s="14">
        <v>9377.9046999999991</v>
      </c>
    </row>
    <row r="341" spans="1:16" x14ac:dyDescent="0.2">
      <c r="A341">
        <v>35</v>
      </c>
      <c r="B341">
        <v>30.5</v>
      </c>
      <c r="C341">
        <v>1</v>
      </c>
      <c r="D341">
        <v>1</v>
      </c>
      <c r="E341">
        <v>0</v>
      </c>
      <c r="F341">
        <v>0</v>
      </c>
      <c r="G341">
        <v>0</v>
      </c>
      <c r="H341">
        <v>0</v>
      </c>
      <c r="I341">
        <v>1</v>
      </c>
      <c r="J341">
        <v>0</v>
      </c>
      <c r="K341">
        <v>4751.07</v>
      </c>
      <c r="O341" s="14">
        <v>9583.8932999999997</v>
      </c>
      <c r="P341" s="14">
        <v>9386.1612999999998</v>
      </c>
    </row>
    <row r="342" spans="1:16" x14ac:dyDescent="0.2">
      <c r="A342">
        <v>30</v>
      </c>
      <c r="B342">
        <v>43.12</v>
      </c>
      <c r="C342">
        <v>2</v>
      </c>
      <c r="D342">
        <v>0</v>
      </c>
      <c r="E342">
        <v>1</v>
      </c>
      <c r="F342">
        <v>0</v>
      </c>
      <c r="G342">
        <v>0</v>
      </c>
      <c r="H342">
        <v>0</v>
      </c>
      <c r="I342">
        <v>0</v>
      </c>
      <c r="J342">
        <v>1</v>
      </c>
      <c r="K342">
        <v>4753.6368000000002</v>
      </c>
      <c r="O342" s="14">
        <v>9625.92</v>
      </c>
      <c r="P342" s="14">
        <v>9391.3459999999995</v>
      </c>
    </row>
    <row r="343" spans="1:16" x14ac:dyDescent="0.2">
      <c r="A343">
        <v>35</v>
      </c>
      <c r="B343">
        <v>38.6</v>
      </c>
      <c r="C343">
        <v>1</v>
      </c>
      <c r="D343">
        <v>1</v>
      </c>
      <c r="E343">
        <v>0</v>
      </c>
      <c r="F343">
        <v>0</v>
      </c>
      <c r="G343">
        <v>0</v>
      </c>
      <c r="H343">
        <v>0</v>
      </c>
      <c r="I343">
        <v>1</v>
      </c>
      <c r="J343">
        <v>0</v>
      </c>
      <c r="K343">
        <v>4762.3289999999997</v>
      </c>
      <c r="O343" s="14">
        <v>9634.5380000000005</v>
      </c>
      <c r="P343" s="14">
        <v>9487.6442000000006</v>
      </c>
    </row>
    <row r="344" spans="1:16" x14ac:dyDescent="0.2">
      <c r="A344">
        <v>33</v>
      </c>
      <c r="B344">
        <v>18.5</v>
      </c>
      <c r="C344">
        <v>1</v>
      </c>
      <c r="D344">
        <v>0</v>
      </c>
      <c r="E344">
        <v>1</v>
      </c>
      <c r="F344">
        <v>0</v>
      </c>
      <c r="G344">
        <v>0</v>
      </c>
      <c r="H344">
        <v>0</v>
      </c>
      <c r="I344">
        <v>1</v>
      </c>
      <c r="J344">
        <v>0</v>
      </c>
      <c r="K344">
        <v>4766.0219999999999</v>
      </c>
      <c r="O344" s="14">
        <v>9644.2525000000005</v>
      </c>
      <c r="P344" s="14">
        <v>9500.5730500000009</v>
      </c>
    </row>
    <row r="345" spans="1:16" x14ac:dyDescent="0.2">
      <c r="A345">
        <v>33</v>
      </c>
      <c r="B345">
        <v>28.27</v>
      </c>
      <c r="C345">
        <v>1</v>
      </c>
      <c r="D345">
        <v>0</v>
      </c>
      <c r="E345">
        <v>1</v>
      </c>
      <c r="F345">
        <v>0</v>
      </c>
      <c r="G345">
        <v>0</v>
      </c>
      <c r="H345">
        <v>0</v>
      </c>
      <c r="I345">
        <v>0</v>
      </c>
      <c r="J345">
        <v>1</v>
      </c>
      <c r="K345">
        <v>4779.6022999999996</v>
      </c>
      <c r="O345" s="14">
        <v>9704.6680500000002</v>
      </c>
      <c r="P345" s="14">
        <v>9504.3102999999992</v>
      </c>
    </row>
    <row r="346" spans="1:16" x14ac:dyDescent="0.2">
      <c r="A346">
        <v>33</v>
      </c>
      <c r="B346">
        <v>39.82</v>
      </c>
      <c r="C346">
        <v>1</v>
      </c>
      <c r="D346">
        <v>0</v>
      </c>
      <c r="E346">
        <v>1</v>
      </c>
      <c r="F346">
        <v>0</v>
      </c>
      <c r="G346">
        <v>0</v>
      </c>
      <c r="H346">
        <v>0</v>
      </c>
      <c r="I346">
        <v>0</v>
      </c>
      <c r="J346">
        <v>1</v>
      </c>
      <c r="K346">
        <v>4795.6567999999997</v>
      </c>
      <c r="O346" s="14">
        <v>9715.8410000000003</v>
      </c>
      <c r="P346" s="14">
        <v>9563.0290000000005</v>
      </c>
    </row>
    <row r="347" spans="1:16" x14ac:dyDescent="0.2">
      <c r="A347">
        <v>27</v>
      </c>
      <c r="B347">
        <v>18.905000000000001</v>
      </c>
      <c r="C347">
        <v>3</v>
      </c>
      <c r="D347">
        <v>1</v>
      </c>
      <c r="E347">
        <v>0</v>
      </c>
      <c r="F347">
        <v>0</v>
      </c>
      <c r="G347">
        <v>1</v>
      </c>
      <c r="H347">
        <v>0</v>
      </c>
      <c r="I347">
        <v>0</v>
      </c>
      <c r="J347">
        <v>0</v>
      </c>
      <c r="K347">
        <v>4827.9049500000001</v>
      </c>
      <c r="O347" s="14">
        <v>9778.3472000000002</v>
      </c>
      <c r="P347" s="14">
        <v>9617.6624499999998</v>
      </c>
    </row>
    <row r="348" spans="1:16" x14ac:dyDescent="0.2">
      <c r="A348">
        <v>20</v>
      </c>
      <c r="B348">
        <v>37</v>
      </c>
      <c r="C348">
        <v>5</v>
      </c>
      <c r="D348">
        <v>0</v>
      </c>
      <c r="E348">
        <v>1</v>
      </c>
      <c r="F348">
        <v>0</v>
      </c>
      <c r="G348">
        <v>0</v>
      </c>
      <c r="H348">
        <v>0</v>
      </c>
      <c r="I348">
        <v>1</v>
      </c>
      <c r="J348">
        <v>0</v>
      </c>
      <c r="K348">
        <v>4830.63</v>
      </c>
      <c r="O348" s="14">
        <v>9800.8881999999994</v>
      </c>
      <c r="P348" s="14">
        <v>9620.3307000000004</v>
      </c>
    </row>
    <row r="349" spans="1:16" x14ac:dyDescent="0.2">
      <c r="A349">
        <v>30</v>
      </c>
      <c r="B349">
        <v>31.57</v>
      </c>
      <c r="C349">
        <v>3</v>
      </c>
      <c r="D349">
        <v>1</v>
      </c>
      <c r="E349">
        <v>0</v>
      </c>
      <c r="F349">
        <v>0</v>
      </c>
      <c r="G349">
        <v>0</v>
      </c>
      <c r="H349">
        <v>0</v>
      </c>
      <c r="I349">
        <v>0</v>
      </c>
      <c r="J349">
        <v>1</v>
      </c>
      <c r="K349">
        <v>4837.5823</v>
      </c>
      <c r="O349" s="14">
        <v>9855.1314000000002</v>
      </c>
      <c r="P349" s="14">
        <v>9630.3970000000008</v>
      </c>
    </row>
    <row r="350" spans="1:16" x14ac:dyDescent="0.2">
      <c r="A350">
        <v>27</v>
      </c>
      <c r="B350">
        <v>32.585000000000001</v>
      </c>
      <c r="C350">
        <v>3</v>
      </c>
      <c r="D350">
        <v>1</v>
      </c>
      <c r="E350">
        <v>0</v>
      </c>
      <c r="F350">
        <v>0</v>
      </c>
      <c r="G350">
        <v>1</v>
      </c>
      <c r="H350">
        <v>0</v>
      </c>
      <c r="I350">
        <v>0</v>
      </c>
      <c r="J350">
        <v>0</v>
      </c>
      <c r="K350">
        <v>4846.9201499999999</v>
      </c>
      <c r="O350" s="14">
        <v>9861.0249999999996</v>
      </c>
      <c r="P350" s="14">
        <v>9722.7695000000003</v>
      </c>
    </row>
    <row r="351" spans="1:16" x14ac:dyDescent="0.2">
      <c r="A351">
        <v>25</v>
      </c>
      <c r="B351">
        <v>26.695</v>
      </c>
      <c r="C351">
        <v>4</v>
      </c>
      <c r="D351">
        <v>1</v>
      </c>
      <c r="E351">
        <v>0</v>
      </c>
      <c r="F351">
        <v>0</v>
      </c>
      <c r="G351">
        <v>0</v>
      </c>
      <c r="H351">
        <v>1</v>
      </c>
      <c r="I351">
        <v>0</v>
      </c>
      <c r="J351">
        <v>0</v>
      </c>
      <c r="K351">
        <v>4877.9810500000003</v>
      </c>
      <c r="O351" s="14">
        <v>9866.3048500000004</v>
      </c>
      <c r="P351" s="14">
        <v>9724.5300000000007</v>
      </c>
    </row>
    <row r="352" spans="1:16" x14ac:dyDescent="0.2">
      <c r="A352">
        <v>36</v>
      </c>
      <c r="B352">
        <v>26.2</v>
      </c>
      <c r="C352">
        <v>0</v>
      </c>
      <c r="D352">
        <v>0</v>
      </c>
      <c r="E352">
        <v>1</v>
      </c>
      <c r="F352">
        <v>0</v>
      </c>
      <c r="G352">
        <v>0</v>
      </c>
      <c r="H352">
        <v>0</v>
      </c>
      <c r="I352">
        <v>1</v>
      </c>
      <c r="J352">
        <v>0</v>
      </c>
      <c r="K352">
        <v>4883.866</v>
      </c>
      <c r="O352" s="14">
        <v>9872.7009999999991</v>
      </c>
      <c r="P352" s="14">
        <v>9748.9105999999992</v>
      </c>
    </row>
    <row r="353" spans="1:16" x14ac:dyDescent="0.2">
      <c r="A353">
        <v>36</v>
      </c>
      <c r="B353">
        <v>29.92</v>
      </c>
      <c r="C353">
        <v>0</v>
      </c>
      <c r="D353">
        <v>0</v>
      </c>
      <c r="E353">
        <v>1</v>
      </c>
      <c r="F353">
        <v>0</v>
      </c>
      <c r="G353">
        <v>0</v>
      </c>
      <c r="H353">
        <v>0</v>
      </c>
      <c r="I353">
        <v>0</v>
      </c>
      <c r="J353">
        <v>1</v>
      </c>
      <c r="K353">
        <v>4889.0367999999999</v>
      </c>
      <c r="O353" s="14">
        <v>9875.6803999999993</v>
      </c>
      <c r="P353" s="14">
        <v>9788.8659000000007</v>
      </c>
    </row>
    <row r="354" spans="1:16" x14ac:dyDescent="0.2">
      <c r="A354">
        <v>33</v>
      </c>
      <c r="B354">
        <v>35.75</v>
      </c>
      <c r="C354">
        <v>2</v>
      </c>
      <c r="D354">
        <v>1</v>
      </c>
      <c r="E354">
        <v>0</v>
      </c>
      <c r="F354">
        <v>0</v>
      </c>
      <c r="G354">
        <v>0</v>
      </c>
      <c r="H354">
        <v>0</v>
      </c>
      <c r="I354">
        <v>0</v>
      </c>
      <c r="J354">
        <v>1</v>
      </c>
      <c r="K354">
        <v>4889.9994999999999</v>
      </c>
      <c r="O354" s="14">
        <v>9877.6077000000005</v>
      </c>
      <c r="P354" s="14">
        <v>9850.4320000000007</v>
      </c>
    </row>
    <row r="355" spans="1:16" x14ac:dyDescent="0.2">
      <c r="A355">
        <v>34</v>
      </c>
      <c r="B355">
        <v>25.27</v>
      </c>
      <c r="C355">
        <v>1</v>
      </c>
      <c r="D355">
        <v>1</v>
      </c>
      <c r="E355">
        <v>0</v>
      </c>
      <c r="F355">
        <v>0</v>
      </c>
      <c r="G355">
        <v>0</v>
      </c>
      <c r="H355">
        <v>1</v>
      </c>
      <c r="I355">
        <v>0</v>
      </c>
      <c r="J355">
        <v>0</v>
      </c>
      <c r="K355">
        <v>4894.7533000000003</v>
      </c>
      <c r="O355" s="14">
        <v>9880.0679999999993</v>
      </c>
      <c r="P355" s="14">
        <v>9863.4717999999993</v>
      </c>
    </row>
    <row r="356" spans="1:16" x14ac:dyDescent="0.2">
      <c r="A356">
        <v>29</v>
      </c>
      <c r="B356">
        <v>20.234999999999999</v>
      </c>
      <c r="C356">
        <v>2</v>
      </c>
      <c r="D356">
        <v>0</v>
      </c>
      <c r="E356">
        <v>1</v>
      </c>
      <c r="F356">
        <v>0</v>
      </c>
      <c r="G356">
        <v>0</v>
      </c>
      <c r="H356">
        <v>1</v>
      </c>
      <c r="I356">
        <v>0</v>
      </c>
      <c r="J356">
        <v>0</v>
      </c>
      <c r="K356">
        <v>4906.4096499999996</v>
      </c>
      <c r="O356" s="14">
        <v>9910.3598500000007</v>
      </c>
      <c r="P356" s="14">
        <v>9869.8101999999999</v>
      </c>
    </row>
    <row r="357" spans="1:16" x14ac:dyDescent="0.2">
      <c r="A357">
        <v>20</v>
      </c>
      <c r="B357">
        <v>30.114999999999998</v>
      </c>
      <c r="C357">
        <v>5</v>
      </c>
      <c r="D357">
        <v>1</v>
      </c>
      <c r="E357">
        <v>0</v>
      </c>
      <c r="F357">
        <v>0</v>
      </c>
      <c r="G357">
        <v>1</v>
      </c>
      <c r="H357">
        <v>0</v>
      </c>
      <c r="I357">
        <v>0</v>
      </c>
      <c r="J357">
        <v>0</v>
      </c>
      <c r="K357">
        <v>4915.0598499999996</v>
      </c>
      <c r="O357" s="14">
        <v>9991.0376500000002</v>
      </c>
      <c r="P357" s="14">
        <v>9957.7216000000008</v>
      </c>
    </row>
    <row r="358" spans="1:16" x14ac:dyDescent="0.2">
      <c r="A358">
        <v>29</v>
      </c>
      <c r="B358">
        <v>32.11</v>
      </c>
      <c r="C358">
        <v>2</v>
      </c>
      <c r="D358">
        <v>0</v>
      </c>
      <c r="E358">
        <v>1</v>
      </c>
      <c r="F358">
        <v>0</v>
      </c>
      <c r="G358">
        <v>0</v>
      </c>
      <c r="H358">
        <v>1</v>
      </c>
      <c r="I358">
        <v>0</v>
      </c>
      <c r="J358">
        <v>0</v>
      </c>
      <c r="K358">
        <v>4922.9159</v>
      </c>
      <c r="O358" s="14">
        <v>10043.249</v>
      </c>
      <c r="P358" s="14">
        <v>9964.06</v>
      </c>
    </row>
    <row r="359" spans="1:16" x14ac:dyDescent="0.2">
      <c r="A359">
        <v>31</v>
      </c>
      <c r="B359">
        <v>23.6</v>
      </c>
      <c r="C359">
        <v>2</v>
      </c>
      <c r="D359">
        <v>0</v>
      </c>
      <c r="E359">
        <v>1</v>
      </c>
      <c r="F359">
        <v>0</v>
      </c>
      <c r="G359">
        <v>0</v>
      </c>
      <c r="H359">
        <v>0</v>
      </c>
      <c r="I359">
        <v>1</v>
      </c>
      <c r="J359">
        <v>0</v>
      </c>
      <c r="K359">
        <v>4931.6469999999999</v>
      </c>
      <c r="O359" s="14">
        <v>10106.134249999999</v>
      </c>
      <c r="P359" s="14">
        <v>10065.413</v>
      </c>
    </row>
    <row r="360" spans="1:16" x14ac:dyDescent="0.2">
      <c r="A360">
        <v>31</v>
      </c>
      <c r="B360">
        <v>25.8</v>
      </c>
      <c r="C360">
        <v>2</v>
      </c>
      <c r="D360">
        <v>0</v>
      </c>
      <c r="E360">
        <v>1</v>
      </c>
      <c r="F360">
        <v>0</v>
      </c>
      <c r="G360">
        <v>0</v>
      </c>
      <c r="H360">
        <v>0</v>
      </c>
      <c r="I360">
        <v>1</v>
      </c>
      <c r="J360">
        <v>0</v>
      </c>
      <c r="K360">
        <v>4934.7049999999999</v>
      </c>
      <c r="O360" s="14">
        <v>10107.220600000001</v>
      </c>
      <c r="P360" s="14">
        <v>10072.055050000001</v>
      </c>
    </row>
    <row r="361" spans="1:16" x14ac:dyDescent="0.2">
      <c r="A361">
        <v>31</v>
      </c>
      <c r="B361">
        <v>36.630000000000003</v>
      </c>
      <c r="C361">
        <v>2</v>
      </c>
      <c r="D361">
        <v>0</v>
      </c>
      <c r="E361">
        <v>1</v>
      </c>
      <c r="F361">
        <v>0</v>
      </c>
      <c r="G361">
        <v>0</v>
      </c>
      <c r="H361">
        <v>0</v>
      </c>
      <c r="I361">
        <v>0</v>
      </c>
      <c r="J361">
        <v>1</v>
      </c>
      <c r="K361">
        <v>4949.7587000000003</v>
      </c>
      <c r="O361" s="14">
        <v>10115.00885</v>
      </c>
      <c r="P361" s="14">
        <v>10085.846</v>
      </c>
    </row>
    <row r="362" spans="1:16" x14ac:dyDescent="0.2">
      <c r="A362">
        <v>34</v>
      </c>
      <c r="B362">
        <v>23.56</v>
      </c>
      <c r="C362">
        <v>0</v>
      </c>
      <c r="D362">
        <v>0</v>
      </c>
      <c r="E362">
        <v>1</v>
      </c>
      <c r="F362">
        <v>0</v>
      </c>
      <c r="G362">
        <v>1</v>
      </c>
      <c r="H362">
        <v>0</v>
      </c>
      <c r="I362">
        <v>0</v>
      </c>
      <c r="J362">
        <v>0</v>
      </c>
      <c r="K362">
        <v>4992.3764000000001</v>
      </c>
      <c r="O362" s="14">
        <v>10118.424000000001</v>
      </c>
      <c r="P362" s="14">
        <v>10096.969999999999</v>
      </c>
    </row>
    <row r="363" spans="1:16" x14ac:dyDescent="0.2">
      <c r="A363">
        <v>34</v>
      </c>
      <c r="B363">
        <v>26.73</v>
      </c>
      <c r="C363">
        <v>1</v>
      </c>
      <c r="D363">
        <v>0</v>
      </c>
      <c r="E363">
        <v>1</v>
      </c>
      <c r="F363">
        <v>0</v>
      </c>
      <c r="G363">
        <v>0</v>
      </c>
      <c r="H363">
        <v>0</v>
      </c>
      <c r="I363">
        <v>0</v>
      </c>
      <c r="J363">
        <v>1</v>
      </c>
      <c r="K363">
        <v>5002.7826999999997</v>
      </c>
      <c r="O363" s="14">
        <v>10156.7832</v>
      </c>
      <c r="P363" s="14">
        <v>10141.136200000001</v>
      </c>
    </row>
    <row r="364" spans="1:16" x14ac:dyDescent="0.2">
      <c r="A364">
        <v>34</v>
      </c>
      <c r="B364">
        <v>27.5</v>
      </c>
      <c r="C364">
        <v>1</v>
      </c>
      <c r="D364">
        <v>0</v>
      </c>
      <c r="E364">
        <v>1</v>
      </c>
      <c r="F364">
        <v>0</v>
      </c>
      <c r="G364">
        <v>0</v>
      </c>
      <c r="H364">
        <v>0</v>
      </c>
      <c r="I364">
        <v>1</v>
      </c>
      <c r="J364">
        <v>0</v>
      </c>
      <c r="K364">
        <v>5003.8530000000001</v>
      </c>
      <c r="O364" s="14">
        <v>10197.772199999999</v>
      </c>
      <c r="P364" s="14">
        <v>10214.636</v>
      </c>
    </row>
    <row r="365" spans="1:16" x14ac:dyDescent="0.2">
      <c r="A365">
        <v>34</v>
      </c>
      <c r="B365">
        <v>33.700000000000003</v>
      </c>
      <c r="C365">
        <v>1</v>
      </c>
      <c r="D365">
        <v>0</v>
      </c>
      <c r="E365">
        <v>1</v>
      </c>
      <c r="F365">
        <v>0</v>
      </c>
      <c r="G365">
        <v>0</v>
      </c>
      <c r="H365">
        <v>0</v>
      </c>
      <c r="I365">
        <v>1</v>
      </c>
      <c r="J365">
        <v>0</v>
      </c>
      <c r="K365">
        <v>5012.4709999999995</v>
      </c>
      <c r="O365" s="14">
        <v>10338.9316</v>
      </c>
      <c r="P365" s="14">
        <v>10226.2842</v>
      </c>
    </row>
    <row r="366" spans="1:16" x14ac:dyDescent="0.2">
      <c r="A366">
        <v>37</v>
      </c>
      <c r="B366">
        <v>29.64</v>
      </c>
      <c r="C366">
        <v>0</v>
      </c>
      <c r="D366">
        <v>1</v>
      </c>
      <c r="E366">
        <v>0</v>
      </c>
      <c r="F366">
        <v>0</v>
      </c>
      <c r="G366">
        <v>0</v>
      </c>
      <c r="H366">
        <v>1</v>
      </c>
      <c r="I366">
        <v>0</v>
      </c>
      <c r="J366">
        <v>0</v>
      </c>
      <c r="K366">
        <v>5028.1466</v>
      </c>
      <c r="O366" s="14">
        <v>10355.641</v>
      </c>
      <c r="P366" s="14">
        <v>10231.499900000001</v>
      </c>
    </row>
    <row r="367" spans="1:16" x14ac:dyDescent="0.2">
      <c r="A367">
        <v>31</v>
      </c>
      <c r="B367">
        <v>27.645</v>
      </c>
      <c r="C367">
        <v>2</v>
      </c>
      <c r="D367">
        <v>1</v>
      </c>
      <c r="E367">
        <v>0</v>
      </c>
      <c r="F367">
        <v>0</v>
      </c>
      <c r="G367">
        <v>1</v>
      </c>
      <c r="H367">
        <v>0</v>
      </c>
      <c r="I367">
        <v>0</v>
      </c>
      <c r="J367">
        <v>0</v>
      </c>
      <c r="K367">
        <v>5031.26955</v>
      </c>
      <c r="O367" s="14">
        <v>10370.912549999999</v>
      </c>
      <c r="P367" s="14">
        <v>10264.4421</v>
      </c>
    </row>
    <row r="368" spans="1:16" x14ac:dyDescent="0.2">
      <c r="A368">
        <v>25</v>
      </c>
      <c r="B368">
        <v>23.9</v>
      </c>
      <c r="C368">
        <v>5</v>
      </c>
      <c r="D368">
        <v>1</v>
      </c>
      <c r="E368">
        <v>0</v>
      </c>
      <c r="F368">
        <v>0</v>
      </c>
      <c r="G368">
        <v>0</v>
      </c>
      <c r="H368">
        <v>0</v>
      </c>
      <c r="I368">
        <v>1</v>
      </c>
      <c r="J368">
        <v>0</v>
      </c>
      <c r="K368">
        <v>5080.0959999999995</v>
      </c>
      <c r="O368" s="14">
        <v>10381.4787</v>
      </c>
      <c r="P368" s="14">
        <v>10269.459999999999</v>
      </c>
    </row>
    <row r="369" spans="1:16" x14ac:dyDescent="0.2">
      <c r="A369">
        <v>35</v>
      </c>
      <c r="B369">
        <v>17.86</v>
      </c>
      <c r="C369">
        <v>1</v>
      </c>
      <c r="D369">
        <v>1</v>
      </c>
      <c r="E369">
        <v>0</v>
      </c>
      <c r="F369">
        <v>0</v>
      </c>
      <c r="G369">
        <v>0</v>
      </c>
      <c r="H369">
        <v>1</v>
      </c>
      <c r="I369">
        <v>0</v>
      </c>
      <c r="J369">
        <v>0</v>
      </c>
      <c r="K369">
        <v>5116.5003999999999</v>
      </c>
      <c r="O369" s="14">
        <v>10493.9458</v>
      </c>
      <c r="P369" s="14">
        <v>10325.206</v>
      </c>
    </row>
    <row r="370" spans="1:16" x14ac:dyDescent="0.2">
      <c r="A370">
        <v>34</v>
      </c>
      <c r="B370">
        <v>42.13</v>
      </c>
      <c r="C370">
        <v>2</v>
      </c>
      <c r="D370">
        <v>1</v>
      </c>
      <c r="E370">
        <v>0</v>
      </c>
      <c r="F370">
        <v>0</v>
      </c>
      <c r="G370">
        <v>0</v>
      </c>
      <c r="H370">
        <v>0</v>
      </c>
      <c r="I370">
        <v>0</v>
      </c>
      <c r="J370">
        <v>1</v>
      </c>
      <c r="K370">
        <v>5124.1886999999997</v>
      </c>
      <c r="O370" s="14">
        <v>10564.8845</v>
      </c>
      <c r="P370" s="14">
        <v>10407.085849999999</v>
      </c>
    </row>
    <row r="371" spans="1:16" x14ac:dyDescent="0.2">
      <c r="A371">
        <v>35</v>
      </c>
      <c r="B371">
        <v>24.13</v>
      </c>
      <c r="C371">
        <v>1</v>
      </c>
      <c r="D371">
        <v>1</v>
      </c>
      <c r="E371">
        <v>0</v>
      </c>
      <c r="F371">
        <v>0</v>
      </c>
      <c r="G371">
        <v>0</v>
      </c>
      <c r="H371">
        <v>1</v>
      </c>
      <c r="I371">
        <v>0</v>
      </c>
      <c r="J371">
        <v>0</v>
      </c>
      <c r="K371">
        <v>5125.2156999999997</v>
      </c>
      <c r="O371" s="14">
        <v>10579.710999999999</v>
      </c>
      <c r="P371" s="14">
        <v>10422.916649999999</v>
      </c>
    </row>
    <row r="372" spans="1:16" x14ac:dyDescent="0.2">
      <c r="A372">
        <v>29</v>
      </c>
      <c r="B372">
        <v>38.83</v>
      </c>
      <c r="C372">
        <v>3</v>
      </c>
      <c r="D372">
        <v>0</v>
      </c>
      <c r="E372">
        <v>1</v>
      </c>
      <c r="F372">
        <v>0</v>
      </c>
      <c r="G372">
        <v>0</v>
      </c>
      <c r="H372">
        <v>0</v>
      </c>
      <c r="I372">
        <v>0</v>
      </c>
      <c r="J372">
        <v>1</v>
      </c>
      <c r="K372">
        <v>5138.2566999999999</v>
      </c>
      <c r="O372" s="14">
        <v>10702.642400000001</v>
      </c>
      <c r="P372" s="14">
        <v>10435.06525</v>
      </c>
    </row>
    <row r="373" spans="1:16" x14ac:dyDescent="0.2">
      <c r="A373">
        <v>32</v>
      </c>
      <c r="B373">
        <v>31.54</v>
      </c>
      <c r="C373">
        <v>1</v>
      </c>
      <c r="D373">
        <v>0</v>
      </c>
      <c r="E373">
        <v>1</v>
      </c>
      <c r="F373">
        <v>0</v>
      </c>
      <c r="G373">
        <v>1</v>
      </c>
      <c r="H373">
        <v>0</v>
      </c>
      <c r="I373">
        <v>0</v>
      </c>
      <c r="J373">
        <v>0</v>
      </c>
      <c r="K373">
        <v>5148.5526</v>
      </c>
      <c r="O373" s="14">
        <v>10704.47</v>
      </c>
      <c r="P373" s="14">
        <v>10436.096</v>
      </c>
    </row>
    <row r="374" spans="1:16" x14ac:dyDescent="0.2">
      <c r="A374">
        <v>32</v>
      </c>
      <c r="B374">
        <v>29.8</v>
      </c>
      <c r="C374">
        <v>2</v>
      </c>
      <c r="D374">
        <v>0</v>
      </c>
      <c r="E374">
        <v>1</v>
      </c>
      <c r="F374">
        <v>0</v>
      </c>
      <c r="G374">
        <v>0</v>
      </c>
      <c r="H374">
        <v>0</v>
      </c>
      <c r="I374">
        <v>1</v>
      </c>
      <c r="J374">
        <v>0</v>
      </c>
      <c r="K374">
        <v>5152.134</v>
      </c>
      <c r="O374" s="14">
        <v>10713.644</v>
      </c>
      <c r="P374" s="14">
        <v>10450.552</v>
      </c>
    </row>
    <row r="375" spans="1:16" x14ac:dyDescent="0.2">
      <c r="A375">
        <v>29</v>
      </c>
      <c r="B375">
        <v>22.515000000000001</v>
      </c>
      <c r="C375">
        <v>3</v>
      </c>
      <c r="D375">
        <v>1</v>
      </c>
      <c r="E375">
        <v>0</v>
      </c>
      <c r="F375">
        <v>0</v>
      </c>
      <c r="G375">
        <v>1</v>
      </c>
      <c r="H375">
        <v>0</v>
      </c>
      <c r="I375">
        <v>0</v>
      </c>
      <c r="J375">
        <v>0</v>
      </c>
      <c r="K375">
        <v>5209.5788499999999</v>
      </c>
      <c r="O375" s="14">
        <v>10795.937330000001</v>
      </c>
      <c r="P375" s="14">
        <v>10461.9794</v>
      </c>
    </row>
    <row r="376" spans="1:16" x14ac:dyDescent="0.2">
      <c r="A376">
        <v>35</v>
      </c>
      <c r="B376">
        <v>26.125</v>
      </c>
      <c r="C376">
        <v>0</v>
      </c>
      <c r="D376">
        <v>0</v>
      </c>
      <c r="E376">
        <v>1</v>
      </c>
      <c r="F376">
        <v>0</v>
      </c>
      <c r="G376">
        <v>1</v>
      </c>
      <c r="H376">
        <v>0</v>
      </c>
      <c r="I376">
        <v>0</v>
      </c>
      <c r="J376">
        <v>0</v>
      </c>
      <c r="K376">
        <v>5227.9887500000004</v>
      </c>
      <c r="O376" s="14">
        <v>10797.3362</v>
      </c>
      <c r="P376" s="14">
        <v>10560.4917</v>
      </c>
    </row>
    <row r="377" spans="1:16" x14ac:dyDescent="0.2">
      <c r="A377">
        <v>35</v>
      </c>
      <c r="B377">
        <v>31</v>
      </c>
      <c r="C377">
        <v>1</v>
      </c>
      <c r="D377">
        <v>0</v>
      </c>
      <c r="E377">
        <v>1</v>
      </c>
      <c r="F377">
        <v>0</v>
      </c>
      <c r="G377">
        <v>0</v>
      </c>
      <c r="H377">
        <v>0</v>
      </c>
      <c r="I377">
        <v>1</v>
      </c>
      <c r="J377">
        <v>0</v>
      </c>
      <c r="K377">
        <v>5240.7650000000003</v>
      </c>
      <c r="O377" s="14">
        <v>10806.839</v>
      </c>
      <c r="P377" s="14">
        <v>10577.087</v>
      </c>
    </row>
    <row r="378" spans="1:16" x14ac:dyDescent="0.2">
      <c r="A378">
        <v>35</v>
      </c>
      <c r="B378">
        <v>34.21</v>
      </c>
      <c r="C378">
        <v>1</v>
      </c>
      <c r="D378">
        <v>0</v>
      </c>
      <c r="E378">
        <v>1</v>
      </c>
      <c r="F378">
        <v>0</v>
      </c>
      <c r="G378">
        <v>0</v>
      </c>
      <c r="H378">
        <v>0</v>
      </c>
      <c r="I378">
        <v>0</v>
      </c>
      <c r="J378">
        <v>1</v>
      </c>
      <c r="K378">
        <v>5245.2268999999997</v>
      </c>
      <c r="O378" s="14">
        <v>10848.1343</v>
      </c>
      <c r="P378" s="14">
        <v>10594.225700000001</v>
      </c>
    </row>
    <row r="379" spans="1:16" x14ac:dyDescent="0.2">
      <c r="A379">
        <v>35</v>
      </c>
      <c r="B379">
        <v>34.799999999999997</v>
      </c>
      <c r="C379">
        <v>1</v>
      </c>
      <c r="D379">
        <v>0</v>
      </c>
      <c r="E379">
        <v>1</v>
      </c>
      <c r="F379">
        <v>0</v>
      </c>
      <c r="G379">
        <v>0</v>
      </c>
      <c r="H379">
        <v>0</v>
      </c>
      <c r="I379">
        <v>1</v>
      </c>
      <c r="J379">
        <v>0</v>
      </c>
      <c r="K379">
        <v>5246.0469999999996</v>
      </c>
      <c r="O379" s="14">
        <v>10923.933199999999</v>
      </c>
      <c r="P379" s="14">
        <v>10594.501550000001</v>
      </c>
    </row>
    <row r="380" spans="1:16" x14ac:dyDescent="0.2">
      <c r="A380">
        <v>32</v>
      </c>
      <c r="B380">
        <v>30.8</v>
      </c>
      <c r="C380">
        <v>3</v>
      </c>
      <c r="D380">
        <v>1</v>
      </c>
      <c r="E380">
        <v>0</v>
      </c>
      <c r="F380">
        <v>0</v>
      </c>
      <c r="G380">
        <v>0</v>
      </c>
      <c r="H380">
        <v>0</v>
      </c>
      <c r="I380">
        <v>1</v>
      </c>
      <c r="J380">
        <v>0</v>
      </c>
      <c r="K380">
        <v>5253.5240000000003</v>
      </c>
      <c r="O380" s="14">
        <v>10928.849</v>
      </c>
      <c r="P380" s="14">
        <v>10600.5483</v>
      </c>
    </row>
    <row r="381" spans="1:16" x14ac:dyDescent="0.2">
      <c r="A381">
        <v>33</v>
      </c>
      <c r="B381">
        <v>24.605</v>
      </c>
      <c r="C381">
        <v>2</v>
      </c>
      <c r="D381">
        <v>1</v>
      </c>
      <c r="E381">
        <v>0</v>
      </c>
      <c r="F381">
        <v>0</v>
      </c>
      <c r="G381">
        <v>0</v>
      </c>
      <c r="H381">
        <v>1</v>
      </c>
      <c r="I381">
        <v>0</v>
      </c>
      <c r="J381">
        <v>0</v>
      </c>
      <c r="K381">
        <v>5257.5079500000002</v>
      </c>
      <c r="O381" s="14">
        <v>10942.13205</v>
      </c>
      <c r="P381" s="14">
        <v>10601.412</v>
      </c>
    </row>
    <row r="382" spans="1:16" x14ac:dyDescent="0.2">
      <c r="A382">
        <v>33</v>
      </c>
      <c r="B382">
        <v>27.454999999999998</v>
      </c>
      <c r="C382">
        <v>2</v>
      </c>
      <c r="D382">
        <v>1</v>
      </c>
      <c r="E382">
        <v>0</v>
      </c>
      <c r="F382">
        <v>0</v>
      </c>
      <c r="G382">
        <v>0</v>
      </c>
      <c r="H382">
        <v>1</v>
      </c>
      <c r="I382">
        <v>0</v>
      </c>
      <c r="J382">
        <v>0</v>
      </c>
      <c r="K382">
        <v>5261.4694499999996</v>
      </c>
      <c r="O382" s="14">
        <v>10959.6947</v>
      </c>
      <c r="P382" s="14">
        <v>10601.632250000001</v>
      </c>
    </row>
    <row r="383" spans="1:16" x14ac:dyDescent="0.2">
      <c r="A383">
        <v>36</v>
      </c>
      <c r="B383">
        <v>25.84</v>
      </c>
      <c r="C383">
        <v>0</v>
      </c>
      <c r="D383">
        <v>0</v>
      </c>
      <c r="E383">
        <v>1</v>
      </c>
      <c r="F383">
        <v>0</v>
      </c>
      <c r="G383">
        <v>0</v>
      </c>
      <c r="H383">
        <v>1</v>
      </c>
      <c r="I383">
        <v>0</v>
      </c>
      <c r="J383">
        <v>0</v>
      </c>
      <c r="K383">
        <v>5266.3656000000001</v>
      </c>
      <c r="O383" s="14">
        <v>10977.2063</v>
      </c>
      <c r="P383" s="14">
        <v>10602.385</v>
      </c>
    </row>
    <row r="384" spans="1:16" x14ac:dyDescent="0.2">
      <c r="A384">
        <v>36</v>
      </c>
      <c r="B384">
        <v>26.885000000000002</v>
      </c>
      <c r="C384">
        <v>0</v>
      </c>
      <c r="D384">
        <v>0</v>
      </c>
      <c r="E384">
        <v>1</v>
      </c>
      <c r="F384">
        <v>0</v>
      </c>
      <c r="G384">
        <v>0</v>
      </c>
      <c r="H384">
        <v>1</v>
      </c>
      <c r="I384">
        <v>0</v>
      </c>
      <c r="J384">
        <v>0</v>
      </c>
      <c r="K384">
        <v>5267.8181500000001</v>
      </c>
      <c r="O384" s="14">
        <v>11015.1747</v>
      </c>
      <c r="P384" s="14">
        <v>10736.87075</v>
      </c>
    </row>
    <row r="385" spans="1:16" x14ac:dyDescent="0.2">
      <c r="A385">
        <v>36</v>
      </c>
      <c r="B385">
        <v>30.02</v>
      </c>
      <c r="C385">
        <v>0</v>
      </c>
      <c r="D385">
        <v>0</v>
      </c>
      <c r="E385">
        <v>1</v>
      </c>
      <c r="F385">
        <v>0</v>
      </c>
      <c r="G385">
        <v>0</v>
      </c>
      <c r="H385">
        <v>1</v>
      </c>
      <c r="I385">
        <v>0</v>
      </c>
      <c r="J385">
        <v>0</v>
      </c>
      <c r="K385">
        <v>5272.1758</v>
      </c>
      <c r="O385" s="14">
        <v>11033.661700000001</v>
      </c>
      <c r="P385" s="14">
        <v>10791.96</v>
      </c>
    </row>
    <row r="386" spans="1:16" x14ac:dyDescent="0.2">
      <c r="A386">
        <v>28</v>
      </c>
      <c r="B386">
        <v>26.315000000000001</v>
      </c>
      <c r="C386">
        <v>3</v>
      </c>
      <c r="D386">
        <v>0</v>
      </c>
      <c r="E386">
        <v>1</v>
      </c>
      <c r="F386">
        <v>0</v>
      </c>
      <c r="G386">
        <v>0</v>
      </c>
      <c r="H386">
        <v>1</v>
      </c>
      <c r="I386">
        <v>0</v>
      </c>
      <c r="J386">
        <v>0</v>
      </c>
      <c r="K386">
        <v>5312.1698500000002</v>
      </c>
      <c r="O386" s="14">
        <v>11070.535</v>
      </c>
      <c r="P386" s="14">
        <v>10796.35025</v>
      </c>
    </row>
    <row r="387" spans="1:16" x14ac:dyDescent="0.2">
      <c r="A387">
        <v>30</v>
      </c>
      <c r="B387">
        <v>30.9</v>
      </c>
      <c r="C387">
        <v>3</v>
      </c>
      <c r="D387">
        <v>0</v>
      </c>
      <c r="E387">
        <v>1</v>
      </c>
      <c r="F387">
        <v>0</v>
      </c>
      <c r="G387">
        <v>0</v>
      </c>
      <c r="H387">
        <v>0</v>
      </c>
      <c r="I387">
        <v>1</v>
      </c>
      <c r="J387">
        <v>0</v>
      </c>
      <c r="K387">
        <v>5325.6509999999998</v>
      </c>
      <c r="O387" s="14">
        <v>11073.175999999999</v>
      </c>
      <c r="P387" s="14">
        <v>10807.4863</v>
      </c>
    </row>
    <row r="388" spans="1:16" x14ac:dyDescent="0.2">
      <c r="A388">
        <v>31</v>
      </c>
      <c r="B388">
        <v>32.774999999999999</v>
      </c>
      <c r="C388">
        <v>2</v>
      </c>
      <c r="D388">
        <v>0</v>
      </c>
      <c r="E388">
        <v>1</v>
      </c>
      <c r="F388">
        <v>0</v>
      </c>
      <c r="G388">
        <v>0</v>
      </c>
      <c r="H388">
        <v>1</v>
      </c>
      <c r="I388">
        <v>0</v>
      </c>
      <c r="J388">
        <v>0</v>
      </c>
      <c r="K388">
        <v>5327.4002499999997</v>
      </c>
      <c r="O388" s="14">
        <v>11082.5772</v>
      </c>
      <c r="P388" s="14">
        <v>10825.253699999999</v>
      </c>
    </row>
    <row r="389" spans="1:16" x14ac:dyDescent="0.2">
      <c r="A389">
        <v>33</v>
      </c>
      <c r="B389">
        <v>22.135000000000002</v>
      </c>
      <c r="C389">
        <v>1</v>
      </c>
      <c r="D389">
        <v>0</v>
      </c>
      <c r="E389">
        <v>1</v>
      </c>
      <c r="F389">
        <v>0</v>
      </c>
      <c r="G389">
        <v>1</v>
      </c>
      <c r="H389">
        <v>0</v>
      </c>
      <c r="I389">
        <v>0</v>
      </c>
      <c r="J389">
        <v>0</v>
      </c>
      <c r="K389">
        <v>5354.0746499999996</v>
      </c>
      <c r="O389" s="14">
        <v>11085.586799999999</v>
      </c>
      <c r="P389" s="14">
        <v>10959.33</v>
      </c>
    </row>
    <row r="390" spans="1:16" x14ac:dyDescent="0.2">
      <c r="A390">
        <v>36</v>
      </c>
      <c r="B390">
        <v>30.875</v>
      </c>
      <c r="C390">
        <v>1</v>
      </c>
      <c r="D390">
        <v>1</v>
      </c>
      <c r="E390">
        <v>0</v>
      </c>
      <c r="F390">
        <v>0</v>
      </c>
      <c r="G390">
        <v>0</v>
      </c>
      <c r="H390">
        <v>1</v>
      </c>
      <c r="I390">
        <v>0</v>
      </c>
      <c r="J390">
        <v>0</v>
      </c>
      <c r="K390">
        <v>5373.3642499999996</v>
      </c>
      <c r="O390" s="14">
        <v>11090.7178</v>
      </c>
      <c r="P390" s="14">
        <v>10965.446</v>
      </c>
    </row>
    <row r="391" spans="1:16" x14ac:dyDescent="0.2">
      <c r="A391">
        <v>33</v>
      </c>
      <c r="B391">
        <v>32.9</v>
      </c>
      <c r="C391">
        <v>2</v>
      </c>
      <c r="D391">
        <v>0</v>
      </c>
      <c r="E391">
        <v>1</v>
      </c>
      <c r="F391">
        <v>0</v>
      </c>
      <c r="G391">
        <v>0</v>
      </c>
      <c r="H391">
        <v>0</v>
      </c>
      <c r="I391">
        <v>1</v>
      </c>
      <c r="J391">
        <v>0</v>
      </c>
      <c r="K391">
        <v>5375.0379999999996</v>
      </c>
      <c r="O391" s="14">
        <v>11093.6229</v>
      </c>
      <c r="P391" s="14">
        <v>10976.24575</v>
      </c>
    </row>
    <row r="392" spans="1:16" x14ac:dyDescent="0.2">
      <c r="A392">
        <v>36</v>
      </c>
      <c r="B392">
        <v>33.82</v>
      </c>
      <c r="C392">
        <v>1</v>
      </c>
      <c r="D392">
        <v>1</v>
      </c>
      <c r="E392">
        <v>0</v>
      </c>
      <c r="F392">
        <v>0</v>
      </c>
      <c r="G392">
        <v>0</v>
      </c>
      <c r="H392">
        <v>1</v>
      </c>
      <c r="I392">
        <v>0</v>
      </c>
      <c r="J392">
        <v>0</v>
      </c>
      <c r="K392">
        <v>5377.4578000000001</v>
      </c>
      <c r="O392" s="14">
        <v>11150.78</v>
      </c>
      <c r="P392" s="14">
        <v>10982.5013</v>
      </c>
    </row>
    <row r="393" spans="1:16" x14ac:dyDescent="0.2">
      <c r="A393">
        <v>38</v>
      </c>
      <c r="B393">
        <v>27.6</v>
      </c>
      <c r="C393">
        <v>0</v>
      </c>
      <c r="D393">
        <v>0</v>
      </c>
      <c r="E393">
        <v>1</v>
      </c>
      <c r="F393">
        <v>0</v>
      </c>
      <c r="G393">
        <v>0</v>
      </c>
      <c r="H393">
        <v>0</v>
      </c>
      <c r="I393">
        <v>1</v>
      </c>
      <c r="J393">
        <v>0</v>
      </c>
      <c r="K393">
        <v>5383.5360000000001</v>
      </c>
      <c r="O393" s="14">
        <v>11163.567999999999</v>
      </c>
      <c r="P393" s="14">
        <v>11013.7119</v>
      </c>
    </row>
    <row r="394" spans="1:16" x14ac:dyDescent="0.2">
      <c r="A394">
        <v>34</v>
      </c>
      <c r="B394">
        <v>26.41</v>
      </c>
      <c r="C394">
        <v>1</v>
      </c>
      <c r="D394">
        <v>0</v>
      </c>
      <c r="E394">
        <v>1</v>
      </c>
      <c r="F394">
        <v>0</v>
      </c>
      <c r="G394">
        <v>0</v>
      </c>
      <c r="H394">
        <v>1</v>
      </c>
      <c r="I394">
        <v>0</v>
      </c>
      <c r="J394">
        <v>0</v>
      </c>
      <c r="K394">
        <v>5385.3379000000004</v>
      </c>
      <c r="O394" s="14">
        <v>11187.6567</v>
      </c>
      <c r="P394" s="14">
        <v>11165.417649999999</v>
      </c>
    </row>
    <row r="395" spans="1:16" x14ac:dyDescent="0.2">
      <c r="A395">
        <v>38</v>
      </c>
      <c r="B395">
        <v>37.729999999999997</v>
      </c>
      <c r="C395">
        <v>0</v>
      </c>
      <c r="D395">
        <v>0</v>
      </c>
      <c r="E395">
        <v>1</v>
      </c>
      <c r="F395">
        <v>0</v>
      </c>
      <c r="G395">
        <v>0</v>
      </c>
      <c r="H395">
        <v>0</v>
      </c>
      <c r="I395">
        <v>0</v>
      </c>
      <c r="J395">
        <v>1</v>
      </c>
      <c r="K395">
        <v>5397.6166999999996</v>
      </c>
      <c r="O395" s="14">
        <v>11286.538699999999</v>
      </c>
      <c r="P395" s="14">
        <v>11244.376899999999</v>
      </c>
    </row>
    <row r="396" spans="1:16" x14ac:dyDescent="0.2">
      <c r="A396">
        <v>38</v>
      </c>
      <c r="B396">
        <v>40.15</v>
      </c>
      <c r="C396">
        <v>0</v>
      </c>
      <c r="D396">
        <v>0</v>
      </c>
      <c r="E396">
        <v>1</v>
      </c>
      <c r="F396">
        <v>0</v>
      </c>
      <c r="G396">
        <v>0</v>
      </c>
      <c r="H396">
        <v>0</v>
      </c>
      <c r="I396">
        <v>0</v>
      </c>
      <c r="J396">
        <v>1</v>
      </c>
      <c r="K396">
        <v>5400.9804999999997</v>
      </c>
      <c r="O396" s="14">
        <v>11299.343000000001</v>
      </c>
      <c r="P396" s="14">
        <v>11253.421</v>
      </c>
    </row>
    <row r="397" spans="1:16" x14ac:dyDescent="0.2">
      <c r="A397">
        <v>40</v>
      </c>
      <c r="B397">
        <v>25.08</v>
      </c>
      <c r="C397">
        <v>0</v>
      </c>
      <c r="D397">
        <v>1</v>
      </c>
      <c r="E397">
        <v>0</v>
      </c>
      <c r="F397">
        <v>0</v>
      </c>
      <c r="G397">
        <v>0</v>
      </c>
      <c r="H397">
        <v>0</v>
      </c>
      <c r="I397">
        <v>0</v>
      </c>
      <c r="J397">
        <v>1</v>
      </c>
      <c r="K397">
        <v>5415.6611999999996</v>
      </c>
      <c r="O397" s="14">
        <v>11305.93455</v>
      </c>
      <c r="P397" s="14">
        <v>11264.540999999999</v>
      </c>
    </row>
    <row r="398" spans="1:16" x14ac:dyDescent="0.2">
      <c r="A398">
        <v>31</v>
      </c>
      <c r="B398">
        <v>31.065000000000001</v>
      </c>
      <c r="C398">
        <v>3</v>
      </c>
      <c r="D398">
        <v>1</v>
      </c>
      <c r="E398">
        <v>0</v>
      </c>
      <c r="F398">
        <v>0</v>
      </c>
      <c r="G398">
        <v>0</v>
      </c>
      <c r="H398">
        <v>1</v>
      </c>
      <c r="I398">
        <v>0</v>
      </c>
      <c r="J398">
        <v>0</v>
      </c>
      <c r="K398">
        <v>5425.0233500000004</v>
      </c>
      <c r="O398" s="14">
        <v>11396.9002</v>
      </c>
      <c r="P398" s="14">
        <v>11272.331389999999</v>
      </c>
    </row>
    <row r="399" spans="1:16" x14ac:dyDescent="0.2">
      <c r="A399">
        <v>30</v>
      </c>
      <c r="B399">
        <v>37.43</v>
      </c>
      <c r="C399">
        <v>3</v>
      </c>
      <c r="D399">
        <v>1</v>
      </c>
      <c r="E399">
        <v>0</v>
      </c>
      <c r="F399">
        <v>0</v>
      </c>
      <c r="G399">
        <v>1</v>
      </c>
      <c r="H399">
        <v>0</v>
      </c>
      <c r="I399">
        <v>0</v>
      </c>
      <c r="J399">
        <v>0</v>
      </c>
      <c r="K399">
        <v>5428.7277000000004</v>
      </c>
      <c r="O399" s="14">
        <v>11411.684999999999</v>
      </c>
      <c r="P399" s="14">
        <v>11289.10925</v>
      </c>
    </row>
    <row r="400" spans="1:16" x14ac:dyDescent="0.2">
      <c r="A400">
        <v>40</v>
      </c>
      <c r="B400">
        <v>41.69</v>
      </c>
      <c r="C400">
        <v>0</v>
      </c>
      <c r="D400">
        <v>1</v>
      </c>
      <c r="E400">
        <v>0</v>
      </c>
      <c r="F400">
        <v>0</v>
      </c>
      <c r="G400">
        <v>0</v>
      </c>
      <c r="H400">
        <v>0</v>
      </c>
      <c r="I400">
        <v>0</v>
      </c>
      <c r="J400">
        <v>1</v>
      </c>
      <c r="K400">
        <v>5438.7491</v>
      </c>
      <c r="O400" s="14">
        <v>11436.738149999999</v>
      </c>
      <c r="P400" s="14">
        <v>11326.71487</v>
      </c>
    </row>
    <row r="401" spans="1:16" x14ac:dyDescent="0.2">
      <c r="A401">
        <v>36</v>
      </c>
      <c r="B401">
        <v>19.855</v>
      </c>
      <c r="C401">
        <v>0</v>
      </c>
      <c r="D401">
        <v>0</v>
      </c>
      <c r="E401">
        <v>1</v>
      </c>
      <c r="F401">
        <v>0</v>
      </c>
      <c r="G401">
        <v>1</v>
      </c>
      <c r="H401">
        <v>0</v>
      </c>
      <c r="I401">
        <v>0</v>
      </c>
      <c r="J401">
        <v>0</v>
      </c>
      <c r="K401">
        <v>5458.0464499999998</v>
      </c>
      <c r="O401" s="14">
        <v>11454.021500000001</v>
      </c>
      <c r="P401" s="14">
        <v>11345.519</v>
      </c>
    </row>
    <row r="402" spans="1:16" x14ac:dyDescent="0.2">
      <c r="A402">
        <v>36</v>
      </c>
      <c r="B402">
        <v>27.74</v>
      </c>
      <c r="C402">
        <v>0</v>
      </c>
      <c r="D402">
        <v>0</v>
      </c>
      <c r="E402">
        <v>1</v>
      </c>
      <c r="F402">
        <v>0</v>
      </c>
      <c r="G402">
        <v>1</v>
      </c>
      <c r="H402">
        <v>0</v>
      </c>
      <c r="I402">
        <v>0</v>
      </c>
      <c r="J402">
        <v>0</v>
      </c>
      <c r="K402">
        <v>5469.0065999999997</v>
      </c>
      <c r="O402" s="14">
        <v>11455.28</v>
      </c>
      <c r="P402" s="14">
        <v>11353.2276</v>
      </c>
    </row>
    <row r="403" spans="1:16" x14ac:dyDescent="0.2">
      <c r="A403">
        <v>36</v>
      </c>
      <c r="B403">
        <v>25.9</v>
      </c>
      <c r="C403">
        <v>1</v>
      </c>
      <c r="D403">
        <v>0</v>
      </c>
      <c r="E403">
        <v>1</v>
      </c>
      <c r="F403">
        <v>0</v>
      </c>
      <c r="G403">
        <v>0</v>
      </c>
      <c r="H403">
        <v>0</v>
      </c>
      <c r="I403">
        <v>1</v>
      </c>
      <c r="J403">
        <v>0</v>
      </c>
      <c r="K403">
        <v>5472.4489999999996</v>
      </c>
      <c r="O403" s="14">
        <v>11482.63485</v>
      </c>
      <c r="P403" s="14">
        <v>11356.660900000001</v>
      </c>
    </row>
    <row r="404" spans="1:16" x14ac:dyDescent="0.2">
      <c r="A404">
        <v>36</v>
      </c>
      <c r="B404">
        <v>29.92</v>
      </c>
      <c r="C404">
        <v>1</v>
      </c>
      <c r="D404">
        <v>0</v>
      </c>
      <c r="E404">
        <v>1</v>
      </c>
      <c r="F404">
        <v>0</v>
      </c>
      <c r="G404">
        <v>0</v>
      </c>
      <c r="H404">
        <v>0</v>
      </c>
      <c r="I404">
        <v>0</v>
      </c>
      <c r="J404">
        <v>1</v>
      </c>
      <c r="K404">
        <v>5478.0367999999999</v>
      </c>
      <c r="O404" s="14">
        <v>11512.405000000001</v>
      </c>
      <c r="P404" s="14">
        <v>11362.754999999999</v>
      </c>
    </row>
    <row r="405" spans="1:16" x14ac:dyDescent="0.2">
      <c r="A405">
        <v>38</v>
      </c>
      <c r="B405">
        <v>28.27</v>
      </c>
      <c r="C405">
        <v>1</v>
      </c>
      <c r="D405">
        <v>1</v>
      </c>
      <c r="E405">
        <v>0</v>
      </c>
      <c r="F405">
        <v>0</v>
      </c>
      <c r="G405">
        <v>0</v>
      </c>
      <c r="H405">
        <v>0</v>
      </c>
      <c r="I405">
        <v>0</v>
      </c>
      <c r="J405">
        <v>1</v>
      </c>
      <c r="K405">
        <v>5484.4673000000003</v>
      </c>
      <c r="O405" s="14">
        <v>11538.421</v>
      </c>
      <c r="P405" s="14">
        <v>11363.2832</v>
      </c>
    </row>
    <row r="406" spans="1:16" x14ac:dyDescent="0.2">
      <c r="A406">
        <v>38</v>
      </c>
      <c r="B406">
        <v>31</v>
      </c>
      <c r="C406">
        <v>1</v>
      </c>
      <c r="D406">
        <v>1</v>
      </c>
      <c r="E406">
        <v>0</v>
      </c>
      <c r="F406">
        <v>0</v>
      </c>
      <c r="G406">
        <v>0</v>
      </c>
      <c r="H406">
        <v>0</v>
      </c>
      <c r="I406">
        <v>1</v>
      </c>
      <c r="J406">
        <v>0</v>
      </c>
      <c r="K406">
        <v>5488.2619999999997</v>
      </c>
      <c r="O406" s="14">
        <v>11552.904</v>
      </c>
      <c r="P406" s="14">
        <v>11365.951999999999</v>
      </c>
    </row>
    <row r="407" spans="1:16" x14ac:dyDescent="0.2">
      <c r="A407">
        <v>36</v>
      </c>
      <c r="B407">
        <v>34.43</v>
      </c>
      <c r="C407">
        <v>2</v>
      </c>
      <c r="D407">
        <v>1</v>
      </c>
      <c r="E407">
        <v>0</v>
      </c>
      <c r="F407">
        <v>0</v>
      </c>
      <c r="G407">
        <v>0</v>
      </c>
      <c r="H407">
        <v>0</v>
      </c>
      <c r="I407">
        <v>0</v>
      </c>
      <c r="J407">
        <v>1</v>
      </c>
      <c r="K407">
        <v>5584.3056999999999</v>
      </c>
      <c r="O407" s="14">
        <v>11657.7189</v>
      </c>
      <c r="P407" s="14">
        <v>11381.3254</v>
      </c>
    </row>
    <row r="408" spans="1:16" x14ac:dyDescent="0.2">
      <c r="A408">
        <v>34</v>
      </c>
      <c r="B408">
        <v>33.25</v>
      </c>
      <c r="C408">
        <v>1</v>
      </c>
      <c r="D408">
        <v>0</v>
      </c>
      <c r="E408">
        <v>1</v>
      </c>
      <c r="F408">
        <v>0</v>
      </c>
      <c r="G408">
        <v>1</v>
      </c>
      <c r="H408">
        <v>0</v>
      </c>
      <c r="I408">
        <v>0</v>
      </c>
      <c r="J408">
        <v>0</v>
      </c>
      <c r="K408">
        <v>5594.8455000000004</v>
      </c>
      <c r="O408" s="14">
        <v>11658.11505</v>
      </c>
      <c r="P408" s="14">
        <v>11394.065549999999</v>
      </c>
    </row>
    <row r="409" spans="1:16" x14ac:dyDescent="0.2">
      <c r="A409">
        <v>28</v>
      </c>
      <c r="B409">
        <v>24.3</v>
      </c>
      <c r="C409">
        <v>5</v>
      </c>
      <c r="D409">
        <v>1</v>
      </c>
      <c r="E409">
        <v>0</v>
      </c>
      <c r="F409">
        <v>0</v>
      </c>
      <c r="G409">
        <v>0</v>
      </c>
      <c r="H409">
        <v>0</v>
      </c>
      <c r="I409">
        <v>1</v>
      </c>
      <c r="J409">
        <v>0</v>
      </c>
      <c r="K409">
        <v>5615.3689999999997</v>
      </c>
      <c r="O409" s="14">
        <v>11658.379150000001</v>
      </c>
      <c r="P409" s="14">
        <v>11488.31695</v>
      </c>
    </row>
    <row r="410" spans="1:16" x14ac:dyDescent="0.2">
      <c r="A410">
        <v>35</v>
      </c>
      <c r="B410">
        <v>35.814999999999998</v>
      </c>
      <c r="C410">
        <v>1</v>
      </c>
      <c r="D410">
        <v>0</v>
      </c>
      <c r="E410">
        <v>1</v>
      </c>
      <c r="F410">
        <v>0</v>
      </c>
      <c r="G410">
        <v>0</v>
      </c>
      <c r="H410">
        <v>1</v>
      </c>
      <c r="I410">
        <v>0</v>
      </c>
      <c r="J410">
        <v>0</v>
      </c>
      <c r="K410">
        <v>5630.4578499999998</v>
      </c>
      <c r="O410" s="14">
        <v>11674.13</v>
      </c>
      <c r="P410" s="14">
        <v>11520.099850000001</v>
      </c>
    </row>
    <row r="411" spans="1:16" x14ac:dyDescent="0.2">
      <c r="A411">
        <v>39</v>
      </c>
      <c r="B411">
        <v>32.799999999999997</v>
      </c>
      <c r="C411">
        <v>0</v>
      </c>
      <c r="D411">
        <v>0</v>
      </c>
      <c r="E411">
        <v>1</v>
      </c>
      <c r="F411">
        <v>0</v>
      </c>
      <c r="G411">
        <v>0</v>
      </c>
      <c r="H411">
        <v>0</v>
      </c>
      <c r="I411">
        <v>1</v>
      </c>
      <c r="J411">
        <v>0</v>
      </c>
      <c r="K411">
        <v>5649.7150000000001</v>
      </c>
      <c r="O411" s="14">
        <v>11729.6795</v>
      </c>
      <c r="P411" s="14">
        <v>11534.872649999999</v>
      </c>
    </row>
    <row r="412" spans="1:16" x14ac:dyDescent="0.2">
      <c r="A412">
        <v>39</v>
      </c>
      <c r="B412">
        <v>41.8</v>
      </c>
      <c r="C412">
        <v>0</v>
      </c>
      <c r="D412">
        <v>0</v>
      </c>
      <c r="E412">
        <v>1</v>
      </c>
      <c r="F412">
        <v>0</v>
      </c>
      <c r="G412">
        <v>0</v>
      </c>
      <c r="H412">
        <v>0</v>
      </c>
      <c r="I412">
        <v>0</v>
      </c>
      <c r="J412">
        <v>1</v>
      </c>
      <c r="K412">
        <v>5662.2250000000004</v>
      </c>
      <c r="O412" s="14">
        <v>11741.726000000001</v>
      </c>
      <c r="P412" s="14">
        <v>11554.223599999999</v>
      </c>
    </row>
    <row r="413" spans="1:16" x14ac:dyDescent="0.2">
      <c r="A413">
        <v>30</v>
      </c>
      <c r="B413">
        <v>19.95</v>
      </c>
      <c r="C413">
        <v>3</v>
      </c>
      <c r="D413">
        <v>0</v>
      </c>
      <c r="E413">
        <v>1</v>
      </c>
      <c r="F413">
        <v>0</v>
      </c>
      <c r="G413">
        <v>0</v>
      </c>
      <c r="H413">
        <v>1</v>
      </c>
      <c r="I413">
        <v>0</v>
      </c>
      <c r="J413">
        <v>0</v>
      </c>
      <c r="K413">
        <v>5693.4305000000004</v>
      </c>
      <c r="O413" s="14">
        <v>11830.6072</v>
      </c>
      <c r="P413" s="14">
        <v>11566.30055</v>
      </c>
    </row>
    <row r="414" spans="1:16" x14ac:dyDescent="0.2">
      <c r="A414">
        <v>41</v>
      </c>
      <c r="B414">
        <v>33.549999999999997</v>
      </c>
      <c r="C414">
        <v>0</v>
      </c>
      <c r="D414">
        <v>1</v>
      </c>
      <c r="E414">
        <v>0</v>
      </c>
      <c r="F414">
        <v>0</v>
      </c>
      <c r="G414">
        <v>0</v>
      </c>
      <c r="H414">
        <v>0</v>
      </c>
      <c r="I414">
        <v>0</v>
      </c>
      <c r="J414">
        <v>1</v>
      </c>
      <c r="K414">
        <v>5699.8374999999996</v>
      </c>
      <c r="O414" s="14">
        <v>11833.782300000001</v>
      </c>
      <c r="P414" s="14">
        <v>11576.13</v>
      </c>
    </row>
    <row r="415" spans="1:16" x14ac:dyDescent="0.2">
      <c r="A415">
        <v>29</v>
      </c>
      <c r="B415">
        <v>25.6</v>
      </c>
      <c r="C415">
        <v>4</v>
      </c>
      <c r="D415">
        <v>0</v>
      </c>
      <c r="E415">
        <v>1</v>
      </c>
      <c r="F415">
        <v>0</v>
      </c>
      <c r="G415">
        <v>0</v>
      </c>
      <c r="H415">
        <v>0</v>
      </c>
      <c r="I415">
        <v>1</v>
      </c>
      <c r="J415">
        <v>0</v>
      </c>
      <c r="K415">
        <v>5708.8670000000002</v>
      </c>
      <c r="O415" s="14">
        <v>11837.16</v>
      </c>
      <c r="P415" s="14">
        <v>11735.87905</v>
      </c>
    </row>
    <row r="416" spans="1:16" x14ac:dyDescent="0.2">
      <c r="A416">
        <v>41</v>
      </c>
      <c r="B416">
        <v>40.26</v>
      </c>
      <c r="C416">
        <v>0</v>
      </c>
      <c r="D416">
        <v>1</v>
      </c>
      <c r="E416">
        <v>0</v>
      </c>
      <c r="F416">
        <v>0</v>
      </c>
      <c r="G416">
        <v>0</v>
      </c>
      <c r="H416">
        <v>0</v>
      </c>
      <c r="I416">
        <v>0</v>
      </c>
      <c r="J416">
        <v>1</v>
      </c>
      <c r="K416">
        <v>5709.1643999999997</v>
      </c>
      <c r="O416" s="14">
        <v>11840.77505</v>
      </c>
      <c r="P416" s="14">
        <v>11737.848840000001</v>
      </c>
    </row>
    <row r="417" spans="1:16" x14ac:dyDescent="0.2">
      <c r="A417">
        <v>35</v>
      </c>
      <c r="B417">
        <v>34.770000000000003</v>
      </c>
      <c r="C417">
        <v>2</v>
      </c>
      <c r="D417">
        <v>1</v>
      </c>
      <c r="E417">
        <v>0</v>
      </c>
      <c r="F417">
        <v>0</v>
      </c>
      <c r="G417">
        <v>0</v>
      </c>
      <c r="H417">
        <v>1</v>
      </c>
      <c r="I417">
        <v>0</v>
      </c>
      <c r="J417">
        <v>0</v>
      </c>
      <c r="K417">
        <v>5729.0052999999998</v>
      </c>
      <c r="O417" s="14">
        <v>11842.441999999999</v>
      </c>
      <c r="P417" s="14">
        <v>11743.299000000001</v>
      </c>
    </row>
    <row r="418" spans="1:16" x14ac:dyDescent="0.2">
      <c r="A418">
        <v>39</v>
      </c>
      <c r="B418">
        <v>42.655000000000001</v>
      </c>
      <c r="C418">
        <v>0</v>
      </c>
      <c r="D418">
        <v>1</v>
      </c>
      <c r="E418">
        <v>0</v>
      </c>
      <c r="F418">
        <v>0</v>
      </c>
      <c r="G418">
        <v>1</v>
      </c>
      <c r="H418">
        <v>0</v>
      </c>
      <c r="I418">
        <v>0</v>
      </c>
      <c r="J418">
        <v>0</v>
      </c>
      <c r="K418">
        <v>5757.41345</v>
      </c>
      <c r="O418" s="14">
        <v>11842.623750000001</v>
      </c>
      <c r="P418" s="14">
        <v>11743.9341</v>
      </c>
    </row>
    <row r="419" spans="1:16" x14ac:dyDescent="0.2">
      <c r="A419">
        <v>35</v>
      </c>
      <c r="B419">
        <v>35.86</v>
      </c>
      <c r="C419">
        <v>2</v>
      </c>
      <c r="D419">
        <v>0</v>
      </c>
      <c r="E419">
        <v>1</v>
      </c>
      <c r="F419">
        <v>0</v>
      </c>
      <c r="G419">
        <v>0</v>
      </c>
      <c r="H419">
        <v>0</v>
      </c>
      <c r="I419">
        <v>0</v>
      </c>
      <c r="J419">
        <v>1</v>
      </c>
      <c r="K419">
        <v>5836.5204000000003</v>
      </c>
      <c r="O419" s="14">
        <v>11848.141</v>
      </c>
      <c r="P419" s="14">
        <v>11763.000899999999</v>
      </c>
    </row>
    <row r="420" spans="1:16" x14ac:dyDescent="0.2">
      <c r="A420">
        <v>35</v>
      </c>
      <c r="B420">
        <v>43.34</v>
      </c>
      <c r="C420">
        <v>2</v>
      </c>
      <c r="D420">
        <v>0</v>
      </c>
      <c r="E420">
        <v>1</v>
      </c>
      <c r="F420">
        <v>0</v>
      </c>
      <c r="G420">
        <v>0</v>
      </c>
      <c r="H420">
        <v>0</v>
      </c>
      <c r="I420">
        <v>0</v>
      </c>
      <c r="J420">
        <v>1</v>
      </c>
      <c r="K420">
        <v>5846.9175999999998</v>
      </c>
      <c r="O420" s="14">
        <v>11856.4115</v>
      </c>
      <c r="P420" s="14">
        <v>11884.048580000001</v>
      </c>
    </row>
    <row r="421" spans="1:16" x14ac:dyDescent="0.2">
      <c r="A421">
        <v>38</v>
      </c>
      <c r="B421">
        <v>19.95</v>
      </c>
      <c r="C421">
        <v>1</v>
      </c>
      <c r="D421">
        <v>1</v>
      </c>
      <c r="E421">
        <v>0</v>
      </c>
      <c r="F421">
        <v>0</v>
      </c>
      <c r="G421">
        <v>0</v>
      </c>
      <c r="H421">
        <v>1</v>
      </c>
      <c r="I421">
        <v>0</v>
      </c>
      <c r="J421">
        <v>0</v>
      </c>
      <c r="K421">
        <v>5855.9025000000001</v>
      </c>
      <c r="O421" s="14">
        <v>11879.10405</v>
      </c>
      <c r="P421" s="14">
        <v>11931.125249999999</v>
      </c>
    </row>
    <row r="422" spans="1:16" x14ac:dyDescent="0.2">
      <c r="A422">
        <v>40</v>
      </c>
      <c r="B422">
        <v>29.6</v>
      </c>
      <c r="C422">
        <v>0</v>
      </c>
      <c r="D422">
        <v>0</v>
      </c>
      <c r="E422">
        <v>1</v>
      </c>
      <c r="F422">
        <v>0</v>
      </c>
      <c r="G422">
        <v>0</v>
      </c>
      <c r="H422">
        <v>0</v>
      </c>
      <c r="I422">
        <v>1</v>
      </c>
      <c r="J422">
        <v>0</v>
      </c>
      <c r="K422">
        <v>5910.9440000000004</v>
      </c>
      <c r="O422" s="14">
        <v>11881.358</v>
      </c>
      <c r="P422" s="14">
        <v>11938.255950000001</v>
      </c>
    </row>
    <row r="423" spans="1:16" x14ac:dyDescent="0.2">
      <c r="A423">
        <v>40</v>
      </c>
      <c r="B423">
        <v>36.19</v>
      </c>
      <c r="C423">
        <v>0</v>
      </c>
      <c r="D423">
        <v>0</v>
      </c>
      <c r="E423">
        <v>1</v>
      </c>
      <c r="F423">
        <v>0</v>
      </c>
      <c r="G423">
        <v>0</v>
      </c>
      <c r="H423">
        <v>0</v>
      </c>
      <c r="I423">
        <v>0</v>
      </c>
      <c r="J423">
        <v>1</v>
      </c>
      <c r="K423">
        <v>5920.1040999999996</v>
      </c>
      <c r="O423" s="14">
        <v>11881.9696</v>
      </c>
      <c r="P423" s="14">
        <v>11944.594349999999</v>
      </c>
    </row>
    <row r="424" spans="1:16" x14ac:dyDescent="0.2">
      <c r="A424">
        <v>35</v>
      </c>
      <c r="B424">
        <v>28.9</v>
      </c>
      <c r="C424">
        <v>3</v>
      </c>
      <c r="D424">
        <v>1</v>
      </c>
      <c r="E424">
        <v>0</v>
      </c>
      <c r="F424">
        <v>0</v>
      </c>
      <c r="G424">
        <v>0</v>
      </c>
      <c r="H424">
        <v>0</v>
      </c>
      <c r="I424">
        <v>1</v>
      </c>
      <c r="J424">
        <v>0</v>
      </c>
      <c r="K424">
        <v>5926.8459999999995</v>
      </c>
      <c r="O424" s="14">
        <v>12029.286700000001</v>
      </c>
      <c r="P424" s="14">
        <v>11945.1327</v>
      </c>
    </row>
    <row r="425" spans="1:16" x14ac:dyDescent="0.2">
      <c r="A425">
        <v>35</v>
      </c>
      <c r="B425">
        <v>34.32</v>
      </c>
      <c r="C425">
        <v>3</v>
      </c>
      <c r="D425">
        <v>1</v>
      </c>
      <c r="E425">
        <v>0</v>
      </c>
      <c r="F425">
        <v>0</v>
      </c>
      <c r="G425">
        <v>0</v>
      </c>
      <c r="H425">
        <v>0</v>
      </c>
      <c r="I425">
        <v>0</v>
      </c>
      <c r="J425">
        <v>1</v>
      </c>
      <c r="K425">
        <v>5934.3797999999997</v>
      </c>
      <c r="O425" s="14">
        <v>12032.325999999999</v>
      </c>
      <c r="P425" s="14">
        <v>11946.625899999999</v>
      </c>
    </row>
    <row r="426" spans="1:16" x14ac:dyDescent="0.2">
      <c r="A426">
        <v>42</v>
      </c>
      <c r="B426">
        <v>24.86</v>
      </c>
      <c r="C426">
        <v>0</v>
      </c>
      <c r="D426">
        <v>1</v>
      </c>
      <c r="E426">
        <v>0</v>
      </c>
      <c r="F426">
        <v>0</v>
      </c>
      <c r="G426">
        <v>0</v>
      </c>
      <c r="H426">
        <v>0</v>
      </c>
      <c r="I426">
        <v>0</v>
      </c>
      <c r="J426">
        <v>1</v>
      </c>
      <c r="K426">
        <v>5966.8873999999996</v>
      </c>
      <c r="O426" s="14">
        <v>12044.342000000001</v>
      </c>
      <c r="P426" s="14">
        <v>11987.1682</v>
      </c>
    </row>
    <row r="427" spans="1:16" x14ac:dyDescent="0.2">
      <c r="A427">
        <v>42</v>
      </c>
      <c r="B427">
        <v>26.9</v>
      </c>
      <c r="C427">
        <v>0</v>
      </c>
      <c r="D427">
        <v>1</v>
      </c>
      <c r="E427">
        <v>0</v>
      </c>
      <c r="F427">
        <v>0</v>
      </c>
      <c r="G427">
        <v>0</v>
      </c>
      <c r="H427">
        <v>0</v>
      </c>
      <c r="I427">
        <v>1</v>
      </c>
      <c r="J427">
        <v>0</v>
      </c>
      <c r="K427">
        <v>5969.723</v>
      </c>
      <c r="O427" s="14">
        <v>12094.477999999999</v>
      </c>
      <c r="P427" s="14">
        <v>12124.992399999999</v>
      </c>
    </row>
    <row r="428" spans="1:16" x14ac:dyDescent="0.2">
      <c r="A428">
        <v>33</v>
      </c>
      <c r="B428">
        <v>38.9</v>
      </c>
      <c r="C428">
        <v>3</v>
      </c>
      <c r="D428">
        <v>0</v>
      </c>
      <c r="E428">
        <v>1</v>
      </c>
      <c r="F428">
        <v>0</v>
      </c>
      <c r="G428">
        <v>0</v>
      </c>
      <c r="H428">
        <v>0</v>
      </c>
      <c r="I428">
        <v>1</v>
      </c>
      <c r="J428">
        <v>0</v>
      </c>
      <c r="K428">
        <v>5972.3779999999997</v>
      </c>
      <c r="O428" s="14">
        <v>12096.6512</v>
      </c>
      <c r="P428" s="14">
        <v>12129.614149999999</v>
      </c>
    </row>
    <row r="429" spans="1:16" x14ac:dyDescent="0.2">
      <c r="A429">
        <v>38</v>
      </c>
      <c r="B429">
        <v>28.93</v>
      </c>
      <c r="C429">
        <v>1</v>
      </c>
      <c r="D429">
        <v>0</v>
      </c>
      <c r="E429">
        <v>1</v>
      </c>
      <c r="F429">
        <v>0</v>
      </c>
      <c r="G429">
        <v>0</v>
      </c>
      <c r="H429">
        <v>0</v>
      </c>
      <c r="I429">
        <v>0</v>
      </c>
      <c r="J429">
        <v>1</v>
      </c>
      <c r="K429">
        <v>5974.3846999999996</v>
      </c>
      <c r="O429" s="14">
        <v>12105.32</v>
      </c>
      <c r="P429" s="14">
        <v>12142.578600000001</v>
      </c>
    </row>
    <row r="430" spans="1:16" x14ac:dyDescent="0.2">
      <c r="A430">
        <v>38</v>
      </c>
      <c r="B430">
        <v>30.69</v>
      </c>
      <c r="C430">
        <v>1</v>
      </c>
      <c r="D430">
        <v>0</v>
      </c>
      <c r="E430">
        <v>1</v>
      </c>
      <c r="F430">
        <v>0</v>
      </c>
      <c r="G430">
        <v>0</v>
      </c>
      <c r="H430">
        <v>0</v>
      </c>
      <c r="I430">
        <v>0</v>
      </c>
      <c r="J430">
        <v>1</v>
      </c>
      <c r="K430">
        <v>5976.8311000000003</v>
      </c>
      <c r="O430" s="14">
        <v>12222.898300000001</v>
      </c>
      <c r="P430" s="14">
        <v>12146.971</v>
      </c>
    </row>
    <row r="431" spans="1:16" x14ac:dyDescent="0.2">
      <c r="A431">
        <v>42</v>
      </c>
      <c r="B431">
        <v>34.1</v>
      </c>
      <c r="C431">
        <v>0</v>
      </c>
      <c r="D431">
        <v>1</v>
      </c>
      <c r="E431">
        <v>0</v>
      </c>
      <c r="F431">
        <v>0</v>
      </c>
      <c r="G431">
        <v>0</v>
      </c>
      <c r="H431">
        <v>0</v>
      </c>
      <c r="I431">
        <v>1</v>
      </c>
      <c r="J431">
        <v>0</v>
      </c>
      <c r="K431">
        <v>5979.7309999999998</v>
      </c>
      <c r="O431" s="14">
        <v>12224.350850000001</v>
      </c>
      <c r="P431" s="14">
        <v>12323.936</v>
      </c>
    </row>
    <row r="432" spans="1:16" x14ac:dyDescent="0.2">
      <c r="A432">
        <v>34</v>
      </c>
      <c r="B432">
        <v>37.335000000000001</v>
      </c>
      <c r="C432">
        <v>2</v>
      </c>
      <c r="D432">
        <v>0</v>
      </c>
      <c r="E432">
        <v>1</v>
      </c>
      <c r="F432">
        <v>0</v>
      </c>
      <c r="G432">
        <v>0</v>
      </c>
      <c r="H432">
        <v>1</v>
      </c>
      <c r="I432">
        <v>0</v>
      </c>
      <c r="J432">
        <v>0</v>
      </c>
      <c r="K432">
        <v>5989.5236500000001</v>
      </c>
      <c r="O432" s="14">
        <v>12231.613600000001</v>
      </c>
      <c r="P432" s="14">
        <v>12333.828</v>
      </c>
    </row>
    <row r="433" spans="1:16" x14ac:dyDescent="0.2">
      <c r="A433">
        <v>33</v>
      </c>
      <c r="B433">
        <v>29.4</v>
      </c>
      <c r="C433">
        <v>4</v>
      </c>
      <c r="D433">
        <v>1</v>
      </c>
      <c r="E433">
        <v>0</v>
      </c>
      <c r="F433">
        <v>0</v>
      </c>
      <c r="G433">
        <v>0</v>
      </c>
      <c r="H433">
        <v>0</v>
      </c>
      <c r="I433">
        <v>1</v>
      </c>
      <c r="J433">
        <v>0</v>
      </c>
      <c r="K433">
        <v>6059.1729999999998</v>
      </c>
      <c r="O433" s="14">
        <v>12233.828</v>
      </c>
      <c r="P433" s="14">
        <v>12347.172</v>
      </c>
    </row>
    <row r="434" spans="1:16" x14ac:dyDescent="0.2">
      <c r="A434">
        <v>38</v>
      </c>
      <c r="B434">
        <v>28.024999999999999</v>
      </c>
      <c r="C434">
        <v>1</v>
      </c>
      <c r="D434">
        <v>1</v>
      </c>
      <c r="E434">
        <v>0</v>
      </c>
      <c r="F434">
        <v>0</v>
      </c>
      <c r="G434">
        <v>1</v>
      </c>
      <c r="H434">
        <v>0</v>
      </c>
      <c r="I434">
        <v>0</v>
      </c>
      <c r="J434">
        <v>0</v>
      </c>
      <c r="K434">
        <v>6067.1267500000004</v>
      </c>
      <c r="O434" s="14">
        <v>12235.8392</v>
      </c>
      <c r="P434" s="14">
        <v>12363.547</v>
      </c>
    </row>
    <row r="435" spans="1:16" x14ac:dyDescent="0.2">
      <c r="A435">
        <v>38</v>
      </c>
      <c r="B435">
        <v>37.049999999999997</v>
      </c>
      <c r="C435">
        <v>1</v>
      </c>
      <c r="D435">
        <v>1</v>
      </c>
      <c r="E435">
        <v>0</v>
      </c>
      <c r="F435">
        <v>0</v>
      </c>
      <c r="G435">
        <v>1</v>
      </c>
      <c r="H435">
        <v>0</v>
      </c>
      <c r="I435">
        <v>0</v>
      </c>
      <c r="J435">
        <v>0</v>
      </c>
      <c r="K435">
        <v>6079.6715000000004</v>
      </c>
      <c r="O435" s="14">
        <v>12244.531000000001</v>
      </c>
      <c r="P435" s="14">
        <v>12404.8791</v>
      </c>
    </row>
    <row r="436" spans="1:16" x14ac:dyDescent="0.2">
      <c r="A436">
        <v>38</v>
      </c>
      <c r="B436">
        <v>34.700000000000003</v>
      </c>
      <c r="C436">
        <v>2</v>
      </c>
      <c r="D436">
        <v>1</v>
      </c>
      <c r="E436">
        <v>0</v>
      </c>
      <c r="F436">
        <v>0</v>
      </c>
      <c r="G436">
        <v>0</v>
      </c>
      <c r="H436">
        <v>0</v>
      </c>
      <c r="I436">
        <v>1</v>
      </c>
      <c r="J436">
        <v>0</v>
      </c>
      <c r="K436">
        <v>6082.4049999999997</v>
      </c>
      <c r="O436" s="14">
        <v>12265.5069</v>
      </c>
      <c r="P436" s="14">
        <v>12523.604799999999</v>
      </c>
    </row>
    <row r="437" spans="1:16" x14ac:dyDescent="0.2">
      <c r="A437">
        <v>37</v>
      </c>
      <c r="B437">
        <v>34.104999999999997</v>
      </c>
      <c r="C437">
        <v>1</v>
      </c>
      <c r="D437">
        <v>0</v>
      </c>
      <c r="E437">
        <v>1</v>
      </c>
      <c r="F437">
        <v>0</v>
      </c>
      <c r="G437">
        <v>0</v>
      </c>
      <c r="H437">
        <v>1</v>
      </c>
      <c r="I437">
        <v>0</v>
      </c>
      <c r="J437">
        <v>0</v>
      </c>
      <c r="K437">
        <v>6112.3529500000004</v>
      </c>
      <c r="O437" s="14">
        <v>12268.632250000001</v>
      </c>
      <c r="P437" s="14">
        <v>12557.605299999999</v>
      </c>
    </row>
    <row r="438" spans="1:16" x14ac:dyDescent="0.2">
      <c r="A438">
        <v>31</v>
      </c>
      <c r="B438">
        <v>30.495000000000001</v>
      </c>
      <c r="C438">
        <v>3</v>
      </c>
      <c r="D438">
        <v>0</v>
      </c>
      <c r="E438">
        <v>1</v>
      </c>
      <c r="F438">
        <v>0</v>
      </c>
      <c r="G438">
        <v>1</v>
      </c>
      <c r="H438">
        <v>0</v>
      </c>
      <c r="I438">
        <v>0</v>
      </c>
      <c r="J438">
        <v>0</v>
      </c>
      <c r="K438">
        <v>6113.2310500000003</v>
      </c>
      <c r="O438" s="14">
        <v>12269.68865</v>
      </c>
      <c r="P438" s="14">
        <v>12574.049000000001</v>
      </c>
    </row>
    <row r="439" spans="1:16" x14ac:dyDescent="0.2">
      <c r="A439">
        <v>39</v>
      </c>
      <c r="B439">
        <v>21.85</v>
      </c>
      <c r="C439">
        <v>1</v>
      </c>
      <c r="D439">
        <v>1</v>
      </c>
      <c r="E439">
        <v>0</v>
      </c>
      <c r="F439">
        <v>0</v>
      </c>
      <c r="G439">
        <v>0</v>
      </c>
      <c r="H439">
        <v>1</v>
      </c>
      <c r="I439">
        <v>0</v>
      </c>
      <c r="J439">
        <v>0</v>
      </c>
      <c r="K439">
        <v>6117.4944999999998</v>
      </c>
      <c r="O439" s="14">
        <v>12430.95335</v>
      </c>
      <c r="P439" s="14">
        <v>12609.88702</v>
      </c>
    </row>
    <row r="440" spans="1:16" x14ac:dyDescent="0.2">
      <c r="A440">
        <v>39</v>
      </c>
      <c r="B440">
        <v>26.22</v>
      </c>
      <c r="C440">
        <v>1</v>
      </c>
      <c r="D440">
        <v>1</v>
      </c>
      <c r="E440">
        <v>0</v>
      </c>
      <c r="F440">
        <v>0</v>
      </c>
      <c r="G440">
        <v>0</v>
      </c>
      <c r="H440">
        <v>1</v>
      </c>
      <c r="I440">
        <v>0</v>
      </c>
      <c r="J440">
        <v>0</v>
      </c>
      <c r="K440">
        <v>6123.5688</v>
      </c>
      <c r="O440" s="14">
        <v>12475.3513</v>
      </c>
      <c r="P440" s="14">
        <v>12730.999599999999</v>
      </c>
    </row>
    <row r="441" spans="1:16" x14ac:dyDescent="0.2">
      <c r="A441">
        <v>32</v>
      </c>
      <c r="B441">
        <v>33.155000000000001</v>
      </c>
      <c r="C441">
        <v>3</v>
      </c>
      <c r="D441">
        <v>0</v>
      </c>
      <c r="E441">
        <v>1</v>
      </c>
      <c r="F441">
        <v>0</v>
      </c>
      <c r="G441">
        <v>0</v>
      </c>
      <c r="H441">
        <v>1</v>
      </c>
      <c r="I441">
        <v>0</v>
      </c>
      <c r="J441">
        <v>0</v>
      </c>
      <c r="K441">
        <v>6128.79745</v>
      </c>
      <c r="O441" s="14">
        <v>12479.70895</v>
      </c>
      <c r="P441" s="14">
        <v>12741.167450000001</v>
      </c>
    </row>
    <row r="442" spans="1:16" x14ac:dyDescent="0.2">
      <c r="A442">
        <v>34</v>
      </c>
      <c r="B442">
        <v>29.26</v>
      </c>
      <c r="C442">
        <v>3</v>
      </c>
      <c r="D442">
        <v>0</v>
      </c>
      <c r="E442">
        <v>1</v>
      </c>
      <c r="F442">
        <v>0</v>
      </c>
      <c r="G442">
        <v>0</v>
      </c>
      <c r="H442">
        <v>0</v>
      </c>
      <c r="I442">
        <v>0</v>
      </c>
      <c r="J442">
        <v>1</v>
      </c>
      <c r="K442">
        <v>6184.2993999999999</v>
      </c>
      <c r="O442" s="14">
        <v>12485.8009</v>
      </c>
      <c r="P442" s="14">
        <v>12829.455099999999</v>
      </c>
    </row>
    <row r="443" spans="1:16" x14ac:dyDescent="0.2">
      <c r="A443">
        <v>41</v>
      </c>
      <c r="B443">
        <v>31.02</v>
      </c>
      <c r="C443">
        <v>0</v>
      </c>
      <c r="D443">
        <v>0</v>
      </c>
      <c r="E443">
        <v>1</v>
      </c>
      <c r="F443">
        <v>0</v>
      </c>
      <c r="G443">
        <v>0</v>
      </c>
      <c r="H443">
        <v>0</v>
      </c>
      <c r="I443">
        <v>0</v>
      </c>
      <c r="J443">
        <v>1</v>
      </c>
      <c r="K443">
        <v>6185.3208000000004</v>
      </c>
      <c r="O443" s="14">
        <v>12495.290849999999</v>
      </c>
      <c r="P443" s="14">
        <v>12890.057650000001</v>
      </c>
    </row>
    <row r="444" spans="1:16" x14ac:dyDescent="0.2">
      <c r="A444">
        <v>41</v>
      </c>
      <c r="B444">
        <v>31.6</v>
      </c>
      <c r="C444">
        <v>0</v>
      </c>
      <c r="D444">
        <v>0</v>
      </c>
      <c r="E444">
        <v>1</v>
      </c>
      <c r="F444">
        <v>0</v>
      </c>
      <c r="G444">
        <v>0</v>
      </c>
      <c r="H444">
        <v>0</v>
      </c>
      <c r="I444">
        <v>1</v>
      </c>
      <c r="J444">
        <v>0</v>
      </c>
      <c r="K444">
        <v>6186.1270000000004</v>
      </c>
      <c r="O444" s="14">
        <v>12592.5345</v>
      </c>
      <c r="P444" s="14">
        <v>12913.992399999999</v>
      </c>
    </row>
    <row r="445" spans="1:16" x14ac:dyDescent="0.2">
      <c r="A445">
        <v>34</v>
      </c>
      <c r="B445">
        <v>38</v>
      </c>
      <c r="C445">
        <v>3</v>
      </c>
      <c r="D445">
        <v>0</v>
      </c>
      <c r="E445">
        <v>1</v>
      </c>
      <c r="F445">
        <v>0</v>
      </c>
      <c r="G445">
        <v>0</v>
      </c>
      <c r="H445">
        <v>0</v>
      </c>
      <c r="I445">
        <v>1</v>
      </c>
      <c r="J445">
        <v>0</v>
      </c>
      <c r="K445">
        <v>6196.4480000000003</v>
      </c>
      <c r="O445" s="14">
        <v>12622.1795</v>
      </c>
      <c r="P445" s="14">
        <v>12925.886</v>
      </c>
    </row>
    <row r="446" spans="1:16" x14ac:dyDescent="0.2">
      <c r="A446">
        <v>37</v>
      </c>
      <c r="B446">
        <v>24.32</v>
      </c>
      <c r="C446">
        <v>2</v>
      </c>
      <c r="D446">
        <v>1</v>
      </c>
      <c r="E446">
        <v>0</v>
      </c>
      <c r="F446">
        <v>0</v>
      </c>
      <c r="G446">
        <v>0</v>
      </c>
      <c r="H446">
        <v>1</v>
      </c>
      <c r="I446">
        <v>0</v>
      </c>
      <c r="J446">
        <v>0</v>
      </c>
      <c r="K446">
        <v>6198.7518</v>
      </c>
      <c r="O446" s="14">
        <v>12629.1656</v>
      </c>
      <c r="P446" s="14">
        <v>12928.7911</v>
      </c>
    </row>
    <row r="447" spans="1:16" x14ac:dyDescent="0.2">
      <c r="A447">
        <v>37</v>
      </c>
      <c r="B447">
        <v>28.024999999999999</v>
      </c>
      <c r="C447">
        <v>2</v>
      </c>
      <c r="D447">
        <v>1</v>
      </c>
      <c r="E447">
        <v>0</v>
      </c>
      <c r="F447">
        <v>0</v>
      </c>
      <c r="G447">
        <v>0</v>
      </c>
      <c r="H447">
        <v>1</v>
      </c>
      <c r="I447">
        <v>0</v>
      </c>
      <c r="J447">
        <v>0</v>
      </c>
      <c r="K447">
        <v>6203.90175</v>
      </c>
      <c r="O447" s="14">
        <v>12629.896699999999</v>
      </c>
      <c r="P447" s="14">
        <v>12949.1554</v>
      </c>
    </row>
    <row r="448" spans="1:16" x14ac:dyDescent="0.2">
      <c r="A448">
        <v>39</v>
      </c>
      <c r="B448">
        <v>32.5</v>
      </c>
      <c r="C448">
        <v>1</v>
      </c>
      <c r="D448">
        <v>0</v>
      </c>
      <c r="E448">
        <v>1</v>
      </c>
      <c r="F448">
        <v>0</v>
      </c>
      <c r="G448">
        <v>0</v>
      </c>
      <c r="H448">
        <v>0</v>
      </c>
      <c r="I448">
        <v>1</v>
      </c>
      <c r="J448">
        <v>0</v>
      </c>
      <c r="K448">
        <v>6238.2979999999998</v>
      </c>
      <c r="O448" s="14">
        <v>12638.195</v>
      </c>
      <c r="P448" s="14">
        <v>12950.0712</v>
      </c>
    </row>
    <row r="449" spans="1:16" x14ac:dyDescent="0.2">
      <c r="A449">
        <v>43</v>
      </c>
      <c r="B449">
        <v>23.2</v>
      </c>
      <c r="C449">
        <v>0</v>
      </c>
      <c r="D449">
        <v>1</v>
      </c>
      <c r="E449">
        <v>0</v>
      </c>
      <c r="F449">
        <v>0</v>
      </c>
      <c r="G449">
        <v>0</v>
      </c>
      <c r="H449">
        <v>0</v>
      </c>
      <c r="I449">
        <v>1</v>
      </c>
      <c r="J449">
        <v>0</v>
      </c>
      <c r="K449">
        <v>6250.4350000000004</v>
      </c>
      <c r="O449" s="14">
        <v>12643.3778</v>
      </c>
      <c r="P449" s="14">
        <v>12957.118</v>
      </c>
    </row>
    <row r="450" spans="1:16" x14ac:dyDescent="0.2">
      <c r="A450">
        <v>41</v>
      </c>
      <c r="B450">
        <v>21.78</v>
      </c>
      <c r="C450">
        <v>1</v>
      </c>
      <c r="D450">
        <v>1</v>
      </c>
      <c r="E450">
        <v>0</v>
      </c>
      <c r="F450">
        <v>0</v>
      </c>
      <c r="G450">
        <v>0</v>
      </c>
      <c r="H450">
        <v>0</v>
      </c>
      <c r="I450">
        <v>0</v>
      </c>
      <c r="J450">
        <v>1</v>
      </c>
      <c r="K450">
        <v>6272.4772000000003</v>
      </c>
      <c r="O450" s="14">
        <v>12644.589</v>
      </c>
      <c r="P450" s="14">
        <v>12979.358</v>
      </c>
    </row>
    <row r="451" spans="1:16" x14ac:dyDescent="0.2">
      <c r="A451">
        <v>41</v>
      </c>
      <c r="B451">
        <v>28.8</v>
      </c>
      <c r="C451">
        <v>1</v>
      </c>
      <c r="D451">
        <v>1</v>
      </c>
      <c r="E451">
        <v>0</v>
      </c>
      <c r="F451">
        <v>0</v>
      </c>
      <c r="G451">
        <v>0</v>
      </c>
      <c r="H451">
        <v>0</v>
      </c>
      <c r="I451">
        <v>1</v>
      </c>
      <c r="J451">
        <v>0</v>
      </c>
      <c r="K451">
        <v>6282.2349999999997</v>
      </c>
      <c r="O451" s="14">
        <v>12646.207</v>
      </c>
      <c r="P451" s="14">
        <v>12981.3457</v>
      </c>
    </row>
    <row r="452" spans="1:16" x14ac:dyDescent="0.2">
      <c r="A452">
        <v>41</v>
      </c>
      <c r="B452">
        <v>34.21</v>
      </c>
      <c r="C452">
        <v>1</v>
      </c>
      <c r="D452">
        <v>1</v>
      </c>
      <c r="E452">
        <v>0</v>
      </c>
      <c r="F452">
        <v>0</v>
      </c>
      <c r="G452">
        <v>0</v>
      </c>
      <c r="H452">
        <v>0</v>
      </c>
      <c r="I452">
        <v>0</v>
      </c>
      <c r="J452">
        <v>1</v>
      </c>
      <c r="K452">
        <v>6289.7548999999999</v>
      </c>
      <c r="O452" s="14">
        <v>12648.7034</v>
      </c>
      <c r="P452" s="14">
        <v>12982.8747</v>
      </c>
    </row>
    <row r="453" spans="1:16" x14ac:dyDescent="0.2">
      <c r="A453">
        <v>37</v>
      </c>
      <c r="B453">
        <v>29.5</v>
      </c>
      <c r="C453">
        <v>2</v>
      </c>
      <c r="D453">
        <v>0</v>
      </c>
      <c r="E453">
        <v>1</v>
      </c>
      <c r="F453">
        <v>0</v>
      </c>
      <c r="G453">
        <v>0</v>
      </c>
      <c r="H453">
        <v>0</v>
      </c>
      <c r="I453">
        <v>1</v>
      </c>
      <c r="J453">
        <v>0</v>
      </c>
      <c r="K453">
        <v>6311.9520000000002</v>
      </c>
      <c r="O453" s="14">
        <v>12797.20962</v>
      </c>
      <c r="P453" s="14">
        <v>13112.604799999999</v>
      </c>
    </row>
    <row r="454" spans="1:16" x14ac:dyDescent="0.2">
      <c r="A454">
        <v>37</v>
      </c>
      <c r="B454">
        <v>30.8</v>
      </c>
      <c r="C454">
        <v>2</v>
      </c>
      <c r="D454">
        <v>0</v>
      </c>
      <c r="E454">
        <v>1</v>
      </c>
      <c r="F454">
        <v>0</v>
      </c>
      <c r="G454">
        <v>0</v>
      </c>
      <c r="H454">
        <v>0</v>
      </c>
      <c r="I454">
        <v>0</v>
      </c>
      <c r="J454">
        <v>1</v>
      </c>
      <c r="K454">
        <v>6313.759</v>
      </c>
      <c r="O454" s="14">
        <v>12815.444949999999</v>
      </c>
      <c r="P454" s="14">
        <v>13129.603450000001</v>
      </c>
    </row>
    <row r="455" spans="1:16" x14ac:dyDescent="0.2">
      <c r="A455">
        <v>32</v>
      </c>
      <c r="B455">
        <v>37.145000000000003</v>
      </c>
      <c r="C455">
        <v>3</v>
      </c>
      <c r="D455">
        <v>0</v>
      </c>
      <c r="E455">
        <v>1</v>
      </c>
      <c r="F455">
        <v>0</v>
      </c>
      <c r="G455">
        <v>1</v>
      </c>
      <c r="H455">
        <v>0</v>
      </c>
      <c r="I455">
        <v>0</v>
      </c>
      <c r="J455">
        <v>0</v>
      </c>
      <c r="K455">
        <v>6334.3435499999996</v>
      </c>
      <c r="O455" s="14">
        <v>13012.20865</v>
      </c>
      <c r="P455" s="14">
        <v>13143.336649999999</v>
      </c>
    </row>
    <row r="456" spans="1:16" x14ac:dyDescent="0.2">
      <c r="A456">
        <v>39</v>
      </c>
      <c r="B456">
        <v>32.340000000000003</v>
      </c>
      <c r="C456">
        <v>2</v>
      </c>
      <c r="D456">
        <v>1</v>
      </c>
      <c r="E456">
        <v>0</v>
      </c>
      <c r="F456">
        <v>0</v>
      </c>
      <c r="G456">
        <v>0</v>
      </c>
      <c r="H456">
        <v>0</v>
      </c>
      <c r="I456">
        <v>0</v>
      </c>
      <c r="J456">
        <v>1</v>
      </c>
      <c r="K456">
        <v>6338.0756000000001</v>
      </c>
      <c r="O456" s="14">
        <v>13019.161050000001</v>
      </c>
      <c r="P456" s="14">
        <v>13143.86485</v>
      </c>
    </row>
    <row r="457" spans="1:16" x14ac:dyDescent="0.2">
      <c r="A457">
        <v>39</v>
      </c>
      <c r="B457">
        <v>45.43</v>
      </c>
      <c r="C457">
        <v>2</v>
      </c>
      <c r="D457">
        <v>1</v>
      </c>
      <c r="E457">
        <v>0</v>
      </c>
      <c r="F457">
        <v>0</v>
      </c>
      <c r="G457">
        <v>0</v>
      </c>
      <c r="H457">
        <v>0</v>
      </c>
      <c r="I457">
        <v>0</v>
      </c>
      <c r="J457">
        <v>1</v>
      </c>
      <c r="K457">
        <v>6356.2707</v>
      </c>
      <c r="O457" s="14">
        <v>13041.921</v>
      </c>
      <c r="P457" s="14">
        <v>13352.0998</v>
      </c>
    </row>
    <row r="458" spans="1:16" x14ac:dyDescent="0.2">
      <c r="A458">
        <v>42</v>
      </c>
      <c r="B458">
        <v>31.254999999999999</v>
      </c>
      <c r="C458">
        <v>0</v>
      </c>
      <c r="D458">
        <v>1</v>
      </c>
      <c r="E458">
        <v>0</v>
      </c>
      <c r="F458">
        <v>0</v>
      </c>
      <c r="G458">
        <v>0</v>
      </c>
      <c r="H458">
        <v>1</v>
      </c>
      <c r="I458">
        <v>0</v>
      </c>
      <c r="J458">
        <v>0</v>
      </c>
      <c r="K458">
        <v>6358.7764500000003</v>
      </c>
      <c r="O458" s="14">
        <v>13047.332350000001</v>
      </c>
      <c r="P458" s="14">
        <v>13390.558999999999</v>
      </c>
    </row>
    <row r="459" spans="1:16" x14ac:dyDescent="0.2">
      <c r="A459">
        <v>33</v>
      </c>
      <c r="B459">
        <v>42.94</v>
      </c>
      <c r="C459">
        <v>3</v>
      </c>
      <c r="D459">
        <v>0</v>
      </c>
      <c r="E459">
        <v>1</v>
      </c>
      <c r="F459">
        <v>0</v>
      </c>
      <c r="G459">
        <v>0</v>
      </c>
      <c r="H459">
        <v>1</v>
      </c>
      <c r="I459">
        <v>0</v>
      </c>
      <c r="J459">
        <v>0</v>
      </c>
      <c r="K459">
        <v>6360.9935999999998</v>
      </c>
      <c r="O459" s="14">
        <v>13063.883</v>
      </c>
      <c r="P459" s="14">
        <v>13393.755999999999</v>
      </c>
    </row>
    <row r="460" spans="1:16" x14ac:dyDescent="0.2">
      <c r="A460">
        <v>38</v>
      </c>
      <c r="B460">
        <v>40.564999999999998</v>
      </c>
      <c r="C460">
        <v>1</v>
      </c>
      <c r="D460">
        <v>0</v>
      </c>
      <c r="E460">
        <v>1</v>
      </c>
      <c r="F460">
        <v>0</v>
      </c>
      <c r="G460">
        <v>0</v>
      </c>
      <c r="H460">
        <v>1</v>
      </c>
      <c r="I460">
        <v>0</v>
      </c>
      <c r="J460">
        <v>0</v>
      </c>
      <c r="K460">
        <v>6373.55735</v>
      </c>
      <c r="O460" s="14">
        <v>13126.677449999999</v>
      </c>
      <c r="P460" s="14">
        <v>13405.390299999999</v>
      </c>
    </row>
    <row r="461" spans="1:16" x14ac:dyDescent="0.2">
      <c r="A461">
        <v>40</v>
      </c>
      <c r="B461">
        <v>26.315000000000001</v>
      </c>
      <c r="C461">
        <v>1</v>
      </c>
      <c r="D461">
        <v>1</v>
      </c>
      <c r="E461">
        <v>0</v>
      </c>
      <c r="F461">
        <v>0</v>
      </c>
      <c r="G461">
        <v>0</v>
      </c>
      <c r="H461">
        <v>1</v>
      </c>
      <c r="I461">
        <v>0</v>
      </c>
      <c r="J461">
        <v>0</v>
      </c>
      <c r="K461">
        <v>6389.3778499999999</v>
      </c>
      <c r="O461" s="14">
        <v>13204.28565</v>
      </c>
      <c r="P461" s="14">
        <v>13555.0049</v>
      </c>
    </row>
    <row r="462" spans="1:16" x14ac:dyDescent="0.2">
      <c r="A462">
        <v>40</v>
      </c>
      <c r="B462">
        <v>29.355</v>
      </c>
      <c r="C462">
        <v>1</v>
      </c>
      <c r="D462">
        <v>1</v>
      </c>
      <c r="E462">
        <v>0</v>
      </c>
      <c r="F462">
        <v>0</v>
      </c>
      <c r="G462">
        <v>0</v>
      </c>
      <c r="H462">
        <v>1</v>
      </c>
      <c r="I462">
        <v>0</v>
      </c>
      <c r="J462">
        <v>0</v>
      </c>
      <c r="K462">
        <v>6393.6034499999996</v>
      </c>
      <c r="O462" s="14">
        <v>13217.094499999999</v>
      </c>
      <c r="P462" s="14">
        <v>13747.87235</v>
      </c>
    </row>
    <row r="463" spans="1:16" x14ac:dyDescent="0.2">
      <c r="A463">
        <v>35</v>
      </c>
      <c r="B463">
        <v>23.465</v>
      </c>
      <c r="C463">
        <v>2</v>
      </c>
      <c r="D463">
        <v>0</v>
      </c>
      <c r="E463">
        <v>1</v>
      </c>
      <c r="F463">
        <v>0</v>
      </c>
      <c r="G463">
        <v>1</v>
      </c>
      <c r="H463">
        <v>0</v>
      </c>
      <c r="I463">
        <v>0</v>
      </c>
      <c r="J463">
        <v>0</v>
      </c>
      <c r="K463">
        <v>6402.2913500000004</v>
      </c>
      <c r="O463" s="14">
        <v>13224.057049999999</v>
      </c>
      <c r="P463" s="14">
        <v>13770.097900000001</v>
      </c>
    </row>
    <row r="464" spans="1:16" x14ac:dyDescent="0.2">
      <c r="A464">
        <v>37</v>
      </c>
      <c r="B464">
        <v>29.83</v>
      </c>
      <c r="C464">
        <v>2</v>
      </c>
      <c r="D464">
        <v>1</v>
      </c>
      <c r="E464">
        <v>0</v>
      </c>
      <c r="F464">
        <v>0</v>
      </c>
      <c r="G464">
        <v>1</v>
      </c>
      <c r="H464">
        <v>0</v>
      </c>
      <c r="I464">
        <v>0</v>
      </c>
      <c r="J464">
        <v>0</v>
      </c>
      <c r="K464">
        <v>6406.4107000000004</v>
      </c>
      <c r="O464" s="14">
        <v>13224.692999999999</v>
      </c>
      <c r="P464" s="14">
        <v>13822.803</v>
      </c>
    </row>
    <row r="465" spans="1:16" x14ac:dyDescent="0.2">
      <c r="A465">
        <v>35</v>
      </c>
      <c r="B465">
        <v>27.7</v>
      </c>
      <c r="C465">
        <v>3</v>
      </c>
      <c r="D465">
        <v>0</v>
      </c>
      <c r="E465">
        <v>1</v>
      </c>
      <c r="F465">
        <v>0</v>
      </c>
      <c r="G465">
        <v>0</v>
      </c>
      <c r="H465">
        <v>0</v>
      </c>
      <c r="I465">
        <v>1</v>
      </c>
      <c r="J465">
        <v>0</v>
      </c>
      <c r="K465">
        <v>6414.1779999999999</v>
      </c>
      <c r="O465" s="14">
        <v>13228.846949999999</v>
      </c>
      <c r="P465" s="14">
        <v>13831.1152</v>
      </c>
    </row>
    <row r="466" spans="1:16" x14ac:dyDescent="0.2">
      <c r="A466">
        <v>37</v>
      </c>
      <c r="B466">
        <v>46.53</v>
      </c>
      <c r="C466">
        <v>3</v>
      </c>
      <c r="D466">
        <v>1</v>
      </c>
      <c r="E466">
        <v>0</v>
      </c>
      <c r="F466">
        <v>0</v>
      </c>
      <c r="G466">
        <v>0</v>
      </c>
      <c r="H466">
        <v>0</v>
      </c>
      <c r="I466">
        <v>0</v>
      </c>
      <c r="J466">
        <v>1</v>
      </c>
      <c r="K466">
        <v>6435.6237000000001</v>
      </c>
      <c r="O466" s="14">
        <v>13415.0381</v>
      </c>
      <c r="P466" s="14">
        <v>13919.822899999999</v>
      </c>
    </row>
    <row r="467" spans="1:16" x14ac:dyDescent="0.2">
      <c r="A467">
        <v>38</v>
      </c>
      <c r="B467">
        <v>27.835000000000001</v>
      </c>
      <c r="C467">
        <v>2</v>
      </c>
      <c r="D467">
        <v>1</v>
      </c>
      <c r="E467">
        <v>0</v>
      </c>
      <c r="F467">
        <v>0</v>
      </c>
      <c r="G467">
        <v>0</v>
      </c>
      <c r="H467">
        <v>1</v>
      </c>
      <c r="I467">
        <v>0</v>
      </c>
      <c r="J467">
        <v>0</v>
      </c>
      <c r="K467">
        <v>6455.86265</v>
      </c>
      <c r="O467" s="14">
        <v>13429.035400000001</v>
      </c>
      <c r="P467" s="14">
        <v>13937.666499999999</v>
      </c>
    </row>
    <row r="468" spans="1:16" x14ac:dyDescent="0.2">
      <c r="A468">
        <v>38</v>
      </c>
      <c r="B468">
        <v>29.26</v>
      </c>
      <c r="C468">
        <v>2</v>
      </c>
      <c r="D468">
        <v>1</v>
      </c>
      <c r="E468">
        <v>0</v>
      </c>
      <c r="F468">
        <v>0</v>
      </c>
      <c r="G468">
        <v>0</v>
      </c>
      <c r="H468">
        <v>1</v>
      </c>
      <c r="I468">
        <v>0</v>
      </c>
      <c r="J468">
        <v>0</v>
      </c>
      <c r="K468">
        <v>6457.8433999999997</v>
      </c>
      <c r="O468" s="14">
        <v>13430.264999999999</v>
      </c>
      <c r="P468" s="14">
        <v>13974.455550000001</v>
      </c>
    </row>
    <row r="469" spans="1:16" x14ac:dyDescent="0.2">
      <c r="A469">
        <v>42</v>
      </c>
      <c r="B469">
        <v>37.9</v>
      </c>
      <c r="C469">
        <v>0</v>
      </c>
      <c r="D469">
        <v>0</v>
      </c>
      <c r="E469">
        <v>1</v>
      </c>
      <c r="F469">
        <v>0</v>
      </c>
      <c r="G469">
        <v>0</v>
      </c>
      <c r="H469">
        <v>0</v>
      </c>
      <c r="I469">
        <v>1</v>
      </c>
      <c r="J469">
        <v>0</v>
      </c>
      <c r="K469">
        <v>6474.0129999999999</v>
      </c>
      <c r="O469" s="14">
        <v>13451.121999999999</v>
      </c>
      <c r="P469" s="14">
        <v>13981.850350000001</v>
      </c>
    </row>
    <row r="470" spans="1:16" x14ac:dyDescent="0.2">
      <c r="A470">
        <v>40</v>
      </c>
      <c r="B470">
        <v>27.4</v>
      </c>
      <c r="C470">
        <v>1</v>
      </c>
      <c r="D470">
        <v>0</v>
      </c>
      <c r="E470">
        <v>1</v>
      </c>
      <c r="F470">
        <v>0</v>
      </c>
      <c r="G470">
        <v>0</v>
      </c>
      <c r="H470">
        <v>0</v>
      </c>
      <c r="I470">
        <v>1</v>
      </c>
      <c r="J470">
        <v>0</v>
      </c>
      <c r="K470">
        <v>6496.8860000000004</v>
      </c>
      <c r="O470" s="14">
        <v>13457.960800000001</v>
      </c>
      <c r="P470" s="14">
        <v>14119.62</v>
      </c>
    </row>
    <row r="471" spans="1:16" x14ac:dyDescent="0.2">
      <c r="A471">
        <v>40</v>
      </c>
      <c r="B471">
        <v>29.81</v>
      </c>
      <c r="C471">
        <v>1</v>
      </c>
      <c r="D471">
        <v>0</v>
      </c>
      <c r="E471">
        <v>1</v>
      </c>
      <c r="F471">
        <v>0</v>
      </c>
      <c r="G471">
        <v>0</v>
      </c>
      <c r="H471">
        <v>0</v>
      </c>
      <c r="I471">
        <v>0</v>
      </c>
      <c r="J471">
        <v>1</v>
      </c>
      <c r="K471">
        <v>6500.2358999999997</v>
      </c>
      <c r="O471" s="14">
        <v>13462.52</v>
      </c>
      <c r="P471" s="14">
        <v>14210.53595</v>
      </c>
    </row>
    <row r="472" spans="1:16" x14ac:dyDescent="0.2">
      <c r="A472">
        <v>36</v>
      </c>
      <c r="B472">
        <v>28.594999999999999</v>
      </c>
      <c r="C472">
        <v>3</v>
      </c>
      <c r="D472">
        <v>1</v>
      </c>
      <c r="E472">
        <v>0</v>
      </c>
      <c r="F472">
        <v>0</v>
      </c>
      <c r="G472">
        <v>0</v>
      </c>
      <c r="H472">
        <v>1</v>
      </c>
      <c r="I472">
        <v>0</v>
      </c>
      <c r="J472">
        <v>0</v>
      </c>
      <c r="K472">
        <v>6548.1950500000003</v>
      </c>
      <c r="O472" s="14">
        <v>13470.804400000001</v>
      </c>
      <c r="P472" s="14">
        <v>14349.8544</v>
      </c>
    </row>
    <row r="473" spans="1:16" x14ac:dyDescent="0.2">
      <c r="A473">
        <v>33</v>
      </c>
      <c r="B473">
        <v>36.29</v>
      </c>
      <c r="C473">
        <v>3</v>
      </c>
      <c r="D473">
        <v>0</v>
      </c>
      <c r="E473">
        <v>1</v>
      </c>
      <c r="F473">
        <v>0</v>
      </c>
      <c r="G473">
        <v>1</v>
      </c>
      <c r="H473">
        <v>0</v>
      </c>
      <c r="I473">
        <v>0</v>
      </c>
      <c r="J473">
        <v>0</v>
      </c>
      <c r="K473">
        <v>6551.7501000000002</v>
      </c>
      <c r="O473" s="14">
        <v>13470.86</v>
      </c>
      <c r="P473" s="14">
        <v>14358.364369999999</v>
      </c>
    </row>
    <row r="474" spans="1:16" x14ac:dyDescent="0.2">
      <c r="A474">
        <v>38</v>
      </c>
      <c r="B474">
        <v>27.265000000000001</v>
      </c>
      <c r="C474">
        <v>1</v>
      </c>
      <c r="D474">
        <v>0</v>
      </c>
      <c r="E474">
        <v>1</v>
      </c>
      <c r="F474">
        <v>0</v>
      </c>
      <c r="G474">
        <v>1</v>
      </c>
      <c r="H474">
        <v>0</v>
      </c>
      <c r="I474">
        <v>0</v>
      </c>
      <c r="J474">
        <v>0</v>
      </c>
      <c r="K474">
        <v>6555.07035</v>
      </c>
      <c r="O474" s="14">
        <v>13607.36875</v>
      </c>
      <c r="P474" s="14">
        <v>14394.5579</v>
      </c>
    </row>
    <row r="475" spans="1:16" x14ac:dyDescent="0.2">
      <c r="A475">
        <v>41</v>
      </c>
      <c r="B475">
        <v>32.965000000000003</v>
      </c>
      <c r="C475">
        <v>0</v>
      </c>
      <c r="D475">
        <v>0</v>
      </c>
      <c r="E475">
        <v>1</v>
      </c>
      <c r="F475">
        <v>0</v>
      </c>
      <c r="G475">
        <v>0</v>
      </c>
      <c r="H475">
        <v>1</v>
      </c>
      <c r="I475">
        <v>0</v>
      </c>
      <c r="J475">
        <v>0</v>
      </c>
      <c r="K475">
        <v>6571.0243499999997</v>
      </c>
      <c r="O475" s="14">
        <v>13616.3586</v>
      </c>
      <c r="P475" s="14">
        <v>14410.9321</v>
      </c>
    </row>
    <row r="476" spans="1:16" x14ac:dyDescent="0.2">
      <c r="A476">
        <v>38</v>
      </c>
      <c r="B476">
        <v>34.799999999999997</v>
      </c>
      <c r="C476">
        <v>2</v>
      </c>
      <c r="D476">
        <v>0</v>
      </c>
      <c r="E476">
        <v>1</v>
      </c>
      <c r="F476">
        <v>0</v>
      </c>
      <c r="G476">
        <v>0</v>
      </c>
      <c r="H476">
        <v>0</v>
      </c>
      <c r="I476">
        <v>1</v>
      </c>
      <c r="J476">
        <v>0</v>
      </c>
      <c r="K476">
        <v>6571.5439999999999</v>
      </c>
      <c r="O476" s="14">
        <v>13635.6379</v>
      </c>
      <c r="P476" s="14">
        <v>14418.2804</v>
      </c>
    </row>
    <row r="477" spans="1:16" x14ac:dyDescent="0.2">
      <c r="A477">
        <v>40</v>
      </c>
      <c r="B477">
        <v>24.97</v>
      </c>
      <c r="C477">
        <v>2</v>
      </c>
      <c r="D477">
        <v>1</v>
      </c>
      <c r="E477">
        <v>0</v>
      </c>
      <c r="F477">
        <v>0</v>
      </c>
      <c r="G477">
        <v>0</v>
      </c>
      <c r="H477">
        <v>0</v>
      </c>
      <c r="I477">
        <v>0</v>
      </c>
      <c r="J477">
        <v>1</v>
      </c>
      <c r="K477">
        <v>6593.5083000000004</v>
      </c>
      <c r="O477" s="14">
        <v>13725.47184</v>
      </c>
      <c r="P477" s="14">
        <v>14478.33015</v>
      </c>
    </row>
    <row r="478" spans="1:16" x14ac:dyDescent="0.2">
      <c r="A478">
        <v>40</v>
      </c>
      <c r="B478">
        <v>34.104999999999997</v>
      </c>
      <c r="C478">
        <v>1</v>
      </c>
      <c r="D478">
        <v>1</v>
      </c>
      <c r="E478">
        <v>0</v>
      </c>
      <c r="F478">
        <v>0</v>
      </c>
      <c r="G478">
        <v>1</v>
      </c>
      <c r="H478">
        <v>0</v>
      </c>
      <c r="I478">
        <v>0</v>
      </c>
      <c r="J478">
        <v>0</v>
      </c>
      <c r="K478">
        <v>6600.2059499999996</v>
      </c>
      <c r="O478" s="14">
        <v>13844.505999999999</v>
      </c>
      <c r="P478" s="14">
        <v>14988.432000000001</v>
      </c>
    </row>
    <row r="479" spans="1:16" x14ac:dyDescent="0.2">
      <c r="A479">
        <v>40</v>
      </c>
      <c r="B479">
        <v>29.9</v>
      </c>
      <c r="C479">
        <v>2</v>
      </c>
      <c r="D479">
        <v>1</v>
      </c>
      <c r="E479">
        <v>0</v>
      </c>
      <c r="F479">
        <v>0</v>
      </c>
      <c r="G479">
        <v>0</v>
      </c>
      <c r="H479">
        <v>0</v>
      </c>
      <c r="I479">
        <v>1</v>
      </c>
      <c r="J479">
        <v>0</v>
      </c>
      <c r="K479">
        <v>6600.3609999999999</v>
      </c>
      <c r="O479" s="14">
        <v>13844.797200000001</v>
      </c>
      <c r="P479" s="14">
        <v>15161.5344</v>
      </c>
    </row>
    <row r="480" spans="1:16" x14ac:dyDescent="0.2">
      <c r="A480">
        <v>40</v>
      </c>
      <c r="B480">
        <v>41.23</v>
      </c>
      <c r="C480">
        <v>1</v>
      </c>
      <c r="D480">
        <v>1</v>
      </c>
      <c r="E480">
        <v>0</v>
      </c>
      <c r="F480">
        <v>0</v>
      </c>
      <c r="G480">
        <v>1</v>
      </c>
      <c r="H480">
        <v>0</v>
      </c>
      <c r="I480">
        <v>0</v>
      </c>
      <c r="J480">
        <v>0</v>
      </c>
      <c r="K480">
        <v>6610.1097</v>
      </c>
      <c r="O480" s="14">
        <v>13880.949000000001</v>
      </c>
      <c r="P480" s="14">
        <v>15170.069</v>
      </c>
    </row>
    <row r="481" spans="1:16" x14ac:dyDescent="0.2">
      <c r="A481">
        <v>38</v>
      </c>
      <c r="B481">
        <v>16.815000000000001</v>
      </c>
      <c r="C481">
        <v>2</v>
      </c>
      <c r="D481">
        <v>1</v>
      </c>
      <c r="E481">
        <v>0</v>
      </c>
      <c r="F481">
        <v>0</v>
      </c>
      <c r="G481">
        <v>1</v>
      </c>
      <c r="H481">
        <v>0</v>
      </c>
      <c r="I481">
        <v>0</v>
      </c>
      <c r="J481">
        <v>0</v>
      </c>
      <c r="K481">
        <v>6640.5448500000002</v>
      </c>
      <c r="O481" s="14">
        <v>13887.204</v>
      </c>
      <c r="P481" s="14">
        <v>15518.180249999999</v>
      </c>
    </row>
    <row r="482" spans="1:16" x14ac:dyDescent="0.2">
      <c r="A482">
        <v>38</v>
      </c>
      <c r="B482">
        <v>21.12</v>
      </c>
      <c r="C482">
        <v>3</v>
      </c>
      <c r="D482">
        <v>1</v>
      </c>
      <c r="E482">
        <v>0</v>
      </c>
      <c r="F482">
        <v>0</v>
      </c>
      <c r="G482">
        <v>0</v>
      </c>
      <c r="H482">
        <v>0</v>
      </c>
      <c r="I482">
        <v>0</v>
      </c>
      <c r="J482">
        <v>1</v>
      </c>
      <c r="K482">
        <v>6652.5288</v>
      </c>
      <c r="O482" s="14">
        <v>13887.968500000001</v>
      </c>
      <c r="P482" s="14">
        <v>15555.188749999999</v>
      </c>
    </row>
    <row r="483" spans="1:16" x14ac:dyDescent="0.2">
      <c r="A483">
        <v>33</v>
      </c>
      <c r="B483">
        <v>33.44</v>
      </c>
      <c r="C483">
        <v>5</v>
      </c>
      <c r="D483">
        <v>1</v>
      </c>
      <c r="E483">
        <v>0</v>
      </c>
      <c r="F483">
        <v>0</v>
      </c>
      <c r="G483">
        <v>0</v>
      </c>
      <c r="H483">
        <v>0</v>
      </c>
      <c r="I483">
        <v>0</v>
      </c>
      <c r="J483">
        <v>1</v>
      </c>
      <c r="K483">
        <v>6653.7885999999999</v>
      </c>
      <c r="O483" s="14">
        <v>14001.1338</v>
      </c>
      <c r="P483" s="14">
        <v>15817.985699999999</v>
      </c>
    </row>
    <row r="484" spans="1:16" x14ac:dyDescent="0.2">
      <c r="A484">
        <v>41</v>
      </c>
      <c r="B484">
        <v>28.405000000000001</v>
      </c>
      <c r="C484">
        <v>1</v>
      </c>
      <c r="D484">
        <v>1</v>
      </c>
      <c r="E484">
        <v>0</v>
      </c>
      <c r="F484">
        <v>0</v>
      </c>
      <c r="G484">
        <v>0</v>
      </c>
      <c r="H484">
        <v>1</v>
      </c>
      <c r="I484">
        <v>0</v>
      </c>
      <c r="J484">
        <v>0</v>
      </c>
      <c r="K484">
        <v>6664.68595</v>
      </c>
      <c r="O484" s="14">
        <v>14001.286700000001</v>
      </c>
      <c r="P484" s="14">
        <v>15820.699000000001</v>
      </c>
    </row>
    <row r="485" spans="1:16" x14ac:dyDescent="0.2">
      <c r="A485">
        <v>33</v>
      </c>
      <c r="B485">
        <v>42.4</v>
      </c>
      <c r="C485">
        <v>5</v>
      </c>
      <c r="D485">
        <v>1</v>
      </c>
      <c r="E485">
        <v>0</v>
      </c>
      <c r="F485">
        <v>0</v>
      </c>
      <c r="G485">
        <v>0</v>
      </c>
      <c r="H485">
        <v>0</v>
      </c>
      <c r="I485">
        <v>1</v>
      </c>
      <c r="J485">
        <v>0</v>
      </c>
      <c r="K485">
        <v>6666.2430000000004</v>
      </c>
      <c r="O485" s="14">
        <v>14007.222</v>
      </c>
      <c r="P485" s="14">
        <v>16138.762049999999</v>
      </c>
    </row>
    <row r="486" spans="1:16" x14ac:dyDescent="0.2">
      <c r="A486">
        <v>37</v>
      </c>
      <c r="B486">
        <v>23.37</v>
      </c>
      <c r="C486">
        <v>2</v>
      </c>
      <c r="D486">
        <v>0</v>
      </c>
      <c r="E486">
        <v>1</v>
      </c>
      <c r="F486">
        <v>0</v>
      </c>
      <c r="G486">
        <v>0</v>
      </c>
      <c r="H486">
        <v>1</v>
      </c>
      <c r="I486">
        <v>0</v>
      </c>
      <c r="J486">
        <v>0</v>
      </c>
      <c r="K486">
        <v>6686.4313000000002</v>
      </c>
      <c r="O486" s="14">
        <v>14043.476699999999</v>
      </c>
      <c r="P486" s="14">
        <v>16232.847</v>
      </c>
    </row>
    <row r="487" spans="1:16" x14ac:dyDescent="0.2">
      <c r="A487">
        <v>39</v>
      </c>
      <c r="B487">
        <v>24.51</v>
      </c>
      <c r="C487">
        <v>2</v>
      </c>
      <c r="D487">
        <v>1</v>
      </c>
      <c r="E487">
        <v>0</v>
      </c>
      <c r="F487">
        <v>0</v>
      </c>
      <c r="G487">
        <v>0</v>
      </c>
      <c r="H487">
        <v>1</v>
      </c>
      <c r="I487">
        <v>0</v>
      </c>
      <c r="J487">
        <v>0</v>
      </c>
      <c r="K487">
        <v>6710.1918999999998</v>
      </c>
      <c r="O487" s="14">
        <v>14133.03775</v>
      </c>
      <c r="P487" s="14">
        <v>16297.846</v>
      </c>
    </row>
    <row r="488" spans="1:16" x14ac:dyDescent="0.2">
      <c r="A488">
        <v>36</v>
      </c>
      <c r="B488">
        <v>27.55</v>
      </c>
      <c r="C488">
        <v>3</v>
      </c>
      <c r="D488">
        <v>1</v>
      </c>
      <c r="E488">
        <v>0</v>
      </c>
      <c r="F488">
        <v>0</v>
      </c>
      <c r="G488">
        <v>1</v>
      </c>
      <c r="H488">
        <v>0</v>
      </c>
      <c r="I488">
        <v>0</v>
      </c>
      <c r="J488">
        <v>0</v>
      </c>
      <c r="K488">
        <v>6746.7425000000003</v>
      </c>
      <c r="O488" s="14">
        <v>14235.072</v>
      </c>
      <c r="P488" s="14">
        <v>16450.894700000001</v>
      </c>
    </row>
    <row r="489" spans="1:16" x14ac:dyDescent="0.2">
      <c r="A489">
        <v>36</v>
      </c>
      <c r="B489">
        <v>28.88</v>
      </c>
      <c r="C489">
        <v>3</v>
      </c>
      <c r="D489">
        <v>1</v>
      </c>
      <c r="E489">
        <v>0</v>
      </c>
      <c r="F489">
        <v>0</v>
      </c>
      <c r="G489">
        <v>1</v>
      </c>
      <c r="H489">
        <v>0</v>
      </c>
      <c r="I489">
        <v>0</v>
      </c>
      <c r="J489">
        <v>0</v>
      </c>
      <c r="K489">
        <v>6748.5911999999998</v>
      </c>
      <c r="O489" s="14">
        <v>14254.608200000001</v>
      </c>
      <c r="P489" s="14">
        <v>16586.49771</v>
      </c>
    </row>
    <row r="490" spans="1:16" x14ac:dyDescent="0.2">
      <c r="A490">
        <v>34</v>
      </c>
      <c r="B490">
        <v>19</v>
      </c>
      <c r="C490">
        <v>3</v>
      </c>
      <c r="D490">
        <v>0</v>
      </c>
      <c r="E490">
        <v>1</v>
      </c>
      <c r="F490">
        <v>0</v>
      </c>
      <c r="G490">
        <v>1</v>
      </c>
      <c r="H490">
        <v>0</v>
      </c>
      <c r="I490">
        <v>0</v>
      </c>
      <c r="J490">
        <v>0</v>
      </c>
      <c r="K490">
        <v>6753.0379999999996</v>
      </c>
      <c r="O490" s="14">
        <v>14256.192800000001</v>
      </c>
      <c r="P490" s="14">
        <v>17043.341400000001</v>
      </c>
    </row>
    <row r="491" spans="1:16" x14ac:dyDescent="0.2">
      <c r="A491">
        <v>41</v>
      </c>
      <c r="B491">
        <v>28.05</v>
      </c>
      <c r="C491">
        <v>1</v>
      </c>
      <c r="D491">
        <v>0</v>
      </c>
      <c r="E491">
        <v>1</v>
      </c>
      <c r="F491">
        <v>0</v>
      </c>
      <c r="G491">
        <v>0</v>
      </c>
      <c r="H491">
        <v>0</v>
      </c>
      <c r="I491">
        <v>0</v>
      </c>
      <c r="J491">
        <v>1</v>
      </c>
      <c r="K491">
        <v>6770.1925000000001</v>
      </c>
      <c r="O491" s="14">
        <v>14283.4594</v>
      </c>
      <c r="P491" s="14">
        <v>17128.426080000001</v>
      </c>
    </row>
    <row r="492" spans="1:16" x14ac:dyDescent="0.2">
      <c r="A492">
        <v>41</v>
      </c>
      <c r="B492">
        <v>32.200000000000003</v>
      </c>
      <c r="C492">
        <v>1</v>
      </c>
      <c r="D492">
        <v>0</v>
      </c>
      <c r="E492">
        <v>1</v>
      </c>
      <c r="F492">
        <v>0</v>
      </c>
      <c r="G492">
        <v>0</v>
      </c>
      <c r="H492">
        <v>0</v>
      </c>
      <c r="I492">
        <v>1</v>
      </c>
      <c r="J492">
        <v>0</v>
      </c>
      <c r="K492">
        <v>6775.9610000000002</v>
      </c>
      <c r="O492" s="14">
        <v>14313.846299999999</v>
      </c>
      <c r="P492" s="14">
        <v>17178.682400000002</v>
      </c>
    </row>
    <row r="493" spans="1:16" x14ac:dyDescent="0.2">
      <c r="A493">
        <v>41</v>
      </c>
      <c r="B493">
        <v>36.08</v>
      </c>
      <c r="C493">
        <v>1</v>
      </c>
      <c r="D493">
        <v>0</v>
      </c>
      <c r="E493">
        <v>1</v>
      </c>
      <c r="F493">
        <v>0</v>
      </c>
      <c r="G493">
        <v>0</v>
      </c>
      <c r="H493">
        <v>0</v>
      </c>
      <c r="I493">
        <v>0</v>
      </c>
      <c r="J493">
        <v>1</v>
      </c>
      <c r="K493">
        <v>6781.3541999999998</v>
      </c>
      <c r="O493" s="14">
        <v>14319.031000000001</v>
      </c>
      <c r="P493" s="14">
        <v>17179.522000000001</v>
      </c>
    </row>
    <row r="494" spans="1:16" x14ac:dyDescent="0.2">
      <c r="A494">
        <v>37</v>
      </c>
      <c r="B494">
        <v>30.875</v>
      </c>
      <c r="C494">
        <v>3</v>
      </c>
      <c r="D494">
        <v>1</v>
      </c>
      <c r="E494">
        <v>0</v>
      </c>
      <c r="F494">
        <v>0</v>
      </c>
      <c r="G494">
        <v>0</v>
      </c>
      <c r="H494">
        <v>1</v>
      </c>
      <c r="I494">
        <v>0</v>
      </c>
      <c r="J494">
        <v>0</v>
      </c>
      <c r="K494">
        <v>6796.8632500000003</v>
      </c>
      <c r="O494" s="14">
        <v>14382.709049999999</v>
      </c>
      <c r="P494" s="14">
        <v>17352.6803</v>
      </c>
    </row>
    <row r="495" spans="1:16" x14ac:dyDescent="0.2">
      <c r="A495">
        <v>31</v>
      </c>
      <c r="B495">
        <v>28.5</v>
      </c>
      <c r="C495">
        <v>5</v>
      </c>
      <c r="D495">
        <v>1</v>
      </c>
      <c r="E495">
        <v>0</v>
      </c>
      <c r="F495">
        <v>0</v>
      </c>
      <c r="G495">
        <v>1</v>
      </c>
      <c r="H495">
        <v>0</v>
      </c>
      <c r="I495">
        <v>0</v>
      </c>
      <c r="J495">
        <v>0</v>
      </c>
      <c r="K495">
        <v>6799.4579999999996</v>
      </c>
      <c r="O495" s="14">
        <v>14394.398150000001</v>
      </c>
      <c r="P495" s="14">
        <v>17361.766100000001</v>
      </c>
    </row>
    <row r="496" spans="1:16" x14ac:dyDescent="0.2">
      <c r="A496">
        <v>43</v>
      </c>
      <c r="B496">
        <v>26.03</v>
      </c>
      <c r="C496">
        <v>0</v>
      </c>
      <c r="D496">
        <v>1</v>
      </c>
      <c r="E496">
        <v>0</v>
      </c>
      <c r="F496">
        <v>0</v>
      </c>
      <c r="G496">
        <v>1</v>
      </c>
      <c r="H496">
        <v>0</v>
      </c>
      <c r="I496">
        <v>0</v>
      </c>
      <c r="J496">
        <v>0</v>
      </c>
      <c r="K496">
        <v>6837.3687</v>
      </c>
      <c r="O496" s="14">
        <v>14426.073850000001</v>
      </c>
      <c r="P496" s="14">
        <v>17560.37975</v>
      </c>
    </row>
    <row r="497" spans="1:16" x14ac:dyDescent="0.2">
      <c r="A497">
        <v>43</v>
      </c>
      <c r="B497">
        <v>30.1</v>
      </c>
      <c r="C497">
        <v>1</v>
      </c>
      <c r="D497">
        <v>1</v>
      </c>
      <c r="E497">
        <v>0</v>
      </c>
      <c r="F497">
        <v>0</v>
      </c>
      <c r="G497">
        <v>0</v>
      </c>
      <c r="H497">
        <v>0</v>
      </c>
      <c r="I497">
        <v>1</v>
      </c>
      <c r="J497">
        <v>0</v>
      </c>
      <c r="K497">
        <v>6849.0259999999998</v>
      </c>
      <c r="O497" s="14">
        <v>14449.8544</v>
      </c>
      <c r="P497" s="14">
        <v>17663.144199999999</v>
      </c>
    </row>
    <row r="498" spans="1:16" x14ac:dyDescent="0.2">
      <c r="A498">
        <v>41</v>
      </c>
      <c r="B498">
        <v>23.94</v>
      </c>
      <c r="C498">
        <v>1</v>
      </c>
      <c r="D498">
        <v>1</v>
      </c>
      <c r="E498">
        <v>0</v>
      </c>
      <c r="F498">
        <v>0</v>
      </c>
      <c r="G498">
        <v>1</v>
      </c>
      <c r="H498">
        <v>0</v>
      </c>
      <c r="I498">
        <v>0</v>
      </c>
      <c r="J498">
        <v>0</v>
      </c>
      <c r="K498">
        <v>6858.4795999999997</v>
      </c>
      <c r="O498" s="14">
        <v>14451.835150000001</v>
      </c>
      <c r="P498" s="14">
        <v>17904.527050000001</v>
      </c>
    </row>
    <row r="499" spans="1:16" x14ac:dyDescent="0.2">
      <c r="A499">
        <v>41</v>
      </c>
      <c r="B499">
        <v>32.200000000000003</v>
      </c>
      <c r="C499">
        <v>2</v>
      </c>
      <c r="D499">
        <v>1</v>
      </c>
      <c r="E499">
        <v>0</v>
      </c>
      <c r="F499">
        <v>0</v>
      </c>
      <c r="G499">
        <v>0</v>
      </c>
      <c r="H499">
        <v>0</v>
      </c>
      <c r="I499">
        <v>1</v>
      </c>
      <c r="J499">
        <v>0</v>
      </c>
      <c r="K499">
        <v>6875.9610000000002</v>
      </c>
      <c r="O499" s="14">
        <v>14455.644050000001</v>
      </c>
      <c r="P499" s="14">
        <v>17942.106</v>
      </c>
    </row>
    <row r="500" spans="1:16" x14ac:dyDescent="0.2">
      <c r="A500">
        <v>37</v>
      </c>
      <c r="B500">
        <v>17.29</v>
      </c>
      <c r="C500">
        <v>2</v>
      </c>
      <c r="D500">
        <v>0</v>
      </c>
      <c r="E500">
        <v>1</v>
      </c>
      <c r="F500">
        <v>0</v>
      </c>
      <c r="G500">
        <v>1</v>
      </c>
      <c r="H500">
        <v>0</v>
      </c>
      <c r="I500">
        <v>0</v>
      </c>
      <c r="J500">
        <v>0</v>
      </c>
      <c r="K500">
        <v>6877.9800999999998</v>
      </c>
      <c r="O500" s="14">
        <v>14474.674999999999</v>
      </c>
      <c r="P500" s="14">
        <v>18157.876</v>
      </c>
    </row>
    <row r="501" spans="1:16" x14ac:dyDescent="0.2">
      <c r="A501">
        <v>38</v>
      </c>
      <c r="B501">
        <v>19.475000000000001</v>
      </c>
      <c r="C501">
        <v>2</v>
      </c>
      <c r="D501">
        <v>0</v>
      </c>
      <c r="E501">
        <v>1</v>
      </c>
      <c r="F501">
        <v>0</v>
      </c>
      <c r="G501">
        <v>0</v>
      </c>
      <c r="H501">
        <v>1</v>
      </c>
      <c r="I501">
        <v>0</v>
      </c>
      <c r="J501">
        <v>0</v>
      </c>
      <c r="K501">
        <v>6933.2422500000002</v>
      </c>
      <c r="O501" s="14">
        <v>14571.890799999999</v>
      </c>
      <c r="P501" s="14">
        <v>18246.495500000001</v>
      </c>
    </row>
    <row r="502" spans="1:16" x14ac:dyDescent="0.2">
      <c r="A502">
        <v>42</v>
      </c>
      <c r="B502">
        <v>26.315000000000001</v>
      </c>
      <c r="C502">
        <v>1</v>
      </c>
      <c r="D502">
        <v>1</v>
      </c>
      <c r="E502">
        <v>0</v>
      </c>
      <c r="F502">
        <v>0</v>
      </c>
      <c r="G502">
        <v>0</v>
      </c>
      <c r="H502">
        <v>1</v>
      </c>
      <c r="I502">
        <v>0</v>
      </c>
      <c r="J502">
        <v>0</v>
      </c>
      <c r="K502">
        <v>6940.90985</v>
      </c>
      <c r="O502" s="14">
        <v>14590.63205</v>
      </c>
      <c r="P502" s="14">
        <v>18259.216</v>
      </c>
    </row>
    <row r="503" spans="1:16" x14ac:dyDescent="0.2">
      <c r="A503">
        <v>44</v>
      </c>
      <c r="B503">
        <v>39.520000000000003</v>
      </c>
      <c r="C503">
        <v>0</v>
      </c>
      <c r="D503">
        <v>1</v>
      </c>
      <c r="E503">
        <v>0</v>
      </c>
      <c r="F503">
        <v>0</v>
      </c>
      <c r="G503">
        <v>0</v>
      </c>
      <c r="H503">
        <v>1</v>
      </c>
      <c r="I503">
        <v>0</v>
      </c>
      <c r="J503">
        <v>0</v>
      </c>
      <c r="K503">
        <v>6948.7007999999996</v>
      </c>
      <c r="O503" s="14">
        <v>14692.66935</v>
      </c>
      <c r="P503" s="14">
        <v>18310.741999999998</v>
      </c>
    </row>
    <row r="504" spans="1:16" x14ac:dyDescent="0.2">
      <c r="A504">
        <v>37</v>
      </c>
      <c r="B504">
        <v>22.704999999999998</v>
      </c>
      <c r="C504">
        <v>3</v>
      </c>
      <c r="D504">
        <v>1</v>
      </c>
      <c r="E504">
        <v>0</v>
      </c>
      <c r="F504">
        <v>0</v>
      </c>
      <c r="G504">
        <v>1</v>
      </c>
      <c r="H504">
        <v>0</v>
      </c>
      <c r="I504">
        <v>0</v>
      </c>
      <c r="J504">
        <v>0</v>
      </c>
      <c r="K504">
        <v>6985.50695</v>
      </c>
      <c r="O504" s="14">
        <v>14711.7438</v>
      </c>
      <c r="P504" s="14">
        <v>18648.421699999999</v>
      </c>
    </row>
    <row r="505" spans="1:16" x14ac:dyDescent="0.2">
      <c r="A505">
        <v>40</v>
      </c>
      <c r="B505">
        <v>32.299999999999997</v>
      </c>
      <c r="C505">
        <v>2</v>
      </c>
      <c r="D505">
        <v>1</v>
      </c>
      <c r="E505">
        <v>0</v>
      </c>
      <c r="F505">
        <v>0</v>
      </c>
      <c r="G505">
        <v>0</v>
      </c>
      <c r="H505">
        <v>1</v>
      </c>
      <c r="I505">
        <v>0</v>
      </c>
      <c r="J505">
        <v>0</v>
      </c>
      <c r="K505">
        <v>6986.6970000000001</v>
      </c>
      <c r="O505" s="14">
        <v>14901.5167</v>
      </c>
      <c r="P505" s="14">
        <v>18767.737700000001</v>
      </c>
    </row>
    <row r="506" spans="1:16" x14ac:dyDescent="0.2">
      <c r="A506">
        <v>42</v>
      </c>
      <c r="B506">
        <v>25.3</v>
      </c>
      <c r="C506">
        <v>1</v>
      </c>
      <c r="D506">
        <v>0</v>
      </c>
      <c r="E506">
        <v>1</v>
      </c>
      <c r="F506">
        <v>0</v>
      </c>
      <c r="G506">
        <v>0</v>
      </c>
      <c r="H506">
        <v>0</v>
      </c>
      <c r="I506">
        <v>1</v>
      </c>
      <c r="J506">
        <v>0</v>
      </c>
      <c r="K506">
        <v>7045.4989999999998</v>
      </c>
      <c r="O506" s="14">
        <v>15006.579449999999</v>
      </c>
      <c r="P506" s="14">
        <v>18806.145469999999</v>
      </c>
    </row>
    <row r="507" spans="1:16" x14ac:dyDescent="0.2">
      <c r="A507">
        <v>42</v>
      </c>
      <c r="B507">
        <v>26.18</v>
      </c>
      <c r="C507">
        <v>1</v>
      </c>
      <c r="D507">
        <v>0</v>
      </c>
      <c r="E507">
        <v>1</v>
      </c>
      <c r="F507">
        <v>0</v>
      </c>
      <c r="G507">
        <v>0</v>
      </c>
      <c r="H507">
        <v>0</v>
      </c>
      <c r="I507">
        <v>0</v>
      </c>
      <c r="J507">
        <v>1</v>
      </c>
      <c r="K507">
        <v>7046.7222000000002</v>
      </c>
      <c r="O507" s="14">
        <v>15019.760050000001</v>
      </c>
      <c r="P507" s="14">
        <v>18963.171920000001</v>
      </c>
    </row>
    <row r="508" spans="1:16" x14ac:dyDescent="0.2">
      <c r="A508">
        <v>42</v>
      </c>
      <c r="B508">
        <v>32.869999999999997</v>
      </c>
      <c r="C508">
        <v>0</v>
      </c>
      <c r="D508">
        <v>0</v>
      </c>
      <c r="E508">
        <v>1</v>
      </c>
      <c r="F508">
        <v>0</v>
      </c>
      <c r="G508">
        <v>1</v>
      </c>
      <c r="H508">
        <v>0</v>
      </c>
      <c r="I508">
        <v>0</v>
      </c>
      <c r="J508">
        <v>0</v>
      </c>
      <c r="K508">
        <v>7050.0213000000003</v>
      </c>
      <c r="O508" s="14">
        <v>15230.324049999999</v>
      </c>
      <c r="P508" s="14">
        <v>18972.494999999999</v>
      </c>
    </row>
    <row r="509" spans="1:16" x14ac:dyDescent="0.2">
      <c r="A509">
        <v>42</v>
      </c>
      <c r="B509">
        <v>29</v>
      </c>
      <c r="C509">
        <v>1</v>
      </c>
      <c r="D509">
        <v>0</v>
      </c>
      <c r="E509">
        <v>1</v>
      </c>
      <c r="F509">
        <v>0</v>
      </c>
      <c r="G509">
        <v>0</v>
      </c>
      <c r="H509">
        <v>0</v>
      </c>
      <c r="I509">
        <v>1</v>
      </c>
      <c r="J509">
        <v>0</v>
      </c>
      <c r="K509">
        <v>7050.6419999999998</v>
      </c>
      <c r="O509" s="14">
        <v>15359.104499999999</v>
      </c>
      <c r="P509" s="14">
        <v>19040.876</v>
      </c>
    </row>
    <row r="510" spans="1:16" x14ac:dyDescent="0.2">
      <c r="A510">
        <v>40</v>
      </c>
      <c r="B510">
        <v>25.46</v>
      </c>
      <c r="C510">
        <v>1</v>
      </c>
      <c r="D510">
        <v>0</v>
      </c>
      <c r="E510">
        <v>1</v>
      </c>
      <c r="F510">
        <v>0</v>
      </c>
      <c r="G510">
        <v>1</v>
      </c>
      <c r="H510">
        <v>0</v>
      </c>
      <c r="I510">
        <v>0</v>
      </c>
      <c r="J510">
        <v>0</v>
      </c>
      <c r="K510">
        <v>7077.1894000000002</v>
      </c>
      <c r="O510" s="14">
        <v>15612.19335</v>
      </c>
      <c r="P510" s="14">
        <v>19199.944</v>
      </c>
    </row>
    <row r="511" spans="1:16" x14ac:dyDescent="0.2">
      <c r="A511">
        <v>38</v>
      </c>
      <c r="B511">
        <v>19.95</v>
      </c>
      <c r="C511">
        <v>2</v>
      </c>
      <c r="D511">
        <v>0</v>
      </c>
      <c r="E511">
        <v>1</v>
      </c>
      <c r="F511">
        <v>0</v>
      </c>
      <c r="G511">
        <v>1</v>
      </c>
      <c r="H511">
        <v>0</v>
      </c>
      <c r="I511">
        <v>0</v>
      </c>
      <c r="J511">
        <v>0</v>
      </c>
      <c r="K511">
        <v>7133.9025000000001</v>
      </c>
      <c r="O511" s="14">
        <v>15828.82173</v>
      </c>
      <c r="P511" s="14">
        <v>19214.705529999999</v>
      </c>
    </row>
    <row r="512" spans="1:16" x14ac:dyDescent="0.2">
      <c r="A512">
        <v>38</v>
      </c>
      <c r="B512">
        <v>27.835000000000001</v>
      </c>
      <c r="C512">
        <v>2</v>
      </c>
      <c r="D512">
        <v>0</v>
      </c>
      <c r="E512">
        <v>1</v>
      </c>
      <c r="F512">
        <v>0</v>
      </c>
      <c r="G512">
        <v>1</v>
      </c>
      <c r="H512">
        <v>0</v>
      </c>
      <c r="I512">
        <v>0</v>
      </c>
      <c r="J512">
        <v>0</v>
      </c>
      <c r="K512">
        <v>7144.86265</v>
      </c>
      <c r="O512" s="14">
        <v>16069.08475</v>
      </c>
      <c r="P512" s="14">
        <v>19350.368900000001</v>
      </c>
    </row>
    <row r="513" spans="1:16" x14ac:dyDescent="0.2">
      <c r="A513">
        <v>46</v>
      </c>
      <c r="B513">
        <v>22.3</v>
      </c>
      <c r="C513">
        <v>0</v>
      </c>
      <c r="D513">
        <v>1</v>
      </c>
      <c r="E513">
        <v>0</v>
      </c>
      <c r="F513">
        <v>0</v>
      </c>
      <c r="G513">
        <v>0</v>
      </c>
      <c r="H513">
        <v>0</v>
      </c>
      <c r="I513">
        <v>1</v>
      </c>
      <c r="J513">
        <v>0</v>
      </c>
      <c r="K513">
        <v>7147.1049999999996</v>
      </c>
      <c r="O513" s="14">
        <v>16085.127500000001</v>
      </c>
      <c r="P513" s="14">
        <v>19361.998800000001</v>
      </c>
    </row>
    <row r="514" spans="1:16" x14ac:dyDescent="0.2">
      <c r="A514">
        <v>44</v>
      </c>
      <c r="B514">
        <v>34.32</v>
      </c>
      <c r="C514">
        <v>1</v>
      </c>
      <c r="D514">
        <v>1</v>
      </c>
      <c r="E514">
        <v>0</v>
      </c>
      <c r="F514">
        <v>0</v>
      </c>
      <c r="G514">
        <v>0</v>
      </c>
      <c r="H514">
        <v>0</v>
      </c>
      <c r="I514">
        <v>0</v>
      </c>
      <c r="J514">
        <v>1</v>
      </c>
      <c r="K514">
        <v>7147.4727999999996</v>
      </c>
      <c r="O514" s="14">
        <v>16115.3045</v>
      </c>
      <c r="P514" s="14">
        <v>19442.353500000001</v>
      </c>
    </row>
    <row r="515" spans="1:16" x14ac:dyDescent="0.2">
      <c r="A515">
        <v>38</v>
      </c>
      <c r="B515">
        <v>28</v>
      </c>
      <c r="C515">
        <v>3</v>
      </c>
      <c r="D515">
        <v>0</v>
      </c>
      <c r="E515">
        <v>1</v>
      </c>
      <c r="F515">
        <v>0</v>
      </c>
      <c r="G515">
        <v>0</v>
      </c>
      <c r="H515">
        <v>0</v>
      </c>
      <c r="I515">
        <v>1</v>
      </c>
      <c r="J515">
        <v>0</v>
      </c>
      <c r="K515">
        <v>7151.0919999999996</v>
      </c>
      <c r="O515" s="14">
        <v>16420.494549999999</v>
      </c>
      <c r="P515" s="14">
        <v>19496.71917</v>
      </c>
    </row>
    <row r="516" spans="1:16" x14ac:dyDescent="0.2">
      <c r="A516">
        <v>44</v>
      </c>
      <c r="B516">
        <v>38.06</v>
      </c>
      <c r="C516">
        <v>1</v>
      </c>
      <c r="D516">
        <v>1</v>
      </c>
      <c r="E516">
        <v>0</v>
      </c>
      <c r="F516">
        <v>0</v>
      </c>
      <c r="G516">
        <v>0</v>
      </c>
      <c r="H516">
        <v>0</v>
      </c>
      <c r="I516">
        <v>0</v>
      </c>
      <c r="J516">
        <v>1</v>
      </c>
      <c r="K516">
        <v>7152.6714000000002</v>
      </c>
      <c r="O516" s="14">
        <v>16455.707849999999</v>
      </c>
      <c r="P516" s="14">
        <v>19515.5416</v>
      </c>
    </row>
    <row r="517" spans="1:16" x14ac:dyDescent="0.2">
      <c r="A517">
        <v>41</v>
      </c>
      <c r="B517">
        <v>28.31</v>
      </c>
      <c r="C517">
        <v>1</v>
      </c>
      <c r="D517">
        <v>0</v>
      </c>
      <c r="E517">
        <v>1</v>
      </c>
      <c r="F517">
        <v>0</v>
      </c>
      <c r="G517">
        <v>0</v>
      </c>
      <c r="H517">
        <v>1</v>
      </c>
      <c r="I517">
        <v>0</v>
      </c>
      <c r="J517">
        <v>0</v>
      </c>
      <c r="K517">
        <v>7153.5538999999999</v>
      </c>
      <c r="O517" s="14">
        <v>16577.779500000001</v>
      </c>
      <c r="P517" s="14">
        <v>19673.335729999999</v>
      </c>
    </row>
    <row r="518" spans="1:16" x14ac:dyDescent="0.2">
      <c r="A518">
        <v>42</v>
      </c>
      <c r="B518">
        <v>35.799999999999997</v>
      </c>
      <c r="C518">
        <v>2</v>
      </c>
      <c r="D518">
        <v>1</v>
      </c>
      <c r="E518">
        <v>0</v>
      </c>
      <c r="F518">
        <v>0</v>
      </c>
      <c r="G518">
        <v>0</v>
      </c>
      <c r="H518">
        <v>0</v>
      </c>
      <c r="I518">
        <v>1</v>
      </c>
      <c r="J518">
        <v>0</v>
      </c>
      <c r="K518">
        <v>7160.0940000000001</v>
      </c>
      <c r="O518" s="14">
        <v>16657.71745</v>
      </c>
      <c r="P518" s="14">
        <v>19719.6947</v>
      </c>
    </row>
    <row r="519" spans="1:16" x14ac:dyDescent="0.2">
      <c r="A519">
        <v>42</v>
      </c>
      <c r="B519">
        <v>35.97</v>
      </c>
      <c r="C519">
        <v>2</v>
      </c>
      <c r="D519">
        <v>1</v>
      </c>
      <c r="E519">
        <v>0</v>
      </c>
      <c r="F519">
        <v>0</v>
      </c>
      <c r="G519">
        <v>0</v>
      </c>
      <c r="H519">
        <v>0</v>
      </c>
      <c r="I519">
        <v>0</v>
      </c>
      <c r="J519">
        <v>1</v>
      </c>
      <c r="K519">
        <v>7160.3302999999996</v>
      </c>
      <c r="O519" s="14">
        <v>16776.304049999999</v>
      </c>
      <c r="P519" s="14">
        <v>19933.457999999999</v>
      </c>
    </row>
    <row r="520" spans="1:16" x14ac:dyDescent="0.2">
      <c r="A520">
        <v>42</v>
      </c>
      <c r="B520">
        <v>37.18</v>
      </c>
      <c r="C520">
        <v>2</v>
      </c>
      <c r="D520">
        <v>1</v>
      </c>
      <c r="E520">
        <v>0</v>
      </c>
      <c r="F520">
        <v>0</v>
      </c>
      <c r="G520">
        <v>0</v>
      </c>
      <c r="H520">
        <v>0</v>
      </c>
      <c r="I520">
        <v>0</v>
      </c>
      <c r="J520">
        <v>1</v>
      </c>
      <c r="K520">
        <v>7162.0122000000001</v>
      </c>
      <c r="O520" s="14">
        <v>16796.411940000002</v>
      </c>
      <c r="P520" s="14">
        <v>20009.63365</v>
      </c>
    </row>
    <row r="521" spans="1:16" x14ac:dyDescent="0.2">
      <c r="A521">
        <v>40</v>
      </c>
      <c r="B521">
        <v>22.704999999999998</v>
      </c>
      <c r="C521">
        <v>2</v>
      </c>
      <c r="D521">
        <v>1</v>
      </c>
      <c r="E521">
        <v>0</v>
      </c>
      <c r="F521">
        <v>0</v>
      </c>
      <c r="G521">
        <v>1</v>
      </c>
      <c r="H521">
        <v>0</v>
      </c>
      <c r="I521">
        <v>0</v>
      </c>
      <c r="J521">
        <v>0</v>
      </c>
      <c r="K521">
        <v>7173.35995</v>
      </c>
      <c r="O521" s="14">
        <v>16884.923999999999</v>
      </c>
      <c r="P521" s="14">
        <v>20149.322899999999</v>
      </c>
    </row>
    <row r="522" spans="1:16" x14ac:dyDescent="0.2">
      <c r="A522">
        <v>40</v>
      </c>
      <c r="B522">
        <v>35.299999999999997</v>
      </c>
      <c r="C522">
        <v>3</v>
      </c>
      <c r="D522">
        <v>1</v>
      </c>
      <c r="E522">
        <v>0</v>
      </c>
      <c r="F522">
        <v>0</v>
      </c>
      <c r="G522">
        <v>0</v>
      </c>
      <c r="H522">
        <v>0</v>
      </c>
      <c r="I522">
        <v>1</v>
      </c>
      <c r="J522">
        <v>0</v>
      </c>
      <c r="K522">
        <v>7196.8670000000002</v>
      </c>
      <c r="O522" s="14">
        <v>17081.080000000002</v>
      </c>
      <c r="P522" s="14">
        <v>20277.807509999999</v>
      </c>
    </row>
    <row r="523" spans="1:16" x14ac:dyDescent="0.2">
      <c r="A523">
        <v>39</v>
      </c>
      <c r="B523">
        <v>26.315000000000001</v>
      </c>
      <c r="C523">
        <v>2</v>
      </c>
      <c r="D523">
        <v>0</v>
      </c>
      <c r="E523">
        <v>1</v>
      </c>
      <c r="F523">
        <v>0</v>
      </c>
      <c r="G523">
        <v>0</v>
      </c>
      <c r="H523">
        <v>1</v>
      </c>
      <c r="I523">
        <v>0</v>
      </c>
      <c r="J523">
        <v>0</v>
      </c>
      <c r="K523">
        <v>7201.7008500000002</v>
      </c>
      <c r="O523" s="14">
        <v>17085.267599999999</v>
      </c>
      <c r="P523" s="14">
        <v>20420.604650000001</v>
      </c>
    </row>
    <row r="524" spans="1:16" x14ac:dyDescent="0.2">
      <c r="A524">
        <v>39</v>
      </c>
      <c r="B524">
        <v>31.92</v>
      </c>
      <c r="C524">
        <v>2</v>
      </c>
      <c r="D524">
        <v>0</v>
      </c>
      <c r="E524">
        <v>1</v>
      </c>
      <c r="F524">
        <v>0</v>
      </c>
      <c r="G524">
        <v>0</v>
      </c>
      <c r="H524">
        <v>1</v>
      </c>
      <c r="I524">
        <v>0</v>
      </c>
      <c r="J524">
        <v>0</v>
      </c>
      <c r="K524">
        <v>7209.4917999999998</v>
      </c>
      <c r="O524" s="14">
        <v>17468.983899999999</v>
      </c>
      <c r="P524" s="14">
        <v>20630.283510000001</v>
      </c>
    </row>
    <row r="525" spans="1:16" x14ac:dyDescent="0.2">
      <c r="A525">
        <v>45</v>
      </c>
      <c r="B525">
        <v>21.375</v>
      </c>
      <c r="C525">
        <v>0</v>
      </c>
      <c r="D525">
        <v>1</v>
      </c>
      <c r="E525">
        <v>0</v>
      </c>
      <c r="F525">
        <v>0</v>
      </c>
      <c r="G525">
        <v>0</v>
      </c>
      <c r="H525">
        <v>1</v>
      </c>
      <c r="I525">
        <v>0</v>
      </c>
      <c r="J525">
        <v>0</v>
      </c>
      <c r="K525">
        <v>7222.7862500000001</v>
      </c>
      <c r="O525" s="14">
        <v>17496.306</v>
      </c>
      <c r="P525" s="14">
        <v>20709.020339999999</v>
      </c>
    </row>
    <row r="526" spans="1:16" x14ac:dyDescent="0.2">
      <c r="A526">
        <v>36</v>
      </c>
      <c r="B526">
        <v>22.135000000000002</v>
      </c>
      <c r="C526">
        <v>3</v>
      </c>
      <c r="D526">
        <v>0</v>
      </c>
      <c r="E526">
        <v>1</v>
      </c>
      <c r="F526">
        <v>0</v>
      </c>
      <c r="G526">
        <v>1</v>
      </c>
      <c r="H526">
        <v>0</v>
      </c>
      <c r="I526">
        <v>0</v>
      </c>
      <c r="J526">
        <v>0</v>
      </c>
      <c r="K526">
        <v>7228.2156500000001</v>
      </c>
      <c r="O526" s="14">
        <v>17626.239509999999</v>
      </c>
      <c r="P526" s="14">
        <v>20745.989099999999</v>
      </c>
    </row>
    <row r="527" spans="1:16" x14ac:dyDescent="0.2">
      <c r="A527">
        <v>36</v>
      </c>
      <c r="B527">
        <v>29.04</v>
      </c>
      <c r="C527">
        <v>4</v>
      </c>
      <c r="D527">
        <v>0</v>
      </c>
      <c r="E527">
        <v>1</v>
      </c>
      <c r="F527">
        <v>0</v>
      </c>
      <c r="G527">
        <v>0</v>
      </c>
      <c r="H527">
        <v>0</v>
      </c>
      <c r="I527">
        <v>0</v>
      </c>
      <c r="J527">
        <v>1</v>
      </c>
      <c r="K527">
        <v>7243.8136000000004</v>
      </c>
      <c r="O527" s="14">
        <v>17748.5062</v>
      </c>
      <c r="P527" s="14">
        <v>20773.62775</v>
      </c>
    </row>
    <row r="528" spans="1:16" x14ac:dyDescent="0.2">
      <c r="A528">
        <v>41</v>
      </c>
      <c r="B528">
        <v>30.59</v>
      </c>
      <c r="C528">
        <v>2</v>
      </c>
      <c r="D528">
        <v>1</v>
      </c>
      <c r="E528">
        <v>0</v>
      </c>
      <c r="F528">
        <v>0</v>
      </c>
      <c r="G528">
        <v>0</v>
      </c>
      <c r="H528">
        <v>1</v>
      </c>
      <c r="I528">
        <v>0</v>
      </c>
      <c r="J528">
        <v>0</v>
      </c>
      <c r="K528">
        <v>7256.7231000000002</v>
      </c>
      <c r="O528" s="14">
        <v>17878.900679999999</v>
      </c>
      <c r="P528" s="14">
        <v>20781.48892</v>
      </c>
    </row>
    <row r="529" spans="1:16" x14ac:dyDescent="0.2">
      <c r="A529">
        <v>41</v>
      </c>
      <c r="B529">
        <v>34.200000000000003</v>
      </c>
      <c r="C529">
        <v>2</v>
      </c>
      <c r="D529">
        <v>1</v>
      </c>
      <c r="E529">
        <v>0</v>
      </c>
      <c r="F529">
        <v>0</v>
      </c>
      <c r="G529">
        <v>0</v>
      </c>
      <c r="H529">
        <v>1</v>
      </c>
      <c r="I529">
        <v>0</v>
      </c>
      <c r="J529">
        <v>0</v>
      </c>
      <c r="K529">
        <v>7261.741</v>
      </c>
      <c r="O529" s="14">
        <v>17929.303370000001</v>
      </c>
      <c r="P529" s="14">
        <v>20984.0936</v>
      </c>
    </row>
    <row r="530" spans="1:16" x14ac:dyDescent="0.2">
      <c r="A530">
        <v>41</v>
      </c>
      <c r="B530">
        <v>37.049999999999997</v>
      </c>
      <c r="C530">
        <v>2</v>
      </c>
      <c r="D530">
        <v>1</v>
      </c>
      <c r="E530">
        <v>0</v>
      </c>
      <c r="F530">
        <v>0</v>
      </c>
      <c r="G530">
        <v>0</v>
      </c>
      <c r="H530">
        <v>1</v>
      </c>
      <c r="I530">
        <v>0</v>
      </c>
      <c r="J530">
        <v>0</v>
      </c>
      <c r="K530">
        <v>7265.7025000000003</v>
      </c>
      <c r="O530" s="14">
        <v>18033.9679</v>
      </c>
      <c r="P530" s="14">
        <v>21082.16</v>
      </c>
    </row>
    <row r="531" spans="1:16" x14ac:dyDescent="0.2">
      <c r="A531">
        <v>37</v>
      </c>
      <c r="B531">
        <v>27.74</v>
      </c>
      <c r="C531">
        <v>3</v>
      </c>
      <c r="D531">
        <v>0</v>
      </c>
      <c r="E531">
        <v>1</v>
      </c>
      <c r="F531">
        <v>0</v>
      </c>
      <c r="G531">
        <v>0</v>
      </c>
      <c r="H531">
        <v>1</v>
      </c>
      <c r="I531">
        <v>0</v>
      </c>
      <c r="J531">
        <v>0</v>
      </c>
      <c r="K531">
        <v>7281.5056000000004</v>
      </c>
      <c r="O531" s="14">
        <v>18218.161390000001</v>
      </c>
      <c r="P531" s="14">
        <v>21098.554049999999</v>
      </c>
    </row>
    <row r="532" spans="1:16" x14ac:dyDescent="0.2">
      <c r="A532">
        <v>18</v>
      </c>
      <c r="B532">
        <v>29.164999999999999</v>
      </c>
      <c r="C532">
        <v>0</v>
      </c>
      <c r="D532">
        <v>0</v>
      </c>
      <c r="E532">
        <v>1</v>
      </c>
      <c r="F532">
        <v>0</v>
      </c>
      <c r="G532">
        <v>1</v>
      </c>
      <c r="H532">
        <v>0</v>
      </c>
      <c r="I532">
        <v>0</v>
      </c>
      <c r="J532">
        <v>0</v>
      </c>
      <c r="K532">
        <v>7323.7348190000002</v>
      </c>
      <c r="O532" s="14">
        <v>18223.4512</v>
      </c>
      <c r="P532" s="14">
        <v>21195.817999999999</v>
      </c>
    </row>
    <row r="533" spans="1:16" x14ac:dyDescent="0.2">
      <c r="A533">
        <v>43</v>
      </c>
      <c r="B533">
        <v>25.08</v>
      </c>
      <c r="C533">
        <v>0</v>
      </c>
      <c r="D533">
        <v>0</v>
      </c>
      <c r="E533">
        <v>1</v>
      </c>
      <c r="F533">
        <v>0</v>
      </c>
      <c r="G533">
        <v>1</v>
      </c>
      <c r="H533">
        <v>0</v>
      </c>
      <c r="I533">
        <v>0</v>
      </c>
      <c r="J533">
        <v>0</v>
      </c>
      <c r="K533">
        <v>7325.0482000000002</v>
      </c>
      <c r="O533" s="14">
        <v>18328.238099999999</v>
      </c>
      <c r="P533" s="14">
        <v>21223.675800000001</v>
      </c>
    </row>
    <row r="534" spans="1:16" x14ac:dyDescent="0.2">
      <c r="A534">
        <v>43</v>
      </c>
      <c r="B534">
        <v>29.9</v>
      </c>
      <c r="C534">
        <v>1</v>
      </c>
      <c r="D534">
        <v>0</v>
      </c>
      <c r="E534">
        <v>1</v>
      </c>
      <c r="F534">
        <v>0</v>
      </c>
      <c r="G534">
        <v>0</v>
      </c>
      <c r="H534">
        <v>0</v>
      </c>
      <c r="I534">
        <v>1</v>
      </c>
      <c r="J534">
        <v>0</v>
      </c>
      <c r="K534">
        <v>7337.7479999999996</v>
      </c>
      <c r="O534" s="14">
        <v>18608.261999999999</v>
      </c>
      <c r="P534" s="14">
        <v>21232.182260000001</v>
      </c>
    </row>
    <row r="535" spans="1:16" x14ac:dyDescent="0.2">
      <c r="A535">
        <v>45</v>
      </c>
      <c r="B535">
        <v>33.1</v>
      </c>
      <c r="C535">
        <v>0</v>
      </c>
      <c r="D535">
        <v>0</v>
      </c>
      <c r="E535">
        <v>1</v>
      </c>
      <c r="F535">
        <v>0</v>
      </c>
      <c r="G535">
        <v>0</v>
      </c>
      <c r="H535">
        <v>0</v>
      </c>
      <c r="I535">
        <v>1</v>
      </c>
      <c r="J535">
        <v>0</v>
      </c>
      <c r="K535">
        <v>7345.0839999999998</v>
      </c>
      <c r="O535" s="14">
        <v>18765.87545</v>
      </c>
      <c r="P535" s="14">
        <v>21259.377949999998</v>
      </c>
    </row>
    <row r="536" spans="1:16" x14ac:dyDescent="0.2">
      <c r="A536">
        <v>43</v>
      </c>
      <c r="B536">
        <v>35.64</v>
      </c>
      <c r="C536">
        <v>1</v>
      </c>
      <c r="D536">
        <v>0</v>
      </c>
      <c r="E536">
        <v>1</v>
      </c>
      <c r="F536">
        <v>0</v>
      </c>
      <c r="G536">
        <v>0</v>
      </c>
      <c r="H536">
        <v>0</v>
      </c>
      <c r="I536">
        <v>0</v>
      </c>
      <c r="J536">
        <v>1</v>
      </c>
      <c r="K536">
        <v>7345.7266</v>
      </c>
      <c r="O536" s="14">
        <v>18804.752400000001</v>
      </c>
      <c r="P536" s="14">
        <v>21472.478800000001</v>
      </c>
    </row>
    <row r="537" spans="1:16" x14ac:dyDescent="0.2">
      <c r="A537">
        <v>45</v>
      </c>
      <c r="B537">
        <v>35.299999999999997</v>
      </c>
      <c r="C537">
        <v>0</v>
      </c>
      <c r="D537">
        <v>0</v>
      </c>
      <c r="E537">
        <v>1</v>
      </c>
      <c r="F537">
        <v>0</v>
      </c>
      <c r="G537">
        <v>0</v>
      </c>
      <c r="H537">
        <v>0</v>
      </c>
      <c r="I537">
        <v>1</v>
      </c>
      <c r="J537">
        <v>0</v>
      </c>
      <c r="K537">
        <v>7348.1419999999998</v>
      </c>
      <c r="O537" s="14">
        <v>18838.703659999999</v>
      </c>
      <c r="P537" s="14">
        <v>21595.382290000001</v>
      </c>
    </row>
    <row r="538" spans="1:16" x14ac:dyDescent="0.2">
      <c r="A538">
        <v>41</v>
      </c>
      <c r="B538">
        <v>31.635000000000002</v>
      </c>
      <c r="C538">
        <v>1</v>
      </c>
      <c r="D538">
        <v>0</v>
      </c>
      <c r="E538">
        <v>1</v>
      </c>
      <c r="F538">
        <v>0</v>
      </c>
      <c r="G538">
        <v>1</v>
      </c>
      <c r="H538">
        <v>0</v>
      </c>
      <c r="I538">
        <v>0</v>
      </c>
      <c r="J538">
        <v>0</v>
      </c>
      <c r="K538">
        <v>7358.1756500000001</v>
      </c>
      <c r="O538" s="14">
        <v>18903.491409999999</v>
      </c>
      <c r="P538" s="14">
        <v>21797.000400000001</v>
      </c>
    </row>
    <row r="539" spans="1:16" x14ac:dyDescent="0.2">
      <c r="A539">
        <v>41</v>
      </c>
      <c r="B539">
        <v>37.1</v>
      </c>
      <c r="C539">
        <v>2</v>
      </c>
      <c r="D539">
        <v>0</v>
      </c>
      <c r="E539">
        <v>1</v>
      </c>
      <c r="F539">
        <v>0</v>
      </c>
      <c r="G539">
        <v>0</v>
      </c>
      <c r="H539">
        <v>0</v>
      </c>
      <c r="I539">
        <v>1</v>
      </c>
      <c r="J539">
        <v>0</v>
      </c>
      <c r="K539">
        <v>7371.7719999999999</v>
      </c>
      <c r="O539" s="14">
        <v>18955.220170000001</v>
      </c>
      <c r="P539" s="14">
        <v>21978.676899999999</v>
      </c>
    </row>
    <row r="540" spans="1:16" x14ac:dyDescent="0.2">
      <c r="A540">
        <v>39</v>
      </c>
      <c r="B540">
        <v>34.1</v>
      </c>
      <c r="C540">
        <v>3</v>
      </c>
      <c r="D540">
        <v>0</v>
      </c>
      <c r="E540">
        <v>1</v>
      </c>
      <c r="F540">
        <v>0</v>
      </c>
      <c r="G540">
        <v>0</v>
      </c>
      <c r="H540">
        <v>0</v>
      </c>
      <c r="I540">
        <v>1</v>
      </c>
      <c r="J540">
        <v>0</v>
      </c>
      <c r="K540">
        <v>7418.5219999999999</v>
      </c>
      <c r="O540" s="14">
        <v>19023.259999999998</v>
      </c>
      <c r="P540" s="14">
        <v>21984.47061</v>
      </c>
    </row>
    <row r="541" spans="1:16" x14ac:dyDescent="0.2">
      <c r="A541">
        <v>44</v>
      </c>
      <c r="B541">
        <v>26.41</v>
      </c>
      <c r="C541">
        <v>0</v>
      </c>
      <c r="D541">
        <v>0</v>
      </c>
      <c r="E541">
        <v>1</v>
      </c>
      <c r="F541">
        <v>0</v>
      </c>
      <c r="G541">
        <v>0</v>
      </c>
      <c r="H541">
        <v>1</v>
      </c>
      <c r="I541">
        <v>0</v>
      </c>
      <c r="J541">
        <v>0</v>
      </c>
      <c r="K541">
        <v>7419.4778999999999</v>
      </c>
      <c r="O541" s="14">
        <v>19107.779600000002</v>
      </c>
      <c r="P541" s="14">
        <v>22144.031999999999</v>
      </c>
    </row>
    <row r="542" spans="1:16" x14ac:dyDescent="0.2">
      <c r="A542">
        <v>44</v>
      </c>
      <c r="B542">
        <v>27.645</v>
      </c>
      <c r="C542">
        <v>0</v>
      </c>
      <c r="D542">
        <v>0</v>
      </c>
      <c r="E542">
        <v>1</v>
      </c>
      <c r="F542">
        <v>0</v>
      </c>
      <c r="G542">
        <v>0</v>
      </c>
      <c r="H542">
        <v>1</v>
      </c>
      <c r="I542">
        <v>0</v>
      </c>
      <c r="J542">
        <v>0</v>
      </c>
      <c r="K542">
        <v>7421.1945500000002</v>
      </c>
      <c r="O542" s="14">
        <v>19144.576519999999</v>
      </c>
      <c r="P542" s="14">
        <v>22218.1149</v>
      </c>
    </row>
    <row r="543" spans="1:16" x14ac:dyDescent="0.2">
      <c r="A543">
        <v>45</v>
      </c>
      <c r="B543">
        <v>30.2</v>
      </c>
      <c r="C543">
        <v>1</v>
      </c>
      <c r="D543">
        <v>1</v>
      </c>
      <c r="E543">
        <v>0</v>
      </c>
      <c r="F543">
        <v>0</v>
      </c>
      <c r="G543">
        <v>0</v>
      </c>
      <c r="H543">
        <v>0</v>
      </c>
      <c r="I543">
        <v>1</v>
      </c>
      <c r="J543">
        <v>0</v>
      </c>
      <c r="K543">
        <v>7441.0529999999999</v>
      </c>
      <c r="O543" s="14">
        <v>19444.265800000001</v>
      </c>
      <c r="P543" s="14">
        <v>22412.648499999999</v>
      </c>
    </row>
    <row r="544" spans="1:16" x14ac:dyDescent="0.2">
      <c r="A544">
        <v>43</v>
      </c>
      <c r="B544">
        <v>32.6</v>
      </c>
      <c r="C544">
        <v>2</v>
      </c>
      <c r="D544">
        <v>1</v>
      </c>
      <c r="E544">
        <v>0</v>
      </c>
      <c r="F544">
        <v>0</v>
      </c>
      <c r="G544">
        <v>0</v>
      </c>
      <c r="H544">
        <v>0</v>
      </c>
      <c r="I544">
        <v>1</v>
      </c>
      <c r="J544">
        <v>0</v>
      </c>
      <c r="K544">
        <v>7441.5010000000002</v>
      </c>
      <c r="O544" s="14">
        <v>19521.968199999999</v>
      </c>
      <c r="P544" s="14">
        <v>22462.043750000001</v>
      </c>
    </row>
    <row r="545" spans="1:16" x14ac:dyDescent="0.2">
      <c r="A545">
        <v>42</v>
      </c>
      <c r="B545">
        <v>36.195</v>
      </c>
      <c r="C545">
        <v>1</v>
      </c>
      <c r="D545">
        <v>0</v>
      </c>
      <c r="E545">
        <v>1</v>
      </c>
      <c r="F545">
        <v>0</v>
      </c>
      <c r="G545">
        <v>0</v>
      </c>
      <c r="H545">
        <v>1</v>
      </c>
      <c r="I545">
        <v>0</v>
      </c>
      <c r="J545">
        <v>0</v>
      </c>
      <c r="K545">
        <v>7443.6430499999997</v>
      </c>
      <c r="O545" s="14">
        <v>19539.242999999999</v>
      </c>
      <c r="P545" s="14">
        <v>22493.659640000002</v>
      </c>
    </row>
    <row r="546" spans="1:16" x14ac:dyDescent="0.2">
      <c r="A546">
        <v>45</v>
      </c>
      <c r="B546">
        <v>33.700000000000003</v>
      </c>
      <c r="C546">
        <v>1</v>
      </c>
      <c r="D546">
        <v>1</v>
      </c>
      <c r="E546">
        <v>0</v>
      </c>
      <c r="F546">
        <v>0</v>
      </c>
      <c r="G546">
        <v>0</v>
      </c>
      <c r="H546">
        <v>0</v>
      </c>
      <c r="I546">
        <v>1</v>
      </c>
      <c r="J546">
        <v>0</v>
      </c>
      <c r="K546">
        <v>7445.9179999999997</v>
      </c>
      <c r="O546" s="14">
        <v>19594.809649999999</v>
      </c>
      <c r="P546" s="14">
        <v>23082.955330000001</v>
      </c>
    </row>
    <row r="547" spans="1:16" x14ac:dyDescent="0.2">
      <c r="A547">
        <v>45</v>
      </c>
      <c r="B547">
        <v>39.805</v>
      </c>
      <c r="C547">
        <v>0</v>
      </c>
      <c r="D547">
        <v>1</v>
      </c>
      <c r="E547">
        <v>0</v>
      </c>
      <c r="F547">
        <v>0</v>
      </c>
      <c r="G547">
        <v>1</v>
      </c>
      <c r="H547">
        <v>0</v>
      </c>
      <c r="I547">
        <v>0</v>
      </c>
      <c r="J547">
        <v>0</v>
      </c>
      <c r="K547">
        <v>7448.4039499999999</v>
      </c>
      <c r="O547" s="14">
        <v>19749.383379999999</v>
      </c>
      <c r="P547" s="14">
        <v>23241.47453</v>
      </c>
    </row>
    <row r="548" spans="1:16" x14ac:dyDescent="0.2">
      <c r="A548">
        <v>39</v>
      </c>
      <c r="B548">
        <v>29.6</v>
      </c>
      <c r="C548">
        <v>4</v>
      </c>
      <c r="D548">
        <v>1</v>
      </c>
      <c r="E548">
        <v>0</v>
      </c>
      <c r="F548">
        <v>0</v>
      </c>
      <c r="G548">
        <v>0</v>
      </c>
      <c r="H548">
        <v>0</v>
      </c>
      <c r="I548">
        <v>1</v>
      </c>
      <c r="J548">
        <v>0</v>
      </c>
      <c r="K548">
        <v>7512.2669999999998</v>
      </c>
      <c r="O548" s="14">
        <v>19798.054550000001</v>
      </c>
      <c r="P548" s="14">
        <v>23306.546999999999</v>
      </c>
    </row>
    <row r="549" spans="1:16" x14ac:dyDescent="0.2">
      <c r="A549">
        <v>44</v>
      </c>
      <c r="B549">
        <v>25.364999999999998</v>
      </c>
      <c r="C549">
        <v>1</v>
      </c>
      <c r="D549">
        <v>1</v>
      </c>
      <c r="E549">
        <v>0</v>
      </c>
      <c r="F549">
        <v>0</v>
      </c>
      <c r="G549">
        <v>0</v>
      </c>
      <c r="H549">
        <v>1</v>
      </c>
      <c r="I549">
        <v>0</v>
      </c>
      <c r="J549">
        <v>0</v>
      </c>
      <c r="K549">
        <v>7518.0253499999999</v>
      </c>
      <c r="O549" s="14">
        <v>19964.746299999999</v>
      </c>
      <c r="P549" s="14">
        <v>23563.016179999999</v>
      </c>
    </row>
    <row r="550" spans="1:16" x14ac:dyDescent="0.2">
      <c r="A550">
        <v>46</v>
      </c>
      <c r="B550">
        <v>19.855</v>
      </c>
      <c r="C550">
        <v>0</v>
      </c>
      <c r="D550">
        <v>1</v>
      </c>
      <c r="E550">
        <v>0</v>
      </c>
      <c r="F550">
        <v>0</v>
      </c>
      <c r="G550">
        <v>0</v>
      </c>
      <c r="H550">
        <v>1</v>
      </c>
      <c r="I550">
        <v>0</v>
      </c>
      <c r="J550">
        <v>0</v>
      </c>
      <c r="K550">
        <v>7526.7064499999997</v>
      </c>
      <c r="O550" s="14">
        <v>20167.336029999999</v>
      </c>
      <c r="P550" s="14">
        <v>23568.272000000001</v>
      </c>
    </row>
    <row r="551" spans="1:16" x14ac:dyDescent="0.2">
      <c r="A551">
        <v>38</v>
      </c>
      <c r="B551">
        <v>30.21</v>
      </c>
      <c r="C551">
        <v>3</v>
      </c>
      <c r="D551">
        <v>0</v>
      </c>
      <c r="E551">
        <v>1</v>
      </c>
      <c r="F551">
        <v>0</v>
      </c>
      <c r="G551">
        <v>0</v>
      </c>
      <c r="H551">
        <v>1</v>
      </c>
      <c r="I551">
        <v>0</v>
      </c>
      <c r="J551">
        <v>0</v>
      </c>
      <c r="K551">
        <v>7537.1638999999996</v>
      </c>
      <c r="O551" s="14">
        <v>20177.671129999999</v>
      </c>
      <c r="P551" s="14">
        <v>23807.240600000001</v>
      </c>
    </row>
    <row r="552" spans="1:16" x14ac:dyDescent="0.2">
      <c r="A552">
        <v>44</v>
      </c>
      <c r="B552">
        <v>25</v>
      </c>
      <c r="C552">
        <v>1</v>
      </c>
      <c r="D552">
        <v>0</v>
      </c>
      <c r="E552">
        <v>1</v>
      </c>
      <c r="F552">
        <v>0</v>
      </c>
      <c r="G552">
        <v>0</v>
      </c>
      <c r="H552">
        <v>0</v>
      </c>
      <c r="I552">
        <v>1</v>
      </c>
      <c r="J552">
        <v>0</v>
      </c>
      <c r="K552">
        <v>7623.518</v>
      </c>
      <c r="O552" s="14">
        <v>20234.854749999999</v>
      </c>
      <c r="P552" s="14">
        <v>23967.38305</v>
      </c>
    </row>
    <row r="553" spans="1:16" x14ac:dyDescent="0.2">
      <c r="A553">
        <v>44</v>
      </c>
      <c r="B553">
        <v>25.8</v>
      </c>
      <c r="C553">
        <v>1</v>
      </c>
      <c r="D553">
        <v>0</v>
      </c>
      <c r="E553">
        <v>1</v>
      </c>
      <c r="F553">
        <v>0</v>
      </c>
      <c r="G553">
        <v>0</v>
      </c>
      <c r="H553">
        <v>0</v>
      </c>
      <c r="I553">
        <v>1</v>
      </c>
      <c r="J553">
        <v>0</v>
      </c>
      <c r="K553">
        <v>7624.63</v>
      </c>
      <c r="O553" s="14">
        <v>20296.863450000001</v>
      </c>
      <c r="P553" s="14">
        <v>24393.6224</v>
      </c>
    </row>
    <row r="554" spans="1:16" x14ac:dyDescent="0.2">
      <c r="A554">
        <v>44</v>
      </c>
      <c r="B554">
        <v>27.5</v>
      </c>
      <c r="C554">
        <v>1</v>
      </c>
      <c r="D554">
        <v>0</v>
      </c>
      <c r="E554">
        <v>1</v>
      </c>
      <c r="F554">
        <v>0</v>
      </c>
      <c r="G554">
        <v>0</v>
      </c>
      <c r="H554">
        <v>0</v>
      </c>
      <c r="I554">
        <v>1</v>
      </c>
      <c r="J554">
        <v>0</v>
      </c>
      <c r="K554">
        <v>7626.9930000000004</v>
      </c>
      <c r="O554" s="14">
        <v>20462.997660000001</v>
      </c>
      <c r="P554" s="14">
        <v>24476.478510000001</v>
      </c>
    </row>
    <row r="555" spans="1:16" x14ac:dyDescent="0.2">
      <c r="A555">
        <v>44</v>
      </c>
      <c r="B555">
        <v>32.340000000000003</v>
      </c>
      <c r="C555">
        <v>1</v>
      </c>
      <c r="D555">
        <v>0</v>
      </c>
      <c r="E555">
        <v>1</v>
      </c>
      <c r="F555">
        <v>0</v>
      </c>
      <c r="G555">
        <v>0</v>
      </c>
      <c r="H555">
        <v>0</v>
      </c>
      <c r="I555">
        <v>0</v>
      </c>
      <c r="J555">
        <v>1</v>
      </c>
      <c r="K555">
        <v>7633.7205999999996</v>
      </c>
      <c r="O555" s="14">
        <v>20878.78443</v>
      </c>
      <c r="P555" s="14">
        <v>24603.04837</v>
      </c>
    </row>
    <row r="556" spans="1:16" x14ac:dyDescent="0.2">
      <c r="A556">
        <v>42</v>
      </c>
      <c r="B556">
        <v>33.155000000000001</v>
      </c>
      <c r="C556">
        <v>1</v>
      </c>
      <c r="D556">
        <v>0</v>
      </c>
      <c r="E556">
        <v>1</v>
      </c>
      <c r="F556">
        <v>0</v>
      </c>
      <c r="G556">
        <v>1</v>
      </c>
      <c r="H556">
        <v>0</v>
      </c>
      <c r="I556">
        <v>0</v>
      </c>
      <c r="J556">
        <v>0</v>
      </c>
      <c r="K556">
        <v>7639.4174499999999</v>
      </c>
      <c r="O556" s="14">
        <v>21344.846699999998</v>
      </c>
      <c r="P556" s="14">
        <v>24869.836800000001</v>
      </c>
    </row>
    <row r="557" spans="1:16" x14ac:dyDescent="0.2">
      <c r="A557">
        <v>42</v>
      </c>
      <c r="B557">
        <v>29.48</v>
      </c>
      <c r="C557">
        <v>2</v>
      </c>
      <c r="D557">
        <v>0</v>
      </c>
      <c r="E557">
        <v>1</v>
      </c>
      <c r="F557">
        <v>0</v>
      </c>
      <c r="G557">
        <v>0</v>
      </c>
      <c r="H557">
        <v>0</v>
      </c>
      <c r="I557">
        <v>0</v>
      </c>
      <c r="J557">
        <v>1</v>
      </c>
      <c r="K557">
        <v>7640.3091999999997</v>
      </c>
      <c r="O557" s="14">
        <v>21348.705999999998</v>
      </c>
      <c r="P557" s="14">
        <v>24915.220850000002</v>
      </c>
    </row>
    <row r="558" spans="1:16" x14ac:dyDescent="0.2">
      <c r="A558">
        <v>42</v>
      </c>
      <c r="B558">
        <v>41.325000000000003</v>
      </c>
      <c r="C558">
        <v>1</v>
      </c>
      <c r="D558">
        <v>0</v>
      </c>
      <c r="E558">
        <v>1</v>
      </c>
      <c r="F558">
        <v>0</v>
      </c>
      <c r="G558">
        <v>1</v>
      </c>
      <c r="H558">
        <v>0</v>
      </c>
      <c r="I558">
        <v>0</v>
      </c>
      <c r="J558">
        <v>0</v>
      </c>
      <c r="K558">
        <v>7650.7737500000003</v>
      </c>
      <c r="O558" s="14">
        <v>21659.930100000001</v>
      </c>
      <c r="P558" s="14">
        <v>25309.489000000001</v>
      </c>
    </row>
    <row r="559" spans="1:16" x14ac:dyDescent="0.2">
      <c r="A559">
        <v>40</v>
      </c>
      <c r="B559">
        <v>33</v>
      </c>
      <c r="C559">
        <v>3</v>
      </c>
      <c r="D559">
        <v>0</v>
      </c>
      <c r="E559">
        <v>1</v>
      </c>
      <c r="F559">
        <v>0</v>
      </c>
      <c r="G559">
        <v>0</v>
      </c>
      <c r="H559">
        <v>0</v>
      </c>
      <c r="I559">
        <v>0</v>
      </c>
      <c r="J559">
        <v>1</v>
      </c>
      <c r="K559">
        <v>7682.67</v>
      </c>
      <c r="O559" s="14">
        <v>21677.283449999999</v>
      </c>
      <c r="P559" s="14">
        <v>25333.332839999999</v>
      </c>
    </row>
    <row r="560" spans="1:16" x14ac:dyDescent="0.2">
      <c r="A560">
        <v>44</v>
      </c>
      <c r="B560">
        <v>27.4</v>
      </c>
      <c r="C560">
        <v>2</v>
      </c>
      <c r="D560">
        <v>1</v>
      </c>
      <c r="E560">
        <v>0</v>
      </c>
      <c r="F560">
        <v>0</v>
      </c>
      <c r="G560">
        <v>0</v>
      </c>
      <c r="H560">
        <v>0</v>
      </c>
      <c r="I560">
        <v>1</v>
      </c>
      <c r="J560">
        <v>0</v>
      </c>
      <c r="K560">
        <v>7726.8540000000003</v>
      </c>
      <c r="O560" s="14">
        <v>21771.3423</v>
      </c>
      <c r="P560" s="14">
        <v>25382.296999999999</v>
      </c>
    </row>
    <row r="561" spans="1:16" x14ac:dyDescent="0.2">
      <c r="A561">
        <v>43</v>
      </c>
      <c r="B561">
        <v>34.58</v>
      </c>
      <c r="C561">
        <v>1</v>
      </c>
      <c r="D561">
        <v>0</v>
      </c>
      <c r="E561">
        <v>1</v>
      </c>
      <c r="F561">
        <v>0</v>
      </c>
      <c r="G561">
        <v>0</v>
      </c>
      <c r="H561">
        <v>1</v>
      </c>
      <c r="I561">
        <v>0</v>
      </c>
      <c r="J561">
        <v>0</v>
      </c>
      <c r="K561">
        <v>7727.2532000000001</v>
      </c>
      <c r="O561" s="14">
        <v>21774.32215</v>
      </c>
      <c r="P561" s="14">
        <v>25517.11363</v>
      </c>
    </row>
    <row r="562" spans="1:16" x14ac:dyDescent="0.2">
      <c r="A562">
        <v>42</v>
      </c>
      <c r="B562">
        <v>26.125</v>
      </c>
      <c r="C562">
        <v>2</v>
      </c>
      <c r="D562">
        <v>1</v>
      </c>
      <c r="E562">
        <v>0</v>
      </c>
      <c r="F562">
        <v>0</v>
      </c>
      <c r="G562">
        <v>1</v>
      </c>
      <c r="H562">
        <v>0</v>
      </c>
      <c r="I562">
        <v>0</v>
      </c>
      <c r="J562">
        <v>0</v>
      </c>
      <c r="K562">
        <v>7729.6457499999997</v>
      </c>
      <c r="O562" s="14">
        <v>21880.82</v>
      </c>
      <c r="P562" s="14">
        <v>25992.821039999999</v>
      </c>
    </row>
    <row r="563" spans="1:16" x14ac:dyDescent="0.2">
      <c r="A563">
        <v>44</v>
      </c>
      <c r="B563">
        <v>30.69</v>
      </c>
      <c r="C563">
        <v>2</v>
      </c>
      <c r="D563">
        <v>1</v>
      </c>
      <c r="E563">
        <v>0</v>
      </c>
      <c r="F563">
        <v>0</v>
      </c>
      <c r="G563">
        <v>0</v>
      </c>
      <c r="H563">
        <v>0</v>
      </c>
      <c r="I563">
        <v>0</v>
      </c>
      <c r="J563">
        <v>1</v>
      </c>
      <c r="K563">
        <v>7731.4270999999999</v>
      </c>
      <c r="O563" s="14">
        <v>22192.437109999999</v>
      </c>
      <c r="P563" s="14">
        <v>26109.32905</v>
      </c>
    </row>
    <row r="564" spans="1:16" x14ac:dyDescent="0.2">
      <c r="A564">
        <v>45</v>
      </c>
      <c r="B564">
        <v>35.814999999999998</v>
      </c>
      <c r="C564">
        <v>0</v>
      </c>
      <c r="D564">
        <v>0</v>
      </c>
      <c r="E564">
        <v>1</v>
      </c>
      <c r="F564">
        <v>0</v>
      </c>
      <c r="G564">
        <v>0</v>
      </c>
      <c r="H564">
        <v>1</v>
      </c>
      <c r="I564">
        <v>0</v>
      </c>
      <c r="J564">
        <v>0</v>
      </c>
      <c r="K564">
        <v>7731.8578500000003</v>
      </c>
      <c r="O564" s="14">
        <v>22331.566800000001</v>
      </c>
      <c r="P564" s="14">
        <v>26467.09737</v>
      </c>
    </row>
    <row r="565" spans="1:16" x14ac:dyDescent="0.2">
      <c r="A565">
        <v>44</v>
      </c>
      <c r="B565">
        <v>37.1</v>
      </c>
      <c r="C565">
        <v>2</v>
      </c>
      <c r="D565">
        <v>1</v>
      </c>
      <c r="E565">
        <v>0</v>
      </c>
      <c r="F565">
        <v>0</v>
      </c>
      <c r="G565">
        <v>0</v>
      </c>
      <c r="H565">
        <v>0</v>
      </c>
      <c r="I565">
        <v>1</v>
      </c>
      <c r="J565">
        <v>0</v>
      </c>
      <c r="K565">
        <v>7740.3370000000004</v>
      </c>
      <c r="O565" s="14">
        <v>22395.74424</v>
      </c>
      <c r="P565" s="14">
        <v>26926.5144</v>
      </c>
    </row>
    <row r="566" spans="1:16" x14ac:dyDescent="0.2">
      <c r="A566">
        <v>46</v>
      </c>
      <c r="B566">
        <v>26.62</v>
      </c>
      <c r="C566">
        <v>1</v>
      </c>
      <c r="D566">
        <v>1</v>
      </c>
      <c r="E566">
        <v>0</v>
      </c>
      <c r="F566">
        <v>0</v>
      </c>
      <c r="G566">
        <v>0</v>
      </c>
      <c r="H566">
        <v>0</v>
      </c>
      <c r="I566">
        <v>0</v>
      </c>
      <c r="J566">
        <v>1</v>
      </c>
      <c r="K566">
        <v>7742.1098000000002</v>
      </c>
      <c r="O566" s="14">
        <v>22478.6</v>
      </c>
      <c r="P566" s="14">
        <v>27000.98473</v>
      </c>
    </row>
    <row r="567" spans="1:16" x14ac:dyDescent="0.2">
      <c r="A567">
        <v>41</v>
      </c>
      <c r="B567">
        <v>33.06</v>
      </c>
      <c r="C567">
        <v>2</v>
      </c>
      <c r="D567">
        <v>0</v>
      </c>
      <c r="E567">
        <v>1</v>
      </c>
      <c r="F567">
        <v>0</v>
      </c>
      <c r="G567">
        <v>0</v>
      </c>
      <c r="H567">
        <v>1</v>
      </c>
      <c r="I567">
        <v>0</v>
      </c>
      <c r="J567">
        <v>0</v>
      </c>
      <c r="K567">
        <v>7749.1563999999998</v>
      </c>
      <c r="O567" s="14">
        <v>23045.566159999998</v>
      </c>
      <c r="P567" s="14">
        <v>27218.437249999999</v>
      </c>
    </row>
    <row r="568" spans="1:16" x14ac:dyDescent="0.2">
      <c r="A568">
        <v>48</v>
      </c>
      <c r="B568">
        <v>29.7</v>
      </c>
      <c r="C568">
        <v>0</v>
      </c>
      <c r="D568">
        <v>1</v>
      </c>
      <c r="E568">
        <v>0</v>
      </c>
      <c r="F568">
        <v>0</v>
      </c>
      <c r="G568">
        <v>0</v>
      </c>
      <c r="H568">
        <v>0</v>
      </c>
      <c r="I568">
        <v>0</v>
      </c>
      <c r="J568">
        <v>1</v>
      </c>
      <c r="K568">
        <v>7789.6350000000002</v>
      </c>
      <c r="O568" s="14">
        <v>23065.420699999999</v>
      </c>
      <c r="P568" s="14">
        <v>27346.04207</v>
      </c>
    </row>
    <row r="569" spans="1:16" x14ac:dyDescent="0.2">
      <c r="A569">
        <v>48</v>
      </c>
      <c r="B569">
        <v>40.15</v>
      </c>
      <c r="C569">
        <v>0</v>
      </c>
      <c r="D569">
        <v>1</v>
      </c>
      <c r="E569">
        <v>0</v>
      </c>
      <c r="F569">
        <v>0</v>
      </c>
      <c r="G569">
        <v>0</v>
      </c>
      <c r="H569">
        <v>0</v>
      </c>
      <c r="I569">
        <v>0</v>
      </c>
      <c r="J569">
        <v>1</v>
      </c>
      <c r="K569">
        <v>7804.1605</v>
      </c>
      <c r="O569" s="14">
        <v>23244.790199999999</v>
      </c>
      <c r="P569" s="14">
        <v>27375.904780000001</v>
      </c>
    </row>
    <row r="570" spans="1:16" x14ac:dyDescent="0.2">
      <c r="A570">
        <v>45</v>
      </c>
      <c r="B570">
        <v>38.284999999999997</v>
      </c>
      <c r="C570">
        <v>0</v>
      </c>
      <c r="D570">
        <v>0</v>
      </c>
      <c r="E570">
        <v>1</v>
      </c>
      <c r="F570">
        <v>0</v>
      </c>
      <c r="G570">
        <v>1</v>
      </c>
      <c r="H570">
        <v>0</v>
      </c>
      <c r="I570">
        <v>0</v>
      </c>
      <c r="J570">
        <v>0</v>
      </c>
      <c r="K570">
        <v>7935.29115</v>
      </c>
      <c r="O570" s="14">
        <v>23288.928400000001</v>
      </c>
      <c r="P570" s="14">
        <v>27724.28875</v>
      </c>
    </row>
    <row r="571" spans="1:16" x14ac:dyDescent="0.2">
      <c r="A571">
        <v>41</v>
      </c>
      <c r="B571">
        <v>32.6</v>
      </c>
      <c r="C571">
        <v>3</v>
      </c>
      <c r="D571">
        <v>0</v>
      </c>
      <c r="E571">
        <v>1</v>
      </c>
      <c r="F571">
        <v>0</v>
      </c>
      <c r="G571">
        <v>0</v>
      </c>
      <c r="H571">
        <v>0</v>
      </c>
      <c r="I571">
        <v>1</v>
      </c>
      <c r="J571">
        <v>0</v>
      </c>
      <c r="K571">
        <v>7954.5169999999998</v>
      </c>
      <c r="O571" s="14">
        <v>23401.30575</v>
      </c>
      <c r="P571" s="14">
        <v>27941.28758</v>
      </c>
    </row>
    <row r="572" spans="1:16" x14ac:dyDescent="0.2">
      <c r="A572">
        <v>39</v>
      </c>
      <c r="B572">
        <v>22.8</v>
      </c>
      <c r="C572">
        <v>3</v>
      </c>
      <c r="D572">
        <v>0</v>
      </c>
      <c r="E572">
        <v>1</v>
      </c>
      <c r="F572">
        <v>0</v>
      </c>
      <c r="G572">
        <v>1</v>
      </c>
      <c r="H572">
        <v>0</v>
      </c>
      <c r="I572">
        <v>0</v>
      </c>
      <c r="J572">
        <v>0</v>
      </c>
      <c r="K572">
        <v>7985.8149999999996</v>
      </c>
      <c r="O572" s="14">
        <v>23887.662700000001</v>
      </c>
      <c r="P572" s="14">
        <v>28101.333050000001</v>
      </c>
    </row>
    <row r="573" spans="1:16" x14ac:dyDescent="0.2">
      <c r="A573">
        <v>39</v>
      </c>
      <c r="B573">
        <v>23.274999999999999</v>
      </c>
      <c r="C573">
        <v>3</v>
      </c>
      <c r="D573">
        <v>0</v>
      </c>
      <c r="E573">
        <v>1</v>
      </c>
      <c r="F573">
        <v>0</v>
      </c>
      <c r="G573">
        <v>1</v>
      </c>
      <c r="H573">
        <v>0</v>
      </c>
      <c r="I573">
        <v>0</v>
      </c>
      <c r="J573">
        <v>0</v>
      </c>
      <c r="K573">
        <v>7986.4752500000004</v>
      </c>
      <c r="O573" s="14">
        <v>24059.680189999999</v>
      </c>
      <c r="P573" s="14">
        <v>28468.919010000001</v>
      </c>
    </row>
    <row r="574" spans="1:16" x14ac:dyDescent="0.2">
      <c r="A574">
        <v>42</v>
      </c>
      <c r="B574">
        <v>24.984999999999999</v>
      </c>
      <c r="C574">
        <v>2</v>
      </c>
      <c r="D574">
        <v>0</v>
      </c>
      <c r="E574">
        <v>1</v>
      </c>
      <c r="F574">
        <v>0</v>
      </c>
      <c r="G574">
        <v>0</v>
      </c>
      <c r="H574">
        <v>1</v>
      </c>
      <c r="I574">
        <v>0</v>
      </c>
      <c r="J574">
        <v>0</v>
      </c>
      <c r="K574">
        <v>8017.0611500000005</v>
      </c>
      <c r="O574" s="14">
        <v>24106.912550000001</v>
      </c>
      <c r="P574" s="14">
        <v>28868.6639</v>
      </c>
    </row>
    <row r="575" spans="1:16" x14ac:dyDescent="0.2">
      <c r="A575">
        <v>44</v>
      </c>
      <c r="B575">
        <v>36.954999999999998</v>
      </c>
      <c r="C575">
        <v>1</v>
      </c>
      <c r="D575">
        <v>0</v>
      </c>
      <c r="E575">
        <v>1</v>
      </c>
      <c r="F575">
        <v>0</v>
      </c>
      <c r="G575">
        <v>0</v>
      </c>
      <c r="H575">
        <v>1</v>
      </c>
      <c r="I575">
        <v>0</v>
      </c>
      <c r="J575">
        <v>0</v>
      </c>
      <c r="K575">
        <v>8023.1354499999998</v>
      </c>
      <c r="O575" s="14">
        <v>24180.933499999999</v>
      </c>
      <c r="P575" s="14">
        <v>30063.580549999999</v>
      </c>
    </row>
    <row r="576" spans="1:16" x14ac:dyDescent="0.2">
      <c r="A576">
        <v>46</v>
      </c>
      <c r="B576">
        <v>27.74</v>
      </c>
      <c r="C576">
        <v>0</v>
      </c>
      <c r="D576">
        <v>0</v>
      </c>
      <c r="E576">
        <v>1</v>
      </c>
      <c r="F576">
        <v>0</v>
      </c>
      <c r="G576">
        <v>0</v>
      </c>
      <c r="H576">
        <v>1</v>
      </c>
      <c r="I576">
        <v>0</v>
      </c>
      <c r="J576">
        <v>0</v>
      </c>
      <c r="K576">
        <v>8026.6665999999996</v>
      </c>
      <c r="O576" s="14">
        <v>24227.337240000001</v>
      </c>
      <c r="P576" s="14">
        <v>30166.618170000002</v>
      </c>
    </row>
    <row r="577" spans="1:16" x14ac:dyDescent="0.2">
      <c r="A577">
        <v>45</v>
      </c>
      <c r="B577">
        <v>28.7</v>
      </c>
      <c r="C577">
        <v>2</v>
      </c>
      <c r="D577">
        <v>1</v>
      </c>
      <c r="E577">
        <v>0</v>
      </c>
      <c r="F577">
        <v>0</v>
      </c>
      <c r="G577">
        <v>0</v>
      </c>
      <c r="H577">
        <v>0</v>
      </c>
      <c r="I577">
        <v>1</v>
      </c>
      <c r="J577">
        <v>0</v>
      </c>
      <c r="K577">
        <v>8027.9679999999998</v>
      </c>
      <c r="O577" s="14">
        <v>24513.091260000001</v>
      </c>
      <c r="P577" s="14">
        <v>30184.936699999998</v>
      </c>
    </row>
    <row r="578" spans="1:16" x14ac:dyDescent="0.2">
      <c r="A578">
        <v>40</v>
      </c>
      <c r="B578">
        <v>28.69</v>
      </c>
      <c r="C578">
        <v>3</v>
      </c>
      <c r="D578">
        <v>0</v>
      </c>
      <c r="E578">
        <v>1</v>
      </c>
      <c r="F578">
        <v>0</v>
      </c>
      <c r="G578">
        <v>0</v>
      </c>
      <c r="H578">
        <v>1</v>
      </c>
      <c r="I578">
        <v>0</v>
      </c>
      <c r="J578">
        <v>0</v>
      </c>
      <c r="K578">
        <v>8059.6791000000003</v>
      </c>
      <c r="O578" s="14">
        <v>24520.263999999999</v>
      </c>
      <c r="P578" s="14">
        <v>30259.995559999999</v>
      </c>
    </row>
    <row r="579" spans="1:16" x14ac:dyDescent="0.2">
      <c r="A579">
        <v>47</v>
      </c>
      <c r="B579">
        <v>32.299999999999997</v>
      </c>
      <c r="C579">
        <v>1</v>
      </c>
      <c r="D579">
        <v>1</v>
      </c>
      <c r="E579">
        <v>0</v>
      </c>
      <c r="F579">
        <v>0</v>
      </c>
      <c r="G579">
        <v>0</v>
      </c>
      <c r="H579">
        <v>0</v>
      </c>
      <c r="I579">
        <v>1</v>
      </c>
      <c r="J579">
        <v>0</v>
      </c>
      <c r="K579">
        <v>8062.7640000000001</v>
      </c>
      <c r="O579" s="14">
        <v>24535.698550000001</v>
      </c>
      <c r="P579" s="14">
        <v>30284.642940000002</v>
      </c>
    </row>
    <row r="580" spans="1:16" x14ac:dyDescent="0.2">
      <c r="A580">
        <v>47</v>
      </c>
      <c r="B580">
        <v>36.200000000000003</v>
      </c>
      <c r="C580">
        <v>1</v>
      </c>
      <c r="D580">
        <v>1</v>
      </c>
      <c r="E580">
        <v>0</v>
      </c>
      <c r="F580">
        <v>0</v>
      </c>
      <c r="G580">
        <v>0</v>
      </c>
      <c r="H580">
        <v>0</v>
      </c>
      <c r="I580">
        <v>1</v>
      </c>
      <c r="J580">
        <v>0</v>
      </c>
      <c r="K580">
        <v>8068.1850000000004</v>
      </c>
      <c r="O580" s="14">
        <v>24667.419000000002</v>
      </c>
      <c r="P580" s="14">
        <v>32108.662820000001</v>
      </c>
    </row>
    <row r="581" spans="1:16" x14ac:dyDescent="0.2">
      <c r="A581">
        <v>47</v>
      </c>
      <c r="B581">
        <v>47.52</v>
      </c>
      <c r="C581">
        <v>1</v>
      </c>
      <c r="D581">
        <v>1</v>
      </c>
      <c r="E581">
        <v>0</v>
      </c>
      <c r="F581">
        <v>0</v>
      </c>
      <c r="G581">
        <v>0</v>
      </c>
      <c r="H581">
        <v>0</v>
      </c>
      <c r="I581">
        <v>0</v>
      </c>
      <c r="J581">
        <v>1</v>
      </c>
      <c r="K581">
        <v>8083.9197999999997</v>
      </c>
      <c r="O581" s="14">
        <v>24671.663339999999</v>
      </c>
      <c r="P581" s="14">
        <v>32548.340499999998</v>
      </c>
    </row>
    <row r="582" spans="1:16" x14ac:dyDescent="0.2">
      <c r="A582">
        <v>44</v>
      </c>
      <c r="B582">
        <v>32.015000000000001</v>
      </c>
      <c r="C582">
        <v>2</v>
      </c>
      <c r="D582">
        <v>1</v>
      </c>
      <c r="E582">
        <v>0</v>
      </c>
      <c r="F582">
        <v>0</v>
      </c>
      <c r="G582">
        <v>0</v>
      </c>
      <c r="H582">
        <v>1</v>
      </c>
      <c r="I582">
        <v>0</v>
      </c>
      <c r="J582">
        <v>0</v>
      </c>
      <c r="K582">
        <v>8116.2688500000004</v>
      </c>
      <c r="O582" s="14">
        <v>24873.384900000001</v>
      </c>
      <c r="P582" s="14">
        <v>32787.458590000002</v>
      </c>
    </row>
    <row r="583" spans="1:16" x14ac:dyDescent="0.2">
      <c r="A583">
        <v>49</v>
      </c>
      <c r="B583">
        <v>30.3</v>
      </c>
      <c r="C583">
        <v>0</v>
      </c>
      <c r="D583">
        <v>1</v>
      </c>
      <c r="E583">
        <v>0</v>
      </c>
      <c r="F583">
        <v>0</v>
      </c>
      <c r="G583">
        <v>0</v>
      </c>
      <c r="H583">
        <v>0</v>
      </c>
      <c r="I583">
        <v>1</v>
      </c>
      <c r="J583">
        <v>0</v>
      </c>
      <c r="K583">
        <v>8116.68</v>
      </c>
      <c r="O583" s="14">
        <v>24915.046259999999</v>
      </c>
      <c r="P583" s="14">
        <v>33475.817150000003</v>
      </c>
    </row>
    <row r="584" spans="1:16" x14ac:dyDescent="0.2">
      <c r="A584">
        <v>49</v>
      </c>
      <c r="B584">
        <v>35.86</v>
      </c>
      <c r="C584">
        <v>0</v>
      </c>
      <c r="D584">
        <v>1</v>
      </c>
      <c r="E584">
        <v>0</v>
      </c>
      <c r="F584">
        <v>0</v>
      </c>
      <c r="G584">
        <v>0</v>
      </c>
      <c r="H584">
        <v>0</v>
      </c>
      <c r="I584">
        <v>0</v>
      </c>
      <c r="J584">
        <v>1</v>
      </c>
      <c r="K584">
        <v>8124.4084000000003</v>
      </c>
      <c r="O584" s="14">
        <v>25081.76784</v>
      </c>
      <c r="P584" s="14">
        <v>33732.686699999998</v>
      </c>
    </row>
    <row r="585" spans="1:16" x14ac:dyDescent="0.2">
      <c r="A585">
        <v>49</v>
      </c>
      <c r="B585">
        <v>36.85</v>
      </c>
      <c r="C585">
        <v>0</v>
      </c>
      <c r="D585">
        <v>1</v>
      </c>
      <c r="E585">
        <v>0</v>
      </c>
      <c r="F585">
        <v>0</v>
      </c>
      <c r="G585">
        <v>0</v>
      </c>
      <c r="H585">
        <v>0</v>
      </c>
      <c r="I585">
        <v>0</v>
      </c>
      <c r="J585">
        <v>1</v>
      </c>
      <c r="K585">
        <v>8125.7844999999998</v>
      </c>
      <c r="O585" s="14">
        <v>25656.575260000001</v>
      </c>
      <c r="P585" s="14">
        <v>33750.291799999999</v>
      </c>
    </row>
    <row r="586" spans="1:16" x14ac:dyDescent="0.2">
      <c r="A586">
        <v>40</v>
      </c>
      <c r="B586">
        <v>30.875</v>
      </c>
      <c r="C586">
        <v>4</v>
      </c>
      <c r="D586">
        <v>1</v>
      </c>
      <c r="E586">
        <v>0</v>
      </c>
      <c r="F586">
        <v>0</v>
      </c>
      <c r="G586">
        <v>0</v>
      </c>
      <c r="H586">
        <v>1</v>
      </c>
      <c r="I586">
        <v>0</v>
      </c>
      <c r="J586">
        <v>0</v>
      </c>
      <c r="K586">
        <v>8162.7162500000004</v>
      </c>
      <c r="O586" s="14">
        <v>25678.778450000002</v>
      </c>
      <c r="P586" s="14">
        <v>34254.053350000002</v>
      </c>
    </row>
    <row r="587" spans="1:16" x14ac:dyDescent="0.2">
      <c r="A587">
        <v>44</v>
      </c>
      <c r="B587">
        <v>23.98</v>
      </c>
      <c r="C587">
        <v>2</v>
      </c>
      <c r="D587">
        <v>0</v>
      </c>
      <c r="E587">
        <v>1</v>
      </c>
      <c r="F587">
        <v>0</v>
      </c>
      <c r="G587">
        <v>0</v>
      </c>
      <c r="H587">
        <v>0</v>
      </c>
      <c r="I587">
        <v>0</v>
      </c>
      <c r="J587">
        <v>1</v>
      </c>
      <c r="K587">
        <v>8211.1002000000008</v>
      </c>
      <c r="O587" s="14">
        <v>26018.950519999999</v>
      </c>
      <c r="P587" s="14">
        <v>34303.167200000004</v>
      </c>
    </row>
    <row r="588" spans="1:16" x14ac:dyDescent="0.2">
      <c r="A588">
        <v>44</v>
      </c>
      <c r="B588">
        <v>29.81</v>
      </c>
      <c r="C588">
        <v>2</v>
      </c>
      <c r="D588">
        <v>0</v>
      </c>
      <c r="E588">
        <v>1</v>
      </c>
      <c r="F588">
        <v>0</v>
      </c>
      <c r="G588">
        <v>0</v>
      </c>
      <c r="H588">
        <v>0</v>
      </c>
      <c r="I588">
        <v>0</v>
      </c>
      <c r="J588">
        <v>1</v>
      </c>
      <c r="K588">
        <v>8219.2039000000004</v>
      </c>
      <c r="O588" s="14">
        <v>26125.674770000001</v>
      </c>
      <c r="P588" s="14">
        <v>34472.841</v>
      </c>
    </row>
    <row r="589" spans="1:16" x14ac:dyDescent="0.2">
      <c r="A589">
        <v>46</v>
      </c>
      <c r="B589">
        <v>27.72</v>
      </c>
      <c r="C589">
        <v>1</v>
      </c>
      <c r="D589">
        <v>0</v>
      </c>
      <c r="E589">
        <v>1</v>
      </c>
      <c r="F589">
        <v>0</v>
      </c>
      <c r="G589">
        <v>0</v>
      </c>
      <c r="H589">
        <v>0</v>
      </c>
      <c r="I589">
        <v>0</v>
      </c>
      <c r="J589">
        <v>1</v>
      </c>
      <c r="K589">
        <v>8232.6388000000006</v>
      </c>
      <c r="O589" s="14">
        <v>26140.3603</v>
      </c>
      <c r="P589" s="14">
        <v>34617.840649999998</v>
      </c>
    </row>
    <row r="590" spans="1:16" x14ac:dyDescent="0.2">
      <c r="A590">
        <v>46</v>
      </c>
      <c r="B590">
        <v>28.05</v>
      </c>
      <c r="C590">
        <v>1</v>
      </c>
      <c r="D590">
        <v>0</v>
      </c>
      <c r="E590">
        <v>1</v>
      </c>
      <c r="F590">
        <v>0</v>
      </c>
      <c r="G590">
        <v>0</v>
      </c>
      <c r="H590">
        <v>0</v>
      </c>
      <c r="I590">
        <v>0</v>
      </c>
      <c r="J590">
        <v>1</v>
      </c>
      <c r="K590">
        <v>8233.0974999999999</v>
      </c>
      <c r="O590" s="14">
        <v>26236.579969999999</v>
      </c>
      <c r="P590" s="14">
        <v>34672.147199999999</v>
      </c>
    </row>
    <row r="591" spans="1:16" x14ac:dyDescent="0.2">
      <c r="A591">
        <v>46</v>
      </c>
      <c r="B591">
        <v>33.44</v>
      </c>
      <c r="C591">
        <v>1</v>
      </c>
      <c r="D591">
        <v>0</v>
      </c>
      <c r="E591">
        <v>1</v>
      </c>
      <c r="F591">
        <v>0</v>
      </c>
      <c r="G591">
        <v>0</v>
      </c>
      <c r="H591">
        <v>0</v>
      </c>
      <c r="I591">
        <v>0</v>
      </c>
      <c r="J591">
        <v>1</v>
      </c>
      <c r="K591">
        <v>8240.5895999999993</v>
      </c>
      <c r="O591" s="14">
        <v>26392.260289999998</v>
      </c>
      <c r="P591" s="14">
        <v>34779.614999999998</v>
      </c>
    </row>
    <row r="592" spans="1:16" x14ac:dyDescent="0.2">
      <c r="A592">
        <v>40</v>
      </c>
      <c r="B592">
        <v>23.37</v>
      </c>
      <c r="C592">
        <v>3</v>
      </c>
      <c r="D592">
        <v>0</v>
      </c>
      <c r="E592">
        <v>1</v>
      </c>
      <c r="F592">
        <v>0</v>
      </c>
      <c r="G592">
        <v>1</v>
      </c>
      <c r="H592">
        <v>0</v>
      </c>
      <c r="I592">
        <v>0</v>
      </c>
      <c r="J592">
        <v>0</v>
      </c>
      <c r="K592">
        <v>8252.2842999999993</v>
      </c>
      <c r="O592" s="14">
        <v>27037.914100000002</v>
      </c>
      <c r="P592" s="14">
        <v>34806.467700000001</v>
      </c>
    </row>
    <row r="593" spans="1:16" x14ac:dyDescent="0.2">
      <c r="A593">
        <v>48</v>
      </c>
      <c r="B593">
        <v>22.8</v>
      </c>
      <c r="C593">
        <v>0</v>
      </c>
      <c r="D593">
        <v>0</v>
      </c>
      <c r="E593">
        <v>1</v>
      </c>
      <c r="F593">
        <v>0</v>
      </c>
      <c r="G593">
        <v>0</v>
      </c>
      <c r="H593">
        <v>0</v>
      </c>
      <c r="I593">
        <v>1</v>
      </c>
      <c r="J593">
        <v>0</v>
      </c>
      <c r="K593">
        <v>8269.0439999999999</v>
      </c>
      <c r="O593" s="14">
        <v>27117.993780000001</v>
      </c>
      <c r="P593" s="14">
        <v>34828.654000000002</v>
      </c>
    </row>
    <row r="594" spans="1:16" x14ac:dyDescent="0.2">
      <c r="A594">
        <v>48</v>
      </c>
      <c r="B594">
        <v>28.9</v>
      </c>
      <c r="C594">
        <v>0</v>
      </c>
      <c r="D594">
        <v>0</v>
      </c>
      <c r="E594">
        <v>1</v>
      </c>
      <c r="F594">
        <v>0</v>
      </c>
      <c r="G594">
        <v>0</v>
      </c>
      <c r="H594">
        <v>0</v>
      </c>
      <c r="I594">
        <v>1</v>
      </c>
      <c r="J594">
        <v>0</v>
      </c>
      <c r="K594">
        <v>8277.5229999999992</v>
      </c>
      <c r="O594" s="14">
        <v>27322.73386</v>
      </c>
      <c r="P594" s="14">
        <v>35069.374519999998</v>
      </c>
    </row>
    <row r="595" spans="1:16" x14ac:dyDescent="0.2">
      <c r="A595">
        <v>48</v>
      </c>
      <c r="B595">
        <v>31.13</v>
      </c>
      <c r="C595">
        <v>0</v>
      </c>
      <c r="D595">
        <v>0</v>
      </c>
      <c r="E595">
        <v>1</v>
      </c>
      <c r="F595">
        <v>0</v>
      </c>
      <c r="G595">
        <v>0</v>
      </c>
      <c r="H595">
        <v>0</v>
      </c>
      <c r="I595">
        <v>0</v>
      </c>
      <c r="J595">
        <v>1</v>
      </c>
      <c r="K595">
        <v>8280.6226999999999</v>
      </c>
      <c r="O595" s="14">
        <v>27533.912899999999</v>
      </c>
      <c r="P595" s="14">
        <v>35147.528480000001</v>
      </c>
    </row>
    <row r="596" spans="1:16" x14ac:dyDescent="0.2">
      <c r="A596">
        <v>48</v>
      </c>
      <c r="B596">
        <v>33.33</v>
      </c>
      <c r="C596">
        <v>0</v>
      </c>
      <c r="D596">
        <v>0</v>
      </c>
      <c r="E596">
        <v>1</v>
      </c>
      <c r="F596">
        <v>0</v>
      </c>
      <c r="G596">
        <v>0</v>
      </c>
      <c r="H596">
        <v>0</v>
      </c>
      <c r="I596">
        <v>0</v>
      </c>
      <c r="J596">
        <v>1</v>
      </c>
      <c r="K596">
        <v>8283.6807000000008</v>
      </c>
      <c r="O596" s="14">
        <v>27808.7251</v>
      </c>
      <c r="P596" s="14">
        <v>35491.64</v>
      </c>
    </row>
    <row r="597" spans="1:16" x14ac:dyDescent="0.2">
      <c r="A597">
        <v>44</v>
      </c>
      <c r="B597">
        <v>22.135000000000002</v>
      </c>
      <c r="C597">
        <v>2</v>
      </c>
      <c r="D597">
        <v>1</v>
      </c>
      <c r="E597">
        <v>0</v>
      </c>
      <c r="F597">
        <v>0</v>
      </c>
      <c r="G597">
        <v>1</v>
      </c>
      <c r="H597">
        <v>0</v>
      </c>
      <c r="I597">
        <v>0</v>
      </c>
      <c r="J597">
        <v>0</v>
      </c>
      <c r="K597">
        <v>8302.5356499999998</v>
      </c>
      <c r="O597" s="14">
        <v>28287.897659999999</v>
      </c>
      <c r="P597" s="14">
        <v>35585.576000000001</v>
      </c>
    </row>
    <row r="598" spans="1:16" x14ac:dyDescent="0.2">
      <c r="A598">
        <v>43</v>
      </c>
      <c r="B598">
        <v>30.684999999999999</v>
      </c>
      <c r="C598">
        <v>2</v>
      </c>
      <c r="D598">
        <v>0</v>
      </c>
      <c r="E598">
        <v>1</v>
      </c>
      <c r="F598">
        <v>0</v>
      </c>
      <c r="G598">
        <v>0</v>
      </c>
      <c r="H598">
        <v>1</v>
      </c>
      <c r="I598">
        <v>0</v>
      </c>
      <c r="J598">
        <v>0</v>
      </c>
      <c r="K598">
        <v>8310.8391499999998</v>
      </c>
      <c r="O598" s="14">
        <v>28340.188849999999</v>
      </c>
      <c r="P598" s="14">
        <v>36085.218999999997</v>
      </c>
    </row>
    <row r="599" spans="1:16" x14ac:dyDescent="0.2">
      <c r="A599">
        <v>46</v>
      </c>
      <c r="B599">
        <v>33.344999999999999</v>
      </c>
      <c r="C599">
        <v>1</v>
      </c>
      <c r="D599">
        <v>1</v>
      </c>
      <c r="E599">
        <v>0</v>
      </c>
      <c r="F599">
        <v>0</v>
      </c>
      <c r="G599">
        <v>1</v>
      </c>
      <c r="H599">
        <v>0</v>
      </c>
      <c r="I599">
        <v>0</v>
      </c>
      <c r="J599">
        <v>0</v>
      </c>
      <c r="K599">
        <v>8334.4575499999992</v>
      </c>
      <c r="O599" s="14">
        <v>28476.734990000001</v>
      </c>
      <c r="P599" s="14">
        <v>36124.573700000001</v>
      </c>
    </row>
    <row r="600" spans="1:16" x14ac:dyDescent="0.2">
      <c r="A600">
        <v>46</v>
      </c>
      <c r="B600">
        <v>33.44</v>
      </c>
      <c r="C600">
        <v>1</v>
      </c>
      <c r="D600">
        <v>1</v>
      </c>
      <c r="E600">
        <v>0</v>
      </c>
      <c r="F600">
        <v>0</v>
      </c>
      <c r="G600">
        <v>1</v>
      </c>
      <c r="H600">
        <v>0</v>
      </c>
      <c r="I600">
        <v>0</v>
      </c>
      <c r="J600">
        <v>0</v>
      </c>
      <c r="K600">
        <v>8334.5895999999993</v>
      </c>
      <c r="O600" s="14">
        <v>28923.136920000001</v>
      </c>
      <c r="P600" s="14">
        <v>36189.101699999999</v>
      </c>
    </row>
    <row r="601" spans="1:16" x14ac:dyDescent="0.2">
      <c r="A601">
        <v>46</v>
      </c>
      <c r="B601">
        <v>39.424999999999997</v>
      </c>
      <c r="C601">
        <v>1</v>
      </c>
      <c r="D601">
        <v>1</v>
      </c>
      <c r="E601">
        <v>0</v>
      </c>
      <c r="F601">
        <v>0</v>
      </c>
      <c r="G601">
        <v>1</v>
      </c>
      <c r="H601">
        <v>0</v>
      </c>
      <c r="I601">
        <v>0</v>
      </c>
      <c r="J601">
        <v>0</v>
      </c>
      <c r="K601">
        <v>8342.9087500000005</v>
      </c>
      <c r="O601" s="14">
        <v>28950.4692</v>
      </c>
      <c r="P601" s="14">
        <v>36197.699000000001</v>
      </c>
    </row>
    <row r="602" spans="1:16" x14ac:dyDescent="0.2">
      <c r="A602">
        <v>46</v>
      </c>
      <c r="B602">
        <v>38.17</v>
      </c>
      <c r="C602">
        <v>2</v>
      </c>
      <c r="D602">
        <v>1</v>
      </c>
      <c r="E602">
        <v>0</v>
      </c>
      <c r="F602">
        <v>0</v>
      </c>
      <c r="G602">
        <v>0</v>
      </c>
      <c r="H602">
        <v>0</v>
      </c>
      <c r="I602">
        <v>0</v>
      </c>
      <c r="J602">
        <v>1</v>
      </c>
      <c r="K602">
        <v>8347.1643000000004</v>
      </c>
      <c r="O602" s="14">
        <v>29141.3603</v>
      </c>
      <c r="P602" s="14">
        <v>36219.405449999998</v>
      </c>
    </row>
    <row r="603" spans="1:16" x14ac:dyDescent="0.2">
      <c r="A603">
        <v>43</v>
      </c>
      <c r="B603">
        <v>30.114999999999998</v>
      </c>
      <c r="C603">
        <v>3</v>
      </c>
      <c r="D603">
        <v>1</v>
      </c>
      <c r="E603">
        <v>0</v>
      </c>
      <c r="F603">
        <v>0</v>
      </c>
      <c r="G603">
        <v>0</v>
      </c>
      <c r="H603">
        <v>1</v>
      </c>
      <c r="I603">
        <v>0</v>
      </c>
      <c r="J603">
        <v>0</v>
      </c>
      <c r="K603">
        <v>8410.0468500000006</v>
      </c>
      <c r="O603" s="14">
        <v>29186.482360000002</v>
      </c>
      <c r="P603" s="14">
        <v>36307.798300000002</v>
      </c>
    </row>
    <row r="604" spans="1:16" x14ac:dyDescent="0.2">
      <c r="A604">
        <v>45</v>
      </c>
      <c r="B604">
        <v>30.495000000000001</v>
      </c>
      <c r="C604">
        <v>2</v>
      </c>
      <c r="D604">
        <v>1</v>
      </c>
      <c r="E604">
        <v>0</v>
      </c>
      <c r="F604">
        <v>0</v>
      </c>
      <c r="G604">
        <v>0</v>
      </c>
      <c r="H604">
        <v>1</v>
      </c>
      <c r="I604">
        <v>0</v>
      </c>
      <c r="J604">
        <v>0</v>
      </c>
      <c r="K604">
        <v>8413.4630500000003</v>
      </c>
      <c r="O604" s="14">
        <v>29330.98315</v>
      </c>
      <c r="P604" s="14">
        <v>36837.466999999997</v>
      </c>
    </row>
    <row r="605" spans="1:16" x14ac:dyDescent="0.2">
      <c r="A605">
        <v>47</v>
      </c>
      <c r="B605">
        <v>19.57</v>
      </c>
      <c r="C605">
        <v>1</v>
      </c>
      <c r="D605">
        <v>1</v>
      </c>
      <c r="E605">
        <v>0</v>
      </c>
      <c r="F605">
        <v>0</v>
      </c>
      <c r="G605">
        <v>0</v>
      </c>
      <c r="H605">
        <v>1</v>
      </c>
      <c r="I605">
        <v>0</v>
      </c>
      <c r="J605">
        <v>0</v>
      </c>
      <c r="K605">
        <v>8428.0692999999992</v>
      </c>
      <c r="O605" s="14">
        <v>29523.1656</v>
      </c>
      <c r="P605" s="14">
        <v>36950.256699999998</v>
      </c>
    </row>
    <row r="606" spans="1:16" x14ac:dyDescent="0.2">
      <c r="A606">
        <v>50</v>
      </c>
      <c r="B606">
        <v>25.3</v>
      </c>
      <c r="C606">
        <v>0</v>
      </c>
      <c r="D606">
        <v>1</v>
      </c>
      <c r="E606">
        <v>0</v>
      </c>
      <c r="F606">
        <v>0</v>
      </c>
      <c r="G606">
        <v>0</v>
      </c>
      <c r="H606">
        <v>0</v>
      </c>
      <c r="I606">
        <v>0</v>
      </c>
      <c r="J606">
        <v>1</v>
      </c>
      <c r="K606">
        <v>8442.6669999999995</v>
      </c>
      <c r="O606" s="14">
        <v>30942.191800000001</v>
      </c>
      <c r="P606" s="14">
        <v>37165.163800000002</v>
      </c>
    </row>
    <row r="607" spans="1:16" x14ac:dyDescent="0.2">
      <c r="A607">
        <v>50</v>
      </c>
      <c r="B607">
        <v>26.6</v>
      </c>
      <c r="C607">
        <v>0</v>
      </c>
      <c r="D607">
        <v>1</v>
      </c>
      <c r="E607">
        <v>0</v>
      </c>
      <c r="F607">
        <v>0</v>
      </c>
      <c r="G607">
        <v>0</v>
      </c>
      <c r="H607">
        <v>0</v>
      </c>
      <c r="I607">
        <v>1</v>
      </c>
      <c r="J607">
        <v>0</v>
      </c>
      <c r="K607">
        <v>8444.4740000000002</v>
      </c>
      <c r="O607" s="14">
        <v>31620.001059999999</v>
      </c>
      <c r="P607" s="14">
        <v>37465.34375</v>
      </c>
    </row>
    <row r="608" spans="1:16" x14ac:dyDescent="0.2">
      <c r="A608">
        <v>50</v>
      </c>
      <c r="B608">
        <v>36.200000000000003</v>
      </c>
      <c r="C608">
        <v>0</v>
      </c>
      <c r="D608">
        <v>1</v>
      </c>
      <c r="E608">
        <v>0</v>
      </c>
      <c r="F608">
        <v>0</v>
      </c>
      <c r="G608">
        <v>0</v>
      </c>
      <c r="H608">
        <v>0</v>
      </c>
      <c r="I608">
        <v>1</v>
      </c>
      <c r="J608">
        <v>0</v>
      </c>
      <c r="K608">
        <v>8457.8179999999993</v>
      </c>
      <c r="O608" s="14">
        <v>32734.186300000001</v>
      </c>
      <c r="P608" s="14">
        <v>37484.4493</v>
      </c>
    </row>
    <row r="609" spans="1:16" x14ac:dyDescent="0.2">
      <c r="A609">
        <v>45</v>
      </c>
      <c r="B609">
        <v>27.83</v>
      </c>
      <c r="C609">
        <v>2</v>
      </c>
      <c r="D609">
        <v>0</v>
      </c>
      <c r="E609">
        <v>1</v>
      </c>
      <c r="F609">
        <v>0</v>
      </c>
      <c r="G609">
        <v>0</v>
      </c>
      <c r="H609">
        <v>0</v>
      </c>
      <c r="I609">
        <v>0</v>
      </c>
      <c r="J609">
        <v>1</v>
      </c>
      <c r="K609">
        <v>8515.7587000000003</v>
      </c>
      <c r="O609" s="14">
        <v>33307.550799999997</v>
      </c>
      <c r="P609" s="14">
        <v>37607.527699999999</v>
      </c>
    </row>
    <row r="610" spans="1:16" x14ac:dyDescent="0.2">
      <c r="A610">
        <v>45</v>
      </c>
      <c r="B610">
        <v>28.6</v>
      </c>
      <c r="C610">
        <v>2</v>
      </c>
      <c r="D610">
        <v>0</v>
      </c>
      <c r="E610">
        <v>1</v>
      </c>
      <c r="F610">
        <v>0</v>
      </c>
      <c r="G610">
        <v>0</v>
      </c>
      <c r="H610">
        <v>0</v>
      </c>
      <c r="I610">
        <v>0</v>
      </c>
      <c r="J610">
        <v>1</v>
      </c>
      <c r="K610">
        <v>8516.8289999999997</v>
      </c>
      <c r="O610" s="14">
        <v>33471.971890000001</v>
      </c>
      <c r="P610" s="14">
        <v>37742.575700000001</v>
      </c>
    </row>
    <row r="611" spans="1:16" x14ac:dyDescent="0.2">
      <c r="A611">
        <v>45</v>
      </c>
      <c r="B611">
        <v>30.9</v>
      </c>
      <c r="C611">
        <v>2</v>
      </c>
      <c r="D611">
        <v>0</v>
      </c>
      <c r="E611">
        <v>1</v>
      </c>
      <c r="F611">
        <v>0</v>
      </c>
      <c r="G611">
        <v>0</v>
      </c>
      <c r="H611">
        <v>0</v>
      </c>
      <c r="I611">
        <v>1</v>
      </c>
      <c r="J611">
        <v>0</v>
      </c>
      <c r="K611">
        <v>8520.0259999999998</v>
      </c>
      <c r="O611" s="14">
        <v>33900.652999999998</v>
      </c>
      <c r="P611" s="14">
        <v>37829.724199999997</v>
      </c>
    </row>
    <row r="612" spans="1:16" x14ac:dyDescent="0.2">
      <c r="A612">
        <v>43</v>
      </c>
      <c r="B612">
        <v>34.4</v>
      </c>
      <c r="C612">
        <v>3</v>
      </c>
      <c r="D612">
        <v>0</v>
      </c>
      <c r="E612">
        <v>1</v>
      </c>
      <c r="F612">
        <v>0</v>
      </c>
      <c r="G612">
        <v>0</v>
      </c>
      <c r="H612">
        <v>0</v>
      </c>
      <c r="I612">
        <v>1</v>
      </c>
      <c r="J612">
        <v>0</v>
      </c>
      <c r="K612">
        <v>8522.0030000000006</v>
      </c>
      <c r="O612" s="14">
        <v>33907.548000000003</v>
      </c>
      <c r="P612" s="14">
        <v>38126.246500000001</v>
      </c>
    </row>
    <row r="613" spans="1:16" x14ac:dyDescent="0.2">
      <c r="A613">
        <v>45</v>
      </c>
      <c r="B613">
        <v>36.299999999999997</v>
      </c>
      <c r="C613">
        <v>2</v>
      </c>
      <c r="D613">
        <v>0</v>
      </c>
      <c r="E613">
        <v>1</v>
      </c>
      <c r="F613">
        <v>0</v>
      </c>
      <c r="G613">
        <v>0</v>
      </c>
      <c r="H613">
        <v>0</v>
      </c>
      <c r="I613">
        <v>0</v>
      </c>
      <c r="J613">
        <v>1</v>
      </c>
      <c r="K613">
        <v>8527.5319999999992</v>
      </c>
      <c r="O613" s="14">
        <v>34166.273000000001</v>
      </c>
      <c r="P613" s="14">
        <v>38245.593269999998</v>
      </c>
    </row>
    <row r="614" spans="1:16" x14ac:dyDescent="0.2">
      <c r="A614">
        <v>47</v>
      </c>
      <c r="B614">
        <v>24.32</v>
      </c>
      <c r="C614">
        <v>0</v>
      </c>
      <c r="D614">
        <v>0</v>
      </c>
      <c r="E614">
        <v>1</v>
      </c>
      <c r="F614">
        <v>0</v>
      </c>
      <c r="G614">
        <v>1</v>
      </c>
      <c r="H614">
        <v>0</v>
      </c>
      <c r="I614">
        <v>0</v>
      </c>
      <c r="J614">
        <v>0</v>
      </c>
      <c r="K614">
        <v>8534.6718000000001</v>
      </c>
      <c r="O614" s="14">
        <v>34439.855900000002</v>
      </c>
      <c r="P614" s="14">
        <v>38282.749499999998</v>
      </c>
    </row>
    <row r="615" spans="1:16" x14ac:dyDescent="0.2">
      <c r="A615">
        <v>41</v>
      </c>
      <c r="B615">
        <v>33.155000000000001</v>
      </c>
      <c r="C615">
        <v>3</v>
      </c>
      <c r="D615">
        <v>0</v>
      </c>
      <c r="E615">
        <v>1</v>
      </c>
      <c r="F615">
        <v>0</v>
      </c>
      <c r="G615">
        <v>1</v>
      </c>
      <c r="H615">
        <v>0</v>
      </c>
      <c r="I615">
        <v>0</v>
      </c>
      <c r="J615">
        <v>0</v>
      </c>
      <c r="K615">
        <v>8538.28845</v>
      </c>
      <c r="O615" s="14">
        <v>34838.873</v>
      </c>
      <c r="P615" s="14">
        <v>38344.565999999999</v>
      </c>
    </row>
    <row r="616" spans="1:16" x14ac:dyDescent="0.2">
      <c r="A616">
        <v>47</v>
      </c>
      <c r="B616">
        <v>23.6</v>
      </c>
      <c r="C616">
        <v>1</v>
      </c>
      <c r="D616">
        <v>0</v>
      </c>
      <c r="E616">
        <v>1</v>
      </c>
      <c r="F616">
        <v>0</v>
      </c>
      <c r="G616">
        <v>0</v>
      </c>
      <c r="H616">
        <v>0</v>
      </c>
      <c r="I616">
        <v>1</v>
      </c>
      <c r="J616">
        <v>0</v>
      </c>
      <c r="K616">
        <v>8539.6710000000003</v>
      </c>
      <c r="O616" s="14">
        <v>35160.134570000002</v>
      </c>
      <c r="P616" s="14">
        <v>38415.474000000002</v>
      </c>
    </row>
    <row r="617" spans="1:16" x14ac:dyDescent="0.2">
      <c r="A617">
        <v>47</v>
      </c>
      <c r="B617">
        <v>29.37</v>
      </c>
      <c r="C617">
        <v>1</v>
      </c>
      <c r="D617">
        <v>0</v>
      </c>
      <c r="E617">
        <v>1</v>
      </c>
      <c r="F617">
        <v>0</v>
      </c>
      <c r="G617">
        <v>0</v>
      </c>
      <c r="H617">
        <v>0</v>
      </c>
      <c r="I617">
        <v>0</v>
      </c>
      <c r="J617">
        <v>1</v>
      </c>
      <c r="K617">
        <v>8547.6913000000004</v>
      </c>
      <c r="O617" s="14">
        <v>35595.589800000002</v>
      </c>
      <c r="P617" s="14">
        <v>38709.175999999999</v>
      </c>
    </row>
    <row r="618" spans="1:16" x14ac:dyDescent="0.2">
      <c r="A618">
        <v>47</v>
      </c>
      <c r="B618">
        <v>32</v>
      </c>
      <c r="C618">
        <v>1</v>
      </c>
      <c r="D618">
        <v>0</v>
      </c>
      <c r="E618">
        <v>1</v>
      </c>
      <c r="F618">
        <v>0</v>
      </c>
      <c r="G618">
        <v>0</v>
      </c>
      <c r="H618">
        <v>0</v>
      </c>
      <c r="I618">
        <v>1</v>
      </c>
      <c r="J618">
        <v>0</v>
      </c>
      <c r="K618">
        <v>8551.3469999999998</v>
      </c>
      <c r="O618" s="14">
        <v>36021.011200000001</v>
      </c>
      <c r="P618" s="14">
        <v>38711</v>
      </c>
    </row>
    <row r="619" spans="1:16" x14ac:dyDescent="0.2">
      <c r="A619">
        <v>47</v>
      </c>
      <c r="B619">
        <v>36</v>
      </c>
      <c r="C619">
        <v>1</v>
      </c>
      <c r="D619">
        <v>0</v>
      </c>
      <c r="E619">
        <v>1</v>
      </c>
      <c r="F619">
        <v>0</v>
      </c>
      <c r="G619">
        <v>0</v>
      </c>
      <c r="H619">
        <v>0</v>
      </c>
      <c r="I619">
        <v>1</v>
      </c>
      <c r="J619">
        <v>0</v>
      </c>
      <c r="K619">
        <v>8556.9069999999992</v>
      </c>
      <c r="O619" s="14">
        <v>36149.483500000002</v>
      </c>
      <c r="P619" s="14">
        <v>38746.355100000001</v>
      </c>
    </row>
    <row r="620" spans="1:16" x14ac:dyDescent="0.2">
      <c r="A620">
        <v>47</v>
      </c>
      <c r="B620">
        <v>45.32</v>
      </c>
      <c r="C620">
        <v>1</v>
      </c>
      <c r="D620">
        <v>0</v>
      </c>
      <c r="E620">
        <v>1</v>
      </c>
      <c r="F620">
        <v>0</v>
      </c>
      <c r="G620">
        <v>0</v>
      </c>
      <c r="H620">
        <v>0</v>
      </c>
      <c r="I620">
        <v>0</v>
      </c>
      <c r="J620">
        <v>1</v>
      </c>
      <c r="K620">
        <v>8569.8618000000006</v>
      </c>
      <c r="O620" s="14">
        <v>36397.576000000001</v>
      </c>
      <c r="P620" s="14">
        <v>38998.546000000002</v>
      </c>
    </row>
    <row r="621" spans="1:16" x14ac:dyDescent="0.2">
      <c r="A621">
        <v>39</v>
      </c>
      <c r="B621">
        <v>23.87</v>
      </c>
      <c r="C621">
        <v>5</v>
      </c>
      <c r="D621">
        <v>0</v>
      </c>
      <c r="E621">
        <v>1</v>
      </c>
      <c r="F621">
        <v>0</v>
      </c>
      <c r="G621">
        <v>0</v>
      </c>
      <c r="H621">
        <v>0</v>
      </c>
      <c r="I621">
        <v>0</v>
      </c>
      <c r="J621">
        <v>1</v>
      </c>
      <c r="K621">
        <v>8582.3022999999994</v>
      </c>
      <c r="O621" s="14">
        <v>36580.282160000002</v>
      </c>
      <c r="P621" s="14">
        <v>39047.285000000003</v>
      </c>
    </row>
    <row r="622" spans="1:16" x14ac:dyDescent="0.2">
      <c r="A622">
        <v>39</v>
      </c>
      <c r="B622">
        <v>34.32</v>
      </c>
      <c r="C622">
        <v>5</v>
      </c>
      <c r="D622">
        <v>0</v>
      </c>
      <c r="E622">
        <v>1</v>
      </c>
      <c r="F622">
        <v>0</v>
      </c>
      <c r="G622">
        <v>0</v>
      </c>
      <c r="H622">
        <v>0</v>
      </c>
      <c r="I622">
        <v>0</v>
      </c>
      <c r="J622">
        <v>1</v>
      </c>
      <c r="K622">
        <v>8596.8277999999991</v>
      </c>
      <c r="O622" s="14">
        <v>36898.733079999998</v>
      </c>
      <c r="P622" s="14">
        <v>39125.332249999999</v>
      </c>
    </row>
    <row r="623" spans="1:16" x14ac:dyDescent="0.2">
      <c r="A623">
        <v>49</v>
      </c>
      <c r="B623">
        <v>27.17</v>
      </c>
      <c r="C623">
        <v>0</v>
      </c>
      <c r="D623">
        <v>0</v>
      </c>
      <c r="E623">
        <v>1</v>
      </c>
      <c r="F623">
        <v>0</v>
      </c>
      <c r="G623">
        <v>0</v>
      </c>
      <c r="H623">
        <v>0</v>
      </c>
      <c r="I623">
        <v>0</v>
      </c>
      <c r="J623">
        <v>1</v>
      </c>
      <c r="K623">
        <v>8601.3292999999994</v>
      </c>
      <c r="O623" s="14">
        <v>36910.608030000003</v>
      </c>
      <c r="P623" s="14">
        <v>39241.442000000003</v>
      </c>
    </row>
    <row r="624" spans="1:16" x14ac:dyDescent="0.2">
      <c r="A624">
        <v>45</v>
      </c>
      <c r="B624">
        <v>23.56</v>
      </c>
      <c r="C624">
        <v>2</v>
      </c>
      <c r="D624">
        <v>1</v>
      </c>
      <c r="E624">
        <v>0</v>
      </c>
      <c r="F624">
        <v>0</v>
      </c>
      <c r="G624">
        <v>1</v>
      </c>
      <c r="H624">
        <v>0</v>
      </c>
      <c r="I624">
        <v>0</v>
      </c>
      <c r="J624">
        <v>0</v>
      </c>
      <c r="K624">
        <v>8603.8233999999993</v>
      </c>
      <c r="O624" s="14">
        <v>37079.372000000003</v>
      </c>
      <c r="P624" s="14">
        <v>39556.494500000001</v>
      </c>
    </row>
    <row r="625" spans="1:16" x14ac:dyDescent="0.2">
      <c r="A625">
        <v>45</v>
      </c>
      <c r="B625">
        <v>24.035</v>
      </c>
      <c r="C625">
        <v>2</v>
      </c>
      <c r="D625">
        <v>1</v>
      </c>
      <c r="E625">
        <v>0</v>
      </c>
      <c r="F625">
        <v>0</v>
      </c>
      <c r="G625">
        <v>1</v>
      </c>
      <c r="H625">
        <v>0</v>
      </c>
      <c r="I625">
        <v>0</v>
      </c>
      <c r="J625">
        <v>0</v>
      </c>
      <c r="K625">
        <v>8604.4836500000001</v>
      </c>
      <c r="O625" s="14">
        <v>37133.898200000003</v>
      </c>
      <c r="P625" s="14">
        <v>39597.407200000001</v>
      </c>
    </row>
    <row r="626" spans="1:16" x14ac:dyDescent="0.2">
      <c r="A626">
        <v>45</v>
      </c>
      <c r="B626">
        <v>20.350000000000001</v>
      </c>
      <c r="C626">
        <v>3</v>
      </c>
      <c r="D626">
        <v>1</v>
      </c>
      <c r="E626">
        <v>0</v>
      </c>
      <c r="F626">
        <v>0</v>
      </c>
      <c r="G626">
        <v>0</v>
      </c>
      <c r="H626">
        <v>0</v>
      </c>
      <c r="I626">
        <v>0</v>
      </c>
      <c r="J626">
        <v>1</v>
      </c>
      <c r="K626">
        <v>8605.3615000000009</v>
      </c>
      <c r="O626" s="14">
        <v>37270.1512</v>
      </c>
      <c r="P626" s="14">
        <v>39611.757700000002</v>
      </c>
    </row>
    <row r="627" spans="1:16" x14ac:dyDescent="0.2">
      <c r="A627">
        <v>43</v>
      </c>
      <c r="B627">
        <v>27.36</v>
      </c>
      <c r="C627">
        <v>3</v>
      </c>
      <c r="D627">
        <v>1</v>
      </c>
      <c r="E627">
        <v>0</v>
      </c>
      <c r="F627">
        <v>0</v>
      </c>
      <c r="G627">
        <v>1</v>
      </c>
      <c r="H627">
        <v>0</v>
      </c>
      <c r="I627">
        <v>0</v>
      </c>
      <c r="J627">
        <v>0</v>
      </c>
      <c r="K627">
        <v>8606.2173999999995</v>
      </c>
      <c r="O627" s="14">
        <v>37701.876799999998</v>
      </c>
      <c r="P627" s="14">
        <v>39722.746200000001</v>
      </c>
    </row>
    <row r="628" spans="1:16" x14ac:dyDescent="0.2">
      <c r="A628">
        <v>45</v>
      </c>
      <c r="B628">
        <v>27.5</v>
      </c>
      <c r="C628">
        <v>3</v>
      </c>
      <c r="D628">
        <v>1</v>
      </c>
      <c r="E628">
        <v>0</v>
      </c>
      <c r="F628">
        <v>0</v>
      </c>
      <c r="G628">
        <v>0</v>
      </c>
      <c r="H628">
        <v>0</v>
      </c>
      <c r="I628">
        <v>1</v>
      </c>
      <c r="J628">
        <v>0</v>
      </c>
      <c r="K628">
        <v>8615.2999999999993</v>
      </c>
      <c r="O628" s="14">
        <v>38511.628299999997</v>
      </c>
      <c r="P628" s="14">
        <v>39727.614000000001</v>
      </c>
    </row>
    <row r="629" spans="1:16" x14ac:dyDescent="0.2">
      <c r="A629">
        <v>47</v>
      </c>
      <c r="B629">
        <v>19.190000000000001</v>
      </c>
      <c r="C629">
        <v>1</v>
      </c>
      <c r="D629">
        <v>1</v>
      </c>
      <c r="E629">
        <v>0</v>
      </c>
      <c r="F629">
        <v>0</v>
      </c>
      <c r="G629">
        <v>1</v>
      </c>
      <c r="H629">
        <v>0</v>
      </c>
      <c r="I629">
        <v>0</v>
      </c>
      <c r="J629">
        <v>0</v>
      </c>
      <c r="K629">
        <v>8627.5411000000004</v>
      </c>
      <c r="O629" s="14">
        <v>38792.685599999997</v>
      </c>
      <c r="P629" s="14">
        <v>39774.276299999998</v>
      </c>
    </row>
    <row r="630" spans="1:16" x14ac:dyDescent="0.2">
      <c r="A630">
        <v>48</v>
      </c>
      <c r="B630">
        <v>36.575000000000003</v>
      </c>
      <c r="C630">
        <v>0</v>
      </c>
      <c r="D630">
        <v>0</v>
      </c>
      <c r="E630">
        <v>1</v>
      </c>
      <c r="F630">
        <v>0</v>
      </c>
      <c r="G630">
        <v>0</v>
      </c>
      <c r="H630">
        <v>1</v>
      </c>
      <c r="I630">
        <v>0</v>
      </c>
      <c r="J630">
        <v>0</v>
      </c>
      <c r="K630">
        <v>8671.1912499999999</v>
      </c>
      <c r="O630" s="14">
        <v>39725.518049999999</v>
      </c>
      <c r="P630" s="14">
        <v>39871.704299999998</v>
      </c>
    </row>
    <row r="631" spans="1:16" x14ac:dyDescent="0.2">
      <c r="A631">
        <v>49</v>
      </c>
      <c r="B631">
        <v>22.515000000000001</v>
      </c>
      <c r="C631">
        <v>0</v>
      </c>
      <c r="D631">
        <v>1</v>
      </c>
      <c r="E631">
        <v>0</v>
      </c>
      <c r="F631">
        <v>0</v>
      </c>
      <c r="G631">
        <v>1</v>
      </c>
      <c r="H631">
        <v>0</v>
      </c>
      <c r="I631">
        <v>0</v>
      </c>
      <c r="J631">
        <v>0</v>
      </c>
      <c r="K631">
        <v>8688.8588500000005</v>
      </c>
      <c r="O631" s="14">
        <v>39836.519</v>
      </c>
      <c r="P631" s="14">
        <v>40103.89</v>
      </c>
    </row>
    <row r="632" spans="1:16" x14ac:dyDescent="0.2">
      <c r="A632">
        <v>49</v>
      </c>
      <c r="B632">
        <v>28.7</v>
      </c>
      <c r="C632">
        <v>1</v>
      </c>
      <c r="D632">
        <v>1</v>
      </c>
      <c r="E632">
        <v>0</v>
      </c>
      <c r="F632">
        <v>0</v>
      </c>
      <c r="G632">
        <v>0</v>
      </c>
      <c r="H632">
        <v>0</v>
      </c>
      <c r="I632">
        <v>1</v>
      </c>
      <c r="J632">
        <v>0</v>
      </c>
      <c r="K632">
        <v>8703.4560000000001</v>
      </c>
      <c r="O632" s="14">
        <v>39983.425949999997</v>
      </c>
      <c r="P632" s="14">
        <v>40182.245999999999</v>
      </c>
    </row>
    <row r="633" spans="1:16" x14ac:dyDescent="0.2">
      <c r="A633">
        <v>46</v>
      </c>
      <c r="B633">
        <v>40.375</v>
      </c>
      <c r="C633">
        <v>2</v>
      </c>
      <c r="D633">
        <v>1</v>
      </c>
      <c r="E633">
        <v>0</v>
      </c>
      <c r="F633">
        <v>0</v>
      </c>
      <c r="G633">
        <v>0</v>
      </c>
      <c r="H633">
        <v>1</v>
      </c>
      <c r="I633">
        <v>0</v>
      </c>
      <c r="J633">
        <v>0</v>
      </c>
      <c r="K633">
        <v>8733.2292500000003</v>
      </c>
      <c r="O633" s="14">
        <v>40003.332249999999</v>
      </c>
      <c r="P633" s="14">
        <v>40273.645499999999</v>
      </c>
    </row>
    <row r="634" spans="1:16" x14ac:dyDescent="0.2">
      <c r="A634">
        <v>48</v>
      </c>
      <c r="B634">
        <v>32.299999999999997</v>
      </c>
      <c r="C634">
        <v>1</v>
      </c>
      <c r="D634">
        <v>1</v>
      </c>
      <c r="E634">
        <v>0</v>
      </c>
      <c r="F634">
        <v>0</v>
      </c>
      <c r="G634">
        <v>0</v>
      </c>
      <c r="H634">
        <v>1</v>
      </c>
      <c r="I634">
        <v>0</v>
      </c>
      <c r="J634">
        <v>0</v>
      </c>
      <c r="K634">
        <v>8765.2489999999998</v>
      </c>
      <c r="O634" s="14">
        <v>40419.019099999998</v>
      </c>
      <c r="P634" s="14">
        <v>40720.551050000002</v>
      </c>
    </row>
    <row r="635" spans="1:16" x14ac:dyDescent="0.2">
      <c r="A635">
        <v>51</v>
      </c>
      <c r="B635">
        <v>25.4</v>
      </c>
      <c r="C635">
        <v>0</v>
      </c>
      <c r="D635">
        <v>1</v>
      </c>
      <c r="E635">
        <v>0</v>
      </c>
      <c r="F635">
        <v>0</v>
      </c>
      <c r="G635">
        <v>0</v>
      </c>
      <c r="H635">
        <v>0</v>
      </c>
      <c r="I635">
        <v>1</v>
      </c>
      <c r="J635">
        <v>0</v>
      </c>
      <c r="K635">
        <v>8782.4689999999991</v>
      </c>
      <c r="O635" s="14">
        <v>40904.199500000002</v>
      </c>
      <c r="P635" s="14">
        <v>41034.221400000002</v>
      </c>
    </row>
    <row r="636" spans="1:16" x14ac:dyDescent="0.2">
      <c r="A636">
        <v>51</v>
      </c>
      <c r="B636">
        <v>37</v>
      </c>
      <c r="C636">
        <v>0</v>
      </c>
      <c r="D636">
        <v>1</v>
      </c>
      <c r="E636">
        <v>0</v>
      </c>
      <c r="F636">
        <v>0</v>
      </c>
      <c r="G636">
        <v>0</v>
      </c>
      <c r="H636">
        <v>0</v>
      </c>
      <c r="I636">
        <v>1</v>
      </c>
      <c r="J636">
        <v>0</v>
      </c>
      <c r="K636">
        <v>8798.5930000000008</v>
      </c>
      <c r="O636" s="14">
        <v>40932.429499999998</v>
      </c>
      <c r="P636" s="14">
        <v>41097.161749999999</v>
      </c>
    </row>
    <row r="637" spans="1:16" x14ac:dyDescent="0.2">
      <c r="A637">
        <v>46</v>
      </c>
      <c r="B637">
        <v>28.9</v>
      </c>
      <c r="C637">
        <v>2</v>
      </c>
      <c r="D637">
        <v>0</v>
      </c>
      <c r="E637">
        <v>1</v>
      </c>
      <c r="F637">
        <v>0</v>
      </c>
      <c r="G637">
        <v>0</v>
      </c>
      <c r="H637">
        <v>0</v>
      </c>
      <c r="I637">
        <v>1</v>
      </c>
      <c r="J637">
        <v>0</v>
      </c>
      <c r="K637">
        <v>8823.2790000000005</v>
      </c>
      <c r="O637" s="14">
        <v>40941.285400000001</v>
      </c>
      <c r="P637" s="14">
        <v>41676.081100000003</v>
      </c>
    </row>
    <row r="638" spans="1:16" x14ac:dyDescent="0.2">
      <c r="A638">
        <v>46</v>
      </c>
      <c r="B638">
        <v>33.725000000000001</v>
      </c>
      <c r="C638">
        <v>1</v>
      </c>
      <c r="D638">
        <v>0</v>
      </c>
      <c r="E638">
        <v>1</v>
      </c>
      <c r="F638">
        <v>0</v>
      </c>
      <c r="G638">
        <v>1</v>
      </c>
      <c r="H638">
        <v>0</v>
      </c>
      <c r="I638">
        <v>0</v>
      </c>
      <c r="J638">
        <v>0</v>
      </c>
      <c r="K638">
        <v>8823.9857499999998</v>
      </c>
      <c r="O638" s="14">
        <v>40974.164900000003</v>
      </c>
      <c r="P638" s="14">
        <v>41919.097000000002</v>
      </c>
    </row>
    <row r="639" spans="1:16" x14ac:dyDescent="0.2">
      <c r="A639">
        <v>46</v>
      </c>
      <c r="B639">
        <v>30.2</v>
      </c>
      <c r="C639">
        <v>2</v>
      </c>
      <c r="D639">
        <v>0</v>
      </c>
      <c r="E639">
        <v>1</v>
      </c>
      <c r="F639">
        <v>0</v>
      </c>
      <c r="G639">
        <v>0</v>
      </c>
      <c r="H639">
        <v>0</v>
      </c>
      <c r="I639">
        <v>1</v>
      </c>
      <c r="J639">
        <v>0</v>
      </c>
      <c r="K639">
        <v>8825.0859999999993</v>
      </c>
      <c r="O639" s="14">
        <v>41661.601999999999</v>
      </c>
      <c r="P639" s="14">
        <v>41949.244100000004</v>
      </c>
    </row>
    <row r="640" spans="1:16" x14ac:dyDescent="0.2">
      <c r="A640">
        <v>50</v>
      </c>
      <c r="B640">
        <v>26.41</v>
      </c>
      <c r="C640">
        <v>0</v>
      </c>
      <c r="D640">
        <v>1</v>
      </c>
      <c r="E640">
        <v>0</v>
      </c>
      <c r="F640">
        <v>0</v>
      </c>
      <c r="G640">
        <v>0</v>
      </c>
      <c r="H640">
        <v>1</v>
      </c>
      <c r="I640">
        <v>0</v>
      </c>
      <c r="J640">
        <v>0</v>
      </c>
      <c r="K640">
        <v>8827.2098999999998</v>
      </c>
      <c r="O640" s="14">
        <v>42111.664700000001</v>
      </c>
      <c r="P640" s="14">
        <v>41999.519999999997</v>
      </c>
    </row>
    <row r="641" spans="1:16" x14ac:dyDescent="0.2">
      <c r="A641">
        <v>50</v>
      </c>
      <c r="B641">
        <v>32.204999999999998</v>
      </c>
      <c r="C641">
        <v>0</v>
      </c>
      <c r="D641">
        <v>1</v>
      </c>
      <c r="E641">
        <v>0</v>
      </c>
      <c r="F641">
        <v>0</v>
      </c>
      <c r="G641">
        <v>0</v>
      </c>
      <c r="H641">
        <v>1</v>
      </c>
      <c r="I641">
        <v>0</v>
      </c>
      <c r="J641">
        <v>0</v>
      </c>
      <c r="K641">
        <v>8835.2649500000007</v>
      </c>
      <c r="O641" s="14">
        <v>42969.852700000003</v>
      </c>
      <c r="P641" s="14">
        <v>42112.2356</v>
      </c>
    </row>
    <row r="642" spans="1:16" x14ac:dyDescent="0.2">
      <c r="A642">
        <v>48</v>
      </c>
      <c r="B642">
        <v>32.229999999999997</v>
      </c>
      <c r="C642">
        <v>1</v>
      </c>
      <c r="D642">
        <v>0</v>
      </c>
      <c r="E642">
        <v>1</v>
      </c>
      <c r="F642">
        <v>0</v>
      </c>
      <c r="G642">
        <v>0</v>
      </c>
      <c r="H642">
        <v>0</v>
      </c>
      <c r="I642">
        <v>0</v>
      </c>
      <c r="J642">
        <v>1</v>
      </c>
      <c r="K642">
        <v>8871.1517000000003</v>
      </c>
      <c r="O642" s="14">
        <v>42983.458500000001</v>
      </c>
      <c r="P642" s="14">
        <v>42124.515299999999</v>
      </c>
    </row>
    <row r="643" spans="1:16" x14ac:dyDescent="0.2">
      <c r="A643">
        <v>44</v>
      </c>
      <c r="B643">
        <v>21.85</v>
      </c>
      <c r="C643">
        <v>3</v>
      </c>
      <c r="D643">
        <v>1</v>
      </c>
      <c r="E643">
        <v>0</v>
      </c>
      <c r="F643">
        <v>0</v>
      </c>
      <c r="G643">
        <v>1</v>
      </c>
      <c r="H643">
        <v>0</v>
      </c>
      <c r="I643">
        <v>0</v>
      </c>
      <c r="J643">
        <v>0</v>
      </c>
      <c r="K643">
        <v>8891.1394999999993</v>
      </c>
      <c r="O643" s="14">
        <v>43578.939400000003</v>
      </c>
      <c r="P643" s="14">
        <v>42211.138200000001</v>
      </c>
    </row>
    <row r="644" spans="1:16" x14ac:dyDescent="0.2">
      <c r="A644">
        <v>47</v>
      </c>
      <c r="B644">
        <v>29.545000000000002</v>
      </c>
      <c r="C644">
        <v>1</v>
      </c>
      <c r="D644">
        <v>0</v>
      </c>
      <c r="E644">
        <v>1</v>
      </c>
      <c r="F644">
        <v>0</v>
      </c>
      <c r="G644">
        <v>0</v>
      </c>
      <c r="H644">
        <v>1</v>
      </c>
      <c r="I644">
        <v>0</v>
      </c>
      <c r="J644">
        <v>0</v>
      </c>
      <c r="K644">
        <v>8930.9345499999999</v>
      </c>
      <c r="O644" s="14">
        <v>43896.376300000004</v>
      </c>
      <c r="P644" s="14">
        <v>42303.692150000003</v>
      </c>
    </row>
    <row r="645" spans="1:16" x14ac:dyDescent="0.2">
      <c r="A645">
        <v>50</v>
      </c>
      <c r="B645">
        <v>25.6</v>
      </c>
      <c r="C645">
        <v>0</v>
      </c>
      <c r="D645">
        <v>0</v>
      </c>
      <c r="E645">
        <v>1</v>
      </c>
      <c r="F645">
        <v>0</v>
      </c>
      <c r="G645">
        <v>0</v>
      </c>
      <c r="H645">
        <v>0</v>
      </c>
      <c r="I645">
        <v>1</v>
      </c>
      <c r="J645">
        <v>0</v>
      </c>
      <c r="K645">
        <v>8932.0840000000007</v>
      </c>
      <c r="O645" s="14">
        <v>43943.876100000001</v>
      </c>
      <c r="P645" s="14">
        <v>42560.430399999997</v>
      </c>
    </row>
    <row r="646" spans="1:16" x14ac:dyDescent="0.2">
      <c r="A646">
        <v>46</v>
      </c>
      <c r="B646">
        <v>43.89</v>
      </c>
      <c r="C646">
        <v>3</v>
      </c>
      <c r="D646">
        <v>1</v>
      </c>
      <c r="E646">
        <v>0</v>
      </c>
      <c r="F646">
        <v>0</v>
      </c>
      <c r="G646">
        <v>0</v>
      </c>
      <c r="H646">
        <v>0</v>
      </c>
      <c r="I646">
        <v>0</v>
      </c>
      <c r="J646">
        <v>1</v>
      </c>
      <c r="K646">
        <v>8944.1151000000009</v>
      </c>
      <c r="O646" s="14">
        <v>44400.4064</v>
      </c>
      <c r="P646" s="14">
        <v>42760.502200000003</v>
      </c>
    </row>
    <row r="647" spans="1:16" x14ac:dyDescent="0.2">
      <c r="A647">
        <v>48</v>
      </c>
      <c r="B647">
        <v>31.445</v>
      </c>
      <c r="C647">
        <v>1</v>
      </c>
      <c r="D647">
        <v>1</v>
      </c>
      <c r="E647">
        <v>0</v>
      </c>
      <c r="F647">
        <v>0</v>
      </c>
      <c r="G647">
        <v>1</v>
      </c>
      <c r="H647">
        <v>0</v>
      </c>
      <c r="I647">
        <v>0</v>
      </c>
      <c r="J647">
        <v>0</v>
      </c>
      <c r="K647">
        <v>8964.0605500000001</v>
      </c>
      <c r="O647" s="14">
        <v>44423.803</v>
      </c>
      <c r="P647" s="14">
        <v>42856.838000000003</v>
      </c>
    </row>
    <row r="648" spans="1:16" x14ac:dyDescent="0.2">
      <c r="A648">
        <v>39</v>
      </c>
      <c r="B648">
        <v>24.225000000000001</v>
      </c>
      <c r="C648">
        <v>5</v>
      </c>
      <c r="D648">
        <v>0</v>
      </c>
      <c r="E648">
        <v>1</v>
      </c>
      <c r="F648">
        <v>0</v>
      </c>
      <c r="G648">
        <v>0</v>
      </c>
      <c r="H648">
        <v>1</v>
      </c>
      <c r="I648">
        <v>0</v>
      </c>
      <c r="J648">
        <v>0</v>
      </c>
      <c r="K648">
        <v>8965.7957499999993</v>
      </c>
      <c r="O648" s="14">
        <v>44641.197399999997</v>
      </c>
      <c r="P648" s="14">
        <v>43254.417950000003</v>
      </c>
    </row>
    <row r="649" spans="1:16" x14ac:dyDescent="0.2">
      <c r="A649">
        <v>48</v>
      </c>
      <c r="B649">
        <v>30.2</v>
      </c>
      <c r="C649">
        <v>2</v>
      </c>
      <c r="D649">
        <v>1</v>
      </c>
      <c r="E649">
        <v>0</v>
      </c>
      <c r="F649">
        <v>0</v>
      </c>
      <c r="G649">
        <v>0</v>
      </c>
      <c r="H649">
        <v>0</v>
      </c>
      <c r="I649">
        <v>1</v>
      </c>
      <c r="J649">
        <v>0</v>
      </c>
      <c r="K649">
        <v>8968.33</v>
      </c>
      <c r="O649" s="14">
        <v>45008.955499999996</v>
      </c>
      <c r="P649" s="14">
        <v>43753.337050000002</v>
      </c>
    </row>
    <row r="650" spans="1:16" x14ac:dyDescent="0.2">
      <c r="A650">
        <v>48</v>
      </c>
      <c r="B650">
        <v>37.29</v>
      </c>
      <c r="C650">
        <v>2</v>
      </c>
      <c r="D650">
        <v>1</v>
      </c>
      <c r="E650">
        <v>0</v>
      </c>
      <c r="F650">
        <v>0</v>
      </c>
      <c r="G650">
        <v>0</v>
      </c>
      <c r="H650">
        <v>0</v>
      </c>
      <c r="I650">
        <v>0</v>
      </c>
      <c r="J650">
        <v>1</v>
      </c>
      <c r="K650">
        <v>8978.1851000000006</v>
      </c>
      <c r="O650" s="14">
        <v>45863.205000000002</v>
      </c>
      <c r="P650" s="14">
        <v>43813.866099999999</v>
      </c>
    </row>
    <row r="651" spans="1:16" x14ac:dyDescent="0.2">
      <c r="A651">
        <v>49</v>
      </c>
      <c r="B651">
        <v>29.925000000000001</v>
      </c>
      <c r="C651">
        <v>0</v>
      </c>
      <c r="D651">
        <v>0</v>
      </c>
      <c r="E651">
        <v>1</v>
      </c>
      <c r="F651">
        <v>0</v>
      </c>
      <c r="G651">
        <v>0</v>
      </c>
      <c r="H651">
        <v>1</v>
      </c>
      <c r="I651">
        <v>0</v>
      </c>
      <c r="J651">
        <v>0</v>
      </c>
      <c r="K651">
        <v>8988.1587500000005</v>
      </c>
      <c r="O651" s="14">
        <v>46113.510999999999</v>
      </c>
      <c r="P651" s="14">
        <v>43921.183700000001</v>
      </c>
    </row>
    <row r="652" spans="1:16" x14ac:dyDescent="0.2">
      <c r="A652">
        <v>50</v>
      </c>
      <c r="B652">
        <v>37.07</v>
      </c>
      <c r="C652">
        <v>1</v>
      </c>
      <c r="D652">
        <v>1</v>
      </c>
      <c r="E652">
        <v>0</v>
      </c>
      <c r="F652">
        <v>0</v>
      </c>
      <c r="G652">
        <v>0</v>
      </c>
      <c r="H652">
        <v>0</v>
      </c>
      <c r="I652">
        <v>0</v>
      </c>
      <c r="J652">
        <v>1</v>
      </c>
      <c r="K652">
        <v>9048.0272999999997</v>
      </c>
      <c r="O652" s="14">
        <v>46200.985099999998</v>
      </c>
      <c r="P652" s="14">
        <v>44202.653599999998</v>
      </c>
    </row>
    <row r="653" spans="1:16" x14ac:dyDescent="0.2">
      <c r="A653">
        <v>50</v>
      </c>
      <c r="B653">
        <v>44.77</v>
      </c>
      <c r="C653">
        <v>1</v>
      </c>
      <c r="D653">
        <v>1</v>
      </c>
      <c r="E653">
        <v>0</v>
      </c>
      <c r="F653">
        <v>0</v>
      </c>
      <c r="G653">
        <v>0</v>
      </c>
      <c r="H653">
        <v>0</v>
      </c>
      <c r="I653">
        <v>0</v>
      </c>
      <c r="J653">
        <v>1</v>
      </c>
      <c r="K653">
        <v>9058.7302999999993</v>
      </c>
      <c r="O653" s="14">
        <v>46255.112500000003</v>
      </c>
      <c r="P653" s="14">
        <v>44260.749900000003</v>
      </c>
    </row>
    <row r="654" spans="1:16" x14ac:dyDescent="0.2">
      <c r="A654">
        <v>45</v>
      </c>
      <c r="B654">
        <v>25.175000000000001</v>
      </c>
      <c r="C654">
        <v>2</v>
      </c>
      <c r="D654">
        <v>0</v>
      </c>
      <c r="E654">
        <v>1</v>
      </c>
      <c r="F654">
        <v>0</v>
      </c>
      <c r="G654">
        <v>1</v>
      </c>
      <c r="H654">
        <v>0</v>
      </c>
      <c r="I654">
        <v>0</v>
      </c>
      <c r="J654">
        <v>0</v>
      </c>
      <c r="K654">
        <v>9095.0682500000003</v>
      </c>
      <c r="O654" s="14">
        <v>46661.4424</v>
      </c>
      <c r="P654" s="14">
        <v>44501.398200000003</v>
      </c>
    </row>
    <row r="655" spans="1:16" x14ac:dyDescent="0.2">
      <c r="A655">
        <v>45</v>
      </c>
      <c r="B655">
        <v>25.7</v>
      </c>
      <c r="C655">
        <v>3</v>
      </c>
      <c r="D655">
        <v>0</v>
      </c>
      <c r="E655">
        <v>1</v>
      </c>
      <c r="F655">
        <v>0</v>
      </c>
      <c r="G655">
        <v>0</v>
      </c>
      <c r="H655">
        <v>0</v>
      </c>
      <c r="I655">
        <v>1</v>
      </c>
      <c r="J655">
        <v>0</v>
      </c>
      <c r="K655">
        <v>9101.7980000000007</v>
      </c>
      <c r="O655" s="14">
        <v>47291.055</v>
      </c>
      <c r="P655" s="14">
        <v>44585.455869999998</v>
      </c>
    </row>
    <row r="656" spans="1:16" x14ac:dyDescent="0.2">
      <c r="A656">
        <v>52</v>
      </c>
      <c r="B656">
        <v>34.1</v>
      </c>
      <c r="C656">
        <v>0</v>
      </c>
      <c r="D656">
        <v>1</v>
      </c>
      <c r="E656">
        <v>0</v>
      </c>
      <c r="F656">
        <v>0</v>
      </c>
      <c r="G656">
        <v>0</v>
      </c>
      <c r="H656">
        <v>0</v>
      </c>
      <c r="I656">
        <v>0</v>
      </c>
      <c r="J656">
        <v>1</v>
      </c>
      <c r="K656">
        <v>9140.9509999999991</v>
      </c>
      <c r="O656" s="14">
        <v>47305.305</v>
      </c>
      <c r="P656" s="14">
        <v>45702.022349999999</v>
      </c>
    </row>
    <row r="657" spans="1:16" x14ac:dyDescent="0.2">
      <c r="A657">
        <v>52</v>
      </c>
      <c r="B657">
        <v>36.700000000000003</v>
      </c>
      <c r="C657">
        <v>0</v>
      </c>
      <c r="D657">
        <v>1</v>
      </c>
      <c r="E657">
        <v>0</v>
      </c>
      <c r="F657">
        <v>0</v>
      </c>
      <c r="G657">
        <v>0</v>
      </c>
      <c r="H657">
        <v>0</v>
      </c>
      <c r="I657">
        <v>1</v>
      </c>
      <c r="J657">
        <v>0</v>
      </c>
      <c r="K657">
        <v>9144.5650000000005</v>
      </c>
      <c r="O657" s="14">
        <v>47896.79135</v>
      </c>
      <c r="P657" s="14">
        <v>45710.207849999999</v>
      </c>
    </row>
    <row r="658" spans="1:16" x14ac:dyDescent="0.2">
      <c r="A658">
        <v>51</v>
      </c>
      <c r="B658">
        <v>31.635000000000002</v>
      </c>
      <c r="C658">
        <v>0</v>
      </c>
      <c r="D658">
        <v>1</v>
      </c>
      <c r="E658">
        <v>0</v>
      </c>
      <c r="F658">
        <v>0</v>
      </c>
      <c r="G658">
        <v>0</v>
      </c>
      <c r="H658">
        <v>1</v>
      </c>
      <c r="I658">
        <v>0</v>
      </c>
      <c r="J658">
        <v>0</v>
      </c>
      <c r="K658">
        <v>9174.1356500000002</v>
      </c>
      <c r="O658" s="14">
        <v>47928.03</v>
      </c>
      <c r="P658" s="14">
        <v>46130.5265</v>
      </c>
    </row>
    <row r="659" spans="1:16" x14ac:dyDescent="0.2">
      <c r="A659">
        <v>49</v>
      </c>
      <c r="B659">
        <v>21.3</v>
      </c>
      <c r="C659">
        <v>1</v>
      </c>
      <c r="D659">
        <v>0</v>
      </c>
      <c r="E659">
        <v>1</v>
      </c>
      <c r="F659">
        <v>0</v>
      </c>
      <c r="G659">
        <v>0</v>
      </c>
      <c r="H659">
        <v>0</v>
      </c>
      <c r="I659">
        <v>1</v>
      </c>
      <c r="J659">
        <v>0</v>
      </c>
      <c r="K659">
        <v>9182.17</v>
      </c>
      <c r="O659" s="14">
        <v>48517.563150000002</v>
      </c>
      <c r="P659" s="14">
        <v>46151.124499999998</v>
      </c>
    </row>
    <row r="660" spans="1:16" x14ac:dyDescent="0.2">
      <c r="A660">
        <v>46</v>
      </c>
      <c r="B660">
        <v>19.95</v>
      </c>
      <c r="C660">
        <v>2</v>
      </c>
      <c r="D660">
        <v>0</v>
      </c>
      <c r="E660">
        <v>1</v>
      </c>
      <c r="F660">
        <v>0</v>
      </c>
      <c r="G660">
        <v>0</v>
      </c>
      <c r="H660">
        <v>1</v>
      </c>
      <c r="I660">
        <v>0</v>
      </c>
      <c r="J660">
        <v>0</v>
      </c>
      <c r="K660">
        <v>9193.8384999999998</v>
      </c>
      <c r="O660" s="14">
        <v>48824.45</v>
      </c>
      <c r="P660" s="14">
        <v>46599.108399999997</v>
      </c>
    </row>
    <row r="661" spans="1:16" x14ac:dyDescent="0.2">
      <c r="A661">
        <v>41</v>
      </c>
      <c r="B661">
        <v>29.64</v>
      </c>
      <c r="C661">
        <v>5</v>
      </c>
      <c r="D661">
        <v>1</v>
      </c>
      <c r="E661">
        <v>0</v>
      </c>
      <c r="F661">
        <v>0</v>
      </c>
      <c r="G661">
        <v>1</v>
      </c>
      <c r="H661">
        <v>0</v>
      </c>
      <c r="I661">
        <v>0</v>
      </c>
      <c r="J661">
        <v>0</v>
      </c>
      <c r="K661">
        <v>9222.4025999999994</v>
      </c>
      <c r="O661" s="14">
        <v>48885.135609999998</v>
      </c>
      <c r="P661" s="14">
        <v>46718.163249999998</v>
      </c>
    </row>
    <row r="662" spans="1:16" x14ac:dyDescent="0.2">
      <c r="A662">
        <v>47</v>
      </c>
      <c r="B662">
        <v>25.46</v>
      </c>
      <c r="C662">
        <v>2</v>
      </c>
      <c r="D662">
        <v>1</v>
      </c>
      <c r="E662">
        <v>0</v>
      </c>
      <c r="F662">
        <v>0</v>
      </c>
      <c r="G662">
        <v>1</v>
      </c>
      <c r="H662">
        <v>0</v>
      </c>
      <c r="I662">
        <v>0</v>
      </c>
      <c r="J662">
        <v>0</v>
      </c>
      <c r="K662">
        <v>9225.2564000000002</v>
      </c>
      <c r="O662" s="14">
        <v>55135.402090000003</v>
      </c>
      <c r="P662" s="14">
        <v>46889.261200000001</v>
      </c>
    </row>
    <row r="663" spans="1:16" x14ac:dyDescent="0.2">
      <c r="A663">
        <v>48</v>
      </c>
      <c r="B663">
        <v>28.88</v>
      </c>
      <c r="C663">
        <v>1</v>
      </c>
      <c r="D663">
        <v>0</v>
      </c>
      <c r="E663">
        <v>1</v>
      </c>
      <c r="F663">
        <v>0</v>
      </c>
      <c r="G663">
        <v>0</v>
      </c>
      <c r="H663">
        <v>1</v>
      </c>
      <c r="I663">
        <v>0</v>
      </c>
      <c r="J663">
        <v>0</v>
      </c>
      <c r="K663">
        <v>9249.4951999999994</v>
      </c>
      <c r="O663" s="14">
        <v>58571.074480000003</v>
      </c>
      <c r="P663" s="14">
        <v>47055.532099999997</v>
      </c>
    </row>
    <row r="664" spans="1:16" x14ac:dyDescent="0.2">
      <c r="A664">
        <v>51</v>
      </c>
      <c r="B664">
        <v>20.6</v>
      </c>
      <c r="C664">
        <v>0</v>
      </c>
      <c r="D664">
        <v>0</v>
      </c>
      <c r="E664">
        <v>1</v>
      </c>
      <c r="F664">
        <v>0</v>
      </c>
      <c r="G664">
        <v>0</v>
      </c>
      <c r="H664">
        <v>0</v>
      </c>
      <c r="I664">
        <v>1</v>
      </c>
      <c r="J664">
        <v>0</v>
      </c>
      <c r="K664">
        <v>9264.7970000000005</v>
      </c>
      <c r="O664" s="14">
        <v>63770.428010000003</v>
      </c>
      <c r="P664" s="14">
        <v>47269.853999999999</v>
      </c>
    </row>
    <row r="665" spans="1:16" x14ac:dyDescent="0.2">
      <c r="A665">
        <v>49</v>
      </c>
      <c r="B665">
        <v>25.84</v>
      </c>
      <c r="C665">
        <v>1</v>
      </c>
      <c r="D665">
        <v>1</v>
      </c>
      <c r="E665">
        <v>0</v>
      </c>
      <c r="F665">
        <v>0</v>
      </c>
      <c r="G665">
        <v>1</v>
      </c>
      <c r="H665">
        <v>0</v>
      </c>
      <c r="I665">
        <v>0</v>
      </c>
      <c r="J665">
        <v>0</v>
      </c>
      <c r="K665">
        <v>9282.4806000000008</v>
      </c>
      <c r="P665" s="14">
        <v>47403.88</v>
      </c>
    </row>
    <row r="666" spans="1:16" x14ac:dyDescent="0.2">
      <c r="A666">
        <v>51</v>
      </c>
      <c r="B666">
        <v>34.1</v>
      </c>
      <c r="C666">
        <v>0</v>
      </c>
      <c r="D666">
        <v>0</v>
      </c>
      <c r="E666">
        <v>1</v>
      </c>
      <c r="F666">
        <v>0</v>
      </c>
      <c r="G666">
        <v>0</v>
      </c>
      <c r="H666">
        <v>0</v>
      </c>
      <c r="I666">
        <v>0</v>
      </c>
      <c r="J666">
        <v>1</v>
      </c>
      <c r="K666">
        <v>9283.5619999999999</v>
      </c>
      <c r="P666" s="14">
        <v>47462.894</v>
      </c>
    </row>
    <row r="667" spans="1:16" x14ac:dyDescent="0.2">
      <c r="A667">
        <v>49</v>
      </c>
      <c r="B667">
        <v>29.83</v>
      </c>
      <c r="C667">
        <v>1</v>
      </c>
      <c r="D667">
        <v>1</v>
      </c>
      <c r="E667">
        <v>0</v>
      </c>
      <c r="F667">
        <v>0</v>
      </c>
      <c r="G667">
        <v>1</v>
      </c>
      <c r="H667">
        <v>0</v>
      </c>
      <c r="I667">
        <v>0</v>
      </c>
      <c r="J667">
        <v>0</v>
      </c>
      <c r="K667">
        <v>9288.0267000000003</v>
      </c>
      <c r="P667" s="14">
        <v>47496.494449999998</v>
      </c>
    </row>
    <row r="668" spans="1:16" x14ac:dyDescent="0.2">
      <c r="A668">
        <v>49</v>
      </c>
      <c r="B668">
        <v>31.35</v>
      </c>
      <c r="C668">
        <v>1</v>
      </c>
      <c r="D668">
        <v>1</v>
      </c>
      <c r="E668">
        <v>0</v>
      </c>
      <c r="F668">
        <v>0</v>
      </c>
      <c r="G668">
        <v>1</v>
      </c>
      <c r="H668">
        <v>0</v>
      </c>
      <c r="I668">
        <v>0</v>
      </c>
      <c r="J668">
        <v>0</v>
      </c>
      <c r="K668">
        <v>9290.1394999999993</v>
      </c>
      <c r="P668" s="14">
        <v>48173.360999999997</v>
      </c>
    </row>
    <row r="669" spans="1:16" x14ac:dyDescent="0.2">
      <c r="A669">
        <v>46</v>
      </c>
      <c r="B669">
        <v>25.745000000000001</v>
      </c>
      <c r="C669">
        <v>3</v>
      </c>
      <c r="D669">
        <v>1</v>
      </c>
      <c r="E669">
        <v>0</v>
      </c>
      <c r="F669">
        <v>0</v>
      </c>
      <c r="G669">
        <v>0</v>
      </c>
      <c r="H669">
        <v>1</v>
      </c>
      <c r="I669">
        <v>0</v>
      </c>
      <c r="J669">
        <v>0</v>
      </c>
      <c r="K669">
        <v>9301.8935500000007</v>
      </c>
      <c r="P669" s="14">
        <v>48549.178350000002</v>
      </c>
    </row>
    <row r="670" spans="1:16" x14ac:dyDescent="0.2">
      <c r="A670">
        <v>49</v>
      </c>
      <c r="B670">
        <v>37.51</v>
      </c>
      <c r="C670">
        <v>2</v>
      </c>
      <c r="D670">
        <v>1</v>
      </c>
      <c r="E670">
        <v>0</v>
      </c>
      <c r="F670">
        <v>0</v>
      </c>
      <c r="G670">
        <v>0</v>
      </c>
      <c r="H670">
        <v>0</v>
      </c>
      <c r="I670">
        <v>0</v>
      </c>
      <c r="J670">
        <v>1</v>
      </c>
      <c r="K670">
        <v>9304.7019</v>
      </c>
      <c r="P670" s="14">
        <v>48673.558799999999</v>
      </c>
    </row>
    <row r="671" spans="1:16" x14ac:dyDescent="0.2">
      <c r="A671">
        <v>51</v>
      </c>
      <c r="B671">
        <v>22.42</v>
      </c>
      <c r="C671">
        <v>0</v>
      </c>
      <c r="D671">
        <v>1</v>
      </c>
      <c r="E671">
        <v>0</v>
      </c>
      <c r="F671">
        <v>0</v>
      </c>
      <c r="G671">
        <v>1</v>
      </c>
      <c r="H671">
        <v>0</v>
      </c>
      <c r="I671">
        <v>0</v>
      </c>
      <c r="J671">
        <v>0</v>
      </c>
      <c r="K671">
        <v>9361.3268000000007</v>
      </c>
      <c r="P671" s="14">
        <v>48675.517699999997</v>
      </c>
    </row>
    <row r="672" spans="1:16" x14ac:dyDescent="0.2">
      <c r="A672">
        <v>51</v>
      </c>
      <c r="B672">
        <v>30.03</v>
      </c>
      <c r="C672">
        <v>1</v>
      </c>
      <c r="D672">
        <v>1</v>
      </c>
      <c r="E672">
        <v>0</v>
      </c>
      <c r="F672">
        <v>0</v>
      </c>
      <c r="G672">
        <v>0</v>
      </c>
      <c r="H672">
        <v>0</v>
      </c>
      <c r="I672">
        <v>0</v>
      </c>
      <c r="J672">
        <v>1</v>
      </c>
      <c r="K672">
        <v>9377.9046999999991</v>
      </c>
      <c r="P672" s="14">
        <v>48970.247600000002</v>
      </c>
    </row>
    <row r="673" spans="1:16" x14ac:dyDescent="0.2">
      <c r="A673">
        <v>51</v>
      </c>
      <c r="B673">
        <v>35.97</v>
      </c>
      <c r="C673">
        <v>1</v>
      </c>
      <c r="D673">
        <v>1</v>
      </c>
      <c r="E673">
        <v>0</v>
      </c>
      <c r="F673">
        <v>0</v>
      </c>
      <c r="G673">
        <v>0</v>
      </c>
      <c r="H673">
        <v>0</v>
      </c>
      <c r="I673">
        <v>0</v>
      </c>
      <c r="J673">
        <v>1</v>
      </c>
      <c r="K673">
        <v>9386.1612999999998</v>
      </c>
      <c r="P673" s="14">
        <v>49577.662400000001</v>
      </c>
    </row>
    <row r="674" spans="1:16" x14ac:dyDescent="0.2">
      <c r="A674">
        <v>51</v>
      </c>
      <c r="B674">
        <v>39.700000000000003</v>
      </c>
      <c r="C674">
        <v>1</v>
      </c>
      <c r="D674">
        <v>1</v>
      </c>
      <c r="E674">
        <v>0</v>
      </c>
      <c r="F674">
        <v>0</v>
      </c>
      <c r="G674">
        <v>0</v>
      </c>
      <c r="H674">
        <v>0</v>
      </c>
      <c r="I674">
        <v>1</v>
      </c>
      <c r="J674">
        <v>0</v>
      </c>
      <c r="K674">
        <v>9391.3459999999995</v>
      </c>
      <c r="P674" s="14">
        <v>51194.559139999998</v>
      </c>
    </row>
    <row r="675" spans="1:16" x14ac:dyDescent="0.2">
      <c r="A675">
        <v>46</v>
      </c>
      <c r="B675">
        <v>32.299999999999997</v>
      </c>
      <c r="C675">
        <v>2</v>
      </c>
      <c r="D675">
        <v>0</v>
      </c>
      <c r="E675">
        <v>1</v>
      </c>
      <c r="F675">
        <v>0</v>
      </c>
      <c r="G675">
        <v>1</v>
      </c>
      <c r="H675">
        <v>0</v>
      </c>
      <c r="I675">
        <v>0</v>
      </c>
      <c r="J675">
        <v>0</v>
      </c>
      <c r="K675">
        <v>9411.0049999999992</v>
      </c>
      <c r="P675" s="14">
        <v>52590.829389999999</v>
      </c>
    </row>
    <row r="676" spans="1:16" x14ac:dyDescent="0.2">
      <c r="A676">
        <v>46</v>
      </c>
      <c r="B676">
        <v>30.8</v>
      </c>
      <c r="C676">
        <v>3</v>
      </c>
      <c r="D676">
        <v>0</v>
      </c>
      <c r="E676">
        <v>1</v>
      </c>
      <c r="F676">
        <v>0</v>
      </c>
      <c r="G676">
        <v>0</v>
      </c>
      <c r="H676">
        <v>0</v>
      </c>
      <c r="I676">
        <v>1</v>
      </c>
      <c r="J676">
        <v>0</v>
      </c>
      <c r="K676">
        <v>9414.92</v>
      </c>
      <c r="P676" s="14">
        <v>60021.398970000002</v>
      </c>
    </row>
    <row r="677" spans="1:16" x14ac:dyDescent="0.2">
      <c r="A677">
        <v>46</v>
      </c>
      <c r="B677">
        <v>48.07</v>
      </c>
      <c r="C677">
        <v>2</v>
      </c>
      <c r="D677">
        <v>0</v>
      </c>
      <c r="E677">
        <v>1</v>
      </c>
      <c r="F677">
        <v>0</v>
      </c>
      <c r="G677">
        <v>1</v>
      </c>
      <c r="H677">
        <v>0</v>
      </c>
      <c r="I677">
        <v>0</v>
      </c>
      <c r="J677">
        <v>0</v>
      </c>
      <c r="K677">
        <v>9432.9253000000008</v>
      </c>
      <c r="P677" s="14">
        <v>62592.873090000001</v>
      </c>
    </row>
    <row r="678" spans="1:16" x14ac:dyDescent="0.2">
      <c r="A678">
        <v>48</v>
      </c>
      <c r="B678">
        <v>27.265000000000001</v>
      </c>
      <c r="C678">
        <v>1</v>
      </c>
      <c r="D678">
        <v>0</v>
      </c>
      <c r="E678">
        <v>1</v>
      </c>
      <c r="F678">
        <v>0</v>
      </c>
      <c r="G678">
        <v>1</v>
      </c>
      <c r="H678">
        <v>0</v>
      </c>
      <c r="I678">
        <v>0</v>
      </c>
      <c r="J678">
        <v>0</v>
      </c>
      <c r="K678">
        <v>9447.2503500000003</v>
      </c>
    </row>
    <row r="679" spans="1:16" x14ac:dyDescent="0.2">
      <c r="A679">
        <v>48</v>
      </c>
      <c r="B679">
        <v>27.36</v>
      </c>
      <c r="C679">
        <v>1</v>
      </c>
      <c r="D679">
        <v>0</v>
      </c>
      <c r="E679">
        <v>1</v>
      </c>
      <c r="F679">
        <v>0</v>
      </c>
      <c r="G679">
        <v>1</v>
      </c>
      <c r="H679">
        <v>0</v>
      </c>
      <c r="I679">
        <v>0</v>
      </c>
      <c r="J679">
        <v>0</v>
      </c>
      <c r="K679">
        <v>9447.3824000000004</v>
      </c>
    </row>
    <row r="680" spans="1:16" x14ac:dyDescent="0.2">
      <c r="A680">
        <v>53</v>
      </c>
      <c r="B680">
        <v>29.48</v>
      </c>
      <c r="C680">
        <v>0</v>
      </c>
      <c r="D680">
        <v>1</v>
      </c>
      <c r="E680">
        <v>0</v>
      </c>
      <c r="F680">
        <v>0</v>
      </c>
      <c r="G680">
        <v>0</v>
      </c>
      <c r="H680">
        <v>0</v>
      </c>
      <c r="I680">
        <v>0</v>
      </c>
      <c r="J680">
        <v>1</v>
      </c>
      <c r="K680">
        <v>9487.6442000000006</v>
      </c>
    </row>
    <row r="681" spans="1:16" x14ac:dyDescent="0.2">
      <c r="A681">
        <v>46</v>
      </c>
      <c r="B681">
        <v>24.795000000000002</v>
      </c>
      <c r="C681">
        <v>3</v>
      </c>
      <c r="D681">
        <v>1</v>
      </c>
      <c r="E681">
        <v>0</v>
      </c>
      <c r="F681">
        <v>0</v>
      </c>
      <c r="G681">
        <v>1</v>
      </c>
      <c r="H681">
        <v>0</v>
      </c>
      <c r="I681">
        <v>0</v>
      </c>
      <c r="J681">
        <v>0</v>
      </c>
      <c r="K681">
        <v>9500.5730500000009</v>
      </c>
    </row>
    <row r="682" spans="1:16" x14ac:dyDescent="0.2">
      <c r="A682">
        <v>53</v>
      </c>
      <c r="B682">
        <v>41.47</v>
      </c>
      <c r="C682">
        <v>0</v>
      </c>
      <c r="D682">
        <v>1</v>
      </c>
      <c r="E682">
        <v>0</v>
      </c>
      <c r="F682">
        <v>0</v>
      </c>
      <c r="G682">
        <v>0</v>
      </c>
      <c r="H682">
        <v>0</v>
      </c>
      <c r="I682">
        <v>0</v>
      </c>
      <c r="J682">
        <v>1</v>
      </c>
      <c r="K682">
        <v>9504.3102999999992</v>
      </c>
    </row>
    <row r="683" spans="1:16" x14ac:dyDescent="0.2">
      <c r="A683">
        <v>50</v>
      </c>
      <c r="B683">
        <v>44.744999999999997</v>
      </c>
      <c r="C683">
        <v>0</v>
      </c>
      <c r="D683">
        <v>0</v>
      </c>
      <c r="E683">
        <v>1</v>
      </c>
      <c r="F683">
        <v>0</v>
      </c>
      <c r="G683">
        <v>1</v>
      </c>
      <c r="H683">
        <v>0</v>
      </c>
      <c r="I683">
        <v>0</v>
      </c>
      <c r="J683">
        <v>0</v>
      </c>
      <c r="K683">
        <v>9541.6955500000004</v>
      </c>
    </row>
    <row r="684" spans="1:16" x14ac:dyDescent="0.2">
      <c r="A684">
        <v>50</v>
      </c>
      <c r="B684">
        <v>46.09</v>
      </c>
      <c r="C684">
        <v>1</v>
      </c>
      <c r="D684">
        <v>0</v>
      </c>
      <c r="E684">
        <v>1</v>
      </c>
      <c r="F684">
        <v>0</v>
      </c>
      <c r="G684">
        <v>0</v>
      </c>
      <c r="H684">
        <v>0</v>
      </c>
      <c r="I684">
        <v>0</v>
      </c>
      <c r="J684">
        <v>1</v>
      </c>
      <c r="K684">
        <v>9549.5650999999998</v>
      </c>
    </row>
    <row r="685" spans="1:16" x14ac:dyDescent="0.2">
      <c r="A685">
        <v>48</v>
      </c>
      <c r="B685">
        <v>34.299999999999997</v>
      </c>
      <c r="C685">
        <v>3</v>
      </c>
      <c r="D685">
        <v>1</v>
      </c>
      <c r="E685">
        <v>0</v>
      </c>
      <c r="F685">
        <v>0</v>
      </c>
      <c r="G685">
        <v>0</v>
      </c>
      <c r="H685">
        <v>0</v>
      </c>
      <c r="I685">
        <v>1</v>
      </c>
      <c r="J685">
        <v>0</v>
      </c>
      <c r="K685">
        <v>9563.0290000000005</v>
      </c>
    </row>
    <row r="686" spans="1:16" x14ac:dyDescent="0.2">
      <c r="A686">
        <v>49</v>
      </c>
      <c r="B686">
        <v>22.61</v>
      </c>
      <c r="C686">
        <v>1</v>
      </c>
      <c r="D686">
        <v>0</v>
      </c>
      <c r="E686">
        <v>1</v>
      </c>
      <c r="F686">
        <v>0</v>
      </c>
      <c r="G686">
        <v>0</v>
      </c>
      <c r="H686">
        <v>1</v>
      </c>
      <c r="I686">
        <v>0</v>
      </c>
      <c r="J686">
        <v>0</v>
      </c>
      <c r="K686">
        <v>9566.9909000000007</v>
      </c>
    </row>
    <row r="687" spans="1:16" x14ac:dyDescent="0.2">
      <c r="A687">
        <v>49</v>
      </c>
      <c r="B687">
        <v>34.770000000000003</v>
      </c>
      <c r="C687">
        <v>1</v>
      </c>
      <c r="D687">
        <v>0</v>
      </c>
      <c r="E687">
        <v>1</v>
      </c>
      <c r="F687">
        <v>0</v>
      </c>
      <c r="G687">
        <v>0</v>
      </c>
      <c r="H687">
        <v>1</v>
      </c>
      <c r="I687">
        <v>0</v>
      </c>
      <c r="J687">
        <v>0</v>
      </c>
      <c r="K687">
        <v>9583.8932999999997</v>
      </c>
    </row>
    <row r="688" spans="1:16" x14ac:dyDescent="0.2">
      <c r="A688">
        <v>50</v>
      </c>
      <c r="B688">
        <v>27.454999999999998</v>
      </c>
      <c r="C688">
        <v>1</v>
      </c>
      <c r="D688">
        <v>1</v>
      </c>
      <c r="E688">
        <v>0</v>
      </c>
      <c r="F688">
        <v>0</v>
      </c>
      <c r="G688">
        <v>1</v>
      </c>
      <c r="H688">
        <v>0</v>
      </c>
      <c r="I688">
        <v>0</v>
      </c>
      <c r="J688">
        <v>0</v>
      </c>
      <c r="K688">
        <v>9617.6624499999998</v>
      </c>
    </row>
    <row r="689" spans="1:11" x14ac:dyDescent="0.2">
      <c r="A689">
        <v>47</v>
      </c>
      <c r="B689">
        <v>29.83</v>
      </c>
      <c r="C689">
        <v>3</v>
      </c>
      <c r="D689">
        <v>1</v>
      </c>
      <c r="E689">
        <v>0</v>
      </c>
      <c r="F689">
        <v>0</v>
      </c>
      <c r="G689">
        <v>0</v>
      </c>
      <c r="H689">
        <v>1</v>
      </c>
      <c r="I689">
        <v>0</v>
      </c>
      <c r="J689">
        <v>0</v>
      </c>
      <c r="K689">
        <v>9620.3307000000004</v>
      </c>
    </row>
    <row r="690" spans="1:11" x14ac:dyDescent="0.2">
      <c r="A690">
        <v>52</v>
      </c>
      <c r="B690">
        <v>31.2</v>
      </c>
      <c r="C690">
        <v>0</v>
      </c>
      <c r="D690">
        <v>0</v>
      </c>
      <c r="E690">
        <v>1</v>
      </c>
      <c r="F690">
        <v>0</v>
      </c>
      <c r="G690">
        <v>0</v>
      </c>
      <c r="H690">
        <v>0</v>
      </c>
      <c r="I690">
        <v>1</v>
      </c>
      <c r="J690">
        <v>0</v>
      </c>
      <c r="K690">
        <v>9625.92</v>
      </c>
    </row>
    <row r="691" spans="1:11" x14ac:dyDescent="0.2">
      <c r="A691">
        <v>50</v>
      </c>
      <c r="B691">
        <v>32.299999999999997</v>
      </c>
      <c r="C691">
        <v>2</v>
      </c>
      <c r="D691">
        <v>1</v>
      </c>
      <c r="E691">
        <v>0</v>
      </c>
      <c r="F691">
        <v>0</v>
      </c>
      <c r="G691">
        <v>0</v>
      </c>
      <c r="H691">
        <v>0</v>
      </c>
      <c r="I691">
        <v>1</v>
      </c>
      <c r="J691">
        <v>0</v>
      </c>
      <c r="K691">
        <v>9630.3970000000008</v>
      </c>
    </row>
    <row r="692" spans="1:11" x14ac:dyDescent="0.2">
      <c r="A692">
        <v>52</v>
      </c>
      <c r="B692">
        <v>37.4</v>
      </c>
      <c r="C692">
        <v>0</v>
      </c>
      <c r="D692">
        <v>0</v>
      </c>
      <c r="E692">
        <v>1</v>
      </c>
      <c r="F692">
        <v>0</v>
      </c>
      <c r="G692">
        <v>0</v>
      </c>
      <c r="H692">
        <v>0</v>
      </c>
      <c r="I692">
        <v>1</v>
      </c>
      <c r="J692">
        <v>0</v>
      </c>
      <c r="K692">
        <v>9634.5380000000005</v>
      </c>
    </row>
    <row r="693" spans="1:11" x14ac:dyDescent="0.2">
      <c r="A693">
        <v>51</v>
      </c>
      <c r="B693">
        <v>18.05</v>
      </c>
      <c r="C693">
        <v>0</v>
      </c>
      <c r="D693">
        <v>0</v>
      </c>
      <c r="E693">
        <v>1</v>
      </c>
      <c r="F693">
        <v>0</v>
      </c>
      <c r="G693">
        <v>0</v>
      </c>
      <c r="H693">
        <v>1</v>
      </c>
      <c r="I693">
        <v>0</v>
      </c>
      <c r="J693">
        <v>0</v>
      </c>
      <c r="K693">
        <v>9644.2525000000005</v>
      </c>
    </row>
    <row r="694" spans="1:11" x14ac:dyDescent="0.2">
      <c r="A694">
        <v>45</v>
      </c>
      <c r="B694">
        <v>39.994999999999997</v>
      </c>
      <c r="C694">
        <v>3</v>
      </c>
      <c r="D694">
        <v>0</v>
      </c>
      <c r="E694">
        <v>1</v>
      </c>
      <c r="F694">
        <v>0</v>
      </c>
      <c r="G694">
        <v>1</v>
      </c>
      <c r="H694">
        <v>0</v>
      </c>
      <c r="I694">
        <v>0</v>
      </c>
      <c r="J694">
        <v>0</v>
      </c>
      <c r="K694">
        <v>9704.6680500000002</v>
      </c>
    </row>
    <row r="695" spans="1:11" x14ac:dyDescent="0.2">
      <c r="A695">
        <v>47</v>
      </c>
      <c r="B695">
        <v>26.6</v>
      </c>
      <c r="C695">
        <v>2</v>
      </c>
      <c r="D695">
        <v>0</v>
      </c>
      <c r="E695">
        <v>1</v>
      </c>
      <c r="F695">
        <v>0</v>
      </c>
      <c r="G695">
        <v>1</v>
      </c>
      <c r="H695">
        <v>0</v>
      </c>
      <c r="I695">
        <v>0</v>
      </c>
      <c r="J695">
        <v>0</v>
      </c>
      <c r="K695">
        <v>9715.8410000000003</v>
      </c>
    </row>
    <row r="696" spans="1:11" x14ac:dyDescent="0.2">
      <c r="A696">
        <v>52</v>
      </c>
      <c r="B696">
        <v>33.25</v>
      </c>
      <c r="C696">
        <v>0</v>
      </c>
      <c r="D696">
        <v>1</v>
      </c>
      <c r="E696">
        <v>0</v>
      </c>
      <c r="F696">
        <v>0</v>
      </c>
      <c r="G696">
        <v>1</v>
      </c>
      <c r="H696">
        <v>0</v>
      </c>
      <c r="I696">
        <v>0</v>
      </c>
      <c r="J696">
        <v>0</v>
      </c>
      <c r="K696">
        <v>9722.7695000000003</v>
      </c>
    </row>
    <row r="697" spans="1:11" x14ac:dyDescent="0.2">
      <c r="A697">
        <v>52</v>
      </c>
      <c r="B697">
        <v>30.2</v>
      </c>
      <c r="C697">
        <v>1</v>
      </c>
      <c r="D697">
        <v>1</v>
      </c>
      <c r="E697">
        <v>0</v>
      </c>
      <c r="F697">
        <v>0</v>
      </c>
      <c r="G697">
        <v>0</v>
      </c>
      <c r="H697">
        <v>0</v>
      </c>
      <c r="I697">
        <v>1</v>
      </c>
      <c r="J697">
        <v>0</v>
      </c>
      <c r="K697">
        <v>9724.5300000000007</v>
      </c>
    </row>
    <row r="698" spans="1:11" x14ac:dyDescent="0.2">
      <c r="A698">
        <v>52</v>
      </c>
      <c r="B698">
        <v>47.74</v>
      </c>
      <c r="C698">
        <v>1</v>
      </c>
      <c r="D698">
        <v>1</v>
      </c>
      <c r="E698">
        <v>0</v>
      </c>
      <c r="F698">
        <v>0</v>
      </c>
      <c r="G698">
        <v>0</v>
      </c>
      <c r="H698">
        <v>0</v>
      </c>
      <c r="I698">
        <v>0</v>
      </c>
      <c r="J698">
        <v>1</v>
      </c>
      <c r="K698">
        <v>9748.9105999999992</v>
      </c>
    </row>
    <row r="699" spans="1:11" x14ac:dyDescent="0.2">
      <c r="A699">
        <v>49</v>
      </c>
      <c r="B699">
        <v>30.78</v>
      </c>
      <c r="C699">
        <v>1</v>
      </c>
      <c r="D699">
        <v>0</v>
      </c>
      <c r="E699">
        <v>1</v>
      </c>
      <c r="F699">
        <v>0</v>
      </c>
      <c r="G699">
        <v>1</v>
      </c>
      <c r="H699">
        <v>0</v>
      </c>
      <c r="I699">
        <v>0</v>
      </c>
      <c r="J699">
        <v>0</v>
      </c>
      <c r="K699">
        <v>9778.3472000000002</v>
      </c>
    </row>
    <row r="700" spans="1:11" x14ac:dyDescent="0.2">
      <c r="A700">
        <v>45</v>
      </c>
      <c r="B700">
        <v>24.31</v>
      </c>
      <c r="C700">
        <v>5</v>
      </c>
      <c r="D700">
        <v>1</v>
      </c>
      <c r="E700">
        <v>0</v>
      </c>
      <c r="F700">
        <v>0</v>
      </c>
      <c r="G700">
        <v>0</v>
      </c>
      <c r="H700">
        <v>0</v>
      </c>
      <c r="I700">
        <v>0</v>
      </c>
      <c r="J700">
        <v>1</v>
      </c>
      <c r="K700">
        <v>9788.8659000000007</v>
      </c>
    </row>
    <row r="701" spans="1:11" x14ac:dyDescent="0.2">
      <c r="A701">
        <v>49</v>
      </c>
      <c r="B701">
        <v>42.68</v>
      </c>
      <c r="C701">
        <v>2</v>
      </c>
      <c r="D701">
        <v>0</v>
      </c>
      <c r="E701">
        <v>1</v>
      </c>
      <c r="F701">
        <v>0</v>
      </c>
      <c r="G701">
        <v>0</v>
      </c>
      <c r="H701">
        <v>0</v>
      </c>
      <c r="I701">
        <v>0</v>
      </c>
      <c r="J701">
        <v>1</v>
      </c>
      <c r="K701">
        <v>9800.8881999999994</v>
      </c>
    </row>
    <row r="702" spans="1:11" x14ac:dyDescent="0.2">
      <c r="A702">
        <v>54</v>
      </c>
      <c r="B702">
        <v>31.6</v>
      </c>
      <c r="C702">
        <v>0</v>
      </c>
      <c r="D702">
        <v>1</v>
      </c>
      <c r="E702">
        <v>0</v>
      </c>
      <c r="F702">
        <v>0</v>
      </c>
      <c r="G702">
        <v>0</v>
      </c>
      <c r="H702">
        <v>0</v>
      </c>
      <c r="I702">
        <v>1</v>
      </c>
      <c r="J702">
        <v>0</v>
      </c>
      <c r="K702">
        <v>9850.4320000000007</v>
      </c>
    </row>
    <row r="703" spans="1:11" x14ac:dyDescent="0.2">
      <c r="A703">
        <v>51</v>
      </c>
      <c r="B703">
        <v>21.56</v>
      </c>
      <c r="C703">
        <v>1</v>
      </c>
      <c r="D703">
        <v>0</v>
      </c>
      <c r="E703">
        <v>1</v>
      </c>
      <c r="F703">
        <v>0</v>
      </c>
      <c r="G703">
        <v>0</v>
      </c>
      <c r="H703">
        <v>0</v>
      </c>
      <c r="I703">
        <v>0</v>
      </c>
      <c r="J703">
        <v>1</v>
      </c>
      <c r="K703">
        <v>9855.1314000000002</v>
      </c>
    </row>
    <row r="704" spans="1:11" x14ac:dyDescent="0.2">
      <c r="A704">
        <v>51</v>
      </c>
      <c r="B704">
        <v>25.8</v>
      </c>
      <c r="C704">
        <v>1</v>
      </c>
      <c r="D704">
        <v>0</v>
      </c>
      <c r="E704">
        <v>1</v>
      </c>
      <c r="F704">
        <v>0</v>
      </c>
      <c r="G704">
        <v>0</v>
      </c>
      <c r="H704">
        <v>0</v>
      </c>
      <c r="I704">
        <v>1</v>
      </c>
      <c r="J704">
        <v>0</v>
      </c>
      <c r="K704">
        <v>9861.0249999999996</v>
      </c>
    </row>
    <row r="705" spans="1:11" x14ac:dyDescent="0.2">
      <c r="A705">
        <v>53</v>
      </c>
      <c r="B705">
        <v>24.32</v>
      </c>
      <c r="C705">
        <v>0</v>
      </c>
      <c r="D705">
        <v>1</v>
      </c>
      <c r="E705">
        <v>0</v>
      </c>
      <c r="F705">
        <v>0</v>
      </c>
      <c r="G705">
        <v>0</v>
      </c>
      <c r="H705">
        <v>1</v>
      </c>
      <c r="I705">
        <v>0</v>
      </c>
      <c r="J705">
        <v>0</v>
      </c>
      <c r="K705">
        <v>9863.4717999999993</v>
      </c>
    </row>
    <row r="706" spans="1:11" x14ac:dyDescent="0.2">
      <c r="A706">
        <v>51</v>
      </c>
      <c r="B706">
        <v>33.914999999999999</v>
      </c>
      <c r="C706">
        <v>0</v>
      </c>
      <c r="D706">
        <v>0</v>
      </c>
      <c r="E706">
        <v>1</v>
      </c>
      <c r="F706">
        <v>0</v>
      </c>
      <c r="G706">
        <v>1</v>
      </c>
      <c r="H706">
        <v>0</v>
      </c>
      <c r="I706">
        <v>0</v>
      </c>
      <c r="J706">
        <v>0</v>
      </c>
      <c r="K706">
        <v>9866.3048500000004</v>
      </c>
    </row>
    <row r="707" spans="1:11" x14ac:dyDescent="0.2">
      <c r="A707">
        <v>53</v>
      </c>
      <c r="B707">
        <v>28.88</v>
      </c>
      <c r="C707">
        <v>0</v>
      </c>
      <c r="D707">
        <v>1</v>
      </c>
      <c r="E707">
        <v>0</v>
      </c>
      <c r="F707">
        <v>0</v>
      </c>
      <c r="G707">
        <v>0</v>
      </c>
      <c r="H707">
        <v>1</v>
      </c>
      <c r="I707">
        <v>0</v>
      </c>
      <c r="J707">
        <v>0</v>
      </c>
      <c r="K707">
        <v>9869.8101999999999</v>
      </c>
    </row>
    <row r="708" spans="1:11" x14ac:dyDescent="0.2">
      <c r="A708">
        <v>51</v>
      </c>
      <c r="B708">
        <v>34.200000000000003</v>
      </c>
      <c r="C708">
        <v>1</v>
      </c>
      <c r="D708">
        <v>0</v>
      </c>
      <c r="E708">
        <v>1</v>
      </c>
      <c r="F708">
        <v>0</v>
      </c>
      <c r="G708">
        <v>0</v>
      </c>
      <c r="H708">
        <v>0</v>
      </c>
      <c r="I708">
        <v>1</v>
      </c>
      <c r="J708">
        <v>0</v>
      </c>
      <c r="K708">
        <v>9872.7009999999991</v>
      </c>
    </row>
    <row r="709" spans="1:11" x14ac:dyDescent="0.2">
      <c r="A709">
        <v>51</v>
      </c>
      <c r="B709">
        <v>40.659999999999997</v>
      </c>
      <c r="C709">
        <v>0</v>
      </c>
      <c r="D709">
        <v>0</v>
      </c>
      <c r="E709">
        <v>1</v>
      </c>
      <c r="F709">
        <v>0</v>
      </c>
      <c r="G709">
        <v>1</v>
      </c>
      <c r="H709">
        <v>0</v>
      </c>
      <c r="I709">
        <v>0</v>
      </c>
      <c r="J709">
        <v>0</v>
      </c>
      <c r="K709">
        <v>9875.6803999999993</v>
      </c>
    </row>
    <row r="710" spans="1:11" x14ac:dyDescent="0.2">
      <c r="A710">
        <v>51</v>
      </c>
      <c r="B710">
        <v>37.729999999999997</v>
      </c>
      <c r="C710">
        <v>1</v>
      </c>
      <c r="D710">
        <v>0</v>
      </c>
      <c r="E710">
        <v>1</v>
      </c>
      <c r="F710">
        <v>0</v>
      </c>
      <c r="G710">
        <v>0</v>
      </c>
      <c r="H710">
        <v>0</v>
      </c>
      <c r="I710">
        <v>0</v>
      </c>
      <c r="J710">
        <v>1</v>
      </c>
      <c r="K710">
        <v>9877.6077000000005</v>
      </c>
    </row>
    <row r="711" spans="1:11" x14ac:dyDescent="0.2">
      <c r="A711">
        <v>51</v>
      </c>
      <c r="B711">
        <v>39.5</v>
      </c>
      <c r="C711">
        <v>1</v>
      </c>
      <c r="D711">
        <v>0</v>
      </c>
      <c r="E711">
        <v>1</v>
      </c>
      <c r="F711">
        <v>0</v>
      </c>
      <c r="G711">
        <v>0</v>
      </c>
      <c r="H711">
        <v>0</v>
      </c>
      <c r="I711">
        <v>1</v>
      </c>
      <c r="J711">
        <v>0</v>
      </c>
      <c r="K711">
        <v>9880.0679999999993</v>
      </c>
    </row>
    <row r="712" spans="1:11" x14ac:dyDescent="0.2">
      <c r="A712">
        <v>50</v>
      </c>
      <c r="B712">
        <v>30.114999999999998</v>
      </c>
      <c r="C712">
        <v>1</v>
      </c>
      <c r="D712">
        <v>0</v>
      </c>
      <c r="E712">
        <v>1</v>
      </c>
      <c r="F712">
        <v>0</v>
      </c>
      <c r="G712">
        <v>0</v>
      </c>
      <c r="H712">
        <v>1</v>
      </c>
      <c r="I712">
        <v>0</v>
      </c>
      <c r="J712">
        <v>0</v>
      </c>
      <c r="K712">
        <v>9910.3598500000007</v>
      </c>
    </row>
    <row r="713" spans="1:11" x14ac:dyDescent="0.2">
      <c r="A713">
        <v>51</v>
      </c>
      <c r="B713">
        <v>27.74</v>
      </c>
      <c r="C713">
        <v>1</v>
      </c>
      <c r="D713">
        <v>1</v>
      </c>
      <c r="E713">
        <v>0</v>
      </c>
      <c r="F713">
        <v>0</v>
      </c>
      <c r="G713">
        <v>1</v>
      </c>
      <c r="H713">
        <v>0</v>
      </c>
      <c r="I713">
        <v>0</v>
      </c>
      <c r="J713">
        <v>0</v>
      </c>
      <c r="K713">
        <v>9957.7216000000008</v>
      </c>
    </row>
    <row r="714" spans="1:11" x14ac:dyDescent="0.2">
      <c r="A714">
        <v>51</v>
      </c>
      <c r="B714">
        <v>32.299999999999997</v>
      </c>
      <c r="C714">
        <v>1</v>
      </c>
      <c r="D714">
        <v>1</v>
      </c>
      <c r="E714">
        <v>0</v>
      </c>
      <c r="F714">
        <v>0</v>
      </c>
      <c r="G714">
        <v>1</v>
      </c>
      <c r="H714">
        <v>0</v>
      </c>
      <c r="I714">
        <v>0</v>
      </c>
      <c r="J714">
        <v>0</v>
      </c>
      <c r="K714">
        <v>9964.06</v>
      </c>
    </row>
    <row r="715" spans="1:11" x14ac:dyDescent="0.2">
      <c r="A715">
        <v>52</v>
      </c>
      <c r="B715">
        <v>18.335000000000001</v>
      </c>
      <c r="C715">
        <v>0</v>
      </c>
      <c r="D715">
        <v>0</v>
      </c>
      <c r="E715">
        <v>1</v>
      </c>
      <c r="F715">
        <v>0</v>
      </c>
      <c r="G715">
        <v>0</v>
      </c>
      <c r="H715">
        <v>1</v>
      </c>
      <c r="I715">
        <v>0</v>
      </c>
      <c r="J715">
        <v>0</v>
      </c>
      <c r="K715">
        <v>9991.0376500000002</v>
      </c>
    </row>
    <row r="716" spans="1:11" x14ac:dyDescent="0.2">
      <c r="A716">
        <v>48</v>
      </c>
      <c r="B716">
        <v>32.299999999999997</v>
      </c>
      <c r="C716">
        <v>2</v>
      </c>
      <c r="D716">
        <v>0</v>
      </c>
      <c r="E716">
        <v>1</v>
      </c>
      <c r="F716">
        <v>0</v>
      </c>
      <c r="G716">
        <v>1</v>
      </c>
      <c r="H716">
        <v>0</v>
      </c>
      <c r="I716">
        <v>0</v>
      </c>
      <c r="J716">
        <v>0</v>
      </c>
      <c r="K716">
        <v>10043.249</v>
      </c>
    </row>
    <row r="717" spans="1:11" x14ac:dyDescent="0.2">
      <c r="A717">
        <v>53</v>
      </c>
      <c r="B717">
        <v>21.4</v>
      </c>
      <c r="C717">
        <v>1</v>
      </c>
      <c r="D717">
        <v>1</v>
      </c>
      <c r="E717">
        <v>0</v>
      </c>
      <c r="F717">
        <v>0</v>
      </c>
      <c r="G717">
        <v>0</v>
      </c>
      <c r="H717">
        <v>0</v>
      </c>
      <c r="I717">
        <v>1</v>
      </c>
      <c r="J717">
        <v>0</v>
      </c>
      <c r="K717">
        <v>10065.413</v>
      </c>
    </row>
    <row r="718" spans="1:11" x14ac:dyDescent="0.2">
      <c r="A718">
        <v>53</v>
      </c>
      <c r="B718">
        <v>30.495000000000001</v>
      </c>
      <c r="C718">
        <v>0</v>
      </c>
      <c r="D718">
        <v>1</v>
      </c>
      <c r="E718">
        <v>0</v>
      </c>
      <c r="F718">
        <v>0</v>
      </c>
      <c r="G718">
        <v>1</v>
      </c>
      <c r="H718">
        <v>0</v>
      </c>
      <c r="I718">
        <v>0</v>
      </c>
      <c r="J718">
        <v>0</v>
      </c>
      <c r="K718">
        <v>10072.055050000001</v>
      </c>
    </row>
    <row r="719" spans="1:11" x14ac:dyDescent="0.2">
      <c r="A719">
        <v>53</v>
      </c>
      <c r="B719">
        <v>36.1</v>
      </c>
      <c r="C719">
        <v>1</v>
      </c>
      <c r="D719">
        <v>1</v>
      </c>
      <c r="E719">
        <v>0</v>
      </c>
      <c r="F719">
        <v>0</v>
      </c>
      <c r="G719">
        <v>0</v>
      </c>
      <c r="H719">
        <v>0</v>
      </c>
      <c r="I719">
        <v>1</v>
      </c>
      <c r="J719">
        <v>0</v>
      </c>
      <c r="K719">
        <v>10085.846</v>
      </c>
    </row>
    <row r="720" spans="1:11" x14ac:dyDescent="0.2">
      <c r="A720">
        <v>46</v>
      </c>
      <c r="B720">
        <v>25.8</v>
      </c>
      <c r="C720">
        <v>5</v>
      </c>
      <c r="D720">
        <v>1</v>
      </c>
      <c r="E720">
        <v>0</v>
      </c>
      <c r="F720">
        <v>0</v>
      </c>
      <c r="G720">
        <v>0</v>
      </c>
      <c r="H720">
        <v>0</v>
      </c>
      <c r="I720">
        <v>1</v>
      </c>
      <c r="J720">
        <v>0</v>
      </c>
      <c r="K720">
        <v>10096.969999999999</v>
      </c>
    </row>
    <row r="721" spans="1:11" x14ac:dyDescent="0.2">
      <c r="A721">
        <v>50</v>
      </c>
      <c r="B721">
        <v>27.074999999999999</v>
      </c>
      <c r="C721">
        <v>1</v>
      </c>
      <c r="D721">
        <v>0</v>
      </c>
      <c r="E721">
        <v>1</v>
      </c>
      <c r="F721">
        <v>0</v>
      </c>
      <c r="G721">
        <v>1</v>
      </c>
      <c r="H721">
        <v>0</v>
      </c>
      <c r="I721">
        <v>0</v>
      </c>
      <c r="J721">
        <v>0</v>
      </c>
      <c r="K721">
        <v>10106.134249999999</v>
      </c>
    </row>
    <row r="722" spans="1:11" x14ac:dyDescent="0.2">
      <c r="A722">
        <v>50</v>
      </c>
      <c r="B722">
        <v>23.54</v>
      </c>
      <c r="C722">
        <v>2</v>
      </c>
      <c r="D722">
        <v>0</v>
      </c>
      <c r="E722">
        <v>1</v>
      </c>
      <c r="F722">
        <v>0</v>
      </c>
      <c r="G722">
        <v>0</v>
      </c>
      <c r="H722">
        <v>0</v>
      </c>
      <c r="I722">
        <v>0</v>
      </c>
      <c r="J722">
        <v>1</v>
      </c>
      <c r="K722">
        <v>10107.220600000001</v>
      </c>
    </row>
    <row r="723" spans="1:11" x14ac:dyDescent="0.2">
      <c r="A723">
        <v>47</v>
      </c>
      <c r="B723">
        <v>33.914999999999999</v>
      </c>
      <c r="C723">
        <v>3</v>
      </c>
      <c r="D723">
        <v>0</v>
      </c>
      <c r="E723">
        <v>1</v>
      </c>
      <c r="F723">
        <v>0</v>
      </c>
      <c r="G723">
        <v>0</v>
      </c>
      <c r="H723">
        <v>1</v>
      </c>
      <c r="I723">
        <v>0</v>
      </c>
      <c r="J723">
        <v>0</v>
      </c>
      <c r="K723">
        <v>10115.00885</v>
      </c>
    </row>
    <row r="724" spans="1:11" x14ac:dyDescent="0.2">
      <c r="A724">
        <v>50</v>
      </c>
      <c r="B724">
        <v>31.6</v>
      </c>
      <c r="C724">
        <v>2</v>
      </c>
      <c r="D724">
        <v>0</v>
      </c>
      <c r="E724">
        <v>1</v>
      </c>
      <c r="F724">
        <v>0</v>
      </c>
      <c r="G724">
        <v>0</v>
      </c>
      <c r="H724">
        <v>0</v>
      </c>
      <c r="I724">
        <v>1</v>
      </c>
      <c r="J724">
        <v>0</v>
      </c>
      <c r="K724">
        <v>10118.424000000001</v>
      </c>
    </row>
    <row r="725" spans="1:11" x14ac:dyDescent="0.2">
      <c r="A725">
        <v>48</v>
      </c>
      <c r="B725">
        <v>30.78</v>
      </c>
      <c r="C725">
        <v>3</v>
      </c>
      <c r="D725">
        <v>1</v>
      </c>
      <c r="E725">
        <v>0</v>
      </c>
      <c r="F725">
        <v>0</v>
      </c>
      <c r="G725">
        <v>1</v>
      </c>
      <c r="H725">
        <v>0</v>
      </c>
      <c r="I725">
        <v>0</v>
      </c>
      <c r="J725">
        <v>0</v>
      </c>
      <c r="K725">
        <v>10141.136200000001</v>
      </c>
    </row>
    <row r="726" spans="1:11" x14ac:dyDescent="0.2">
      <c r="A726">
        <v>49</v>
      </c>
      <c r="B726">
        <v>23.18</v>
      </c>
      <c r="C726">
        <v>2</v>
      </c>
      <c r="D726">
        <v>0</v>
      </c>
      <c r="E726">
        <v>1</v>
      </c>
      <c r="F726">
        <v>0</v>
      </c>
      <c r="G726">
        <v>0</v>
      </c>
      <c r="H726">
        <v>1</v>
      </c>
      <c r="I726">
        <v>0</v>
      </c>
      <c r="J726">
        <v>0</v>
      </c>
      <c r="K726">
        <v>10156.7832</v>
      </c>
    </row>
    <row r="727" spans="1:11" x14ac:dyDescent="0.2">
      <c r="A727">
        <v>52</v>
      </c>
      <c r="B727">
        <v>23.18</v>
      </c>
      <c r="C727">
        <v>0</v>
      </c>
      <c r="D727">
        <v>0</v>
      </c>
      <c r="E727">
        <v>1</v>
      </c>
      <c r="F727">
        <v>0</v>
      </c>
      <c r="G727">
        <v>1</v>
      </c>
      <c r="H727">
        <v>0</v>
      </c>
      <c r="I727">
        <v>0</v>
      </c>
      <c r="J727">
        <v>0</v>
      </c>
      <c r="K727">
        <v>10197.772199999999</v>
      </c>
    </row>
    <row r="728" spans="1:11" x14ac:dyDescent="0.2">
      <c r="A728">
        <v>55</v>
      </c>
      <c r="B728">
        <v>29.9</v>
      </c>
      <c r="C728">
        <v>0</v>
      </c>
      <c r="D728">
        <v>1</v>
      </c>
      <c r="E728">
        <v>0</v>
      </c>
      <c r="F728">
        <v>0</v>
      </c>
      <c r="G728">
        <v>0</v>
      </c>
      <c r="H728">
        <v>0</v>
      </c>
      <c r="I728">
        <v>1</v>
      </c>
      <c r="J728">
        <v>0</v>
      </c>
      <c r="K728">
        <v>10214.636</v>
      </c>
    </row>
    <row r="729" spans="1:11" x14ac:dyDescent="0.2">
      <c r="A729">
        <v>55</v>
      </c>
      <c r="B729">
        <v>38.28</v>
      </c>
      <c r="C729">
        <v>0</v>
      </c>
      <c r="D729">
        <v>1</v>
      </c>
      <c r="E729">
        <v>0</v>
      </c>
      <c r="F729">
        <v>0</v>
      </c>
      <c r="G729">
        <v>0</v>
      </c>
      <c r="H729">
        <v>0</v>
      </c>
      <c r="I729">
        <v>0</v>
      </c>
      <c r="J729">
        <v>1</v>
      </c>
      <c r="K729">
        <v>10226.2842</v>
      </c>
    </row>
    <row r="730" spans="1:11" x14ac:dyDescent="0.2">
      <c r="A730">
        <v>54</v>
      </c>
      <c r="B730">
        <v>30.21</v>
      </c>
      <c r="C730">
        <v>0</v>
      </c>
      <c r="D730">
        <v>1</v>
      </c>
      <c r="E730">
        <v>0</v>
      </c>
      <c r="F730">
        <v>0</v>
      </c>
      <c r="G730">
        <v>0</v>
      </c>
      <c r="H730">
        <v>1</v>
      </c>
      <c r="I730">
        <v>0</v>
      </c>
      <c r="J730">
        <v>0</v>
      </c>
      <c r="K730">
        <v>10231.499900000001</v>
      </c>
    </row>
    <row r="731" spans="1:11" x14ac:dyDescent="0.2">
      <c r="A731">
        <v>49</v>
      </c>
      <c r="B731">
        <v>28.69</v>
      </c>
      <c r="C731">
        <v>3</v>
      </c>
      <c r="D731">
        <v>1</v>
      </c>
      <c r="E731">
        <v>0</v>
      </c>
      <c r="F731">
        <v>0</v>
      </c>
      <c r="G731">
        <v>0</v>
      </c>
      <c r="H731">
        <v>1</v>
      </c>
      <c r="I731">
        <v>0</v>
      </c>
      <c r="J731">
        <v>0</v>
      </c>
      <c r="K731">
        <v>10264.4421</v>
      </c>
    </row>
    <row r="732" spans="1:11" x14ac:dyDescent="0.2">
      <c r="A732">
        <v>49</v>
      </c>
      <c r="B732">
        <v>32.299999999999997</v>
      </c>
      <c r="C732">
        <v>3</v>
      </c>
      <c r="D732">
        <v>1</v>
      </c>
      <c r="E732">
        <v>0</v>
      </c>
      <c r="F732">
        <v>0</v>
      </c>
      <c r="G732">
        <v>0</v>
      </c>
      <c r="H732">
        <v>1</v>
      </c>
      <c r="I732">
        <v>0</v>
      </c>
      <c r="J732">
        <v>0</v>
      </c>
      <c r="K732">
        <v>10269.459999999999</v>
      </c>
    </row>
    <row r="733" spans="1:11" x14ac:dyDescent="0.2">
      <c r="A733">
        <v>52</v>
      </c>
      <c r="B733">
        <v>38.6</v>
      </c>
      <c r="C733">
        <v>2</v>
      </c>
      <c r="D733">
        <v>1</v>
      </c>
      <c r="E733">
        <v>0</v>
      </c>
      <c r="F733">
        <v>0</v>
      </c>
      <c r="G733">
        <v>0</v>
      </c>
      <c r="H733">
        <v>0</v>
      </c>
      <c r="I733">
        <v>1</v>
      </c>
      <c r="J733">
        <v>0</v>
      </c>
      <c r="K733">
        <v>10325.206</v>
      </c>
    </row>
    <row r="734" spans="1:11" x14ac:dyDescent="0.2">
      <c r="A734">
        <v>54</v>
      </c>
      <c r="B734">
        <v>31.24</v>
      </c>
      <c r="C734">
        <v>0</v>
      </c>
      <c r="D734">
        <v>0</v>
      </c>
      <c r="E734">
        <v>1</v>
      </c>
      <c r="F734">
        <v>0</v>
      </c>
      <c r="G734">
        <v>0</v>
      </c>
      <c r="H734">
        <v>0</v>
      </c>
      <c r="I734">
        <v>0</v>
      </c>
      <c r="J734">
        <v>1</v>
      </c>
      <c r="K734">
        <v>10338.9316</v>
      </c>
    </row>
    <row r="735" spans="1:11" x14ac:dyDescent="0.2">
      <c r="A735">
        <v>53</v>
      </c>
      <c r="B735">
        <v>26.6</v>
      </c>
      <c r="C735">
        <v>0</v>
      </c>
      <c r="D735">
        <v>0</v>
      </c>
      <c r="E735">
        <v>1</v>
      </c>
      <c r="F735">
        <v>0</v>
      </c>
      <c r="G735">
        <v>0</v>
      </c>
      <c r="H735">
        <v>1</v>
      </c>
      <c r="I735">
        <v>0</v>
      </c>
      <c r="J735">
        <v>0</v>
      </c>
      <c r="K735">
        <v>10355.641</v>
      </c>
    </row>
    <row r="736" spans="1:11" x14ac:dyDescent="0.2">
      <c r="A736">
        <v>49</v>
      </c>
      <c r="B736">
        <v>33.344999999999999</v>
      </c>
      <c r="C736">
        <v>2</v>
      </c>
      <c r="D736">
        <v>0</v>
      </c>
      <c r="E736">
        <v>1</v>
      </c>
      <c r="F736">
        <v>0</v>
      </c>
      <c r="G736">
        <v>1</v>
      </c>
      <c r="H736">
        <v>0</v>
      </c>
      <c r="I736">
        <v>0</v>
      </c>
      <c r="J736">
        <v>0</v>
      </c>
      <c r="K736">
        <v>10370.912549999999</v>
      </c>
    </row>
    <row r="737" spans="1:11" x14ac:dyDescent="0.2">
      <c r="A737">
        <v>49</v>
      </c>
      <c r="B737">
        <v>36.630000000000003</v>
      </c>
      <c r="C737">
        <v>3</v>
      </c>
      <c r="D737">
        <v>0</v>
      </c>
      <c r="E737">
        <v>1</v>
      </c>
      <c r="F737">
        <v>0</v>
      </c>
      <c r="G737">
        <v>0</v>
      </c>
      <c r="H737">
        <v>0</v>
      </c>
      <c r="I737">
        <v>0</v>
      </c>
      <c r="J737">
        <v>1</v>
      </c>
      <c r="K737">
        <v>10381.4787</v>
      </c>
    </row>
    <row r="738" spans="1:11" x14ac:dyDescent="0.2">
      <c r="A738">
        <v>47</v>
      </c>
      <c r="B738">
        <v>28.215</v>
      </c>
      <c r="C738">
        <v>4</v>
      </c>
      <c r="D738">
        <v>1</v>
      </c>
      <c r="E738">
        <v>0</v>
      </c>
      <c r="F738">
        <v>0</v>
      </c>
      <c r="G738">
        <v>1</v>
      </c>
      <c r="H738">
        <v>0</v>
      </c>
      <c r="I738">
        <v>0</v>
      </c>
      <c r="J738">
        <v>0</v>
      </c>
      <c r="K738">
        <v>10407.085849999999</v>
      </c>
    </row>
    <row r="739" spans="1:11" x14ac:dyDescent="0.2">
      <c r="A739">
        <v>54</v>
      </c>
      <c r="B739">
        <v>24.035</v>
      </c>
      <c r="C739">
        <v>0</v>
      </c>
      <c r="D739">
        <v>1</v>
      </c>
      <c r="E739">
        <v>0</v>
      </c>
      <c r="F739">
        <v>0</v>
      </c>
      <c r="G739">
        <v>1</v>
      </c>
      <c r="H739">
        <v>0</v>
      </c>
      <c r="I739">
        <v>0</v>
      </c>
      <c r="J739">
        <v>0</v>
      </c>
      <c r="K739">
        <v>10422.916649999999</v>
      </c>
    </row>
    <row r="740" spans="1:11" x14ac:dyDescent="0.2">
      <c r="A740">
        <v>54</v>
      </c>
      <c r="B740">
        <v>32.774999999999999</v>
      </c>
      <c r="C740">
        <v>0</v>
      </c>
      <c r="D740">
        <v>1</v>
      </c>
      <c r="E740">
        <v>0</v>
      </c>
      <c r="F740">
        <v>0</v>
      </c>
      <c r="G740">
        <v>1</v>
      </c>
      <c r="H740">
        <v>0</v>
      </c>
      <c r="I740">
        <v>0</v>
      </c>
      <c r="J740">
        <v>0</v>
      </c>
      <c r="K740">
        <v>10435.06525</v>
      </c>
    </row>
    <row r="741" spans="1:11" x14ac:dyDescent="0.2">
      <c r="A741">
        <v>54</v>
      </c>
      <c r="B741">
        <v>29.2</v>
      </c>
      <c r="C741">
        <v>1</v>
      </c>
      <c r="D741">
        <v>1</v>
      </c>
      <c r="E741">
        <v>0</v>
      </c>
      <c r="F741">
        <v>0</v>
      </c>
      <c r="G741">
        <v>0</v>
      </c>
      <c r="H741">
        <v>0</v>
      </c>
      <c r="I741">
        <v>1</v>
      </c>
      <c r="J741">
        <v>0</v>
      </c>
      <c r="K741">
        <v>10436.096</v>
      </c>
    </row>
    <row r="742" spans="1:11" x14ac:dyDescent="0.2">
      <c r="A742">
        <v>54</v>
      </c>
      <c r="B742">
        <v>39.6</v>
      </c>
      <c r="C742">
        <v>1</v>
      </c>
      <c r="D742">
        <v>1</v>
      </c>
      <c r="E742">
        <v>0</v>
      </c>
      <c r="F742">
        <v>0</v>
      </c>
      <c r="G742">
        <v>0</v>
      </c>
      <c r="H742">
        <v>0</v>
      </c>
      <c r="I742">
        <v>1</v>
      </c>
      <c r="J742">
        <v>0</v>
      </c>
      <c r="K742">
        <v>10450.552</v>
      </c>
    </row>
    <row r="743" spans="1:11" x14ac:dyDescent="0.2">
      <c r="A743">
        <v>53</v>
      </c>
      <c r="B743">
        <v>31.16</v>
      </c>
      <c r="C743">
        <v>1</v>
      </c>
      <c r="D743">
        <v>1</v>
      </c>
      <c r="E743">
        <v>0</v>
      </c>
      <c r="F743">
        <v>0</v>
      </c>
      <c r="G743">
        <v>0</v>
      </c>
      <c r="H743">
        <v>1</v>
      </c>
      <c r="I743">
        <v>0</v>
      </c>
      <c r="J743">
        <v>0</v>
      </c>
      <c r="K743">
        <v>10461.9794</v>
      </c>
    </row>
    <row r="744" spans="1:11" x14ac:dyDescent="0.2">
      <c r="A744">
        <v>50</v>
      </c>
      <c r="B744">
        <v>26.22</v>
      </c>
      <c r="C744">
        <v>2</v>
      </c>
      <c r="D744">
        <v>0</v>
      </c>
      <c r="E744">
        <v>1</v>
      </c>
      <c r="F744">
        <v>0</v>
      </c>
      <c r="G744">
        <v>0</v>
      </c>
      <c r="H744">
        <v>1</v>
      </c>
      <c r="I744">
        <v>0</v>
      </c>
      <c r="J744">
        <v>0</v>
      </c>
      <c r="K744">
        <v>10493.9458</v>
      </c>
    </row>
    <row r="745" spans="1:11" x14ac:dyDescent="0.2">
      <c r="A745">
        <v>51</v>
      </c>
      <c r="B745">
        <v>33.33</v>
      </c>
      <c r="C745">
        <v>3</v>
      </c>
      <c r="D745">
        <v>1</v>
      </c>
      <c r="E745">
        <v>0</v>
      </c>
      <c r="F745">
        <v>0</v>
      </c>
      <c r="G745">
        <v>0</v>
      </c>
      <c r="H745">
        <v>0</v>
      </c>
      <c r="I745">
        <v>0</v>
      </c>
      <c r="J745">
        <v>1</v>
      </c>
      <c r="K745">
        <v>10560.4917</v>
      </c>
    </row>
    <row r="746" spans="1:11" x14ac:dyDescent="0.2">
      <c r="A746">
        <v>53</v>
      </c>
      <c r="B746">
        <v>33.25</v>
      </c>
      <c r="C746">
        <v>0</v>
      </c>
      <c r="D746">
        <v>0</v>
      </c>
      <c r="E746">
        <v>1</v>
      </c>
      <c r="F746">
        <v>0</v>
      </c>
      <c r="G746">
        <v>1</v>
      </c>
      <c r="H746">
        <v>0</v>
      </c>
      <c r="I746">
        <v>0</v>
      </c>
      <c r="J746">
        <v>0</v>
      </c>
      <c r="K746">
        <v>10564.8845</v>
      </c>
    </row>
    <row r="747" spans="1:11" x14ac:dyDescent="0.2">
      <c r="A747">
        <v>56</v>
      </c>
      <c r="B747">
        <v>22.1</v>
      </c>
      <c r="C747">
        <v>0</v>
      </c>
      <c r="D747">
        <v>1</v>
      </c>
      <c r="E747">
        <v>0</v>
      </c>
      <c r="F747">
        <v>0</v>
      </c>
      <c r="G747">
        <v>0</v>
      </c>
      <c r="H747">
        <v>0</v>
      </c>
      <c r="I747">
        <v>1</v>
      </c>
      <c r="J747">
        <v>0</v>
      </c>
      <c r="K747">
        <v>10577.087</v>
      </c>
    </row>
    <row r="748" spans="1:11" x14ac:dyDescent="0.2">
      <c r="A748">
        <v>53</v>
      </c>
      <c r="B748">
        <v>39.6</v>
      </c>
      <c r="C748">
        <v>1</v>
      </c>
      <c r="D748">
        <v>0</v>
      </c>
      <c r="E748">
        <v>1</v>
      </c>
      <c r="F748">
        <v>0</v>
      </c>
      <c r="G748">
        <v>0</v>
      </c>
      <c r="H748">
        <v>0</v>
      </c>
      <c r="I748">
        <v>0</v>
      </c>
      <c r="J748">
        <v>1</v>
      </c>
      <c r="K748">
        <v>10579.710999999999</v>
      </c>
    </row>
    <row r="749" spans="1:11" x14ac:dyDescent="0.2">
      <c r="A749">
        <v>56</v>
      </c>
      <c r="B749">
        <v>34.43</v>
      </c>
      <c r="C749">
        <v>0</v>
      </c>
      <c r="D749">
        <v>1</v>
      </c>
      <c r="E749">
        <v>0</v>
      </c>
      <c r="F749">
        <v>0</v>
      </c>
      <c r="G749">
        <v>0</v>
      </c>
      <c r="H749">
        <v>0</v>
      </c>
      <c r="I749">
        <v>0</v>
      </c>
      <c r="J749">
        <v>1</v>
      </c>
      <c r="K749">
        <v>10594.225700000001</v>
      </c>
    </row>
    <row r="750" spans="1:11" x14ac:dyDescent="0.2">
      <c r="A750">
        <v>55</v>
      </c>
      <c r="B750">
        <v>27.645</v>
      </c>
      <c r="C750">
        <v>0</v>
      </c>
      <c r="D750">
        <v>1</v>
      </c>
      <c r="E750">
        <v>0</v>
      </c>
      <c r="F750">
        <v>0</v>
      </c>
      <c r="G750">
        <v>0</v>
      </c>
      <c r="H750">
        <v>1</v>
      </c>
      <c r="I750">
        <v>0</v>
      </c>
      <c r="J750">
        <v>0</v>
      </c>
      <c r="K750">
        <v>10594.501550000001</v>
      </c>
    </row>
    <row r="751" spans="1:11" x14ac:dyDescent="0.2">
      <c r="A751">
        <v>50</v>
      </c>
      <c r="B751">
        <v>30.97</v>
      </c>
      <c r="C751">
        <v>3</v>
      </c>
      <c r="D751">
        <v>1</v>
      </c>
      <c r="E751">
        <v>0</v>
      </c>
      <c r="F751">
        <v>0</v>
      </c>
      <c r="G751">
        <v>0</v>
      </c>
      <c r="H751">
        <v>1</v>
      </c>
      <c r="I751">
        <v>0</v>
      </c>
      <c r="J751">
        <v>0</v>
      </c>
      <c r="K751">
        <v>10600.5483</v>
      </c>
    </row>
    <row r="752" spans="1:11" x14ac:dyDescent="0.2">
      <c r="A752">
        <v>56</v>
      </c>
      <c r="B752">
        <v>39.6</v>
      </c>
      <c r="C752">
        <v>0</v>
      </c>
      <c r="D752">
        <v>1</v>
      </c>
      <c r="E752">
        <v>0</v>
      </c>
      <c r="F752">
        <v>0</v>
      </c>
      <c r="G752">
        <v>0</v>
      </c>
      <c r="H752">
        <v>0</v>
      </c>
      <c r="I752">
        <v>1</v>
      </c>
      <c r="J752">
        <v>0</v>
      </c>
      <c r="K752">
        <v>10601.412</v>
      </c>
    </row>
    <row r="753" spans="1:11" x14ac:dyDescent="0.2">
      <c r="A753">
        <v>55</v>
      </c>
      <c r="B753">
        <v>32.774999999999999</v>
      </c>
      <c r="C753">
        <v>0</v>
      </c>
      <c r="D753">
        <v>1</v>
      </c>
      <c r="E753">
        <v>0</v>
      </c>
      <c r="F753">
        <v>0</v>
      </c>
      <c r="G753">
        <v>0</v>
      </c>
      <c r="H753">
        <v>1</v>
      </c>
      <c r="I753">
        <v>0</v>
      </c>
      <c r="J753">
        <v>0</v>
      </c>
      <c r="K753">
        <v>10601.632250000001</v>
      </c>
    </row>
    <row r="754" spans="1:11" x14ac:dyDescent="0.2">
      <c r="A754">
        <v>56</v>
      </c>
      <c r="B754">
        <v>40.299999999999997</v>
      </c>
      <c r="C754">
        <v>0</v>
      </c>
      <c r="D754">
        <v>1</v>
      </c>
      <c r="E754">
        <v>0</v>
      </c>
      <c r="F754">
        <v>0</v>
      </c>
      <c r="G754">
        <v>0</v>
      </c>
      <c r="H754">
        <v>0</v>
      </c>
      <c r="I754">
        <v>1</v>
      </c>
      <c r="J754">
        <v>0</v>
      </c>
      <c r="K754">
        <v>10602.385</v>
      </c>
    </row>
    <row r="755" spans="1:11" x14ac:dyDescent="0.2">
      <c r="A755">
        <v>50</v>
      </c>
      <c r="B755">
        <v>28.16</v>
      </c>
      <c r="C755">
        <v>3</v>
      </c>
      <c r="D755">
        <v>0</v>
      </c>
      <c r="E755">
        <v>1</v>
      </c>
      <c r="F755">
        <v>0</v>
      </c>
      <c r="G755">
        <v>0</v>
      </c>
      <c r="H755">
        <v>0</v>
      </c>
      <c r="I755">
        <v>0</v>
      </c>
      <c r="J755">
        <v>1</v>
      </c>
      <c r="K755">
        <v>10702.642400000001</v>
      </c>
    </row>
    <row r="756" spans="1:11" x14ac:dyDescent="0.2">
      <c r="A756">
        <v>55</v>
      </c>
      <c r="B756">
        <v>30.5</v>
      </c>
      <c r="C756">
        <v>0</v>
      </c>
      <c r="D756">
        <v>0</v>
      </c>
      <c r="E756">
        <v>1</v>
      </c>
      <c r="F756">
        <v>0</v>
      </c>
      <c r="G756">
        <v>0</v>
      </c>
      <c r="H756">
        <v>0</v>
      </c>
      <c r="I756">
        <v>1</v>
      </c>
      <c r="J756">
        <v>0</v>
      </c>
      <c r="K756">
        <v>10704.47</v>
      </c>
    </row>
    <row r="757" spans="1:11" x14ac:dyDescent="0.2">
      <c r="A757">
        <v>55</v>
      </c>
      <c r="B757">
        <v>37.1</v>
      </c>
      <c r="C757">
        <v>0</v>
      </c>
      <c r="D757">
        <v>0</v>
      </c>
      <c r="E757">
        <v>1</v>
      </c>
      <c r="F757">
        <v>0</v>
      </c>
      <c r="G757">
        <v>0</v>
      </c>
      <c r="H757">
        <v>0</v>
      </c>
      <c r="I757">
        <v>1</v>
      </c>
      <c r="J757">
        <v>0</v>
      </c>
      <c r="K757">
        <v>10713.644</v>
      </c>
    </row>
    <row r="758" spans="1:11" x14ac:dyDescent="0.2">
      <c r="A758">
        <v>48</v>
      </c>
      <c r="B758">
        <v>35.625</v>
      </c>
      <c r="C758">
        <v>4</v>
      </c>
      <c r="D758">
        <v>1</v>
      </c>
      <c r="E758">
        <v>0</v>
      </c>
      <c r="F758">
        <v>0</v>
      </c>
      <c r="G758">
        <v>1</v>
      </c>
      <c r="H758">
        <v>0</v>
      </c>
      <c r="I758">
        <v>0</v>
      </c>
      <c r="J758">
        <v>0</v>
      </c>
      <c r="K758">
        <v>10736.87075</v>
      </c>
    </row>
    <row r="759" spans="1:11" x14ac:dyDescent="0.2">
      <c r="A759">
        <v>55</v>
      </c>
      <c r="B759">
        <v>21.5</v>
      </c>
      <c r="C759">
        <v>1</v>
      </c>
      <c r="D759">
        <v>1</v>
      </c>
      <c r="E759">
        <v>0</v>
      </c>
      <c r="F759">
        <v>0</v>
      </c>
      <c r="G759">
        <v>0</v>
      </c>
      <c r="H759">
        <v>0</v>
      </c>
      <c r="I759">
        <v>1</v>
      </c>
      <c r="J759">
        <v>0</v>
      </c>
      <c r="K759">
        <v>10791.96</v>
      </c>
    </row>
    <row r="760" spans="1:11" x14ac:dyDescent="0.2">
      <c r="A760">
        <v>23</v>
      </c>
      <c r="B760">
        <v>33.4</v>
      </c>
      <c r="C760">
        <v>0</v>
      </c>
      <c r="D760">
        <v>0</v>
      </c>
      <c r="E760">
        <v>1</v>
      </c>
      <c r="F760">
        <v>0</v>
      </c>
      <c r="G760">
        <v>0</v>
      </c>
      <c r="H760">
        <v>0</v>
      </c>
      <c r="I760">
        <v>1</v>
      </c>
      <c r="J760">
        <v>0</v>
      </c>
      <c r="K760">
        <v>10795.937330000001</v>
      </c>
    </row>
    <row r="761" spans="1:11" x14ac:dyDescent="0.2">
      <c r="A761">
        <v>55</v>
      </c>
      <c r="B761">
        <v>28.975000000000001</v>
      </c>
      <c r="C761">
        <v>0</v>
      </c>
      <c r="D761">
        <v>1</v>
      </c>
      <c r="E761">
        <v>0</v>
      </c>
      <c r="F761">
        <v>0</v>
      </c>
      <c r="G761">
        <v>1</v>
      </c>
      <c r="H761">
        <v>0</v>
      </c>
      <c r="I761">
        <v>0</v>
      </c>
      <c r="J761">
        <v>0</v>
      </c>
      <c r="K761">
        <v>10796.35025</v>
      </c>
    </row>
    <row r="762" spans="1:11" x14ac:dyDescent="0.2">
      <c r="A762">
        <v>52</v>
      </c>
      <c r="B762">
        <v>30.78</v>
      </c>
      <c r="C762">
        <v>1</v>
      </c>
      <c r="D762">
        <v>0</v>
      </c>
      <c r="E762">
        <v>1</v>
      </c>
      <c r="F762">
        <v>0</v>
      </c>
      <c r="G762">
        <v>1</v>
      </c>
      <c r="H762">
        <v>0</v>
      </c>
      <c r="I762">
        <v>0</v>
      </c>
      <c r="J762">
        <v>0</v>
      </c>
      <c r="K762">
        <v>10797.3362</v>
      </c>
    </row>
    <row r="763" spans="1:11" x14ac:dyDescent="0.2">
      <c r="A763">
        <v>52</v>
      </c>
      <c r="B763">
        <v>33.299999999999997</v>
      </c>
      <c r="C763">
        <v>2</v>
      </c>
      <c r="D763">
        <v>0</v>
      </c>
      <c r="E763">
        <v>1</v>
      </c>
      <c r="F763">
        <v>0</v>
      </c>
      <c r="G763">
        <v>0</v>
      </c>
      <c r="H763">
        <v>0</v>
      </c>
      <c r="I763">
        <v>1</v>
      </c>
      <c r="J763">
        <v>0</v>
      </c>
      <c r="K763">
        <v>10806.839</v>
      </c>
    </row>
    <row r="764" spans="1:11" x14ac:dyDescent="0.2">
      <c r="A764">
        <v>55</v>
      </c>
      <c r="B764">
        <v>32.67</v>
      </c>
      <c r="C764">
        <v>1</v>
      </c>
      <c r="D764">
        <v>1</v>
      </c>
      <c r="E764">
        <v>0</v>
      </c>
      <c r="F764">
        <v>0</v>
      </c>
      <c r="G764">
        <v>0</v>
      </c>
      <c r="H764">
        <v>0</v>
      </c>
      <c r="I764">
        <v>0</v>
      </c>
      <c r="J764">
        <v>1</v>
      </c>
      <c r="K764">
        <v>10807.4863</v>
      </c>
    </row>
    <row r="765" spans="1:11" x14ac:dyDescent="0.2">
      <c r="A765">
        <v>54</v>
      </c>
      <c r="B765">
        <v>33.630000000000003</v>
      </c>
      <c r="C765">
        <v>1</v>
      </c>
      <c r="D765">
        <v>1</v>
      </c>
      <c r="E765">
        <v>0</v>
      </c>
      <c r="F765">
        <v>0</v>
      </c>
      <c r="G765">
        <v>0</v>
      </c>
      <c r="H765">
        <v>1</v>
      </c>
      <c r="I765">
        <v>0</v>
      </c>
      <c r="J765">
        <v>0</v>
      </c>
      <c r="K765">
        <v>10825.253699999999</v>
      </c>
    </row>
    <row r="766" spans="1:11" x14ac:dyDescent="0.2">
      <c r="A766">
        <v>51</v>
      </c>
      <c r="B766">
        <v>36.67</v>
      </c>
      <c r="C766">
        <v>2</v>
      </c>
      <c r="D766">
        <v>0</v>
      </c>
      <c r="E766">
        <v>1</v>
      </c>
      <c r="F766">
        <v>0</v>
      </c>
      <c r="G766">
        <v>0</v>
      </c>
      <c r="H766">
        <v>1</v>
      </c>
      <c r="I766">
        <v>0</v>
      </c>
      <c r="J766">
        <v>0</v>
      </c>
      <c r="K766">
        <v>10848.1343</v>
      </c>
    </row>
    <row r="767" spans="1:11" x14ac:dyDescent="0.2">
      <c r="A767">
        <v>54</v>
      </c>
      <c r="B767">
        <v>32.68</v>
      </c>
      <c r="C767">
        <v>0</v>
      </c>
      <c r="D767">
        <v>0</v>
      </c>
      <c r="E767">
        <v>1</v>
      </c>
      <c r="F767">
        <v>0</v>
      </c>
      <c r="G767">
        <v>1</v>
      </c>
      <c r="H767">
        <v>0</v>
      </c>
      <c r="I767">
        <v>0</v>
      </c>
      <c r="J767">
        <v>0</v>
      </c>
      <c r="K767">
        <v>10923.933199999999</v>
      </c>
    </row>
    <row r="768" spans="1:11" x14ac:dyDescent="0.2">
      <c r="A768">
        <v>54</v>
      </c>
      <c r="B768">
        <v>31.9</v>
      </c>
      <c r="C768">
        <v>1</v>
      </c>
      <c r="D768">
        <v>0</v>
      </c>
      <c r="E768">
        <v>1</v>
      </c>
      <c r="F768">
        <v>0</v>
      </c>
      <c r="G768">
        <v>0</v>
      </c>
      <c r="H768">
        <v>0</v>
      </c>
      <c r="I768">
        <v>0</v>
      </c>
      <c r="J768">
        <v>1</v>
      </c>
      <c r="K768">
        <v>10928.849</v>
      </c>
    </row>
    <row r="769" spans="1:11" x14ac:dyDescent="0.2">
      <c r="A769">
        <v>53</v>
      </c>
      <c r="B769">
        <v>24.795000000000002</v>
      </c>
      <c r="C769">
        <v>1</v>
      </c>
      <c r="D769">
        <v>0</v>
      </c>
      <c r="E769">
        <v>1</v>
      </c>
      <c r="F769">
        <v>0</v>
      </c>
      <c r="G769">
        <v>0</v>
      </c>
      <c r="H769">
        <v>1</v>
      </c>
      <c r="I769">
        <v>0</v>
      </c>
      <c r="J769">
        <v>0</v>
      </c>
      <c r="K769">
        <v>10942.13205</v>
      </c>
    </row>
    <row r="770" spans="1:11" x14ac:dyDescent="0.2">
      <c r="A770">
        <v>57</v>
      </c>
      <c r="B770">
        <v>23.7</v>
      </c>
      <c r="C770">
        <v>0</v>
      </c>
      <c r="D770">
        <v>1</v>
      </c>
      <c r="E770">
        <v>0</v>
      </c>
      <c r="F770">
        <v>0</v>
      </c>
      <c r="G770">
        <v>0</v>
      </c>
      <c r="H770">
        <v>0</v>
      </c>
      <c r="I770">
        <v>1</v>
      </c>
      <c r="J770">
        <v>0</v>
      </c>
      <c r="K770">
        <v>10959.33</v>
      </c>
    </row>
    <row r="771" spans="1:11" x14ac:dyDescent="0.2">
      <c r="A771">
        <v>53</v>
      </c>
      <c r="B771">
        <v>37.43</v>
      </c>
      <c r="C771">
        <v>1</v>
      </c>
      <c r="D771">
        <v>0</v>
      </c>
      <c r="E771">
        <v>1</v>
      </c>
      <c r="F771">
        <v>0</v>
      </c>
      <c r="G771">
        <v>0</v>
      </c>
      <c r="H771">
        <v>1</v>
      </c>
      <c r="I771">
        <v>0</v>
      </c>
      <c r="J771">
        <v>0</v>
      </c>
      <c r="K771">
        <v>10959.6947</v>
      </c>
    </row>
    <row r="772" spans="1:11" x14ac:dyDescent="0.2">
      <c r="A772">
        <v>57</v>
      </c>
      <c r="B772">
        <v>28.1</v>
      </c>
      <c r="C772">
        <v>0</v>
      </c>
      <c r="D772">
        <v>1</v>
      </c>
      <c r="E772">
        <v>0</v>
      </c>
      <c r="F772">
        <v>0</v>
      </c>
      <c r="G772">
        <v>0</v>
      </c>
      <c r="H772">
        <v>0</v>
      </c>
      <c r="I772">
        <v>1</v>
      </c>
      <c r="J772">
        <v>0</v>
      </c>
      <c r="K772">
        <v>10965.446</v>
      </c>
    </row>
    <row r="773" spans="1:11" x14ac:dyDescent="0.2">
      <c r="A773">
        <v>56</v>
      </c>
      <c r="B773">
        <v>33.725000000000001</v>
      </c>
      <c r="C773">
        <v>0</v>
      </c>
      <c r="D773">
        <v>1</v>
      </c>
      <c r="E773">
        <v>0</v>
      </c>
      <c r="F773">
        <v>0</v>
      </c>
      <c r="G773">
        <v>0</v>
      </c>
      <c r="H773">
        <v>1</v>
      </c>
      <c r="I773">
        <v>0</v>
      </c>
      <c r="J773">
        <v>0</v>
      </c>
      <c r="K773">
        <v>10976.24575</v>
      </c>
    </row>
    <row r="774" spans="1:11" x14ac:dyDescent="0.2">
      <c r="A774">
        <v>49</v>
      </c>
      <c r="B774">
        <v>41.47</v>
      </c>
      <c r="C774">
        <v>4</v>
      </c>
      <c r="D774">
        <v>0</v>
      </c>
      <c r="E774">
        <v>1</v>
      </c>
      <c r="F774">
        <v>0</v>
      </c>
      <c r="G774">
        <v>0</v>
      </c>
      <c r="H774">
        <v>0</v>
      </c>
      <c r="I774">
        <v>0</v>
      </c>
      <c r="J774">
        <v>1</v>
      </c>
      <c r="K774">
        <v>10977.2063</v>
      </c>
    </row>
    <row r="775" spans="1:11" x14ac:dyDescent="0.2">
      <c r="A775">
        <v>57</v>
      </c>
      <c r="B775">
        <v>40.369999999999997</v>
      </c>
      <c r="C775">
        <v>0</v>
      </c>
      <c r="D775">
        <v>1</v>
      </c>
      <c r="E775">
        <v>0</v>
      </c>
      <c r="F775">
        <v>0</v>
      </c>
      <c r="G775">
        <v>0</v>
      </c>
      <c r="H775">
        <v>0</v>
      </c>
      <c r="I775">
        <v>0</v>
      </c>
      <c r="J775">
        <v>1</v>
      </c>
      <c r="K775">
        <v>10982.5013</v>
      </c>
    </row>
    <row r="776" spans="1:11" x14ac:dyDescent="0.2">
      <c r="A776">
        <v>54</v>
      </c>
      <c r="B776">
        <v>21.01</v>
      </c>
      <c r="C776">
        <v>2</v>
      </c>
      <c r="D776">
        <v>1</v>
      </c>
      <c r="E776">
        <v>0</v>
      </c>
      <c r="F776">
        <v>0</v>
      </c>
      <c r="G776">
        <v>0</v>
      </c>
      <c r="H776">
        <v>0</v>
      </c>
      <c r="I776">
        <v>0</v>
      </c>
      <c r="J776">
        <v>1</v>
      </c>
      <c r="K776">
        <v>11013.7119</v>
      </c>
    </row>
    <row r="777" spans="1:11" x14ac:dyDescent="0.2">
      <c r="A777">
        <v>48</v>
      </c>
      <c r="B777">
        <v>27.93</v>
      </c>
      <c r="C777">
        <v>4</v>
      </c>
      <c r="D777">
        <v>0</v>
      </c>
      <c r="E777">
        <v>1</v>
      </c>
      <c r="F777">
        <v>0</v>
      </c>
      <c r="G777">
        <v>0</v>
      </c>
      <c r="H777">
        <v>1</v>
      </c>
      <c r="I777">
        <v>0</v>
      </c>
      <c r="J777">
        <v>0</v>
      </c>
      <c r="K777">
        <v>11015.1747</v>
      </c>
    </row>
    <row r="778" spans="1:11" x14ac:dyDescent="0.2">
      <c r="A778">
        <v>48</v>
      </c>
      <c r="B778">
        <v>41.23</v>
      </c>
      <c r="C778">
        <v>4</v>
      </c>
      <c r="D778">
        <v>0</v>
      </c>
      <c r="E778">
        <v>1</v>
      </c>
      <c r="F778">
        <v>0</v>
      </c>
      <c r="G778">
        <v>0</v>
      </c>
      <c r="H778">
        <v>1</v>
      </c>
      <c r="I778">
        <v>0</v>
      </c>
      <c r="J778">
        <v>0</v>
      </c>
      <c r="K778">
        <v>11033.661700000001</v>
      </c>
    </row>
    <row r="779" spans="1:11" x14ac:dyDescent="0.2">
      <c r="A779">
        <v>56</v>
      </c>
      <c r="B779">
        <v>25.3</v>
      </c>
      <c r="C779">
        <v>0</v>
      </c>
      <c r="D779">
        <v>0</v>
      </c>
      <c r="E779">
        <v>1</v>
      </c>
      <c r="F779">
        <v>0</v>
      </c>
      <c r="G779">
        <v>0</v>
      </c>
      <c r="H779">
        <v>0</v>
      </c>
      <c r="I779">
        <v>1</v>
      </c>
      <c r="J779">
        <v>0</v>
      </c>
      <c r="K779">
        <v>11070.535</v>
      </c>
    </row>
    <row r="780" spans="1:11" x14ac:dyDescent="0.2">
      <c r="A780">
        <v>56</v>
      </c>
      <c r="B780">
        <v>27.2</v>
      </c>
      <c r="C780">
        <v>0</v>
      </c>
      <c r="D780">
        <v>0</v>
      </c>
      <c r="E780">
        <v>1</v>
      </c>
      <c r="F780">
        <v>0</v>
      </c>
      <c r="G780">
        <v>0</v>
      </c>
      <c r="H780">
        <v>0</v>
      </c>
      <c r="I780">
        <v>1</v>
      </c>
      <c r="J780">
        <v>0</v>
      </c>
      <c r="K780">
        <v>11073.175999999999</v>
      </c>
    </row>
    <row r="781" spans="1:11" x14ac:dyDescent="0.2">
      <c r="A781">
        <v>55</v>
      </c>
      <c r="B781">
        <v>26.98</v>
      </c>
      <c r="C781">
        <v>0</v>
      </c>
      <c r="D781">
        <v>0</v>
      </c>
      <c r="E781">
        <v>1</v>
      </c>
      <c r="F781">
        <v>0</v>
      </c>
      <c r="G781">
        <v>0</v>
      </c>
      <c r="H781">
        <v>1</v>
      </c>
      <c r="I781">
        <v>0</v>
      </c>
      <c r="J781">
        <v>0</v>
      </c>
      <c r="K781">
        <v>11082.5772</v>
      </c>
    </row>
    <row r="782" spans="1:11" x14ac:dyDescent="0.2">
      <c r="A782">
        <v>50</v>
      </c>
      <c r="B782">
        <v>28.12</v>
      </c>
      <c r="C782">
        <v>3</v>
      </c>
      <c r="D782">
        <v>0</v>
      </c>
      <c r="E782">
        <v>1</v>
      </c>
      <c r="F782">
        <v>0</v>
      </c>
      <c r="G782">
        <v>0</v>
      </c>
      <c r="H782">
        <v>1</v>
      </c>
      <c r="I782">
        <v>0</v>
      </c>
      <c r="J782">
        <v>0</v>
      </c>
      <c r="K782">
        <v>11085.586799999999</v>
      </c>
    </row>
    <row r="783" spans="1:11" x14ac:dyDescent="0.2">
      <c r="A783">
        <v>56</v>
      </c>
      <c r="B783">
        <v>39.82</v>
      </c>
      <c r="C783">
        <v>0</v>
      </c>
      <c r="D783">
        <v>0</v>
      </c>
      <c r="E783">
        <v>1</v>
      </c>
      <c r="F783">
        <v>0</v>
      </c>
      <c r="G783">
        <v>0</v>
      </c>
      <c r="H783">
        <v>0</v>
      </c>
      <c r="I783">
        <v>0</v>
      </c>
      <c r="J783">
        <v>1</v>
      </c>
      <c r="K783">
        <v>11090.7178</v>
      </c>
    </row>
    <row r="784" spans="1:11" x14ac:dyDescent="0.2">
      <c r="A784">
        <v>56</v>
      </c>
      <c r="B784">
        <v>41.91</v>
      </c>
      <c r="C784">
        <v>0</v>
      </c>
      <c r="D784">
        <v>0</v>
      </c>
      <c r="E784">
        <v>1</v>
      </c>
      <c r="F784">
        <v>0</v>
      </c>
      <c r="G784">
        <v>0</v>
      </c>
      <c r="H784">
        <v>0</v>
      </c>
      <c r="I784">
        <v>0</v>
      </c>
      <c r="J784">
        <v>1</v>
      </c>
      <c r="K784">
        <v>11093.6229</v>
      </c>
    </row>
    <row r="785" spans="1:11" x14ac:dyDescent="0.2">
      <c r="A785">
        <v>53</v>
      </c>
      <c r="B785">
        <v>26.7</v>
      </c>
      <c r="C785">
        <v>2</v>
      </c>
      <c r="D785">
        <v>0</v>
      </c>
      <c r="E785">
        <v>1</v>
      </c>
      <c r="F785">
        <v>0</v>
      </c>
      <c r="G785">
        <v>0</v>
      </c>
      <c r="H785">
        <v>0</v>
      </c>
      <c r="I785">
        <v>1</v>
      </c>
      <c r="J785">
        <v>0</v>
      </c>
      <c r="K785">
        <v>11150.78</v>
      </c>
    </row>
    <row r="786" spans="1:11" x14ac:dyDescent="0.2">
      <c r="A786">
        <v>53</v>
      </c>
      <c r="B786">
        <v>35.9</v>
      </c>
      <c r="C786">
        <v>2</v>
      </c>
      <c r="D786">
        <v>0</v>
      </c>
      <c r="E786">
        <v>1</v>
      </c>
      <c r="F786">
        <v>0</v>
      </c>
      <c r="G786">
        <v>0</v>
      </c>
      <c r="H786">
        <v>0</v>
      </c>
      <c r="I786">
        <v>1</v>
      </c>
      <c r="J786">
        <v>0</v>
      </c>
      <c r="K786">
        <v>11163.567999999999</v>
      </c>
    </row>
    <row r="787" spans="1:11" x14ac:dyDescent="0.2">
      <c r="A787">
        <v>56</v>
      </c>
      <c r="B787">
        <v>25.934999999999999</v>
      </c>
      <c r="C787">
        <v>0</v>
      </c>
      <c r="D787">
        <v>1</v>
      </c>
      <c r="E787">
        <v>0</v>
      </c>
      <c r="F787">
        <v>0</v>
      </c>
      <c r="G787">
        <v>1</v>
      </c>
      <c r="H787">
        <v>0</v>
      </c>
      <c r="I787">
        <v>0</v>
      </c>
      <c r="J787">
        <v>0</v>
      </c>
      <c r="K787">
        <v>11165.417649999999</v>
      </c>
    </row>
    <row r="788" spans="1:11" x14ac:dyDescent="0.2">
      <c r="A788">
        <v>52</v>
      </c>
      <c r="B788">
        <v>31.73</v>
      </c>
      <c r="C788">
        <v>2</v>
      </c>
      <c r="D788">
        <v>0</v>
      </c>
      <c r="E788">
        <v>1</v>
      </c>
      <c r="F788">
        <v>0</v>
      </c>
      <c r="G788">
        <v>0</v>
      </c>
      <c r="H788">
        <v>1</v>
      </c>
      <c r="I788">
        <v>0</v>
      </c>
      <c r="J788">
        <v>0</v>
      </c>
      <c r="K788">
        <v>11187.6567</v>
      </c>
    </row>
    <row r="789" spans="1:11" x14ac:dyDescent="0.2">
      <c r="A789">
        <v>53</v>
      </c>
      <c r="B789">
        <v>26.41</v>
      </c>
      <c r="C789">
        <v>2</v>
      </c>
      <c r="D789">
        <v>1</v>
      </c>
      <c r="E789">
        <v>0</v>
      </c>
      <c r="F789">
        <v>0</v>
      </c>
      <c r="G789">
        <v>1</v>
      </c>
      <c r="H789">
        <v>0</v>
      </c>
      <c r="I789">
        <v>0</v>
      </c>
      <c r="J789">
        <v>0</v>
      </c>
      <c r="K789">
        <v>11244.376899999999</v>
      </c>
    </row>
    <row r="790" spans="1:11" x14ac:dyDescent="0.2">
      <c r="A790">
        <v>53</v>
      </c>
      <c r="B790">
        <v>28.6</v>
      </c>
      <c r="C790">
        <v>3</v>
      </c>
      <c r="D790">
        <v>1</v>
      </c>
      <c r="E790">
        <v>0</v>
      </c>
      <c r="F790">
        <v>0</v>
      </c>
      <c r="G790">
        <v>0</v>
      </c>
      <c r="H790">
        <v>0</v>
      </c>
      <c r="I790">
        <v>1</v>
      </c>
      <c r="J790">
        <v>0</v>
      </c>
      <c r="K790">
        <v>11253.421</v>
      </c>
    </row>
    <row r="791" spans="1:11" x14ac:dyDescent="0.2">
      <c r="A791">
        <v>53</v>
      </c>
      <c r="B791">
        <v>36.6</v>
      </c>
      <c r="C791">
        <v>3</v>
      </c>
      <c r="D791">
        <v>1</v>
      </c>
      <c r="E791">
        <v>0</v>
      </c>
      <c r="F791">
        <v>0</v>
      </c>
      <c r="G791">
        <v>0</v>
      </c>
      <c r="H791">
        <v>0</v>
      </c>
      <c r="I791">
        <v>1</v>
      </c>
      <c r="J791">
        <v>0</v>
      </c>
      <c r="K791">
        <v>11264.540999999999</v>
      </c>
    </row>
    <row r="792" spans="1:11" x14ac:dyDescent="0.2">
      <c r="A792">
        <v>18</v>
      </c>
      <c r="B792">
        <v>28.31</v>
      </c>
      <c r="C792">
        <v>1</v>
      </c>
      <c r="D792">
        <v>1</v>
      </c>
      <c r="E792">
        <v>0</v>
      </c>
      <c r="F792">
        <v>0</v>
      </c>
      <c r="G792">
        <v>1</v>
      </c>
      <c r="H792">
        <v>0</v>
      </c>
      <c r="I792">
        <v>0</v>
      </c>
      <c r="J792">
        <v>0</v>
      </c>
      <c r="K792">
        <v>11272.331389999999</v>
      </c>
    </row>
    <row r="793" spans="1:11" x14ac:dyDescent="0.2">
      <c r="A793">
        <v>55</v>
      </c>
      <c r="B793">
        <v>29.83</v>
      </c>
      <c r="C793">
        <v>0</v>
      </c>
      <c r="D793">
        <v>0</v>
      </c>
      <c r="E793">
        <v>1</v>
      </c>
      <c r="F793">
        <v>0</v>
      </c>
      <c r="G793">
        <v>1</v>
      </c>
      <c r="H793">
        <v>0</v>
      </c>
      <c r="I793">
        <v>0</v>
      </c>
      <c r="J793">
        <v>0</v>
      </c>
      <c r="K793">
        <v>11286.538699999999</v>
      </c>
    </row>
    <row r="794" spans="1:11" x14ac:dyDescent="0.2">
      <c r="A794">
        <v>52</v>
      </c>
      <c r="B794">
        <v>32.774999999999999</v>
      </c>
      <c r="C794">
        <v>3</v>
      </c>
      <c r="D794">
        <v>1</v>
      </c>
      <c r="E794">
        <v>0</v>
      </c>
      <c r="F794">
        <v>0</v>
      </c>
      <c r="G794">
        <v>0</v>
      </c>
      <c r="H794">
        <v>1</v>
      </c>
      <c r="I794">
        <v>0</v>
      </c>
      <c r="J794">
        <v>0</v>
      </c>
      <c r="K794">
        <v>11289.10925</v>
      </c>
    </row>
    <row r="795" spans="1:11" x14ac:dyDescent="0.2">
      <c r="A795">
        <v>50</v>
      </c>
      <c r="B795">
        <v>33.700000000000003</v>
      </c>
      <c r="C795">
        <v>4</v>
      </c>
      <c r="D795">
        <v>0</v>
      </c>
      <c r="E795">
        <v>1</v>
      </c>
      <c r="F795">
        <v>0</v>
      </c>
      <c r="G795">
        <v>0</v>
      </c>
      <c r="H795">
        <v>0</v>
      </c>
      <c r="I795">
        <v>1</v>
      </c>
      <c r="J795">
        <v>0</v>
      </c>
      <c r="K795">
        <v>11299.343000000001</v>
      </c>
    </row>
    <row r="796" spans="1:11" x14ac:dyDescent="0.2">
      <c r="A796">
        <v>54</v>
      </c>
      <c r="B796">
        <v>27.645</v>
      </c>
      <c r="C796">
        <v>1</v>
      </c>
      <c r="D796">
        <v>0</v>
      </c>
      <c r="E796">
        <v>1</v>
      </c>
      <c r="F796">
        <v>0</v>
      </c>
      <c r="G796">
        <v>0</v>
      </c>
      <c r="H796">
        <v>1</v>
      </c>
      <c r="I796">
        <v>0</v>
      </c>
      <c r="J796">
        <v>0</v>
      </c>
      <c r="K796">
        <v>11305.93455</v>
      </c>
    </row>
    <row r="797" spans="1:11" x14ac:dyDescent="0.2">
      <c r="A797">
        <v>33</v>
      </c>
      <c r="B797">
        <v>42.46</v>
      </c>
      <c r="C797">
        <v>1</v>
      </c>
      <c r="D797">
        <v>1</v>
      </c>
      <c r="E797">
        <v>0</v>
      </c>
      <c r="F797">
        <v>0</v>
      </c>
      <c r="G797">
        <v>0</v>
      </c>
      <c r="H797">
        <v>0</v>
      </c>
      <c r="I797">
        <v>0</v>
      </c>
      <c r="J797">
        <v>1</v>
      </c>
      <c r="K797">
        <v>11326.71487</v>
      </c>
    </row>
    <row r="798" spans="1:11" x14ac:dyDescent="0.2">
      <c r="A798">
        <v>58</v>
      </c>
      <c r="B798">
        <v>23.3</v>
      </c>
      <c r="C798">
        <v>0</v>
      </c>
      <c r="D798">
        <v>1</v>
      </c>
      <c r="E798">
        <v>0</v>
      </c>
      <c r="F798">
        <v>0</v>
      </c>
      <c r="G798">
        <v>0</v>
      </c>
      <c r="H798">
        <v>0</v>
      </c>
      <c r="I798">
        <v>1</v>
      </c>
      <c r="J798">
        <v>0</v>
      </c>
      <c r="K798">
        <v>11345.519</v>
      </c>
    </row>
    <row r="799" spans="1:11" x14ac:dyDescent="0.2">
      <c r="A799">
        <v>57</v>
      </c>
      <c r="B799">
        <v>31.54</v>
      </c>
      <c r="C799">
        <v>0</v>
      </c>
      <c r="D799">
        <v>1</v>
      </c>
      <c r="E799">
        <v>0</v>
      </c>
      <c r="F799">
        <v>0</v>
      </c>
      <c r="G799">
        <v>0</v>
      </c>
      <c r="H799">
        <v>1</v>
      </c>
      <c r="I799">
        <v>0</v>
      </c>
      <c r="J799">
        <v>0</v>
      </c>
      <c r="K799">
        <v>11353.2276</v>
      </c>
    </row>
    <row r="800" spans="1:11" x14ac:dyDescent="0.2">
      <c r="A800">
        <v>57</v>
      </c>
      <c r="B800">
        <v>34.01</v>
      </c>
      <c r="C800">
        <v>0</v>
      </c>
      <c r="D800">
        <v>1</v>
      </c>
      <c r="E800">
        <v>0</v>
      </c>
      <c r="F800">
        <v>0</v>
      </c>
      <c r="G800">
        <v>0</v>
      </c>
      <c r="H800">
        <v>1</v>
      </c>
      <c r="I800">
        <v>0</v>
      </c>
      <c r="J800">
        <v>0</v>
      </c>
      <c r="K800">
        <v>11356.660900000001</v>
      </c>
    </row>
    <row r="801" spans="1:11" x14ac:dyDescent="0.2">
      <c r="A801">
        <v>58</v>
      </c>
      <c r="B801">
        <v>35.700000000000003</v>
      </c>
      <c r="C801">
        <v>0</v>
      </c>
      <c r="D801">
        <v>1</v>
      </c>
      <c r="E801">
        <v>0</v>
      </c>
      <c r="F801">
        <v>0</v>
      </c>
      <c r="G801">
        <v>0</v>
      </c>
      <c r="H801">
        <v>0</v>
      </c>
      <c r="I801">
        <v>1</v>
      </c>
      <c r="J801">
        <v>0</v>
      </c>
      <c r="K801">
        <v>11362.754999999999</v>
      </c>
    </row>
    <row r="802" spans="1:11" x14ac:dyDescent="0.2">
      <c r="A802">
        <v>58</v>
      </c>
      <c r="B802">
        <v>36.08</v>
      </c>
      <c r="C802">
        <v>0</v>
      </c>
      <c r="D802">
        <v>1</v>
      </c>
      <c r="E802">
        <v>0</v>
      </c>
      <c r="F802">
        <v>0</v>
      </c>
      <c r="G802">
        <v>0</v>
      </c>
      <c r="H802">
        <v>0</v>
      </c>
      <c r="I802">
        <v>0</v>
      </c>
      <c r="J802">
        <v>1</v>
      </c>
      <c r="K802">
        <v>11363.2832</v>
      </c>
    </row>
    <row r="803" spans="1:11" x14ac:dyDescent="0.2">
      <c r="A803">
        <v>58</v>
      </c>
      <c r="B803">
        <v>38</v>
      </c>
      <c r="C803">
        <v>0</v>
      </c>
      <c r="D803">
        <v>1</v>
      </c>
      <c r="E803">
        <v>0</v>
      </c>
      <c r="F803">
        <v>0</v>
      </c>
      <c r="G803">
        <v>0</v>
      </c>
      <c r="H803">
        <v>0</v>
      </c>
      <c r="I803">
        <v>1</v>
      </c>
      <c r="J803">
        <v>0</v>
      </c>
      <c r="K803">
        <v>11365.951999999999</v>
      </c>
    </row>
    <row r="804" spans="1:11" x14ac:dyDescent="0.2">
      <c r="A804">
        <v>58</v>
      </c>
      <c r="B804">
        <v>49.06</v>
      </c>
      <c r="C804">
        <v>0</v>
      </c>
      <c r="D804">
        <v>1</v>
      </c>
      <c r="E804">
        <v>0</v>
      </c>
      <c r="F804">
        <v>0</v>
      </c>
      <c r="G804">
        <v>0</v>
      </c>
      <c r="H804">
        <v>0</v>
      </c>
      <c r="I804">
        <v>0</v>
      </c>
      <c r="J804">
        <v>1</v>
      </c>
      <c r="K804">
        <v>11381.3254</v>
      </c>
    </row>
    <row r="805" spans="1:11" x14ac:dyDescent="0.2">
      <c r="A805">
        <v>55</v>
      </c>
      <c r="B805">
        <v>35.244999999999997</v>
      </c>
      <c r="C805">
        <v>1</v>
      </c>
      <c r="D805">
        <v>1</v>
      </c>
      <c r="E805">
        <v>0</v>
      </c>
      <c r="F805">
        <v>0</v>
      </c>
      <c r="G805">
        <v>1</v>
      </c>
      <c r="H805">
        <v>0</v>
      </c>
      <c r="I805">
        <v>0</v>
      </c>
      <c r="J805">
        <v>0</v>
      </c>
      <c r="K805">
        <v>11394.065549999999</v>
      </c>
    </row>
    <row r="806" spans="1:11" x14ac:dyDescent="0.2">
      <c r="A806">
        <v>52</v>
      </c>
      <c r="B806">
        <v>38.380000000000003</v>
      </c>
      <c r="C806">
        <v>2</v>
      </c>
      <c r="D806">
        <v>0</v>
      </c>
      <c r="E806">
        <v>1</v>
      </c>
      <c r="F806">
        <v>0</v>
      </c>
      <c r="G806">
        <v>1</v>
      </c>
      <c r="H806">
        <v>0</v>
      </c>
      <c r="I806">
        <v>0</v>
      </c>
      <c r="J806">
        <v>0</v>
      </c>
      <c r="K806">
        <v>11396.9002</v>
      </c>
    </row>
    <row r="807" spans="1:11" x14ac:dyDescent="0.2">
      <c r="A807">
        <v>52</v>
      </c>
      <c r="B807">
        <v>44.7</v>
      </c>
      <c r="C807">
        <v>3</v>
      </c>
      <c r="D807">
        <v>0</v>
      </c>
      <c r="E807">
        <v>1</v>
      </c>
      <c r="F807">
        <v>0</v>
      </c>
      <c r="G807">
        <v>0</v>
      </c>
      <c r="H807">
        <v>0</v>
      </c>
      <c r="I807">
        <v>1</v>
      </c>
      <c r="J807">
        <v>0</v>
      </c>
      <c r="K807">
        <v>11411.684999999999</v>
      </c>
    </row>
    <row r="808" spans="1:11" x14ac:dyDescent="0.2">
      <c r="A808">
        <v>51</v>
      </c>
      <c r="B808">
        <v>36.384999999999998</v>
      </c>
      <c r="C808">
        <v>3</v>
      </c>
      <c r="D808">
        <v>0</v>
      </c>
      <c r="E808">
        <v>1</v>
      </c>
      <c r="F808">
        <v>0</v>
      </c>
      <c r="G808">
        <v>0</v>
      </c>
      <c r="H808">
        <v>1</v>
      </c>
      <c r="I808">
        <v>0</v>
      </c>
      <c r="J808">
        <v>0</v>
      </c>
      <c r="K808">
        <v>11436.738149999999</v>
      </c>
    </row>
    <row r="809" spans="1:11" x14ac:dyDescent="0.2">
      <c r="A809">
        <v>56</v>
      </c>
      <c r="B809">
        <v>25.65</v>
      </c>
      <c r="C809">
        <v>0</v>
      </c>
      <c r="D809">
        <v>0</v>
      </c>
      <c r="E809">
        <v>1</v>
      </c>
      <c r="F809">
        <v>0</v>
      </c>
      <c r="G809">
        <v>0</v>
      </c>
      <c r="H809">
        <v>1</v>
      </c>
      <c r="I809">
        <v>0</v>
      </c>
      <c r="J809">
        <v>0</v>
      </c>
      <c r="K809">
        <v>11454.021500000001</v>
      </c>
    </row>
    <row r="810" spans="1:11" x14ac:dyDescent="0.2">
      <c r="A810">
        <v>57</v>
      </c>
      <c r="B810">
        <v>28.7</v>
      </c>
      <c r="C810">
        <v>0</v>
      </c>
      <c r="D810">
        <v>0</v>
      </c>
      <c r="E810">
        <v>1</v>
      </c>
      <c r="F810">
        <v>0</v>
      </c>
      <c r="G810">
        <v>0</v>
      </c>
      <c r="H810">
        <v>0</v>
      </c>
      <c r="I810">
        <v>1</v>
      </c>
      <c r="J810">
        <v>0</v>
      </c>
      <c r="K810">
        <v>11455.28</v>
      </c>
    </row>
    <row r="811" spans="1:11" x14ac:dyDescent="0.2">
      <c r="A811">
        <v>18</v>
      </c>
      <c r="B811">
        <v>33.880000000000003</v>
      </c>
      <c r="C811">
        <v>0</v>
      </c>
      <c r="D811">
        <v>0</v>
      </c>
      <c r="E811">
        <v>1</v>
      </c>
      <c r="F811">
        <v>0</v>
      </c>
      <c r="G811">
        <v>0</v>
      </c>
      <c r="H811">
        <v>0</v>
      </c>
      <c r="I811">
        <v>0</v>
      </c>
      <c r="J811">
        <v>1</v>
      </c>
      <c r="K811">
        <v>11482.63485</v>
      </c>
    </row>
    <row r="812" spans="1:11" x14ac:dyDescent="0.2">
      <c r="A812">
        <v>52</v>
      </c>
      <c r="B812">
        <v>32.204999999999998</v>
      </c>
      <c r="C812">
        <v>3</v>
      </c>
      <c r="D812">
        <v>1</v>
      </c>
      <c r="E812">
        <v>0</v>
      </c>
      <c r="F812">
        <v>0</v>
      </c>
      <c r="G812">
        <v>1</v>
      </c>
      <c r="H812">
        <v>0</v>
      </c>
      <c r="I812">
        <v>0</v>
      </c>
      <c r="J812">
        <v>0</v>
      </c>
      <c r="K812">
        <v>11488.31695</v>
      </c>
    </row>
    <row r="813" spans="1:11" x14ac:dyDescent="0.2">
      <c r="A813">
        <v>54</v>
      </c>
      <c r="B813">
        <v>32.299999999999997</v>
      </c>
      <c r="C813">
        <v>1</v>
      </c>
      <c r="D813">
        <v>0</v>
      </c>
      <c r="E813">
        <v>1</v>
      </c>
      <c r="F813">
        <v>0</v>
      </c>
      <c r="G813">
        <v>1</v>
      </c>
      <c r="H813">
        <v>0</v>
      </c>
      <c r="I813">
        <v>0</v>
      </c>
      <c r="J813">
        <v>0</v>
      </c>
      <c r="K813">
        <v>11512.405000000001</v>
      </c>
    </row>
    <row r="814" spans="1:11" x14ac:dyDescent="0.2">
      <c r="A814">
        <v>51</v>
      </c>
      <c r="B814">
        <v>24.414999999999999</v>
      </c>
      <c r="C814">
        <v>4</v>
      </c>
      <c r="D814">
        <v>1</v>
      </c>
      <c r="E814">
        <v>0</v>
      </c>
      <c r="F814">
        <v>0</v>
      </c>
      <c r="G814">
        <v>0</v>
      </c>
      <c r="H814">
        <v>1</v>
      </c>
      <c r="I814">
        <v>0</v>
      </c>
      <c r="J814">
        <v>0</v>
      </c>
      <c r="K814">
        <v>11520.099850000001</v>
      </c>
    </row>
    <row r="815" spans="1:11" x14ac:dyDescent="0.2">
      <c r="A815">
        <v>57</v>
      </c>
      <c r="B815">
        <v>18.335000000000001</v>
      </c>
      <c r="C815">
        <v>0</v>
      </c>
      <c r="D815">
        <v>1</v>
      </c>
      <c r="E815">
        <v>0</v>
      </c>
      <c r="F815">
        <v>0</v>
      </c>
      <c r="G815">
        <v>1</v>
      </c>
      <c r="H815">
        <v>0</v>
      </c>
      <c r="I815">
        <v>0</v>
      </c>
      <c r="J815">
        <v>0</v>
      </c>
      <c r="K815">
        <v>11534.872649999999</v>
      </c>
    </row>
    <row r="816" spans="1:11" x14ac:dyDescent="0.2">
      <c r="A816">
        <v>54</v>
      </c>
      <c r="B816">
        <v>46.7</v>
      </c>
      <c r="C816">
        <v>2</v>
      </c>
      <c r="D816">
        <v>0</v>
      </c>
      <c r="E816">
        <v>1</v>
      </c>
      <c r="F816">
        <v>0</v>
      </c>
      <c r="G816">
        <v>0</v>
      </c>
      <c r="H816">
        <v>0</v>
      </c>
      <c r="I816">
        <v>1</v>
      </c>
      <c r="J816">
        <v>0</v>
      </c>
      <c r="K816">
        <v>11538.421</v>
      </c>
    </row>
    <row r="817" spans="1:11" x14ac:dyDescent="0.2">
      <c r="A817">
        <v>49</v>
      </c>
      <c r="B817">
        <v>31.9</v>
      </c>
      <c r="C817">
        <v>5</v>
      </c>
      <c r="D817">
        <v>0</v>
      </c>
      <c r="E817">
        <v>1</v>
      </c>
      <c r="F817">
        <v>0</v>
      </c>
      <c r="G817">
        <v>0</v>
      </c>
      <c r="H817">
        <v>0</v>
      </c>
      <c r="I817">
        <v>1</v>
      </c>
      <c r="J817">
        <v>0</v>
      </c>
      <c r="K817">
        <v>11552.904</v>
      </c>
    </row>
    <row r="818" spans="1:11" x14ac:dyDescent="0.2">
      <c r="A818">
        <v>57</v>
      </c>
      <c r="B818">
        <v>27.94</v>
      </c>
      <c r="C818">
        <v>1</v>
      </c>
      <c r="D818">
        <v>1</v>
      </c>
      <c r="E818">
        <v>0</v>
      </c>
      <c r="F818">
        <v>0</v>
      </c>
      <c r="G818">
        <v>0</v>
      </c>
      <c r="H818">
        <v>0</v>
      </c>
      <c r="I818">
        <v>0</v>
      </c>
      <c r="J818">
        <v>1</v>
      </c>
      <c r="K818">
        <v>11554.223599999999</v>
      </c>
    </row>
    <row r="819" spans="1:11" x14ac:dyDescent="0.2">
      <c r="A819">
        <v>57</v>
      </c>
      <c r="B819">
        <v>40.945</v>
      </c>
      <c r="C819">
        <v>0</v>
      </c>
      <c r="D819">
        <v>1</v>
      </c>
      <c r="E819">
        <v>0</v>
      </c>
      <c r="F819">
        <v>0</v>
      </c>
      <c r="G819">
        <v>1</v>
      </c>
      <c r="H819">
        <v>0</v>
      </c>
      <c r="I819">
        <v>0</v>
      </c>
      <c r="J819">
        <v>0</v>
      </c>
      <c r="K819">
        <v>11566.30055</v>
      </c>
    </row>
    <row r="820" spans="1:11" x14ac:dyDescent="0.2">
      <c r="A820">
        <v>57</v>
      </c>
      <c r="B820">
        <v>43.7</v>
      </c>
      <c r="C820">
        <v>1</v>
      </c>
      <c r="D820">
        <v>1</v>
      </c>
      <c r="E820">
        <v>0</v>
      </c>
      <c r="F820">
        <v>0</v>
      </c>
      <c r="G820">
        <v>0</v>
      </c>
      <c r="H820">
        <v>0</v>
      </c>
      <c r="I820">
        <v>1</v>
      </c>
      <c r="J820">
        <v>0</v>
      </c>
      <c r="K820">
        <v>11576.13</v>
      </c>
    </row>
    <row r="821" spans="1:11" x14ac:dyDescent="0.2">
      <c r="A821">
        <v>56</v>
      </c>
      <c r="B821">
        <v>28.31</v>
      </c>
      <c r="C821">
        <v>0</v>
      </c>
      <c r="D821">
        <v>0</v>
      </c>
      <c r="E821">
        <v>1</v>
      </c>
      <c r="F821">
        <v>0</v>
      </c>
      <c r="G821">
        <v>1</v>
      </c>
      <c r="H821">
        <v>0</v>
      </c>
      <c r="I821">
        <v>0</v>
      </c>
      <c r="J821">
        <v>0</v>
      </c>
      <c r="K821">
        <v>11657.7189</v>
      </c>
    </row>
    <row r="822" spans="1:11" x14ac:dyDescent="0.2">
      <c r="A822">
        <v>56</v>
      </c>
      <c r="B822">
        <v>28.594999999999999</v>
      </c>
      <c r="C822">
        <v>0</v>
      </c>
      <c r="D822">
        <v>0</v>
      </c>
      <c r="E822">
        <v>1</v>
      </c>
      <c r="F822">
        <v>0</v>
      </c>
      <c r="G822">
        <v>1</v>
      </c>
      <c r="H822">
        <v>0</v>
      </c>
      <c r="I822">
        <v>0</v>
      </c>
      <c r="J822">
        <v>0</v>
      </c>
      <c r="K822">
        <v>11658.11505</v>
      </c>
    </row>
    <row r="823" spans="1:11" x14ac:dyDescent="0.2">
      <c r="A823">
        <v>56</v>
      </c>
      <c r="B823">
        <v>28.785</v>
      </c>
      <c r="C823">
        <v>0</v>
      </c>
      <c r="D823">
        <v>0</v>
      </c>
      <c r="E823">
        <v>1</v>
      </c>
      <c r="F823">
        <v>0</v>
      </c>
      <c r="G823">
        <v>1</v>
      </c>
      <c r="H823">
        <v>0</v>
      </c>
      <c r="I823">
        <v>0</v>
      </c>
      <c r="J823">
        <v>0</v>
      </c>
      <c r="K823">
        <v>11658.379150000001</v>
      </c>
    </row>
    <row r="824" spans="1:11" x14ac:dyDescent="0.2">
      <c r="A824">
        <v>56</v>
      </c>
      <c r="B824">
        <v>35.799999999999997</v>
      </c>
      <c r="C824">
        <v>1</v>
      </c>
      <c r="D824">
        <v>0</v>
      </c>
      <c r="E824">
        <v>1</v>
      </c>
      <c r="F824">
        <v>0</v>
      </c>
      <c r="G824">
        <v>0</v>
      </c>
      <c r="H824">
        <v>0</v>
      </c>
      <c r="I824">
        <v>1</v>
      </c>
      <c r="J824">
        <v>0</v>
      </c>
      <c r="K824">
        <v>11674.13</v>
      </c>
    </row>
    <row r="825" spans="1:11" x14ac:dyDescent="0.2">
      <c r="A825">
        <v>53</v>
      </c>
      <c r="B825">
        <v>23.75</v>
      </c>
      <c r="C825">
        <v>2</v>
      </c>
      <c r="D825">
        <v>0</v>
      </c>
      <c r="E825">
        <v>1</v>
      </c>
      <c r="F825">
        <v>0</v>
      </c>
      <c r="G825">
        <v>1</v>
      </c>
      <c r="H825">
        <v>0</v>
      </c>
      <c r="I825">
        <v>0</v>
      </c>
      <c r="J825">
        <v>0</v>
      </c>
      <c r="K825">
        <v>11729.6795</v>
      </c>
    </row>
    <row r="826" spans="1:11" x14ac:dyDescent="0.2">
      <c r="A826">
        <v>58</v>
      </c>
      <c r="B826">
        <v>28.594999999999999</v>
      </c>
      <c r="C826">
        <v>0</v>
      </c>
      <c r="D826">
        <v>1</v>
      </c>
      <c r="E826">
        <v>0</v>
      </c>
      <c r="F826">
        <v>0</v>
      </c>
      <c r="G826">
        <v>0</v>
      </c>
      <c r="H826">
        <v>1</v>
      </c>
      <c r="I826">
        <v>0</v>
      </c>
      <c r="J826">
        <v>0</v>
      </c>
      <c r="K826">
        <v>11735.87905</v>
      </c>
    </row>
    <row r="827" spans="1:11" x14ac:dyDescent="0.2">
      <c r="A827">
        <v>34</v>
      </c>
      <c r="B827">
        <v>27</v>
      </c>
      <c r="C827">
        <v>2</v>
      </c>
      <c r="D827">
        <v>1</v>
      </c>
      <c r="E827">
        <v>0</v>
      </c>
      <c r="F827">
        <v>0</v>
      </c>
      <c r="G827">
        <v>0</v>
      </c>
      <c r="H827">
        <v>0</v>
      </c>
      <c r="I827">
        <v>1</v>
      </c>
      <c r="J827">
        <v>0</v>
      </c>
      <c r="K827">
        <v>11737.848840000001</v>
      </c>
    </row>
    <row r="828" spans="1:11" x14ac:dyDescent="0.2">
      <c r="A828">
        <v>53</v>
      </c>
      <c r="B828">
        <v>28.1</v>
      </c>
      <c r="C828">
        <v>3</v>
      </c>
      <c r="D828">
        <v>0</v>
      </c>
      <c r="E828">
        <v>1</v>
      </c>
      <c r="F828">
        <v>0</v>
      </c>
      <c r="G828">
        <v>0</v>
      </c>
      <c r="H828">
        <v>0</v>
      </c>
      <c r="I828">
        <v>1</v>
      </c>
      <c r="J828">
        <v>0</v>
      </c>
      <c r="K828">
        <v>11741.726000000001</v>
      </c>
    </row>
    <row r="829" spans="1:11" x14ac:dyDescent="0.2">
      <c r="A829">
        <v>59</v>
      </c>
      <c r="B829">
        <v>26.4</v>
      </c>
      <c r="C829">
        <v>0</v>
      </c>
      <c r="D829">
        <v>1</v>
      </c>
      <c r="E829">
        <v>0</v>
      </c>
      <c r="F829">
        <v>0</v>
      </c>
      <c r="G829">
        <v>0</v>
      </c>
      <c r="H829">
        <v>0</v>
      </c>
      <c r="I829">
        <v>0</v>
      </c>
      <c r="J829">
        <v>1</v>
      </c>
      <c r="K829">
        <v>11743.299000000001</v>
      </c>
    </row>
    <row r="830" spans="1:11" x14ac:dyDescent="0.2">
      <c r="A830">
        <v>58</v>
      </c>
      <c r="B830">
        <v>34.39</v>
      </c>
      <c r="C830">
        <v>0</v>
      </c>
      <c r="D830">
        <v>1</v>
      </c>
      <c r="E830">
        <v>0</v>
      </c>
      <c r="F830">
        <v>0</v>
      </c>
      <c r="G830">
        <v>0</v>
      </c>
      <c r="H830">
        <v>1</v>
      </c>
      <c r="I830">
        <v>0</v>
      </c>
      <c r="J830">
        <v>0</v>
      </c>
      <c r="K830">
        <v>11743.9341</v>
      </c>
    </row>
    <row r="831" spans="1:11" x14ac:dyDescent="0.2">
      <c r="A831">
        <v>56</v>
      </c>
      <c r="B831">
        <v>32.11</v>
      </c>
      <c r="C831">
        <v>1</v>
      </c>
      <c r="D831">
        <v>1</v>
      </c>
      <c r="E831">
        <v>0</v>
      </c>
      <c r="F831">
        <v>0</v>
      </c>
      <c r="G831">
        <v>1</v>
      </c>
      <c r="H831">
        <v>0</v>
      </c>
      <c r="I831">
        <v>0</v>
      </c>
      <c r="J831">
        <v>0</v>
      </c>
      <c r="K831">
        <v>11763.000899999999</v>
      </c>
    </row>
    <row r="832" spans="1:11" x14ac:dyDescent="0.2">
      <c r="A832">
        <v>57</v>
      </c>
      <c r="B832">
        <v>23.18</v>
      </c>
      <c r="C832">
        <v>0</v>
      </c>
      <c r="D832">
        <v>0</v>
      </c>
      <c r="E832">
        <v>1</v>
      </c>
      <c r="F832">
        <v>0</v>
      </c>
      <c r="G832">
        <v>0</v>
      </c>
      <c r="H832">
        <v>1</v>
      </c>
      <c r="I832">
        <v>0</v>
      </c>
      <c r="J832">
        <v>0</v>
      </c>
      <c r="K832">
        <v>11830.6072</v>
      </c>
    </row>
    <row r="833" spans="1:11" x14ac:dyDescent="0.2">
      <c r="A833">
        <v>58</v>
      </c>
      <c r="B833">
        <v>22.77</v>
      </c>
      <c r="C833">
        <v>0</v>
      </c>
      <c r="D833">
        <v>0</v>
      </c>
      <c r="E833">
        <v>1</v>
      </c>
      <c r="F833">
        <v>0</v>
      </c>
      <c r="G833">
        <v>0</v>
      </c>
      <c r="H833">
        <v>0</v>
      </c>
      <c r="I833">
        <v>0</v>
      </c>
      <c r="J833">
        <v>1</v>
      </c>
      <c r="K833">
        <v>11833.782300000001</v>
      </c>
    </row>
    <row r="834" spans="1:11" x14ac:dyDescent="0.2">
      <c r="A834">
        <v>58</v>
      </c>
      <c r="B834">
        <v>25.2</v>
      </c>
      <c r="C834">
        <v>0</v>
      </c>
      <c r="D834">
        <v>0</v>
      </c>
      <c r="E834">
        <v>1</v>
      </c>
      <c r="F834">
        <v>0</v>
      </c>
      <c r="G834">
        <v>0</v>
      </c>
      <c r="H834">
        <v>0</v>
      </c>
      <c r="I834">
        <v>1</v>
      </c>
      <c r="J834">
        <v>0</v>
      </c>
      <c r="K834">
        <v>11837.16</v>
      </c>
    </row>
    <row r="835" spans="1:11" x14ac:dyDescent="0.2">
      <c r="A835">
        <v>57</v>
      </c>
      <c r="B835">
        <v>30.495000000000001</v>
      </c>
      <c r="C835">
        <v>0</v>
      </c>
      <c r="D835">
        <v>0</v>
      </c>
      <c r="E835">
        <v>1</v>
      </c>
      <c r="F835">
        <v>0</v>
      </c>
      <c r="G835">
        <v>0</v>
      </c>
      <c r="H835">
        <v>1</v>
      </c>
      <c r="I835">
        <v>0</v>
      </c>
      <c r="J835">
        <v>0</v>
      </c>
      <c r="K835">
        <v>11840.77505</v>
      </c>
    </row>
    <row r="836" spans="1:11" x14ac:dyDescent="0.2">
      <c r="A836">
        <v>58</v>
      </c>
      <c r="B836">
        <v>29</v>
      </c>
      <c r="C836">
        <v>0</v>
      </c>
      <c r="D836">
        <v>0</v>
      </c>
      <c r="E836">
        <v>1</v>
      </c>
      <c r="F836">
        <v>0</v>
      </c>
      <c r="G836">
        <v>0</v>
      </c>
      <c r="H836">
        <v>0</v>
      </c>
      <c r="I836">
        <v>1</v>
      </c>
      <c r="J836">
        <v>0</v>
      </c>
      <c r="K836">
        <v>11842.441999999999</v>
      </c>
    </row>
    <row r="837" spans="1:11" x14ac:dyDescent="0.2">
      <c r="A837">
        <v>57</v>
      </c>
      <c r="B837">
        <v>31.824999999999999</v>
      </c>
      <c r="C837">
        <v>0</v>
      </c>
      <c r="D837">
        <v>0</v>
      </c>
      <c r="E837">
        <v>1</v>
      </c>
      <c r="F837">
        <v>0</v>
      </c>
      <c r="G837">
        <v>0</v>
      </c>
      <c r="H837">
        <v>1</v>
      </c>
      <c r="I837">
        <v>0</v>
      </c>
      <c r="J837">
        <v>0</v>
      </c>
      <c r="K837">
        <v>11842.623750000001</v>
      </c>
    </row>
    <row r="838" spans="1:11" x14ac:dyDescent="0.2">
      <c r="A838">
        <v>58</v>
      </c>
      <c r="B838">
        <v>33.1</v>
      </c>
      <c r="C838">
        <v>0</v>
      </c>
      <c r="D838">
        <v>0</v>
      </c>
      <c r="E838">
        <v>1</v>
      </c>
      <c r="F838">
        <v>0</v>
      </c>
      <c r="G838">
        <v>0</v>
      </c>
      <c r="H838">
        <v>0</v>
      </c>
      <c r="I838">
        <v>1</v>
      </c>
      <c r="J838">
        <v>0</v>
      </c>
      <c r="K838">
        <v>11848.141</v>
      </c>
    </row>
    <row r="839" spans="1:11" x14ac:dyDescent="0.2">
      <c r="A839">
        <v>58</v>
      </c>
      <c r="B839">
        <v>39.049999999999997</v>
      </c>
      <c r="C839">
        <v>0</v>
      </c>
      <c r="D839">
        <v>0</v>
      </c>
      <c r="E839">
        <v>1</v>
      </c>
      <c r="F839">
        <v>0</v>
      </c>
      <c r="G839">
        <v>0</v>
      </c>
      <c r="H839">
        <v>0</v>
      </c>
      <c r="I839">
        <v>0</v>
      </c>
      <c r="J839">
        <v>1</v>
      </c>
      <c r="K839">
        <v>11856.4115</v>
      </c>
    </row>
    <row r="840" spans="1:11" x14ac:dyDescent="0.2">
      <c r="A840">
        <v>55</v>
      </c>
      <c r="B840">
        <v>32.395000000000003</v>
      </c>
      <c r="C840">
        <v>1</v>
      </c>
      <c r="D840">
        <v>0</v>
      </c>
      <c r="E840">
        <v>1</v>
      </c>
      <c r="F840">
        <v>0</v>
      </c>
      <c r="G840">
        <v>1</v>
      </c>
      <c r="H840">
        <v>0</v>
      </c>
      <c r="I840">
        <v>0</v>
      </c>
      <c r="J840">
        <v>0</v>
      </c>
      <c r="K840">
        <v>11879.10405</v>
      </c>
    </row>
    <row r="841" spans="1:11" x14ac:dyDescent="0.2">
      <c r="A841">
        <v>55</v>
      </c>
      <c r="B841">
        <v>29.7</v>
      </c>
      <c r="C841">
        <v>2</v>
      </c>
      <c r="D841">
        <v>0</v>
      </c>
      <c r="E841">
        <v>1</v>
      </c>
      <c r="F841">
        <v>0</v>
      </c>
      <c r="G841">
        <v>0</v>
      </c>
      <c r="H841">
        <v>0</v>
      </c>
      <c r="I841">
        <v>1</v>
      </c>
      <c r="J841">
        <v>0</v>
      </c>
      <c r="K841">
        <v>11881.358</v>
      </c>
    </row>
    <row r="842" spans="1:11" x14ac:dyDescent="0.2">
      <c r="A842">
        <v>55</v>
      </c>
      <c r="B842">
        <v>30.14</v>
      </c>
      <c r="C842">
        <v>2</v>
      </c>
      <c r="D842">
        <v>0</v>
      </c>
      <c r="E842">
        <v>1</v>
      </c>
      <c r="F842">
        <v>0</v>
      </c>
      <c r="G842">
        <v>0</v>
      </c>
      <c r="H842">
        <v>0</v>
      </c>
      <c r="I842">
        <v>0</v>
      </c>
      <c r="J842">
        <v>1</v>
      </c>
      <c r="K842">
        <v>11881.9696</v>
      </c>
    </row>
    <row r="843" spans="1:11" x14ac:dyDescent="0.2">
      <c r="A843">
        <v>18</v>
      </c>
      <c r="B843">
        <v>21.78</v>
      </c>
      <c r="C843">
        <v>2</v>
      </c>
      <c r="D843">
        <v>1</v>
      </c>
      <c r="E843">
        <v>0</v>
      </c>
      <c r="F843">
        <v>0</v>
      </c>
      <c r="G843">
        <v>0</v>
      </c>
      <c r="H843">
        <v>0</v>
      </c>
      <c r="I843">
        <v>0</v>
      </c>
      <c r="J843">
        <v>1</v>
      </c>
      <c r="K843">
        <v>11884.048580000001</v>
      </c>
    </row>
    <row r="844" spans="1:11" x14ac:dyDescent="0.2">
      <c r="A844">
        <v>58</v>
      </c>
      <c r="B844">
        <v>25.175000000000001</v>
      </c>
      <c r="C844">
        <v>0</v>
      </c>
      <c r="D844">
        <v>1</v>
      </c>
      <c r="E844">
        <v>0</v>
      </c>
      <c r="F844">
        <v>0</v>
      </c>
      <c r="G844">
        <v>1</v>
      </c>
      <c r="H844">
        <v>0</v>
      </c>
      <c r="I844">
        <v>0</v>
      </c>
      <c r="J844">
        <v>0</v>
      </c>
      <c r="K844">
        <v>11931.125249999999</v>
      </c>
    </row>
    <row r="845" spans="1:11" x14ac:dyDescent="0.2">
      <c r="A845">
        <v>58</v>
      </c>
      <c r="B845">
        <v>30.305</v>
      </c>
      <c r="C845">
        <v>0</v>
      </c>
      <c r="D845">
        <v>1</v>
      </c>
      <c r="E845">
        <v>0</v>
      </c>
      <c r="F845">
        <v>0</v>
      </c>
      <c r="G845">
        <v>1</v>
      </c>
      <c r="H845">
        <v>0</v>
      </c>
      <c r="I845">
        <v>0</v>
      </c>
      <c r="J845">
        <v>0</v>
      </c>
      <c r="K845">
        <v>11938.255950000001</v>
      </c>
    </row>
    <row r="846" spans="1:11" x14ac:dyDescent="0.2">
      <c r="A846">
        <v>58</v>
      </c>
      <c r="B846">
        <v>34.865000000000002</v>
      </c>
      <c r="C846">
        <v>0</v>
      </c>
      <c r="D846">
        <v>1</v>
      </c>
      <c r="E846">
        <v>0</v>
      </c>
      <c r="F846">
        <v>0</v>
      </c>
      <c r="G846">
        <v>1</v>
      </c>
      <c r="H846">
        <v>0</v>
      </c>
      <c r="I846">
        <v>0</v>
      </c>
      <c r="J846">
        <v>0</v>
      </c>
      <c r="K846">
        <v>11944.594349999999</v>
      </c>
    </row>
    <row r="847" spans="1:11" x14ac:dyDescent="0.2">
      <c r="A847">
        <v>57</v>
      </c>
      <c r="B847">
        <v>33.630000000000003</v>
      </c>
      <c r="C847">
        <v>1</v>
      </c>
      <c r="D847">
        <v>1</v>
      </c>
      <c r="E847">
        <v>0</v>
      </c>
      <c r="F847">
        <v>0</v>
      </c>
      <c r="G847">
        <v>0</v>
      </c>
      <c r="H847">
        <v>1</v>
      </c>
      <c r="I847">
        <v>0</v>
      </c>
      <c r="J847">
        <v>0</v>
      </c>
      <c r="K847">
        <v>11945.1327</v>
      </c>
    </row>
    <row r="848" spans="1:11" x14ac:dyDescent="0.2">
      <c r="A848">
        <v>58</v>
      </c>
      <c r="B848">
        <v>32.01</v>
      </c>
      <c r="C848">
        <v>1</v>
      </c>
      <c r="D848">
        <v>1</v>
      </c>
      <c r="E848">
        <v>0</v>
      </c>
      <c r="F848">
        <v>0</v>
      </c>
      <c r="G848">
        <v>0</v>
      </c>
      <c r="H848">
        <v>0</v>
      </c>
      <c r="I848">
        <v>0</v>
      </c>
      <c r="J848">
        <v>1</v>
      </c>
      <c r="K848">
        <v>11946.625899999999</v>
      </c>
    </row>
    <row r="849" spans="1:11" x14ac:dyDescent="0.2">
      <c r="A849">
        <v>55</v>
      </c>
      <c r="B849">
        <v>33.880000000000003</v>
      </c>
      <c r="C849">
        <v>3</v>
      </c>
      <c r="D849">
        <v>1</v>
      </c>
      <c r="E849">
        <v>0</v>
      </c>
      <c r="F849">
        <v>0</v>
      </c>
      <c r="G849">
        <v>0</v>
      </c>
      <c r="H849">
        <v>0</v>
      </c>
      <c r="I849">
        <v>0</v>
      </c>
      <c r="J849">
        <v>1</v>
      </c>
      <c r="K849">
        <v>11987.1682</v>
      </c>
    </row>
    <row r="850" spans="1:11" x14ac:dyDescent="0.2">
      <c r="A850">
        <v>57</v>
      </c>
      <c r="B850">
        <v>22.23</v>
      </c>
      <c r="C850">
        <v>0</v>
      </c>
      <c r="D850">
        <v>0</v>
      </c>
      <c r="E850">
        <v>1</v>
      </c>
      <c r="F850">
        <v>0</v>
      </c>
      <c r="G850">
        <v>1</v>
      </c>
      <c r="H850">
        <v>0</v>
      </c>
      <c r="I850">
        <v>0</v>
      </c>
      <c r="J850">
        <v>0</v>
      </c>
      <c r="K850">
        <v>12029.286700000001</v>
      </c>
    </row>
    <row r="851" spans="1:11" x14ac:dyDescent="0.2">
      <c r="A851">
        <v>57</v>
      </c>
      <c r="B851">
        <v>20.100000000000001</v>
      </c>
      <c r="C851">
        <v>1</v>
      </c>
      <c r="D851">
        <v>0</v>
      </c>
      <c r="E851">
        <v>1</v>
      </c>
      <c r="F851">
        <v>0</v>
      </c>
      <c r="G851">
        <v>0</v>
      </c>
      <c r="H851">
        <v>0</v>
      </c>
      <c r="I851">
        <v>1</v>
      </c>
      <c r="J851">
        <v>0</v>
      </c>
      <c r="K851">
        <v>12032.325999999999</v>
      </c>
    </row>
    <row r="852" spans="1:11" x14ac:dyDescent="0.2">
      <c r="A852">
        <v>56</v>
      </c>
      <c r="B852">
        <v>26.6</v>
      </c>
      <c r="C852">
        <v>1</v>
      </c>
      <c r="D852">
        <v>0</v>
      </c>
      <c r="E852">
        <v>1</v>
      </c>
      <c r="F852">
        <v>0</v>
      </c>
      <c r="G852">
        <v>0</v>
      </c>
      <c r="H852">
        <v>1</v>
      </c>
      <c r="I852">
        <v>0</v>
      </c>
      <c r="J852">
        <v>0</v>
      </c>
      <c r="K852">
        <v>12044.342000000001</v>
      </c>
    </row>
    <row r="853" spans="1:11" x14ac:dyDescent="0.2">
      <c r="A853">
        <v>54</v>
      </c>
      <c r="B853">
        <v>23</v>
      </c>
      <c r="C853">
        <v>3</v>
      </c>
      <c r="D853">
        <v>0</v>
      </c>
      <c r="E853">
        <v>1</v>
      </c>
      <c r="F853">
        <v>0</v>
      </c>
      <c r="G853">
        <v>0</v>
      </c>
      <c r="H853">
        <v>0</v>
      </c>
      <c r="I853">
        <v>1</v>
      </c>
      <c r="J853">
        <v>0</v>
      </c>
      <c r="K853">
        <v>12094.477999999999</v>
      </c>
    </row>
    <row r="854" spans="1:11" x14ac:dyDescent="0.2">
      <c r="A854">
        <v>54</v>
      </c>
      <c r="B854">
        <v>28.88</v>
      </c>
      <c r="C854">
        <v>2</v>
      </c>
      <c r="D854">
        <v>0</v>
      </c>
      <c r="E854">
        <v>1</v>
      </c>
      <c r="F854">
        <v>0</v>
      </c>
      <c r="G854">
        <v>1</v>
      </c>
      <c r="H854">
        <v>0</v>
      </c>
      <c r="I854">
        <v>0</v>
      </c>
      <c r="J854">
        <v>0</v>
      </c>
      <c r="K854">
        <v>12096.6512</v>
      </c>
    </row>
    <row r="855" spans="1:11" x14ac:dyDescent="0.2">
      <c r="A855">
        <v>54</v>
      </c>
      <c r="B855">
        <v>30.8</v>
      </c>
      <c r="C855">
        <v>3</v>
      </c>
      <c r="D855">
        <v>0</v>
      </c>
      <c r="E855">
        <v>1</v>
      </c>
      <c r="F855">
        <v>0</v>
      </c>
      <c r="G855">
        <v>0</v>
      </c>
      <c r="H855">
        <v>0</v>
      </c>
      <c r="I855">
        <v>1</v>
      </c>
      <c r="J855">
        <v>0</v>
      </c>
      <c r="K855">
        <v>12105.32</v>
      </c>
    </row>
    <row r="856" spans="1:11" x14ac:dyDescent="0.2">
      <c r="A856">
        <v>59</v>
      </c>
      <c r="B856">
        <v>25.46</v>
      </c>
      <c r="C856">
        <v>0</v>
      </c>
      <c r="D856">
        <v>1</v>
      </c>
      <c r="E856">
        <v>0</v>
      </c>
      <c r="F856">
        <v>0</v>
      </c>
      <c r="G856">
        <v>0</v>
      </c>
      <c r="H856">
        <v>1</v>
      </c>
      <c r="I856">
        <v>0</v>
      </c>
      <c r="J856">
        <v>0</v>
      </c>
      <c r="K856">
        <v>12124.992399999999</v>
      </c>
    </row>
    <row r="857" spans="1:11" x14ac:dyDescent="0.2">
      <c r="A857">
        <v>59</v>
      </c>
      <c r="B857">
        <v>28.785</v>
      </c>
      <c r="C857">
        <v>0</v>
      </c>
      <c r="D857">
        <v>1</v>
      </c>
      <c r="E857">
        <v>0</v>
      </c>
      <c r="F857">
        <v>0</v>
      </c>
      <c r="G857">
        <v>0</v>
      </c>
      <c r="H857">
        <v>1</v>
      </c>
      <c r="I857">
        <v>0</v>
      </c>
      <c r="J857">
        <v>0</v>
      </c>
      <c r="K857">
        <v>12129.614149999999</v>
      </c>
    </row>
    <row r="858" spans="1:11" x14ac:dyDescent="0.2">
      <c r="A858">
        <v>60</v>
      </c>
      <c r="B858">
        <v>25.74</v>
      </c>
      <c r="C858">
        <v>0</v>
      </c>
      <c r="D858">
        <v>1</v>
      </c>
      <c r="E858">
        <v>0</v>
      </c>
      <c r="F858">
        <v>0</v>
      </c>
      <c r="G858">
        <v>0</v>
      </c>
      <c r="H858">
        <v>0</v>
      </c>
      <c r="I858">
        <v>0</v>
      </c>
      <c r="J858">
        <v>1</v>
      </c>
      <c r="K858">
        <v>12142.578600000001</v>
      </c>
    </row>
    <row r="859" spans="1:11" x14ac:dyDescent="0.2">
      <c r="A859">
        <v>60</v>
      </c>
      <c r="B859">
        <v>28.9</v>
      </c>
      <c r="C859">
        <v>0</v>
      </c>
      <c r="D859">
        <v>1</v>
      </c>
      <c r="E859">
        <v>0</v>
      </c>
      <c r="F859">
        <v>0</v>
      </c>
      <c r="G859">
        <v>0</v>
      </c>
      <c r="H859">
        <v>0</v>
      </c>
      <c r="I859">
        <v>1</v>
      </c>
      <c r="J859">
        <v>0</v>
      </c>
      <c r="K859">
        <v>12146.971</v>
      </c>
    </row>
    <row r="860" spans="1:11" x14ac:dyDescent="0.2">
      <c r="A860">
        <v>58</v>
      </c>
      <c r="B860">
        <v>27.17</v>
      </c>
      <c r="C860">
        <v>0</v>
      </c>
      <c r="D860">
        <v>0</v>
      </c>
      <c r="E860">
        <v>1</v>
      </c>
      <c r="F860">
        <v>0</v>
      </c>
      <c r="G860">
        <v>0</v>
      </c>
      <c r="H860">
        <v>1</v>
      </c>
      <c r="I860">
        <v>0</v>
      </c>
      <c r="J860">
        <v>0</v>
      </c>
      <c r="K860">
        <v>12222.898300000001</v>
      </c>
    </row>
    <row r="861" spans="1:11" x14ac:dyDescent="0.2">
      <c r="A861">
        <v>58</v>
      </c>
      <c r="B861">
        <v>28.215</v>
      </c>
      <c r="C861">
        <v>0</v>
      </c>
      <c r="D861">
        <v>0</v>
      </c>
      <c r="E861">
        <v>1</v>
      </c>
      <c r="F861">
        <v>0</v>
      </c>
      <c r="G861">
        <v>0</v>
      </c>
      <c r="H861">
        <v>1</v>
      </c>
      <c r="I861">
        <v>0</v>
      </c>
      <c r="J861">
        <v>0</v>
      </c>
      <c r="K861">
        <v>12224.350850000001</v>
      </c>
    </row>
    <row r="862" spans="1:11" x14ac:dyDescent="0.2">
      <c r="A862">
        <v>58</v>
      </c>
      <c r="B862">
        <v>33.44</v>
      </c>
      <c r="C862">
        <v>0</v>
      </c>
      <c r="D862">
        <v>0</v>
      </c>
      <c r="E862">
        <v>1</v>
      </c>
      <c r="F862">
        <v>0</v>
      </c>
      <c r="G862">
        <v>0</v>
      </c>
      <c r="H862">
        <v>1</v>
      </c>
      <c r="I862">
        <v>0</v>
      </c>
      <c r="J862">
        <v>0</v>
      </c>
      <c r="K862">
        <v>12231.613600000001</v>
      </c>
    </row>
    <row r="863" spans="1:11" x14ac:dyDescent="0.2">
      <c r="A863">
        <v>59</v>
      </c>
      <c r="B863">
        <v>27.5</v>
      </c>
      <c r="C863">
        <v>0</v>
      </c>
      <c r="D863">
        <v>0</v>
      </c>
      <c r="E863">
        <v>1</v>
      </c>
      <c r="F863">
        <v>0</v>
      </c>
      <c r="G863">
        <v>0</v>
      </c>
      <c r="H863">
        <v>0</v>
      </c>
      <c r="I863">
        <v>1</v>
      </c>
      <c r="J863">
        <v>0</v>
      </c>
      <c r="K863">
        <v>12233.828</v>
      </c>
    </row>
    <row r="864" spans="1:11" x14ac:dyDescent="0.2">
      <c r="A864">
        <v>58</v>
      </c>
      <c r="B864">
        <v>36.479999999999997</v>
      </c>
      <c r="C864">
        <v>0</v>
      </c>
      <c r="D864">
        <v>0</v>
      </c>
      <c r="E864">
        <v>1</v>
      </c>
      <c r="F864">
        <v>0</v>
      </c>
      <c r="G864">
        <v>0</v>
      </c>
      <c r="H864">
        <v>1</v>
      </c>
      <c r="I864">
        <v>0</v>
      </c>
      <c r="J864">
        <v>0</v>
      </c>
      <c r="K864">
        <v>12235.8392</v>
      </c>
    </row>
    <row r="865" spans="1:11" x14ac:dyDescent="0.2">
      <c r="A865">
        <v>59</v>
      </c>
      <c r="B865">
        <v>35.200000000000003</v>
      </c>
      <c r="C865">
        <v>0</v>
      </c>
      <c r="D865">
        <v>0</v>
      </c>
      <c r="E865">
        <v>1</v>
      </c>
      <c r="F865">
        <v>0</v>
      </c>
      <c r="G865">
        <v>0</v>
      </c>
      <c r="H865">
        <v>0</v>
      </c>
      <c r="I865">
        <v>0</v>
      </c>
      <c r="J865">
        <v>1</v>
      </c>
      <c r="K865">
        <v>12244.531000000001</v>
      </c>
    </row>
    <row r="866" spans="1:11" x14ac:dyDescent="0.2">
      <c r="A866">
        <v>56</v>
      </c>
      <c r="B866">
        <v>37.51</v>
      </c>
      <c r="C866">
        <v>2</v>
      </c>
      <c r="D866">
        <v>0</v>
      </c>
      <c r="E866">
        <v>1</v>
      </c>
      <c r="F866">
        <v>0</v>
      </c>
      <c r="G866">
        <v>0</v>
      </c>
      <c r="H866">
        <v>0</v>
      </c>
      <c r="I866">
        <v>0</v>
      </c>
      <c r="J866">
        <v>1</v>
      </c>
      <c r="K866">
        <v>12265.5069</v>
      </c>
    </row>
    <row r="867" spans="1:11" x14ac:dyDescent="0.2">
      <c r="A867">
        <v>55</v>
      </c>
      <c r="B867">
        <v>32.774999999999999</v>
      </c>
      <c r="C867">
        <v>2</v>
      </c>
      <c r="D867">
        <v>0</v>
      </c>
      <c r="E867">
        <v>1</v>
      </c>
      <c r="F867">
        <v>0</v>
      </c>
      <c r="G867">
        <v>0</v>
      </c>
      <c r="H867">
        <v>1</v>
      </c>
      <c r="I867">
        <v>0</v>
      </c>
      <c r="J867">
        <v>0</v>
      </c>
      <c r="K867">
        <v>12268.632250000001</v>
      </c>
    </row>
    <row r="868" spans="1:11" x14ac:dyDescent="0.2">
      <c r="A868">
        <v>55</v>
      </c>
      <c r="B868">
        <v>33.534999999999997</v>
      </c>
      <c r="C868">
        <v>2</v>
      </c>
      <c r="D868">
        <v>0</v>
      </c>
      <c r="E868">
        <v>1</v>
      </c>
      <c r="F868">
        <v>0</v>
      </c>
      <c r="G868">
        <v>0</v>
      </c>
      <c r="H868">
        <v>1</v>
      </c>
      <c r="I868">
        <v>0</v>
      </c>
      <c r="J868">
        <v>0</v>
      </c>
      <c r="K868">
        <v>12269.68865</v>
      </c>
    </row>
    <row r="869" spans="1:11" x14ac:dyDescent="0.2">
      <c r="A869">
        <v>59</v>
      </c>
      <c r="B869">
        <v>24.7</v>
      </c>
      <c r="C869">
        <v>0</v>
      </c>
      <c r="D869">
        <v>1</v>
      </c>
      <c r="E869">
        <v>0</v>
      </c>
      <c r="F869">
        <v>0</v>
      </c>
      <c r="G869">
        <v>1</v>
      </c>
      <c r="H869">
        <v>0</v>
      </c>
      <c r="I869">
        <v>0</v>
      </c>
      <c r="J869">
        <v>0</v>
      </c>
      <c r="K869">
        <v>12323.936</v>
      </c>
    </row>
    <row r="870" spans="1:11" x14ac:dyDescent="0.2">
      <c r="A870">
        <v>59</v>
      </c>
      <c r="B870">
        <v>27.5</v>
      </c>
      <c r="C870">
        <v>1</v>
      </c>
      <c r="D870">
        <v>1</v>
      </c>
      <c r="E870">
        <v>0</v>
      </c>
      <c r="F870">
        <v>0</v>
      </c>
      <c r="G870">
        <v>0</v>
      </c>
      <c r="H870">
        <v>0</v>
      </c>
      <c r="I870">
        <v>1</v>
      </c>
      <c r="J870">
        <v>0</v>
      </c>
      <c r="K870">
        <v>12333.828</v>
      </c>
    </row>
    <row r="871" spans="1:11" x14ac:dyDescent="0.2">
      <c r="A871">
        <v>59</v>
      </c>
      <c r="B871">
        <v>37.1</v>
      </c>
      <c r="C871">
        <v>1</v>
      </c>
      <c r="D871">
        <v>1</v>
      </c>
      <c r="E871">
        <v>0</v>
      </c>
      <c r="F871">
        <v>0</v>
      </c>
      <c r="G871">
        <v>0</v>
      </c>
      <c r="H871">
        <v>0</v>
      </c>
      <c r="I871">
        <v>1</v>
      </c>
      <c r="J871">
        <v>0</v>
      </c>
      <c r="K871">
        <v>12347.172</v>
      </c>
    </row>
    <row r="872" spans="1:11" x14ac:dyDescent="0.2">
      <c r="A872">
        <v>56</v>
      </c>
      <c r="B872">
        <v>36.1</v>
      </c>
      <c r="C872">
        <v>3</v>
      </c>
      <c r="D872">
        <v>1</v>
      </c>
      <c r="E872">
        <v>0</v>
      </c>
      <c r="F872">
        <v>0</v>
      </c>
      <c r="G872">
        <v>0</v>
      </c>
      <c r="H872">
        <v>0</v>
      </c>
      <c r="I872">
        <v>1</v>
      </c>
      <c r="J872">
        <v>0</v>
      </c>
      <c r="K872">
        <v>12363.547</v>
      </c>
    </row>
    <row r="873" spans="1:11" x14ac:dyDescent="0.2">
      <c r="A873">
        <v>33</v>
      </c>
      <c r="B873">
        <v>35.244999999999997</v>
      </c>
      <c r="C873">
        <v>0</v>
      </c>
      <c r="D873">
        <v>1</v>
      </c>
      <c r="E873">
        <v>0</v>
      </c>
      <c r="F873">
        <v>0</v>
      </c>
      <c r="G873">
        <v>1</v>
      </c>
      <c r="H873">
        <v>0</v>
      </c>
      <c r="I873">
        <v>0</v>
      </c>
      <c r="J873">
        <v>0</v>
      </c>
      <c r="K873">
        <v>12404.8791</v>
      </c>
    </row>
    <row r="874" spans="1:11" x14ac:dyDescent="0.2">
      <c r="A874">
        <v>58</v>
      </c>
      <c r="B874">
        <v>32.965000000000003</v>
      </c>
      <c r="C874">
        <v>0</v>
      </c>
      <c r="D874">
        <v>0</v>
      </c>
      <c r="E874">
        <v>1</v>
      </c>
      <c r="F874">
        <v>0</v>
      </c>
      <c r="G874">
        <v>1</v>
      </c>
      <c r="H874">
        <v>0</v>
      </c>
      <c r="I874">
        <v>0</v>
      </c>
      <c r="J874">
        <v>0</v>
      </c>
      <c r="K874">
        <v>12430.95335</v>
      </c>
    </row>
    <row r="875" spans="1:11" x14ac:dyDescent="0.2">
      <c r="A875">
        <v>54</v>
      </c>
      <c r="B875">
        <v>21.47</v>
      </c>
      <c r="C875">
        <v>3</v>
      </c>
      <c r="D875">
        <v>0</v>
      </c>
      <c r="E875">
        <v>1</v>
      </c>
      <c r="F875">
        <v>0</v>
      </c>
      <c r="G875">
        <v>0</v>
      </c>
      <c r="H875">
        <v>1</v>
      </c>
      <c r="I875">
        <v>0</v>
      </c>
      <c r="J875">
        <v>0</v>
      </c>
      <c r="K875">
        <v>12475.3513</v>
      </c>
    </row>
    <row r="876" spans="1:11" x14ac:dyDescent="0.2">
      <c r="A876">
        <v>54</v>
      </c>
      <c r="B876">
        <v>24.605</v>
      </c>
      <c r="C876">
        <v>3</v>
      </c>
      <c r="D876">
        <v>0</v>
      </c>
      <c r="E876">
        <v>1</v>
      </c>
      <c r="F876">
        <v>0</v>
      </c>
      <c r="G876">
        <v>0</v>
      </c>
      <c r="H876">
        <v>1</v>
      </c>
      <c r="I876">
        <v>0</v>
      </c>
      <c r="J876">
        <v>0</v>
      </c>
      <c r="K876">
        <v>12479.70895</v>
      </c>
    </row>
    <row r="877" spans="1:11" x14ac:dyDescent="0.2">
      <c r="A877">
        <v>55</v>
      </c>
      <c r="B877">
        <v>40.81</v>
      </c>
      <c r="C877">
        <v>3</v>
      </c>
      <c r="D877">
        <v>0</v>
      </c>
      <c r="E877">
        <v>1</v>
      </c>
      <c r="F877">
        <v>0</v>
      </c>
      <c r="G877">
        <v>0</v>
      </c>
      <c r="H877">
        <v>0</v>
      </c>
      <c r="I877">
        <v>0</v>
      </c>
      <c r="J877">
        <v>1</v>
      </c>
      <c r="K877">
        <v>12485.8009</v>
      </c>
    </row>
    <row r="878" spans="1:11" x14ac:dyDescent="0.2">
      <c r="A878">
        <v>54</v>
      </c>
      <c r="B878">
        <v>35.814999999999998</v>
      </c>
      <c r="C878">
        <v>3</v>
      </c>
      <c r="D878">
        <v>0</v>
      </c>
      <c r="E878">
        <v>1</v>
      </c>
      <c r="F878">
        <v>0</v>
      </c>
      <c r="G878">
        <v>0</v>
      </c>
      <c r="H878">
        <v>1</v>
      </c>
      <c r="I878">
        <v>0</v>
      </c>
      <c r="J878">
        <v>0</v>
      </c>
      <c r="K878">
        <v>12495.290849999999</v>
      </c>
    </row>
    <row r="879" spans="1:11" x14ac:dyDescent="0.2">
      <c r="A879">
        <v>60</v>
      </c>
      <c r="B879">
        <v>24.32</v>
      </c>
      <c r="C879">
        <v>0</v>
      </c>
      <c r="D879">
        <v>1</v>
      </c>
      <c r="E879">
        <v>0</v>
      </c>
      <c r="F879">
        <v>0</v>
      </c>
      <c r="G879">
        <v>0</v>
      </c>
      <c r="H879">
        <v>1</v>
      </c>
      <c r="I879">
        <v>0</v>
      </c>
      <c r="J879">
        <v>0</v>
      </c>
      <c r="K879">
        <v>12523.604799999999</v>
      </c>
    </row>
    <row r="880" spans="1:11" x14ac:dyDescent="0.2">
      <c r="A880">
        <v>61</v>
      </c>
      <c r="B880">
        <v>31.57</v>
      </c>
      <c r="C880">
        <v>0</v>
      </c>
      <c r="D880">
        <v>1</v>
      </c>
      <c r="E880">
        <v>0</v>
      </c>
      <c r="F880">
        <v>0</v>
      </c>
      <c r="G880">
        <v>0</v>
      </c>
      <c r="H880">
        <v>0</v>
      </c>
      <c r="I880">
        <v>0</v>
      </c>
      <c r="J880">
        <v>1</v>
      </c>
      <c r="K880">
        <v>12557.605299999999</v>
      </c>
    </row>
    <row r="881" spans="1:11" x14ac:dyDescent="0.2">
      <c r="A881">
        <v>61</v>
      </c>
      <c r="B881">
        <v>43.4</v>
      </c>
      <c r="C881">
        <v>0</v>
      </c>
      <c r="D881">
        <v>1</v>
      </c>
      <c r="E881">
        <v>0</v>
      </c>
      <c r="F881">
        <v>0</v>
      </c>
      <c r="G881">
        <v>0</v>
      </c>
      <c r="H881">
        <v>0</v>
      </c>
      <c r="I881">
        <v>1</v>
      </c>
      <c r="J881">
        <v>0</v>
      </c>
      <c r="K881">
        <v>12574.049000000001</v>
      </c>
    </row>
    <row r="882" spans="1:11" x14ac:dyDescent="0.2">
      <c r="A882">
        <v>52</v>
      </c>
      <c r="B882">
        <v>46.75</v>
      </c>
      <c r="C882">
        <v>5</v>
      </c>
      <c r="D882">
        <v>0</v>
      </c>
      <c r="E882">
        <v>1</v>
      </c>
      <c r="F882">
        <v>0</v>
      </c>
      <c r="G882">
        <v>0</v>
      </c>
      <c r="H882">
        <v>0</v>
      </c>
      <c r="I882">
        <v>0</v>
      </c>
      <c r="J882">
        <v>1</v>
      </c>
      <c r="K882">
        <v>12592.5345</v>
      </c>
    </row>
    <row r="883" spans="1:11" x14ac:dyDescent="0.2">
      <c r="A883">
        <v>24</v>
      </c>
      <c r="B883">
        <v>26.79</v>
      </c>
      <c r="C883">
        <v>1</v>
      </c>
      <c r="D883">
        <v>1</v>
      </c>
      <c r="E883">
        <v>0</v>
      </c>
      <c r="F883">
        <v>0</v>
      </c>
      <c r="G883">
        <v>0</v>
      </c>
      <c r="H883">
        <v>1</v>
      </c>
      <c r="I883">
        <v>0</v>
      </c>
      <c r="J883">
        <v>0</v>
      </c>
      <c r="K883">
        <v>12609.88702</v>
      </c>
    </row>
    <row r="884" spans="1:11" x14ac:dyDescent="0.2">
      <c r="A884">
        <v>59</v>
      </c>
      <c r="B884">
        <v>31.35</v>
      </c>
      <c r="C884">
        <v>0</v>
      </c>
      <c r="D884">
        <v>0</v>
      </c>
      <c r="E884">
        <v>1</v>
      </c>
      <c r="F884">
        <v>0</v>
      </c>
      <c r="G884">
        <v>0</v>
      </c>
      <c r="H884">
        <v>1</v>
      </c>
      <c r="I884">
        <v>0</v>
      </c>
      <c r="J884">
        <v>0</v>
      </c>
      <c r="K884">
        <v>12622.1795</v>
      </c>
    </row>
    <row r="885" spans="1:11" x14ac:dyDescent="0.2">
      <c r="A885">
        <v>57</v>
      </c>
      <c r="B885">
        <v>25.74</v>
      </c>
      <c r="C885">
        <v>2</v>
      </c>
      <c r="D885">
        <v>0</v>
      </c>
      <c r="E885">
        <v>1</v>
      </c>
      <c r="F885">
        <v>0</v>
      </c>
      <c r="G885">
        <v>0</v>
      </c>
      <c r="H885">
        <v>0</v>
      </c>
      <c r="I885">
        <v>0</v>
      </c>
      <c r="J885">
        <v>1</v>
      </c>
      <c r="K885">
        <v>12629.1656</v>
      </c>
    </row>
    <row r="886" spans="1:11" x14ac:dyDescent="0.2">
      <c r="A886">
        <v>60</v>
      </c>
      <c r="B886">
        <v>24.53</v>
      </c>
      <c r="C886">
        <v>0</v>
      </c>
      <c r="D886">
        <v>0</v>
      </c>
      <c r="E886">
        <v>1</v>
      </c>
      <c r="F886">
        <v>0</v>
      </c>
      <c r="G886">
        <v>0</v>
      </c>
      <c r="H886">
        <v>0</v>
      </c>
      <c r="I886">
        <v>0</v>
      </c>
      <c r="J886">
        <v>1</v>
      </c>
      <c r="K886">
        <v>12629.896699999999</v>
      </c>
    </row>
    <row r="887" spans="1:11" x14ac:dyDescent="0.2">
      <c r="A887">
        <v>60</v>
      </c>
      <c r="B887">
        <v>30.5</v>
      </c>
      <c r="C887">
        <v>0</v>
      </c>
      <c r="D887">
        <v>0</v>
      </c>
      <c r="E887">
        <v>1</v>
      </c>
      <c r="F887">
        <v>0</v>
      </c>
      <c r="G887">
        <v>0</v>
      </c>
      <c r="H887">
        <v>0</v>
      </c>
      <c r="I887">
        <v>1</v>
      </c>
      <c r="J887">
        <v>0</v>
      </c>
      <c r="K887">
        <v>12638.195</v>
      </c>
    </row>
    <row r="888" spans="1:11" x14ac:dyDescent="0.2">
      <c r="A888">
        <v>56</v>
      </c>
      <c r="B888">
        <v>33.82</v>
      </c>
      <c r="C888">
        <v>2</v>
      </c>
      <c r="D888">
        <v>0</v>
      </c>
      <c r="E888">
        <v>1</v>
      </c>
      <c r="F888">
        <v>0</v>
      </c>
      <c r="G888">
        <v>0</v>
      </c>
      <c r="H888">
        <v>1</v>
      </c>
      <c r="I888">
        <v>0</v>
      </c>
      <c r="J888">
        <v>0</v>
      </c>
      <c r="K888">
        <v>12643.3778</v>
      </c>
    </row>
    <row r="889" spans="1:11" x14ac:dyDescent="0.2">
      <c r="A889">
        <v>60</v>
      </c>
      <c r="B889">
        <v>35.1</v>
      </c>
      <c r="C889">
        <v>0</v>
      </c>
      <c r="D889">
        <v>0</v>
      </c>
      <c r="E889">
        <v>1</v>
      </c>
      <c r="F889">
        <v>0</v>
      </c>
      <c r="G889">
        <v>0</v>
      </c>
      <c r="H889">
        <v>0</v>
      </c>
      <c r="I889">
        <v>1</v>
      </c>
      <c r="J889">
        <v>0</v>
      </c>
      <c r="K889">
        <v>12644.589</v>
      </c>
    </row>
    <row r="890" spans="1:11" x14ac:dyDescent="0.2">
      <c r="A890">
        <v>57</v>
      </c>
      <c r="B890">
        <v>38</v>
      </c>
      <c r="C890">
        <v>2</v>
      </c>
      <c r="D890">
        <v>0</v>
      </c>
      <c r="E890">
        <v>1</v>
      </c>
      <c r="F890">
        <v>0</v>
      </c>
      <c r="G890">
        <v>0</v>
      </c>
      <c r="H890">
        <v>0</v>
      </c>
      <c r="I890">
        <v>1</v>
      </c>
      <c r="J890">
        <v>0</v>
      </c>
      <c r="K890">
        <v>12646.207</v>
      </c>
    </row>
    <row r="891" spans="1:11" x14ac:dyDescent="0.2">
      <c r="A891">
        <v>60</v>
      </c>
      <c r="B891">
        <v>38.06</v>
      </c>
      <c r="C891">
        <v>0</v>
      </c>
      <c r="D891">
        <v>0</v>
      </c>
      <c r="E891">
        <v>1</v>
      </c>
      <c r="F891">
        <v>0</v>
      </c>
      <c r="G891">
        <v>0</v>
      </c>
      <c r="H891">
        <v>0</v>
      </c>
      <c r="I891">
        <v>0</v>
      </c>
      <c r="J891">
        <v>1</v>
      </c>
      <c r="K891">
        <v>12648.7034</v>
      </c>
    </row>
    <row r="892" spans="1:11" x14ac:dyDescent="0.2">
      <c r="A892">
        <v>60</v>
      </c>
      <c r="B892">
        <v>29.64</v>
      </c>
      <c r="C892">
        <v>0</v>
      </c>
      <c r="D892">
        <v>1</v>
      </c>
      <c r="E892">
        <v>0</v>
      </c>
      <c r="F892">
        <v>0</v>
      </c>
      <c r="G892">
        <v>1</v>
      </c>
      <c r="H892">
        <v>0</v>
      </c>
      <c r="I892">
        <v>0</v>
      </c>
      <c r="J892">
        <v>0</v>
      </c>
      <c r="K892">
        <v>12730.999599999999</v>
      </c>
    </row>
    <row r="893" spans="1:11" x14ac:dyDescent="0.2">
      <c r="A893">
        <v>60</v>
      </c>
      <c r="B893">
        <v>36.954999999999998</v>
      </c>
      <c r="C893">
        <v>0</v>
      </c>
      <c r="D893">
        <v>1</v>
      </c>
      <c r="E893">
        <v>0</v>
      </c>
      <c r="F893">
        <v>0</v>
      </c>
      <c r="G893">
        <v>1</v>
      </c>
      <c r="H893">
        <v>0</v>
      </c>
      <c r="I893">
        <v>0</v>
      </c>
      <c r="J893">
        <v>0</v>
      </c>
      <c r="K893">
        <v>12741.167450000001</v>
      </c>
    </row>
    <row r="894" spans="1:11" x14ac:dyDescent="0.2">
      <c r="A894">
        <v>44</v>
      </c>
      <c r="B894">
        <v>36.479999999999997</v>
      </c>
      <c r="C894">
        <v>0</v>
      </c>
      <c r="D894">
        <v>0</v>
      </c>
      <c r="E894">
        <v>1</v>
      </c>
      <c r="F894">
        <v>0</v>
      </c>
      <c r="G894">
        <v>1</v>
      </c>
      <c r="H894">
        <v>0</v>
      </c>
      <c r="I894">
        <v>0</v>
      </c>
      <c r="J894">
        <v>0</v>
      </c>
      <c r="K894">
        <v>12797.20962</v>
      </c>
    </row>
    <row r="895" spans="1:11" x14ac:dyDescent="0.2">
      <c r="A895">
        <v>59</v>
      </c>
      <c r="B895">
        <v>26.504999999999999</v>
      </c>
      <c r="C895">
        <v>0</v>
      </c>
      <c r="D895">
        <v>0</v>
      </c>
      <c r="E895">
        <v>1</v>
      </c>
      <c r="F895">
        <v>0</v>
      </c>
      <c r="G895">
        <v>1</v>
      </c>
      <c r="H895">
        <v>0</v>
      </c>
      <c r="I895">
        <v>0</v>
      </c>
      <c r="J895">
        <v>0</v>
      </c>
      <c r="K895">
        <v>12815.444949999999</v>
      </c>
    </row>
    <row r="896" spans="1:11" x14ac:dyDescent="0.2">
      <c r="A896">
        <v>18</v>
      </c>
      <c r="B896">
        <v>17.29</v>
      </c>
      <c r="C896">
        <v>2</v>
      </c>
      <c r="D896">
        <v>1</v>
      </c>
      <c r="E896">
        <v>0</v>
      </c>
      <c r="F896">
        <v>1</v>
      </c>
      <c r="G896">
        <v>1</v>
      </c>
      <c r="H896">
        <v>0</v>
      </c>
      <c r="I896">
        <v>0</v>
      </c>
      <c r="J896">
        <v>0</v>
      </c>
      <c r="K896">
        <v>12829.455099999999</v>
      </c>
    </row>
    <row r="897" spans="1:11" x14ac:dyDescent="0.2">
      <c r="A897">
        <v>18</v>
      </c>
      <c r="B897">
        <v>39.14</v>
      </c>
      <c r="C897">
        <v>0</v>
      </c>
      <c r="D897">
        <v>1</v>
      </c>
      <c r="E897">
        <v>0</v>
      </c>
      <c r="F897">
        <v>0</v>
      </c>
      <c r="G897">
        <v>1</v>
      </c>
      <c r="H897">
        <v>0</v>
      </c>
      <c r="I897">
        <v>0</v>
      </c>
      <c r="J897">
        <v>0</v>
      </c>
      <c r="K897">
        <v>12890.057650000001</v>
      </c>
    </row>
    <row r="898" spans="1:11" x14ac:dyDescent="0.2">
      <c r="A898">
        <v>59</v>
      </c>
      <c r="B898">
        <v>25.46</v>
      </c>
      <c r="C898">
        <v>1</v>
      </c>
      <c r="D898">
        <v>1</v>
      </c>
      <c r="E898">
        <v>0</v>
      </c>
      <c r="F898">
        <v>0</v>
      </c>
      <c r="G898">
        <v>1</v>
      </c>
      <c r="H898">
        <v>0</v>
      </c>
      <c r="I898">
        <v>0</v>
      </c>
      <c r="J898">
        <v>0</v>
      </c>
      <c r="K898">
        <v>12913.992399999999</v>
      </c>
    </row>
    <row r="899" spans="1:11" x14ac:dyDescent="0.2">
      <c r="A899">
        <v>59</v>
      </c>
      <c r="B899">
        <v>29.7</v>
      </c>
      <c r="C899">
        <v>2</v>
      </c>
      <c r="D899">
        <v>1</v>
      </c>
      <c r="E899">
        <v>0</v>
      </c>
      <c r="F899">
        <v>0</v>
      </c>
      <c r="G899">
        <v>0</v>
      </c>
      <c r="H899">
        <v>0</v>
      </c>
      <c r="I899">
        <v>0</v>
      </c>
      <c r="J899">
        <v>1</v>
      </c>
      <c r="K899">
        <v>12925.886</v>
      </c>
    </row>
    <row r="900" spans="1:11" x14ac:dyDescent="0.2">
      <c r="A900">
        <v>59</v>
      </c>
      <c r="B900">
        <v>31.79</v>
      </c>
      <c r="C900">
        <v>2</v>
      </c>
      <c r="D900">
        <v>1</v>
      </c>
      <c r="E900">
        <v>0</v>
      </c>
      <c r="F900">
        <v>0</v>
      </c>
      <c r="G900">
        <v>0</v>
      </c>
      <c r="H900">
        <v>0</v>
      </c>
      <c r="I900">
        <v>0</v>
      </c>
      <c r="J900">
        <v>1</v>
      </c>
      <c r="K900">
        <v>12928.7911</v>
      </c>
    </row>
    <row r="901" spans="1:11" x14ac:dyDescent="0.2">
      <c r="A901">
        <v>56</v>
      </c>
      <c r="B901">
        <v>33.659999999999997</v>
      </c>
      <c r="C901">
        <v>4</v>
      </c>
      <c r="D901">
        <v>1</v>
      </c>
      <c r="E901">
        <v>0</v>
      </c>
      <c r="F901">
        <v>0</v>
      </c>
      <c r="G901">
        <v>0</v>
      </c>
      <c r="H901">
        <v>0</v>
      </c>
      <c r="I901">
        <v>0</v>
      </c>
      <c r="J901">
        <v>1</v>
      </c>
      <c r="K901">
        <v>12949.1554</v>
      </c>
    </row>
    <row r="902" spans="1:11" x14ac:dyDescent="0.2">
      <c r="A902">
        <v>61</v>
      </c>
      <c r="B902">
        <v>38.380000000000003</v>
      </c>
      <c r="C902">
        <v>0</v>
      </c>
      <c r="D902">
        <v>1</v>
      </c>
      <c r="E902">
        <v>0</v>
      </c>
      <c r="F902">
        <v>0</v>
      </c>
      <c r="G902">
        <v>0</v>
      </c>
      <c r="H902">
        <v>1</v>
      </c>
      <c r="I902">
        <v>0</v>
      </c>
      <c r="J902">
        <v>0</v>
      </c>
      <c r="K902">
        <v>12950.0712</v>
      </c>
    </row>
    <row r="903" spans="1:11" x14ac:dyDescent="0.2">
      <c r="A903">
        <v>62</v>
      </c>
      <c r="B903">
        <v>21.4</v>
      </c>
      <c r="C903">
        <v>0</v>
      </c>
      <c r="D903">
        <v>1</v>
      </c>
      <c r="E903">
        <v>0</v>
      </c>
      <c r="F903">
        <v>0</v>
      </c>
      <c r="G903">
        <v>0</v>
      </c>
      <c r="H903">
        <v>0</v>
      </c>
      <c r="I903">
        <v>1</v>
      </c>
      <c r="J903">
        <v>0</v>
      </c>
      <c r="K903">
        <v>12957.118</v>
      </c>
    </row>
    <row r="904" spans="1:11" x14ac:dyDescent="0.2">
      <c r="A904">
        <v>62</v>
      </c>
      <c r="B904">
        <v>37.4</v>
      </c>
      <c r="C904">
        <v>0</v>
      </c>
      <c r="D904">
        <v>1</v>
      </c>
      <c r="E904">
        <v>0</v>
      </c>
      <c r="F904">
        <v>0</v>
      </c>
      <c r="G904">
        <v>0</v>
      </c>
      <c r="H904">
        <v>0</v>
      </c>
      <c r="I904">
        <v>1</v>
      </c>
      <c r="J904">
        <v>0</v>
      </c>
      <c r="K904">
        <v>12979.358</v>
      </c>
    </row>
    <row r="905" spans="1:11" x14ac:dyDescent="0.2">
      <c r="A905">
        <v>62</v>
      </c>
      <c r="B905">
        <v>38.83</v>
      </c>
      <c r="C905">
        <v>0</v>
      </c>
      <c r="D905">
        <v>1</v>
      </c>
      <c r="E905">
        <v>0</v>
      </c>
      <c r="F905">
        <v>0</v>
      </c>
      <c r="G905">
        <v>0</v>
      </c>
      <c r="H905">
        <v>0</v>
      </c>
      <c r="I905">
        <v>0</v>
      </c>
      <c r="J905">
        <v>1</v>
      </c>
      <c r="K905">
        <v>12981.3457</v>
      </c>
    </row>
    <row r="906" spans="1:11" x14ac:dyDescent="0.2">
      <c r="A906">
        <v>62</v>
      </c>
      <c r="B906">
        <v>39.93</v>
      </c>
      <c r="C906">
        <v>0</v>
      </c>
      <c r="D906">
        <v>1</v>
      </c>
      <c r="E906">
        <v>0</v>
      </c>
      <c r="F906">
        <v>0</v>
      </c>
      <c r="G906">
        <v>0</v>
      </c>
      <c r="H906">
        <v>0</v>
      </c>
      <c r="I906">
        <v>0</v>
      </c>
      <c r="J906">
        <v>1</v>
      </c>
      <c r="K906">
        <v>12982.8747</v>
      </c>
    </row>
    <row r="907" spans="1:11" x14ac:dyDescent="0.2">
      <c r="A907">
        <v>60</v>
      </c>
      <c r="B907">
        <v>24.035</v>
      </c>
      <c r="C907">
        <v>0</v>
      </c>
      <c r="D907">
        <v>0</v>
      </c>
      <c r="E907">
        <v>1</v>
      </c>
      <c r="F907">
        <v>0</v>
      </c>
      <c r="G907">
        <v>0</v>
      </c>
      <c r="H907">
        <v>1</v>
      </c>
      <c r="I907">
        <v>0</v>
      </c>
      <c r="J907">
        <v>0</v>
      </c>
      <c r="K907">
        <v>13012.20865</v>
      </c>
    </row>
    <row r="908" spans="1:11" x14ac:dyDescent="0.2">
      <c r="A908">
        <v>58</v>
      </c>
      <c r="B908">
        <v>32.395000000000003</v>
      </c>
      <c r="C908">
        <v>1</v>
      </c>
      <c r="D908">
        <v>0</v>
      </c>
      <c r="E908">
        <v>1</v>
      </c>
      <c r="F908">
        <v>0</v>
      </c>
      <c r="G908">
        <v>1</v>
      </c>
      <c r="H908">
        <v>0</v>
      </c>
      <c r="I908">
        <v>0</v>
      </c>
      <c r="J908">
        <v>0</v>
      </c>
      <c r="K908">
        <v>13019.161050000001</v>
      </c>
    </row>
    <row r="909" spans="1:11" x14ac:dyDescent="0.2">
      <c r="A909">
        <v>61</v>
      </c>
      <c r="B909">
        <v>28.2</v>
      </c>
      <c r="C909">
        <v>0</v>
      </c>
      <c r="D909">
        <v>0</v>
      </c>
      <c r="E909">
        <v>1</v>
      </c>
      <c r="F909">
        <v>0</v>
      </c>
      <c r="G909">
        <v>0</v>
      </c>
      <c r="H909">
        <v>0</v>
      </c>
      <c r="I909">
        <v>1</v>
      </c>
      <c r="J909">
        <v>0</v>
      </c>
      <c r="K909">
        <v>13041.921</v>
      </c>
    </row>
    <row r="910" spans="1:11" x14ac:dyDescent="0.2">
      <c r="A910">
        <v>55</v>
      </c>
      <c r="B910">
        <v>25.364999999999998</v>
      </c>
      <c r="C910">
        <v>3</v>
      </c>
      <c r="D910">
        <v>0</v>
      </c>
      <c r="E910">
        <v>1</v>
      </c>
      <c r="F910">
        <v>0</v>
      </c>
      <c r="G910">
        <v>1</v>
      </c>
      <c r="H910">
        <v>0</v>
      </c>
      <c r="I910">
        <v>0</v>
      </c>
      <c r="J910">
        <v>0</v>
      </c>
      <c r="K910">
        <v>13047.332350000001</v>
      </c>
    </row>
    <row r="911" spans="1:11" x14ac:dyDescent="0.2">
      <c r="A911">
        <v>61</v>
      </c>
      <c r="B911">
        <v>44</v>
      </c>
      <c r="C911">
        <v>0</v>
      </c>
      <c r="D911">
        <v>0</v>
      </c>
      <c r="E911">
        <v>1</v>
      </c>
      <c r="F911">
        <v>0</v>
      </c>
      <c r="G911">
        <v>0</v>
      </c>
      <c r="H911">
        <v>0</v>
      </c>
      <c r="I911">
        <v>1</v>
      </c>
      <c r="J911">
        <v>0</v>
      </c>
      <c r="K911">
        <v>13063.883</v>
      </c>
    </row>
    <row r="912" spans="1:11" x14ac:dyDescent="0.2">
      <c r="A912">
        <v>60</v>
      </c>
      <c r="B912">
        <v>24.32</v>
      </c>
      <c r="C912">
        <v>1</v>
      </c>
      <c r="D912">
        <v>1</v>
      </c>
      <c r="E912">
        <v>0</v>
      </c>
      <c r="F912">
        <v>0</v>
      </c>
      <c r="G912">
        <v>0</v>
      </c>
      <c r="H912">
        <v>1</v>
      </c>
      <c r="I912">
        <v>0</v>
      </c>
      <c r="J912">
        <v>0</v>
      </c>
      <c r="K912">
        <v>13112.604799999999</v>
      </c>
    </row>
    <row r="913" spans="1:11" x14ac:dyDescent="0.2">
      <c r="A913">
        <v>23</v>
      </c>
      <c r="B913">
        <v>28</v>
      </c>
      <c r="C913">
        <v>0</v>
      </c>
      <c r="D913">
        <v>0</v>
      </c>
      <c r="E913">
        <v>1</v>
      </c>
      <c r="F913">
        <v>0</v>
      </c>
      <c r="G913">
        <v>0</v>
      </c>
      <c r="H913">
        <v>0</v>
      </c>
      <c r="I913">
        <v>1</v>
      </c>
      <c r="J913">
        <v>0</v>
      </c>
      <c r="K913">
        <v>13126.677449999999</v>
      </c>
    </row>
    <row r="914" spans="1:11" x14ac:dyDescent="0.2">
      <c r="A914">
        <v>61</v>
      </c>
      <c r="B914">
        <v>23.655000000000001</v>
      </c>
      <c r="C914">
        <v>0</v>
      </c>
      <c r="D914">
        <v>1</v>
      </c>
      <c r="E914">
        <v>0</v>
      </c>
      <c r="F914">
        <v>0</v>
      </c>
      <c r="G914">
        <v>1</v>
      </c>
      <c r="H914">
        <v>0</v>
      </c>
      <c r="I914">
        <v>0</v>
      </c>
      <c r="J914">
        <v>0</v>
      </c>
      <c r="K914">
        <v>13129.603450000001</v>
      </c>
    </row>
    <row r="915" spans="1:11" x14ac:dyDescent="0.2">
      <c r="A915">
        <v>61</v>
      </c>
      <c r="B915">
        <v>33.534999999999997</v>
      </c>
      <c r="C915">
        <v>0</v>
      </c>
      <c r="D915">
        <v>1</v>
      </c>
      <c r="E915">
        <v>0</v>
      </c>
      <c r="F915">
        <v>0</v>
      </c>
      <c r="G915">
        <v>1</v>
      </c>
      <c r="H915">
        <v>0</v>
      </c>
      <c r="I915">
        <v>0</v>
      </c>
      <c r="J915">
        <v>0</v>
      </c>
      <c r="K915">
        <v>13143.336649999999</v>
      </c>
    </row>
    <row r="916" spans="1:11" x14ac:dyDescent="0.2">
      <c r="A916">
        <v>61</v>
      </c>
      <c r="B916">
        <v>33.914999999999999</v>
      </c>
      <c r="C916">
        <v>0</v>
      </c>
      <c r="D916">
        <v>1</v>
      </c>
      <c r="E916">
        <v>0</v>
      </c>
      <c r="F916">
        <v>0</v>
      </c>
      <c r="G916">
        <v>1</v>
      </c>
      <c r="H916">
        <v>0</v>
      </c>
      <c r="I916">
        <v>0</v>
      </c>
      <c r="J916">
        <v>0</v>
      </c>
      <c r="K916">
        <v>13143.86485</v>
      </c>
    </row>
    <row r="917" spans="1:11" x14ac:dyDescent="0.2">
      <c r="A917">
        <v>60</v>
      </c>
      <c r="B917">
        <v>18.335000000000001</v>
      </c>
      <c r="C917">
        <v>0</v>
      </c>
      <c r="D917">
        <v>0</v>
      </c>
      <c r="E917">
        <v>1</v>
      </c>
      <c r="F917">
        <v>0</v>
      </c>
      <c r="G917">
        <v>1</v>
      </c>
      <c r="H917">
        <v>0</v>
      </c>
      <c r="I917">
        <v>0</v>
      </c>
      <c r="J917">
        <v>0</v>
      </c>
      <c r="K917">
        <v>13204.28565</v>
      </c>
    </row>
    <row r="918" spans="1:11" x14ac:dyDescent="0.2">
      <c r="A918">
        <v>60</v>
      </c>
      <c r="B918">
        <v>27.55</v>
      </c>
      <c r="C918">
        <v>0</v>
      </c>
      <c r="D918">
        <v>0</v>
      </c>
      <c r="E918">
        <v>1</v>
      </c>
      <c r="F918">
        <v>0</v>
      </c>
      <c r="G918">
        <v>1</v>
      </c>
      <c r="H918">
        <v>0</v>
      </c>
      <c r="I918">
        <v>0</v>
      </c>
      <c r="J918">
        <v>0</v>
      </c>
      <c r="K918">
        <v>13217.094499999999</v>
      </c>
    </row>
    <row r="919" spans="1:11" x14ac:dyDescent="0.2">
      <c r="A919">
        <v>57</v>
      </c>
      <c r="B919">
        <v>34.295000000000002</v>
      </c>
      <c r="C919">
        <v>2</v>
      </c>
      <c r="D919">
        <v>0</v>
      </c>
      <c r="E919">
        <v>1</v>
      </c>
      <c r="F919">
        <v>0</v>
      </c>
      <c r="G919">
        <v>1</v>
      </c>
      <c r="H919">
        <v>0</v>
      </c>
      <c r="I919">
        <v>0</v>
      </c>
      <c r="J919">
        <v>0</v>
      </c>
      <c r="K919">
        <v>13224.057049999999</v>
      </c>
    </row>
    <row r="920" spans="1:11" x14ac:dyDescent="0.2">
      <c r="A920">
        <v>60</v>
      </c>
      <c r="B920">
        <v>28.7</v>
      </c>
      <c r="C920">
        <v>1</v>
      </c>
      <c r="D920">
        <v>0</v>
      </c>
      <c r="E920">
        <v>1</v>
      </c>
      <c r="F920">
        <v>0</v>
      </c>
      <c r="G920">
        <v>0</v>
      </c>
      <c r="H920">
        <v>0</v>
      </c>
      <c r="I920">
        <v>1</v>
      </c>
      <c r="J920">
        <v>0</v>
      </c>
      <c r="K920">
        <v>13224.692999999999</v>
      </c>
    </row>
    <row r="921" spans="1:11" x14ac:dyDescent="0.2">
      <c r="A921">
        <v>60</v>
      </c>
      <c r="B921">
        <v>36.005000000000003</v>
      </c>
      <c r="C921">
        <v>0</v>
      </c>
      <c r="D921">
        <v>0</v>
      </c>
      <c r="E921">
        <v>1</v>
      </c>
      <c r="F921">
        <v>0</v>
      </c>
      <c r="G921">
        <v>1</v>
      </c>
      <c r="H921">
        <v>0</v>
      </c>
      <c r="I921">
        <v>0</v>
      </c>
      <c r="J921">
        <v>0</v>
      </c>
      <c r="K921">
        <v>13228.846949999999</v>
      </c>
    </row>
    <row r="922" spans="1:11" x14ac:dyDescent="0.2">
      <c r="A922">
        <v>62</v>
      </c>
      <c r="B922">
        <v>30.02</v>
      </c>
      <c r="C922">
        <v>0</v>
      </c>
      <c r="D922">
        <v>1</v>
      </c>
      <c r="E922">
        <v>0</v>
      </c>
      <c r="F922">
        <v>0</v>
      </c>
      <c r="G922">
        <v>0</v>
      </c>
      <c r="H922">
        <v>1</v>
      </c>
      <c r="I922">
        <v>0</v>
      </c>
      <c r="J922">
        <v>0</v>
      </c>
      <c r="K922">
        <v>13352.0998</v>
      </c>
    </row>
    <row r="923" spans="1:11" x14ac:dyDescent="0.2">
      <c r="A923">
        <v>63</v>
      </c>
      <c r="B923">
        <v>30.8</v>
      </c>
      <c r="C923">
        <v>0</v>
      </c>
      <c r="D923">
        <v>1</v>
      </c>
      <c r="E923">
        <v>0</v>
      </c>
      <c r="F923">
        <v>0</v>
      </c>
      <c r="G923">
        <v>0</v>
      </c>
      <c r="H923">
        <v>0</v>
      </c>
      <c r="I923">
        <v>1</v>
      </c>
      <c r="J923">
        <v>0</v>
      </c>
      <c r="K923">
        <v>13390.558999999999</v>
      </c>
    </row>
    <row r="924" spans="1:11" x14ac:dyDescent="0.2">
      <c r="A924">
        <v>63</v>
      </c>
      <c r="B924">
        <v>33.1</v>
      </c>
      <c r="C924">
        <v>0</v>
      </c>
      <c r="D924">
        <v>1</v>
      </c>
      <c r="E924">
        <v>0</v>
      </c>
      <c r="F924">
        <v>0</v>
      </c>
      <c r="G924">
        <v>0</v>
      </c>
      <c r="H924">
        <v>0</v>
      </c>
      <c r="I924">
        <v>1</v>
      </c>
      <c r="J924">
        <v>0</v>
      </c>
      <c r="K924">
        <v>13393.755999999999</v>
      </c>
    </row>
    <row r="925" spans="1:11" x14ac:dyDescent="0.2">
      <c r="A925">
        <v>63</v>
      </c>
      <c r="B925">
        <v>41.47</v>
      </c>
      <c r="C925">
        <v>0</v>
      </c>
      <c r="D925">
        <v>1</v>
      </c>
      <c r="E925">
        <v>0</v>
      </c>
      <c r="F925">
        <v>0</v>
      </c>
      <c r="G925">
        <v>0</v>
      </c>
      <c r="H925">
        <v>0</v>
      </c>
      <c r="I925">
        <v>0</v>
      </c>
      <c r="J925">
        <v>1</v>
      </c>
      <c r="K925">
        <v>13405.390299999999</v>
      </c>
    </row>
    <row r="926" spans="1:11" x14ac:dyDescent="0.2">
      <c r="A926">
        <v>61</v>
      </c>
      <c r="B926">
        <v>21.09</v>
      </c>
      <c r="C926">
        <v>0</v>
      </c>
      <c r="D926">
        <v>0</v>
      </c>
      <c r="E926">
        <v>1</v>
      </c>
      <c r="F926">
        <v>0</v>
      </c>
      <c r="G926">
        <v>0</v>
      </c>
      <c r="H926">
        <v>1</v>
      </c>
      <c r="I926">
        <v>0</v>
      </c>
      <c r="J926">
        <v>0</v>
      </c>
      <c r="K926">
        <v>13415.0381</v>
      </c>
    </row>
    <row r="927" spans="1:11" x14ac:dyDescent="0.2">
      <c r="A927">
        <v>61</v>
      </c>
      <c r="B927">
        <v>31.16</v>
      </c>
      <c r="C927">
        <v>0</v>
      </c>
      <c r="D927">
        <v>0</v>
      </c>
      <c r="E927">
        <v>1</v>
      </c>
      <c r="F927">
        <v>0</v>
      </c>
      <c r="G927">
        <v>0</v>
      </c>
      <c r="H927">
        <v>1</v>
      </c>
      <c r="I927">
        <v>0</v>
      </c>
      <c r="J927">
        <v>0</v>
      </c>
      <c r="K927">
        <v>13429.035400000001</v>
      </c>
    </row>
    <row r="928" spans="1:11" x14ac:dyDescent="0.2">
      <c r="A928">
        <v>56</v>
      </c>
      <c r="B928">
        <v>32.299999999999997</v>
      </c>
      <c r="C928">
        <v>3</v>
      </c>
      <c r="D928">
        <v>0</v>
      </c>
      <c r="E928">
        <v>1</v>
      </c>
      <c r="F928">
        <v>0</v>
      </c>
      <c r="G928">
        <v>1</v>
      </c>
      <c r="H928">
        <v>0</v>
      </c>
      <c r="I928">
        <v>0</v>
      </c>
      <c r="J928">
        <v>0</v>
      </c>
      <c r="K928">
        <v>13430.264999999999</v>
      </c>
    </row>
    <row r="929" spans="1:11" x14ac:dyDescent="0.2">
      <c r="A929">
        <v>62</v>
      </c>
      <c r="B929">
        <v>25</v>
      </c>
      <c r="C929">
        <v>0</v>
      </c>
      <c r="D929">
        <v>0</v>
      </c>
      <c r="E929">
        <v>1</v>
      </c>
      <c r="F929">
        <v>0</v>
      </c>
      <c r="G929">
        <v>0</v>
      </c>
      <c r="H929">
        <v>0</v>
      </c>
      <c r="I929">
        <v>1</v>
      </c>
      <c r="J929">
        <v>0</v>
      </c>
      <c r="K929">
        <v>13451.121999999999</v>
      </c>
    </row>
    <row r="930" spans="1:11" x14ac:dyDescent="0.2">
      <c r="A930">
        <v>62</v>
      </c>
      <c r="B930">
        <v>29.92</v>
      </c>
      <c r="C930">
        <v>0</v>
      </c>
      <c r="D930">
        <v>0</v>
      </c>
      <c r="E930">
        <v>1</v>
      </c>
      <c r="F930">
        <v>0</v>
      </c>
      <c r="G930">
        <v>0</v>
      </c>
      <c r="H930">
        <v>0</v>
      </c>
      <c r="I930">
        <v>0</v>
      </c>
      <c r="J930">
        <v>1</v>
      </c>
      <c r="K930">
        <v>13457.960800000001</v>
      </c>
    </row>
    <row r="931" spans="1:11" x14ac:dyDescent="0.2">
      <c r="A931">
        <v>62</v>
      </c>
      <c r="B931">
        <v>33.200000000000003</v>
      </c>
      <c r="C931">
        <v>0</v>
      </c>
      <c r="D931">
        <v>0</v>
      </c>
      <c r="E931">
        <v>1</v>
      </c>
      <c r="F931">
        <v>0</v>
      </c>
      <c r="G931">
        <v>0</v>
      </c>
      <c r="H931">
        <v>0</v>
      </c>
      <c r="I931">
        <v>1</v>
      </c>
      <c r="J931">
        <v>0</v>
      </c>
      <c r="K931">
        <v>13462.52</v>
      </c>
    </row>
    <row r="932" spans="1:11" x14ac:dyDescent="0.2">
      <c r="A932">
        <v>62</v>
      </c>
      <c r="B932">
        <v>39.159999999999997</v>
      </c>
      <c r="C932">
        <v>0</v>
      </c>
      <c r="D932">
        <v>0</v>
      </c>
      <c r="E932">
        <v>1</v>
      </c>
      <c r="F932">
        <v>0</v>
      </c>
      <c r="G932">
        <v>0</v>
      </c>
      <c r="H932">
        <v>0</v>
      </c>
      <c r="I932">
        <v>0</v>
      </c>
      <c r="J932">
        <v>1</v>
      </c>
      <c r="K932">
        <v>13470.804400000001</v>
      </c>
    </row>
    <row r="933" spans="1:11" x14ac:dyDescent="0.2">
      <c r="A933">
        <v>62</v>
      </c>
      <c r="B933">
        <v>39.200000000000003</v>
      </c>
      <c r="C933">
        <v>0</v>
      </c>
      <c r="D933">
        <v>0</v>
      </c>
      <c r="E933">
        <v>1</v>
      </c>
      <c r="F933">
        <v>0</v>
      </c>
      <c r="G933">
        <v>0</v>
      </c>
      <c r="H933">
        <v>0</v>
      </c>
      <c r="I933">
        <v>1</v>
      </c>
      <c r="J933">
        <v>0</v>
      </c>
      <c r="K933">
        <v>13470.86</v>
      </c>
    </row>
    <row r="934" spans="1:11" x14ac:dyDescent="0.2">
      <c r="A934">
        <v>62</v>
      </c>
      <c r="B934">
        <v>32.11</v>
      </c>
      <c r="C934">
        <v>0</v>
      </c>
      <c r="D934">
        <v>1</v>
      </c>
      <c r="E934">
        <v>0</v>
      </c>
      <c r="F934">
        <v>0</v>
      </c>
      <c r="G934">
        <v>1</v>
      </c>
      <c r="H934">
        <v>0</v>
      </c>
      <c r="I934">
        <v>0</v>
      </c>
      <c r="J934">
        <v>0</v>
      </c>
      <c r="K934">
        <v>13555.0049</v>
      </c>
    </row>
    <row r="935" spans="1:11" x14ac:dyDescent="0.2">
      <c r="A935">
        <v>58</v>
      </c>
      <c r="B935">
        <v>31.824999999999999</v>
      </c>
      <c r="C935">
        <v>2</v>
      </c>
      <c r="D935">
        <v>0</v>
      </c>
      <c r="E935">
        <v>1</v>
      </c>
      <c r="F935">
        <v>0</v>
      </c>
      <c r="G935">
        <v>1</v>
      </c>
      <c r="H935">
        <v>0</v>
      </c>
      <c r="I935">
        <v>0</v>
      </c>
      <c r="J935">
        <v>0</v>
      </c>
      <c r="K935">
        <v>13607.36875</v>
      </c>
    </row>
    <row r="936" spans="1:11" x14ac:dyDescent="0.2">
      <c r="A936">
        <v>61</v>
      </c>
      <c r="B936">
        <v>22.04</v>
      </c>
      <c r="C936">
        <v>0</v>
      </c>
      <c r="D936">
        <v>0</v>
      </c>
      <c r="E936">
        <v>1</v>
      </c>
      <c r="F936">
        <v>0</v>
      </c>
      <c r="G936">
        <v>1</v>
      </c>
      <c r="H936">
        <v>0</v>
      </c>
      <c r="I936">
        <v>0</v>
      </c>
      <c r="J936">
        <v>0</v>
      </c>
      <c r="K936">
        <v>13616.3586</v>
      </c>
    </row>
    <row r="937" spans="1:11" x14ac:dyDescent="0.2">
      <c r="A937">
        <v>61</v>
      </c>
      <c r="B937">
        <v>35.909999999999997</v>
      </c>
      <c r="C937">
        <v>0</v>
      </c>
      <c r="D937">
        <v>0</v>
      </c>
      <c r="E937">
        <v>1</v>
      </c>
      <c r="F937">
        <v>0</v>
      </c>
      <c r="G937">
        <v>1</v>
      </c>
      <c r="H937">
        <v>0</v>
      </c>
      <c r="I937">
        <v>0</v>
      </c>
      <c r="J937">
        <v>0</v>
      </c>
      <c r="K937">
        <v>13635.6379</v>
      </c>
    </row>
    <row r="938" spans="1:11" x14ac:dyDescent="0.2">
      <c r="A938">
        <v>41</v>
      </c>
      <c r="B938">
        <v>21.754999999999999</v>
      </c>
      <c r="C938">
        <v>1</v>
      </c>
      <c r="D938">
        <v>0</v>
      </c>
      <c r="E938">
        <v>1</v>
      </c>
      <c r="F938">
        <v>0</v>
      </c>
      <c r="G938">
        <v>1</v>
      </c>
      <c r="H938">
        <v>0</v>
      </c>
      <c r="I938">
        <v>0</v>
      </c>
      <c r="J938">
        <v>0</v>
      </c>
      <c r="K938">
        <v>13725.47184</v>
      </c>
    </row>
    <row r="939" spans="1:11" x14ac:dyDescent="0.2">
      <c r="A939">
        <v>18</v>
      </c>
      <c r="B939">
        <v>21.565000000000001</v>
      </c>
      <c r="C939">
        <v>0</v>
      </c>
      <c r="D939">
        <v>1</v>
      </c>
      <c r="E939">
        <v>0</v>
      </c>
      <c r="F939">
        <v>1</v>
      </c>
      <c r="G939">
        <v>1</v>
      </c>
      <c r="H939">
        <v>0</v>
      </c>
      <c r="I939">
        <v>0</v>
      </c>
      <c r="J939">
        <v>0</v>
      </c>
      <c r="K939">
        <v>13747.87235</v>
      </c>
    </row>
    <row r="940" spans="1:11" x14ac:dyDescent="0.2">
      <c r="A940">
        <v>63</v>
      </c>
      <c r="B940">
        <v>28.31</v>
      </c>
      <c r="C940">
        <v>0</v>
      </c>
      <c r="D940">
        <v>1</v>
      </c>
      <c r="E940">
        <v>0</v>
      </c>
      <c r="F940">
        <v>0</v>
      </c>
      <c r="G940">
        <v>0</v>
      </c>
      <c r="H940">
        <v>1</v>
      </c>
      <c r="I940">
        <v>0</v>
      </c>
      <c r="J940">
        <v>0</v>
      </c>
      <c r="K940">
        <v>13770.097900000001</v>
      </c>
    </row>
    <row r="941" spans="1:11" x14ac:dyDescent="0.2">
      <c r="A941">
        <v>64</v>
      </c>
      <c r="B941">
        <v>34.5</v>
      </c>
      <c r="C941">
        <v>0</v>
      </c>
      <c r="D941">
        <v>1</v>
      </c>
      <c r="E941">
        <v>0</v>
      </c>
      <c r="F941">
        <v>0</v>
      </c>
      <c r="G941">
        <v>0</v>
      </c>
      <c r="H941">
        <v>0</v>
      </c>
      <c r="I941">
        <v>1</v>
      </c>
      <c r="J941">
        <v>0</v>
      </c>
      <c r="K941">
        <v>13822.803</v>
      </c>
    </row>
    <row r="942" spans="1:11" x14ac:dyDescent="0.2">
      <c r="A942">
        <v>64</v>
      </c>
      <c r="B942">
        <v>40.479999999999997</v>
      </c>
      <c r="C942">
        <v>0</v>
      </c>
      <c r="D942">
        <v>1</v>
      </c>
      <c r="E942">
        <v>0</v>
      </c>
      <c r="F942">
        <v>0</v>
      </c>
      <c r="G942">
        <v>0</v>
      </c>
      <c r="H942">
        <v>0</v>
      </c>
      <c r="I942">
        <v>0</v>
      </c>
      <c r="J942">
        <v>1</v>
      </c>
      <c r="K942">
        <v>13831.1152</v>
      </c>
    </row>
    <row r="943" spans="1:11" x14ac:dyDescent="0.2">
      <c r="A943">
        <v>19</v>
      </c>
      <c r="B943">
        <v>21.7</v>
      </c>
      <c r="C943">
        <v>0</v>
      </c>
      <c r="D943">
        <v>0</v>
      </c>
      <c r="E943">
        <v>1</v>
      </c>
      <c r="F943">
        <v>1</v>
      </c>
      <c r="G943">
        <v>0</v>
      </c>
      <c r="H943">
        <v>0</v>
      </c>
      <c r="I943">
        <v>1</v>
      </c>
      <c r="J943">
        <v>0</v>
      </c>
      <c r="K943">
        <v>13844.505999999999</v>
      </c>
    </row>
    <row r="944" spans="1:11" x14ac:dyDescent="0.2">
      <c r="A944">
        <v>62</v>
      </c>
      <c r="B944">
        <v>32.68</v>
      </c>
      <c r="C944">
        <v>0</v>
      </c>
      <c r="D944">
        <v>0</v>
      </c>
      <c r="E944">
        <v>1</v>
      </c>
      <c r="F944">
        <v>0</v>
      </c>
      <c r="G944">
        <v>0</v>
      </c>
      <c r="H944">
        <v>1</v>
      </c>
      <c r="I944">
        <v>0</v>
      </c>
      <c r="J944">
        <v>0</v>
      </c>
      <c r="K944">
        <v>13844.797200000001</v>
      </c>
    </row>
    <row r="945" spans="1:11" x14ac:dyDescent="0.2">
      <c r="A945">
        <v>63</v>
      </c>
      <c r="B945">
        <v>31.8</v>
      </c>
      <c r="C945">
        <v>0</v>
      </c>
      <c r="D945">
        <v>0</v>
      </c>
      <c r="E945">
        <v>1</v>
      </c>
      <c r="F945">
        <v>0</v>
      </c>
      <c r="G945">
        <v>0</v>
      </c>
      <c r="H945">
        <v>0</v>
      </c>
      <c r="I945">
        <v>1</v>
      </c>
      <c r="J945">
        <v>0</v>
      </c>
      <c r="K945">
        <v>13880.949000000001</v>
      </c>
    </row>
    <row r="946" spans="1:11" x14ac:dyDescent="0.2">
      <c r="A946">
        <v>63</v>
      </c>
      <c r="B946">
        <v>36.299999999999997</v>
      </c>
      <c r="C946">
        <v>0</v>
      </c>
      <c r="D946">
        <v>0</v>
      </c>
      <c r="E946">
        <v>1</v>
      </c>
      <c r="F946">
        <v>0</v>
      </c>
      <c r="G946">
        <v>0</v>
      </c>
      <c r="H946">
        <v>0</v>
      </c>
      <c r="I946">
        <v>0</v>
      </c>
      <c r="J946">
        <v>1</v>
      </c>
      <c r="K946">
        <v>13887.204</v>
      </c>
    </row>
    <row r="947" spans="1:11" x14ac:dyDescent="0.2">
      <c r="A947">
        <v>63</v>
      </c>
      <c r="B947">
        <v>36.85</v>
      </c>
      <c r="C947">
        <v>0</v>
      </c>
      <c r="D947">
        <v>0</v>
      </c>
      <c r="E947">
        <v>1</v>
      </c>
      <c r="F947">
        <v>0</v>
      </c>
      <c r="G947">
        <v>0</v>
      </c>
      <c r="H947">
        <v>0</v>
      </c>
      <c r="I947">
        <v>0</v>
      </c>
      <c r="J947">
        <v>1</v>
      </c>
      <c r="K947">
        <v>13887.968500000001</v>
      </c>
    </row>
    <row r="948" spans="1:11" x14ac:dyDescent="0.2">
      <c r="A948">
        <v>60</v>
      </c>
      <c r="B948">
        <v>33.11</v>
      </c>
      <c r="C948">
        <v>3</v>
      </c>
      <c r="D948">
        <v>1</v>
      </c>
      <c r="E948">
        <v>0</v>
      </c>
      <c r="F948">
        <v>0</v>
      </c>
      <c r="G948">
        <v>0</v>
      </c>
      <c r="H948">
        <v>0</v>
      </c>
      <c r="I948">
        <v>0</v>
      </c>
      <c r="J948">
        <v>1</v>
      </c>
      <c r="K948">
        <v>13919.822899999999</v>
      </c>
    </row>
    <row r="949" spans="1:11" x14ac:dyDescent="0.2">
      <c r="A949">
        <v>62</v>
      </c>
      <c r="B949">
        <v>27.55</v>
      </c>
      <c r="C949">
        <v>1</v>
      </c>
      <c r="D949">
        <v>1</v>
      </c>
      <c r="E949">
        <v>0</v>
      </c>
      <c r="F949">
        <v>0</v>
      </c>
      <c r="G949">
        <v>0</v>
      </c>
      <c r="H949">
        <v>1</v>
      </c>
      <c r="I949">
        <v>0</v>
      </c>
      <c r="J949">
        <v>0</v>
      </c>
      <c r="K949">
        <v>13937.666499999999</v>
      </c>
    </row>
    <row r="950" spans="1:11" x14ac:dyDescent="0.2">
      <c r="A950">
        <v>63</v>
      </c>
      <c r="B950">
        <v>31.445</v>
      </c>
      <c r="C950">
        <v>0</v>
      </c>
      <c r="D950">
        <v>1</v>
      </c>
      <c r="E950">
        <v>0</v>
      </c>
      <c r="F950">
        <v>0</v>
      </c>
      <c r="G950">
        <v>1</v>
      </c>
      <c r="H950">
        <v>0</v>
      </c>
      <c r="I950">
        <v>0</v>
      </c>
      <c r="J950">
        <v>0</v>
      </c>
      <c r="K950">
        <v>13974.455550000001</v>
      </c>
    </row>
    <row r="951" spans="1:11" x14ac:dyDescent="0.2">
      <c r="A951">
        <v>63</v>
      </c>
      <c r="B951">
        <v>36.765000000000001</v>
      </c>
      <c r="C951">
        <v>0</v>
      </c>
      <c r="D951">
        <v>1</v>
      </c>
      <c r="E951">
        <v>0</v>
      </c>
      <c r="F951">
        <v>0</v>
      </c>
      <c r="G951">
        <v>1</v>
      </c>
      <c r="H951">
        <v>0</v>
      </c>
      <c r="I951">
        <v>0</v>
      </c>
      <c r="J951">
        <v>0</v>
      </c>
      <c r="K951">
        <v>13981.850350000001</v>
      </c>
    </row>
    <row r="952" spans="1:11" x14ac:dyDescent="0.2">
      <c r="A952">
        <v>59</v>
      </c>
      <c r="B952">
        <v>27.72</v>
      </c>
      <c r="C952">
        <v>3</v>
      </c>
      <c r="D952">
        <v>0</v>
      </c>
      <c r="E952">
        <v>1</v>
      </c>
      <c r="F952">
        <v>0</v>
      </c>
      <c r="G952">
        <v>0</v>
      </c>
      <c r="H952">
        <v>0</v>
      </c>
      <c r="I952">
        <v>0</v>
      </c>
      <c r="J952">
        <v>1</v>
      </c>
      <c r="K952">
        <v>14001.1338</v>
      </c>
    </row>
    <row r="953" spans="1:11" x14ac:dyDescent="0.2">
      <c r="A953">
        <v>59</v>
      </c>
      <c r="B953">
        <v>27.83</v>
      </c>
      <c r="C953">
        <v>3</v>
      </c>
      <c r="D953">
        <v>0</v>
      </c>
      <c r="E953">
        <v>1</v>
      </c>
      <c r="F953">
        <v>0</v>
      </c>
      <c r="G953">
        <v>0</v>
      </c>
      <c r="H953">
        <v>0</v>
      </c>
      <c r="I953">
        <v>0</v>
      </c>
      <c r="J953">
        <v>1</v>
      </c>
      <c r="K953">
        <v>14001.286700000001</v>
      </c>
    </row>
    <row r="954" spans="1:11" x14ac:dyDescent="0.2">
      <c r="A954">
        <v>59</v>
      </c>
      <c r="B954">
        <v>32.1</v>
      </c>
      <c r="C954">
        <v>3</v>
      </c>
      <c r="D954">
        <v>0</v>
      </c>
      <c r="E954">
        <v>1</v>
      </c>
      <c r="F954">
        <v>0</v>
      </c>
      <c r="G954">
        <v>0</v>
      </c>
      <c r="H954">
        <v>0</v>
      </c>
      <c r="I954">
        <v>1</v>
      </c>
      <c r="J954">
        <v>0</v>
      </c>
      <c r="K954">
        <v>14007.222</v>
      </c>
    </row>
    <row r="955" spans="1:11" x14ac:dyDescent="0.2">
      <c r="A955">
        <v>62</v>
      </c>
      <c r="B955">
        <v>31.73</v>
      </c>
      <c r="C955">
        <v>0</v>
      </c>
      <c r="D955">
        <v>0</v>
      </c>
      <c r="E955">
        <v>1</v>
      </c>
      <c r="F955">
        <v>0</v>
      </c>
      <c r="G955">
        <v>1</v>
      </c>
      <c r="H955">
        <v>0</v>
      </c>
      <c r="I955">
        <v>0</v>
      </c>
      <c r="J955">
        <v>0</v>
      </c>
      <c r="K955">
        <v>14043.476699999999</v>
      </c>
    </row>
    <row r="956" spans="1:11" x14ac:dyDescent="0.2">
      <c r="A956">
        <v>61</v>
      </c>
      <c r="B956">
        <v>32.299999999999997</v>
      </c>
      <c r="C956">
        <v>2</v>
      </c>
      <c r="D956">
        <v>1</v>
      </c>
      <c r="E956">
        <v>0</v>
      </c>
      <c r="F956">
        <v>0</v>
      </c>
      <c r="G956">
        <v>0</v>
      </c>
      <c r="H956">
        <v>1</v>
      </c>
      <c r="I956">
        <v>0</v>
      </c>
      <c r="J956">
        <v>0</v>
      </c>
      <c r="K956">
        <v>14119.62</v>
      </c>
    </row>
    <row r="957" spans="1:11" x14ac:dyDescent="0.2">
      <c r="A957">
        <v>18</v>
      </c>
      <c r="B957">
        <v>38.28</v>
      </c>
      <c r="C957">
        <v>0</v>
      </c>
      <c r="D957">
        <v>0</v>
      </c>
      <c r="E957">
        <v>1</v>
      </c>
      <c r="F957">
        <v>0</v>
      </c>
      <c r="G957">
        <v>0</v>
      </c>
      <c r="H957">
        <v>0</v>
      </c>
      <c r="I957">
        <v>0</v>
      </c>
      <c r="J957">
        <v>1</v>
      </c>
      <c r="K957">
        <v>14133.03775</v>
      </c>
    </row>
    <row r="958" spans="1:11" x14ac:dyDescent="0.2">
      <c r="A958">
        <v>64</v>
      </c>
      <c r="B958">
        <v>37.905000000000001</v>
      </c>
      <c r="C958">
        <v>0</v>
      </c>
      <c r="D958">
        <v>1</v>
      </c>
      <c r="E958">
        <v>0</v>
      </c>
      <c r="F958">
        <v>0</v>
      </c>
      <c r="G958">
        <v>0</v>
      </c>
      <c r="H958">
        <v>1</v>
      </c>
      <c r="I958">
        <v>0</v>
      </c>
      <c r="J958">
        <v>0</v>
      </c>
      <c r="K958">
        <v>14210.53595</v>
      </c>
    </row>
    <row r="959" spans="1:11" x14ac:dyDescent="0.2">
      <c r="A959">
        <v>61</v>
      </c>
      <c r="B959">
        <v>39.1</v>
      </c>
      <c r="C959">
        <v>2</v>
      </c>
      <c r="D959">
        <v>0</v>
      </c>
      <c r="E959">
        <v>1</v>
      </c>
      <c r="F959">
        <v>0</v>
      </c>
      <c r="G959">
        <v>0</v>
      </c>
      <c r="H959">
        <v>0</v>
      </c>
      <c r="I959">
        <v>1</v>
      </c>
      <c r="J959">
        <v>0</v>
      </c>
      <c r="K959">
        <v>14235.072</v>
      </c>
    </row>
    <row r="960" spans="1:11" x14ac:dyDescent="0.2">
      <c r="A960">
        <v>63</v>
      </c>
      <c r="B960">
        <v>25.08</v>
      </c>
      <c r="C960">
        <v>0</v>
      </c>
      <c r="D960">
        <v>0</v>
      </c>
      <c r="E960">
        <v>1</v>
      </c>
      <c r="F960">
        <v>0</v>
      </c>
      <c r="G960">
        <v>0</v>
      </c>
      <c r="H960">
        <v>1</v>
      </c>
      <c r="I960">
        <v>0</v>
      </c>
      <c r="J960">
        <v>0</v>
      </c>
      <c r="K960">
        <v>14254.608200000001</v>
      </c>
    </row>
    <row r="961" spans="1:11" x14ac:dyDescent="0.2">
      <c r="A961">
        <v>63</v>
      </c>
      <c r="B961">
        <v>26.22</v>
      </c>
      <c r="C961">
        <v>0</v>
      </c>
      <c r="D961">
        <v>0</v>
      </c>
      <c r="E961">
        <v>1</v>
      </c>
      <c r="F961">
        <v>0</v>
      </c>
      <c r="G961">
        <v>0</v>
      </c>
      <c r="H961">
        <v>1</v>
      </c>
      <c r="I961">
        <v>0</v>
      </c>
      <c r="J961">
        <v>0</v>
      </c>
      <c r="K961">
        <v>14256.192800000001</v>
      </c>
    </row>
    <row r="962" spans="1:11" x14ac:dyDescent="0.2">
      <c r="A962">
        <v>18</v>
      </c>
      <c r="B962">
        <v>21.66</v>
      </c>
      <c r="C962">
        <v>0</v>
      </c>
      <c r="D962">
        <v>0</v>
      </c>
      <c r="E962">
        <v>1</v>
      </c>
      <c r="F962">
        <v>1</v>
      </c>
      <c r="G962">
        <v>1</v>
      </c>
      <c r="H962">
        <v>0</v>
      </c>
      <c r="I962">
        <v>0</v>
      </c>
      <c r="J962">
        <v>0</v>
      </c>
      <c r="K962">
        <v>14283.4594</v>
      </c>
    </row>
    <row r="963" spans="1:11" x14ac:dyDescent="0.2">
      <c r="A963">
        <v>64</v>
      </c>
      <c r="B963">
        <v>35.97</v>
      </c>
      <c r="C963">
        <v>0</v>
      </c>
      <c r="D963">
        <v>0</v>
      </c>
      <c r="E963">
        <v>1</v>
      </c>
      <c r="F963">
        <v>0</v>
      </c>
      <c r="G963">
        <v>0</v>
      </c>
      <c r="H963">
        <v>0</v>
      </c>
      <c r="I963">
        <v>0</v>
      </c>
      <c r="J963">
        <v>1</v>
      </c>
      <c r="K963">
        <v>14313.846299999999</v>
      </c>
    </row>
    <row r="964" spans="1:11" x14ac:dyDescent="0.2">
      <c r="A964">
        <v>64</v>
      </c>
      <c r="B964">
        <v>39.700000000000003</v>
      </c>
      <c r="C964">
        <v>0</v>
      </c>
      <c r="D964">
        <v>0</v>
      </c>
      <c r="E964">
        <v>1</v>
      </c>
      <c r="F964">
        <v>0</v>
      </c>
      <c r="G964">
        <v>0</v>
      </c>
      <c r="H964">
        <v>0</v>
      </c>
      <c r="I964">
        <v>1</v>
      </c>
      <c r="J964">
        <v>0</v>
      </c>
      <c r="K964">
        <v>14319.031000000001</v>
      </c>
    </row>
    <row r="965" spans="1:11" x14ac:dyDescent="0.2">
      <c r="A965">
        <v>63</v>
      </c>
      <c r="B965">
        <v>21.66</v>
      </c>
      <c r="C965">
        <v>1</v>
      </c>
      <c r="D965">
        <v>1</v>
      </c>
      <c r="E965">
        <v>0</v>
      </c>
      <c r="F965">
        <v>0</v>
      </c>
      <c r="G965">
        <v>0</v>
      </c>
      <c r="H965">
        <v>1</v>
      </c>
      <c r="I965">
        <v>0</v>
      </c>
      <c r="J965">
        <v>0</v>
      </c>
      <c r="K965">
        <v>14349.8544</v>
      </c>
    </row>
    <row r="966" spans="1:11" x14ac:dyDescent="0.2">
      <c r="A966">
        <v>34</v>
      </c>
      <c r="B966">
        <v>32.799999999999997</v>
      </c>
      <c r="C966">
        <v>1</v>
      </c>
      <c r="D966">
        <v>1</v>
      </c>
      <c r="E966">
        <v>0</v>
      </c>
      <c r="F966">
        <v>0</v>
      </c>
      <c r="G966">
        <v>0</v>
      </c>
      <c r="H966">
        <v>0</v>
      </c>
      <c r="I966">
        <v>1</v>
      </c>
      <c r="J966">
        <v>0</v>
      </c>
      <c r="K966">
        <v>14358.364369999999</v>
      </c>
    </row>
    <row r="967" spans="1:11" x14ac:dyDescent="0.2">
      <c r="A967">
        <v>59</v>
      </c>
      <c r="B967">
        <v>26.695</v>
      </c>
      <c r="C967">
        <v>3</v>
      </c>
      <c r="D967">
        <v>0</v>
      </c>
      <c r="E967">
        <v>1</v>
      </c>
      <c r="F967">
        <v>0</v>
      </c>
      <c r="G967">
        <v>0</v>
      </c>
      <c r="H967">
        <v>1</v>
      </c>
      <c r="I967">
        <v>0</v>
      </c>
      <c r="J967">
        <v>0</v>
      </c>
      <c r="K967">
        <v>14382.709049999999</v>
      </c>
    </row>
    <row r="968" spans="1:11" x14ac:dyDescent="0.2">
      <c r="A968">
        <v>57</v>
      </c>
      <c r="B968">
        <v>28.785</v>
      </c>
      <c r="C968">
        <v>4</v>
      </c>
      <c r="D968">
        <v>0</v>
      </c>
      <c r="E968">
        <v>1</v>
      </c>
      <c r="F968">
        <v>0</v>
      </c>
      <c r="G968">
        <v>1</v>
      </c>
      <c r="H968">
        <v>0</v>
      </c>
      <c r="I968">
        <v>0</v>
      </c>
      <c r="J968">
        <v>0</v>
      </c>
      <c r="K968">
        <v>14394.398150000001</v>
      </c>
    </row>
    <row r="969" spans="1:11" x14ac:dyDescent="0.2">
      <c r="A969">
        <v>64</v>
      </c>
      <c r="B969">
        <v>26.41</v>
      </c>
      <c r="C969">
        <v>0</v>
      </c>
      <c r="D969">
        <v>1</v>
      </c>
      <c r="E969">
        <v>0</v>
      </c>
      <c r="F969">
        <v>0</v>
      </c>
      <c r="G969">
        <v>1</v>
      </c>
      <c r="H969">
        <v>0</v>
      </c>
      <c r="I969">
        <v>0</v>
      </c>
      <c r="J969">
        <v>0</v>
      </c>
      <c r="K969">
        <v>14394.5579</v>
      </c>
    </row>
    <row r="970" spans="1:11" x14ac:dyDescent="0.2">
      <c r="A970">
        <v>64</v>
      </c>
      <c r="B970">
        <v>38.19</v>
      </c>
      <c r="C970">
        <v>0</v>
      </c>
      <c r="D970">
        <v>1</v>
      </c>
      <c r="E970">
        <v>0</v>
      </c>
      <c r="F970">
        <v>0</v>
      </c>
      <c r="G970">
        <v>1</v>
      </c>
      <c r="H970">
        <v>0</v>
      </c>
      <c r="I970">
        <v>0</v>
      </c>
      <c r="J970">
        <v>0</v>
      </c>
      <c r="K970">
        <v>14410.9321</v>
      </c>
    </row>
    <row r="971" spans="1:11" x14ac:dyDescent="0.2">
      <c r="A971">
        <v>64</v>
      </c>
      <c r="B971">
        <v>39.159999999999997</v>
      </c>
      <c r="C971">
        <v>1</v>
      </c>
      <c r="D971">
        <v>1</v>
      </c>
      <c r="E971">
        <v>0</v>
      </c>
      <c r="F971">
        <v>0</v>
      </c>
      <c r="G971">
        <v>0</v>
      </c>
      <c r="H971">
        <v>0</v>
      </c>
      <c r="I971">
        <v>0</v>
      </c>
      <c r="J971">
        <v>1</v>
      </c>
      <c r="K971">
        <v>14418.2804</v>
      </c>
    </row>
    <row r="972" spans="1:11" x14ac:dyDescent="0.2">
      <c r="A972">
        <v>23</v>
      </c>
      <c r="B972">
        <v>23.18</v>
      </c>
      <c r="C972">
        <v>2</v>
      </c>
      <c r="D972">
        <v>0</v>
      </c>
      <c r="E972">
        <v>1</v>
      </c>
      <c r="F972">
        <v>0</v>
      </c>
      <c r="G972">
        <v>0</v>
      </c>
      <c r="H972">
        <v>1</v>
      </c>
      <c r="I972">
        <v>0</v>
      </c>
      <c r="J972">
        <v>0</v>
      </c>
      <c r="K972">
        <v>14426.073850000001</v>
      </c>
    </row>
    <row r="973" spans="1:11" x14ac:dyDescent="0.2">
      <c r="A973">
        <v>63</v>
      </c>
      <c r="B973">
        <v>21.66</v>
      </c>
      <c r="C973">
        <v>0</v>
      </c>
      <c r="D973">
        <v>0</v>
      </c>
      <c r="E973">
        <v>1</v>
      </c>
      <c r="F973">
        <v>0</v>
      </c>
      <c r="G973">
        <v>1</v>
      </c>
      <c r="H973">
        <v>0</v>
      </c>
      <c r="I973">
        <v>0</v>
      </c>
      <c r="J973">
        <v>0</v>
      </c>
      <c r="K973">
        <v>14449.8544</v>
      </c>
    </row>
    <row r="974" spans="1:11" x14ac:dyDescent="0.2">
      <c r="A974">
        <v>63</v>
      </c>
      <c r="B974">
        <v>23.085000000000001</v>
      </c>
      <c r="C974">
        <v>0</v>
      </c>
      <c r="D974">
        <v>0</v>
      </c>
      <c r="E974">
        <v>1</v>
      </c>
      <c r="F974">
        <v>0</v>
      </c>
      <c r="G974">
        <v>1</v>
      </c>
      <c r="H974">
        <v>0</v>
      </c>
      <c r="I974">
        <v>0</v>
      </c>
      <c r="J974">
        <v>0</v>
      </c>
      <c r="K974">
        <v>14451.835150000001</v>
      </c>
    </row>
    <row r="975" spans="1:11" x14ac:dyDescent="0.2">
      <c r="A975">
        <v>26</v>
      </c>
      <c r="B975">
        <v>17.195</v>
      </c>
      <c r="C975">
        <v>2</v>
      </c>
      <c r="D975">
        <v>0</v>
      </c>
      <c r="E975">
        <v>1</v>
      </c>
      <c r="F975">
        <v>1</v>
      </c>
      <c r="G975">
        <v>1</v>
      </c>
      <c r="H975">
        <v>0</v>
      </c>
      <c r="I975">
        <v>0</v>
      </c>
      <c r="J975">
        <v>0</v>
      </c>
      <c r="K975">
        <v>14455.644050000001</v>
      </c>
    </row>
    <row r="976" spans="1:11" x14ac:dyDescent="0.2">
      <c r="A976">
        <v>63</v>
      </c>
      <c r="B976">
        <v>35.200000000000003</v>
      </c>
      <c r="C976">
        <v>1</v>
      </c>
      <c r="D976">
        <v>0</v>
      </c>
      <c r="E976">
        <v>1</v>
      </c>
      <c r="F976">
        <v>0</v>
      </c>
      <c r="G976">
        <v>0</v>
      </c>
      <c r="H976">
        <v>0</v>
      </c>
      <c r="I976">
        <v>0</v>
      </c>
      <c r="J976">
        <v>1</v>
      </c>
      <c r="K976">
        <v>14474.674999999999</v>
      </c>
    </row>
    <row r="977" spans="1:11" x14ac:dyDescent="0.2">
      <c r="A977">
        <v>43</v>
      </c>
      <c r="B977">
        <v>25.52</v>
      </c>
      <c r="C977">
        <v>5</v>
      </c>
      <c r="D977">
        <v>1</v>
      </c>
      <c r="E977">
        <v>0</v>
      </c>
      <c r="F977">
        <v>0</v>
      </c>
      <c r="G977">
        <v>0</v>
      </c>
      <c r="H977">
        <v>0</v>
      </c>
      <c r="I977">
        <v>0</v>
      </c>
      <c r="J977">
        <v>1</v>
      </c>
      <c r="K977">
        <v>14478.33015</v>
      </c>
    </row>
    <row r="978" spans="1:11" x14ac:dyDescent="0.2">
      <c r="A978">
        <v>24</v>
      </c>
      <c r="B978">
        <v>20.52</v>
      </c>
      <c r="C978">
        <v>0</v>
      </c>
      <c r="D978">
        <v>0</v>
      </c>
      <c r="E978">
        <v>1</v>
      </c>
      <c r="F978">
        <v>1</v>
      </c>
      <c r="G978">
        <v>1</v>
      </c>
      <c r="H978">
        <v>0</v>
      </c>
      <c r="I978">
        <v>0</v>
      </c>
      <c r="J978">
        <v>0</v>
      </c>
      <c r="K978">
        <v>14571.890799999999</v>
      </c>
    </row>
    <row r="979" spans="1:11" x14ac:dyDescent="0.2">
      <c r="A979">
        <v>59</v>
      </c>
      <c r="B979">
        <v>32.395000000000003</v>
      </c>
      <c r="C979">
        <v>3</v>
      </c>
      <c r="D979">
        <v>0</v>
      </c>
      <c r="E979">
        <v>1</v>
      </c>
      <c r="F979">
        <v>0</v>
      </c>
      <c r="G979">
        <v>1</v>
      </c>
      <c r="H979">
        <v>0</v>
      </c>
      <c r="I979">
        <v>0</v>
      </c>
      <c r="J979">
        <v>0</v>
      </c>
      <c r="K979">
        <v>14590.63205</v>
      </c>
    </row>
    <row r="980" spans="1:11" x14ac:dyDescent="0.2">
      <c r="A980">
        <v>64</v>
      </c>
      <c r="B980">
        <v>32.965000000000003</v>
      </c>
      <c r="C980">
        <v>0</v>
      </c>
      <c r="D980">
        <v>0</v>
      </c>
      <c r="E980">
        <v>1</v>
      </c>
      <c r="F980">
        <v>0</v>
      </c>
      <c r="G980">
        <v>0</v>
      </c>
      <c r="H980">
        <v>1</v>
      </c>
      <c r="I980">
        <v>0</v>
      </c>
      <c r="J980">
        <v>0</v>
      </c>
      <c r="K980">
        <v>14692.66935</v>
      </c>
    </row>
    <row r="981" spans="1:11" x14ac:dyDescent="0.2">
      <c r="A981">
        <v>20</v>
      </c>
      <c r="B981">
        <v>22.42</v>
      </c>
      <c r="C981">
        <v>0</v>
      </c>
      <c r="D981">
        <v>0</v>
      </c>
      <c r="E981">
        <v>1</v>
      </c>
      <c r="F981">
        <v>1</v>
      </c>
      <c r="G981">
        <v>0</v>
      </c>
      <c r="H981">
        <v>1</v>
      </c>
      <c r="I981">
        <v>0</v>
      </c>
      <c r="J981">
        <v>0</v>
      </c>
      <c r="K981">
        <v>14711.7438</v>
      </c>
    </row>
    <row r="982" spans="1:11" x14ac:dyDescent="0.2">
      <c r="A982">
        <v>64</v>
      </c>
      <c r="B982">
        <v>39.33</v>
      </c>
      <c r="C982">
        <v>0</v>
      </c>
      <c r="D982">
        <v>0</v>
      </c>
      <c r="E982">
        <v>1</v>
      </c>
      <c r="F982">
        <v>0</v>
      </c>
      <c r="G982">
        <v>1</v>
      </c>
      <c r="H982">
        <v>0</v>
      </c>
      <c r="I982">
        <v>0</v>
      </c>
      <c r="J982">
        <v>0</v>
      </c>
      <c r="K982">
        <v>14901.5167</v>
      </c>
    </row>
    <row r="983" spans="1:11" x14ac:dyDescent="0.2">
      <c r="A983">
        <v>64</v>
      </c>
      <c r="B983">
        <v>25.6</v>
      </c>
      <c r="C983">
        <v>2</v>
      </c>
      <c r="D983">
        <v>1</v>
      </c>
      <c r="E983">
        <v>0</v>
      </c>
      <c r="F983">
        <v>0</v>
      </c>
      <c r="G983">
        <v>0</v>
      </c>
      <c r="H983">
        <v>0</v>
      </c>
      <c r="I983">
        <v>1</v>
      </c>
      <c r="J983">
        <v>0</v>
      </c>
      <c r="K983">
        <v>14988.432000000001</v>
      </c>
    </row>
    <row r="984" spans="1:11" x14ac:dyDescent="0.2">
      <c r="A984">
        <v>27</v>
      </c>
      <c r="B984">
        <v>17.954999999999998</v>
      </c>
      <c r="C984">
        <v>2</v>
      </c>
      <c r="D984">
        <v>0</v>
      </c>
      <c r="E984">
        <v>1</v>
      </c>
      <c r="F984">
        <v>1</v>
      </c>
      <c r="G984">
        <v>1</v>
      </c>
      <c r="H984">
        <v>0</v>
      </c>
      <c r="I984">
        <v>0</v>
      </c>
      <c r="J984">
        <v>0</v>
      </c>
      <c r="K984">
        <v>15006.579449999999</v>
      </c>
    </row>
    <row r="985" spans="1:11" x14ac:dyDescent="0.2">
      <c r="A985">
        <v>62</v>
      </c>
      <c r="B985">
        <v>30.495000000000001</v>
      </c>
      <c r="C985">
        <v>2</v>
      </c>
      <c r="D985">
        <v>0</v>
      </c>
      <c r="E985">
        <v>1</v>
      </c>
      <c r="F985">
        <v>0</v>
      </c>
      <c r="G985">
        <v>0</v>
      </c>
      <c r="H985">
        <v>1</v>
      </c>
      <c r="I985">
        <v>0</v>
      </c>
      <c r="J985">
        <v>0</v>
      </c>
      <c r="K985">
        <v>15019.760050000001</v>
      </c>
    </row>
    <row r="986" spans="1:11" x14ac:dyDescent="0.2">
      <c r="A986">
        <v>63</v>
      </c>
      <c r="B986">
        <v>33.659999999999997</v>
      </c>
      <c r="C986">
        <v>3</v>
      </c>
      <c r="D986">
        <v>1</v>
      </c>
      <c r="E986">
        <v>0</v>
      </c>
      <c r="F986">
        <v>0</v>
      </c>
      <c r="G986">
        <v>0</v>
      </c>
      <c r="H986">
        <v>0</v>
      </c>
      <c r="I986">
        <v>0</v>
      </c>
      <c r="J986">
        <v>1</v>
      </c>
      <c r="K986">
        <v>15161.5344</v>
      </c>
    </row>
    <row r="987" spans="1:11" x14ac:dyDescent="0.2">
      <c r="A987">
        <v>63</v>
      </c>
      <c r="B987">
        <v>39.799999999999997</v>
      </c>
      <c r="C987">
        <v>3</v>
      </c>
      <c r="D987">
        <v>1</v>
      </c>
      <c r="E987">
        <v>0</v>
      </c>
      <c r="F987">
        <v>0</v>
      </c>
      <c r="G987">
        <v>0</v>
      </c>
      <c r="H987">
        <v>0</v>
      </c>
      <c r="I987">
        <v>1</v>
      </c>
      <c r="J987">
        <v>0</v>
      </c>
      <c r="K987">
        <v>15170.069</v>
      </c>
    </row>
    <row r="988" spans="1:11" x14ac:dyDescent="0.2">
      <c r="A988">
        <v>62</v>
      </c>
      <c r="B988">
        <v>38.094999999999999</v>
      </c>
      <c r="C988">
        <v>2</v>
      </c>
      <c r="D988">
        <v>0</v>
      </c>
      <c r="E988">
        <v>1</v>
      </c>
      <c r="F988">
        <v>0</v>
      </c>
      <c r="G988">
        <v>1</v>
      </c>
      <c r="H988">
        <v>0</v>
      </c>
      <c r="I988">
        <v>0</v>
      </c>
      <c r="J988">
        <v>0</v>
      </c>
      <c r="K988">
        <v>15230.324049999999</v>
      </c>
    </row>
    <row r="989" spans="1:11" x14ac:dyDescent="0.2">
      <c r="A989">
        <v>21</v>
      </c>
      <c r="B989">
        <v>21.85</v>
      </c>
      <c r="C989">
        <v>1</v>
      </c>
      <c r="D989">
        <v>0</v>
      </c>
      <c r="E989">
        <v>1</v>
      </c>
      <c r="F989">
        <v>1</v>
      </c>
      <c r="G989">
        <v>1</v>
      </c>
      <c r="H989">
        <v>0</v>
      </c>
      <c r="I989">
        <v>0</v>
      </c>
      <c r="J989">
        <v>0</v>
      </c>
      <c r="K989">
        <v>15359.104499999999</v>
      </c>
    </row>
    <row r="990" spans="1:11" x14ac:dyDescent="0.2">
      <c r="A990">
        <v>18</v>
      </c>
      <c r="B990">
        <v>25.175000000000001</v>
      </c>
      <c r="C990">
        <v>0</v>
      </c>
      <c r="D990">
        <v>1</v>
      </c>
      <c r="E990">
        <v>0</v>
      </c>
      <c r="F990">
        <v>1</v>
      </c>
      <c r="G990">
        <v>1</v>
      </c>
      <c r="H990">
        <v>0</v>
      </c>
      <c r="I990">
        <v>0</v>
      </c>
      <c r="J990">
        <v>0</v>
      </c>
      <c r="K990">
        <v>15518.180249999999</v>
      </c>
    </row>
    <row r="991" spans="1:11" x14ac:dyDescent="0.2">
      <c r="A991">
        <v>63</v>
      </c>
      <c r="B991">
        <v>41.325000000000003</v>
      </c>
      <c r="C991">
        <v>3</v>
      </c>
      <c r="D991">
        <v>1</v>
      </c>
      <c r="E991">
        <v>0</v>
      </c>
      <c r="F991">
        <v>0</v>
      </c>
      <c r="G991">
        <v>0</v>
      </c>
      <c r="H991">
        <v>1</v>
      </c>
      <c r="I991">
        <v>0</v>
      </c>
      <c r="J991">
        <v>0</v>
      </c>
      <c r="K991">
        <v>15555.188749999999</v>
      </c>
    </row>
    <row r="992" spans="1:11" x14ac:dyDescent="0.2">
      <c r="A992">
        <v>62</v>
      </c>
      <c r="B992">
        <v>32.965000000000003</v>
      </c>
      <c r="C992">
        <v>3</v>
      </c>
      <c r="D992">
        <v>0</v>
      </c>
      <c r="E992">
        <v>1</v>
      </c>
      <c r="F992">
        <v>0</v>
      </c>
      <c r="G992">
        <v>0</v>
      </c>
      <c r="H992">
        <v>1</v>
      </c>
      <c r="I992">
        <v>0</v>
      </c>
      <c r="J992">
        <v>0</v>
      </c>
      <c r="K992">
        <v>15612.19335</v>
      </c>
    </row>
    <row r="993" spans="1:11" x14ac:dyDescent="0.2">
      <c r="A993">
        <v>25</v>
      </c>
      <c r="B993">
        <v>24.13</v>
      </c>
      <c r="C993">
        <v>0</v>
      </c>
      <c r="D993">
        <v>1</v>
      </c>
      <c r="E993">
        <v>0</v>
      </c>
      <c r="F993">
        <v>1</v>
      </c>
      <c r="G993">
        <v>0</v>
      </c>
      <c r="H993">
        <v>1</v>
      </c>
      <c r="I993">
        <v>0</v>
      </c>
      <c r="J993">
        <v>0</v>
      </c>
      <c r="K993">
        <v>15817.985699999999</v>
      </c>
    </row>
    <row r="994" spans="1:11" x14ac:dyDescent="0.2">
      <c r="A994">
        <v>38</v>
      </c>
      <c r="B994">
        <v>19.3</v>
      </c>
      <c r="C994">
        <v>0</v>
      </c>
      <c r="D994">
        <v>1</v>
      </c>
      <c r="E994">
        <v>0</v>
      </c>
      <c r="F994">
        <v>1</v>
      </c>
      <c r="G994">
        <v>0</v>
      </c>
      <c r="H994">
        <v>0</v>
      </c>
      <c r="I994">
        <v>1</v>
      </c>
      <c r="J994">
        <v>0</v>
      </c>
      <c r="K994">
        <v>15820.699000000001</v>
      </c>
    </row>
    <row r="995" spans="1:11" x14ac:dyDescent="0.2">
      <c r="A995">
        <v>40</v>
      </c>
      <c r="B995">
        <v>29.3</v>
      </c>
      <c r="C995">
        <v>4</v>
      </c>
      <c r="D995">
        <v>0</v>
      </c>
      <c r="E995">
        <v>1</v>
      </c>
      <c r="F995">
        <v>0</v>
      </c>
      <c r="G995">
        <v>0</v>
      </c>
      <c r="H995">
        <v>0</v>
      </c>
      <c r="I995">
        <v>1</v>
      </c>
      <c r="J995">
        <v>0</v>
      </c>
      <c r="K995">
        <v>15828.82173</v>
      </c>
    </row>
    <row r="996" spans="1:11" x14ac:dyDescent="0.2">
      <c r="A996">
        <v>64</v>
      </c>
      <c r="B996">
        <v>31.824999999999999</v>
      </c>
      <c r="C996">
        <v>2</v>
      </c>
      <c r="D996">
        <v>0</v>
      </c>
      <c r="E996">
        <v>1</v>
      </c>
      <c r="F996">
        <v>0</v>
      </c>
      <c r="G996">
        <v>1</v>
      </c>
      <c r="H996">
        <v>0</v>
      </c>
      <c r="I996">
        <v>0</v>
      </c>
      <c r="J996">
        <v>0</v>
      </c>
      <c r="K996">
        <v>16069.08475</v>
      </c>
    </row>
    <row r="997" spans="1:11" x14ac:dyDescent="0.2">
      <c r="A997">
        <v>64</v>
      </c>
      <c r="B997">
        <v>39.049999999999997</v>
      </c>
      <c r="C997">
        <v>3</v>
      </c>
      <c r="D997">
        <v>0</v>
      </c>
      <c r="E997">
        <v>1</v>
      </c>
      <c r="F997">
        <v>0</v>
      </c>
      <c r="G997">
        <v>0</v>
      </c>
      <c r="H997">
        <v>0</v>
      </c>
      <c r="I997">
        <v>0</v>
      </c>
      <c r="J997">
        <v>1</v>
      </c>
      <c r="K997">
        <v>16085.127500000001</v>
      </c>
    </row>
    <row r="998" spans="1:11" x14ac:dyDescent="0.2">
      <c r="A998">
        <v>29</v>
      </c>
      <c r="B998">
        <v>21.85</v>
      </c>
      <c r="C998">
        <v>0</v>
      </c>
      <c r="D998">
        <v>0</v>
      </c>
      <c r="E998">
        <v>1</v>
      </c>
      <c r="F998">
        <v>1</v>
      </c>
      <c r="G998">
        <v>1</v>
      </c>
      <c r="H998">
        <v>0</v>
      </c>
      <c r="I998">
        <v>0</v>
      </c>
      <c r="J998">
        <v>0</v>
      </c>
      <c r="K998">
        <v>16115.3045</v>
      </c>
    </row>
    <row r="999" spans="1:11" x14ac:dyDescent="0.2">
      <c r="A999">
        <v>29</v>
      </c>
      <c r="B999">
        <v>22.895</v>
      </c>
      <c r="C999">
        <v>0</v>
      </c>
      <c r="D999">
        <v>1</v>
      </c>
      <c r="E999">
        <v>0</v>
      </c>
      <c r="F999">
        <v>1</v>
      </c>
      <c r="G999">
        <v>1</v>
      </c>
      <c r="H999">
        <v>0</v>
      </c>
      <c r="I999">
        <v>0</v>
      </c>
      <c r="J999">
        <v>0</v>
      </c>
      <c r="K999">
        <v>16138.762049999999</v>
      </c>
    </row>
    <row r="1000" spans="1:11" x14ac:dyDescent="0.2">
      <c r="A1000">
        <v>20</v>
      </c>
      <c r="B1000">
        <v>27.3</v>
      </c>
      <c r="C1000">
        <v>0</v>
      </c>
      <c r="D1000">
        <v>1</v>
      </c>
      <c r="E1000">
        <v>0</v>
      </c>
      <c r="F1000">
        <v>1</v>
      </c>
      <c r="G1000">
        <v>0</v>
      </c>
      <c r="H1000">
        <v>0</v>
      </c>
      <c r="I1000">
        <v>1</v>
      </c>
      <c r="J1000">
        <v>0</v>
      </c>
      <c r="K1000">
        <v>16232.847</v>
      </c>
    </row>
    <row r="1001" spans="1:11" x14ac:dyDescent="0.2">
      <c r="A1001">
        <v>19</v>
      </c>
      <c r="B1001">
        <v>27.7</v>
      </c>
      <c r="C1001">
        <v>0</v>
      </c>
      <c r="D1001">
        <v>1</v>
      </c>
      <c r="E1001">
        <v>0</v>
      </c>
      <c r="F1001">
        <v>1</v>
      </c>
      <c r="G1001">
        <v>0</v>
      </c>
      <c r="H1001">
        <v>0</v>
      </c>
      <c r="I1001">
        <v>1</v>
      </c>
      <c r="J1001">
        <v>0</v>
      </c>
      <c r="K1001">
        <v>16297.846</v>
      </c>
    </row>
    <row r="1002" spans="1:11" x14ac:dyDescent="0.2">
      <c r="A1002">
        <v>27</v>
      </c>
      <c r="B1002">
        <v>20.045000000000002</v>
      </c>
      <c r="C1002">
        <v>3</v>
      </c>
      <c r="D1002">
        <v>0</v>
      </c>
      <c r="E1002">
        <v>1</v>
      </c>
      <c r="F1002">
        <v>1</v>
      </c>
      <c r="G1002">
        <v>0</v>
      </c>
      <c r="H1002">
        <v>1</v>
      </c>
      <c r="I1002">
        <v>0</v>
      </c>
      <c r="J1002">
        <v>0</v>
      </c>
      <c r="K1002">
        <v>16420.494549999999</v>
      </c>
    </row>
    <row r="1003" spans="1:11" x14ac:dyDescent="0.2">
      <c r="A1003">
        <v>19</v>
      </c>
      <c r="B1003">
        <v>26.03</v>
      </c>
      <c r="C1003">
        <v>1</v>
      </c>
      <c r="D1003">
        <v>1</v>
      </c>
      <c r="E1003">
        <v>0</v>
      </c>
      <c r="F1003">
        <v>1</v>
      </c>
      <c r="G1003">
        <v>0</v>
      </c>
      <c r="H1003">
        <v>1</v>
      </c>
      <c r="I1003">
        <v>0</v>
      </c>
      <c r="J1003">
        <v>0</v>
      </c>
      <c r="K1003">
        <v>16450.894700000001</v>
      </c>
    </row>
    <row r="1004" spans="1:11" x14ac:dyDescent="0.2">
      <c r="A1004">
        <v>64</v>
      </c>
      <c r="B1004">
        <v>30.114999999999998</v>
      </c>
      <c r="C1004">
        <v>3</v>
      </c>
      <c r="D1004">
        <v>0</v>
      </c>
      <c r="E1004">
        <v>1</v>
      </c>
      <c r="F1004">
        <v>0</v>
      </c>
      <c r="G1004">
        <v>0</v>
      </c>
      <c r="H1004">
        <v>1</v>
      </c>
      <c r="I1004">
        <v>0</v>
      </c>
      <c r="J1004">
        <v>0</v>
      </c>
      <c r="K1004">
        <v>16455.707849999999</v>
      </c>
    </row>
    <row r="1005" spans="1:11" x14ac:dyDescent="0.2">
      <c r="A1005">
        <v>27</v>
      </c>
      <c r="B1005">
        <v>24.75</v>
      </c>
      <c r="C1005">
        <v>0</v>
      </c>
      <c r="D1005">
        <v>0</v>
      </c>
      <c r="E1005">
        <v>1</v>
      </c>
      <c r="F1005">
        <v>1</v>
      </c>
      <c r="G1005">
        <v>0</v>
      </c>
      <c r="H1005">
        <v>0</v>
      </c>
      <c r="I1005">
        <v>0</v>
      </c>
      <c r="J1005">
        <v>1</v>
      </c>
      <c r="K1005">
        <v>16577.779500000001</v>
      </c>
    </row>
    <row r="1006" spans="1:11" x14ac:dyDescent="0.2">
      <c r="A1006">
        <v>21</v>
      </c>
      <c r="B1006">
        <v>31.02</v>
      </c>
      <c r="C1006">
        <v>0</v>
      </c>
      <c r="D1006">
        <v>1</v>
      </c>
      <c r="E1006">
        <v>0</v>
      </c>
      <c r="F1006">
        <v>0</v>
      </c>
      <c r="G1006">
        <v>0</v>
      </c>
      <c r="H1006">
        <v>0</v>
      </c>
      <c r="I1006">
        <v>0</v>
      </c>
      <c r="J1006">
        <v>1</v>
      </c>
      <c r="K1006">
        <v>16586.49771</v>
      </c>
    </row>
    <row r="1007" spans="1:11" x14ac:dyDescent="0.2">
      <c r="A1007">
        <v>29</v>
      </c>
      <c r="B1007">
        <v>21.754999999999999</v>
      </c>
      <c r="C1007">
        <v>1</v>
      </c>
      <c r="D1007">
        <v>0</v>
      </c>
      <c r="E1007">
        <v>1</v>
      </c>
      <c r="F1007">
        <v>1</v>
      </c>
      <c r="G1007">
        <v>1</v>
      </c>
      <c r="H1007">
        <v>0</v>
      </c>
      <c r="I1007">
        <v>0</v>
      </c>
      <c r="J1007">
        <v>0</v>
      </c>
      <c r="K1007">
        <v>16657.71745</v>
      </c>
    </row>
    <row r="1008" spans="1:11" x14ac:dyDescent="0.2">
      <c r="A1008">
        <v>33</v>
      </c>
      <c r="B1008">
        <v>19.094999999999999</v>
      </c>
      <c r="C1008">
        <v>2</v>
      </c>
      <c r="D1008">
        <v>0</v>
      </c>
      <c r="E1008">
        <v>1</v>
      </c>
      <c r="F1008">
        <v>1</v>
      </c>
      <c r="G1008">
        <v>1</v>
      </c>
      <c r="H1008">
        <v>0</v>
      </c>
      <c r="I1008">
        <v>0</v>
      </c>
      <c r="J1008">
        <v>0</v>
      </c>
      <c r="K1008">
        <v>16776.304049999999</v>
      </c>
    </row>
    <row r="1009" spans="1:11" x14ac:dyDescent="0.2">
      <c r="A1009">
        <v>27</v>
      </c>
      <c r="B1009">
        <v>30.59</v>
      </c>
      <c r="C1009">
        <v>1</v>
      </c>
      <c r="D1009">
        <v>0</v>
      </c>
      <c r="E1009">
        <v>1</v>
      </c>
      <c r="F1009">
        <v>0</v>
      </c>
      <c r="G1009">
        <v>1</v>
      </c>
      <c r="H1009">
        <v>0</v>
      </c>
      <c r="I1009">
        <v>0</v>
      </c>
      <c r="J1009">
        <v>0</v>
      </c>
      <c r="K1009">
        <v>16796.411940000002</v>
      </c>
    </row>
    <row r="1010" spans="1:11" x14ac:dyDescent="0.2">
      <c r="A1010">
        <v>19</v>
      </c>
      <c r="B1010">
        <v>27.9</v>
      </c>
      <c r="C1010">
        <v>0</v>
      </c>
      <c r="D1010">
        <v>0</v>
      </c>
      <c r="E1010">
        <v>1</v>
      </c>
      <c r="F1010">
        <v>1</v>
      </c>
      <c r="G1010">
        <v>0</v>
      </c>
      <c r="H1010">
        <v>0</v>
      </c>
      <c r="I1010">
        <v>1</v>
      </c>
      <c r="J1010">
        <v>0</v>
      </c>
      <c r="K1010">
        <v>16884.923999999999</v>
      </c>
    </row>
    <row r="1011" spans="1:11" x14ac:dyDescent="0.2">
      <c r="A1011">
        <v>26</v>
      </c>
      <c r="B1011">
        <v>27.06</v>
      </c>
      <c r="C1011">
        <v>0</v>
      </c>
      <c r="D1011">
        <v>1</v>
      </c>
      <c r="E1011">
        <v>0</v>
      </c>
      <c r="F1011">
        <v>1</v>
      </c>
      <c r="G1011">
        <v>0</v>
      </c>
      <c r="H1011">
        <v>0</v>
      </c>
      <c r="I1011">
        <v>0</v>
      </c>
      <c r="J1011">
        <v>1</v>
      </c>
      <c r="K1011">
        <v>17043.341400000001</v>
      </c>
    </row>
    <row r="1012" spans="1:11" x14ac:dyDescent="0.2">
      <c r="A1012">
        <v>19</v>
      </c>
      <c r="B1012">
        <v>28.3</v>
      </c>
      <c r="C1012">
        <v>0</v>
      </c>
      <c r="D1012">
        <v>0</v>
      </c>
      <c r="E1012">
        <v>1</v>
      </c>
      <c r="F1012">
        <v>1</v>
      </c>
      <c r="G1012">
        <v>0</v>
      </c>
      <c r="H1012">
        <v>0</v>
      </c>
      <c r="I1012">
        <v>1</v>
      </c>
      <c r="J1012">
        <v>0</v>
      </c>
      <c r="K1012">
        <v>17081.080000000002</v>
      </c>
    </row>
    <row r="1013" spans="1:11" x14ac:dyDescent="0.2">
      <c r="A1013">
        <v>20</v>
      </c>
      <c r="B1013">
        <v>26.84</v>
      </c>
      <c r="C1013">
        <v>1</v>
      </c>
      <c r="D1013">
        <v>0</v>
      </c>
      <c r="E1013">
        <v>1</v>
      </c>
      <c r="F1013">
        <v>1</v>
      </c>
      <c r="G1013">
        <v>0</v>
      </c>
      <c r="H1013">
        <v>0</v>
      </c>
      <c r="I1013">
        <v>0</v>
      </c>
      <c r="J1013">
        <v>1</v>
      </c>
      <c r="K1013">
        <v>17085.267599999999</v>
      </c>
    </row>
    <row r="1014" spans="1:11" x14ac:dyDescent="0.2">
      <c r="A1014">
        <v>24</v>
      </c>
      <c r="B1014">
        <v>33.630000000000003</v>
      </c>
      <c r="C1014">
        <v>4</v>
      </c>
      <c r="D1014">
        <v>1</v>
      </c>
      <c r="E1014">
        <v>0</v>
      </c>
      <c r="F1014">
        <v>0</v>
      </c>
      <c r="G1014">
        <v>1</v>
      </c>
      <c r="H1014">
        <v>0</v>
      </c>
      <c r="I1014">
        <v>0</v>
      </c>
      <c r="J1014">
        <v>0</v>
      </c>
      <c r="K1014">
        <v>17128.426080000001</v>
      </c>
    </row>
    <row r="1015" spans="1:11" x14ac:dyDescent="0.2">
      <c r="A1015">
        <v>18</v>
      </c>
      <c r="B1015">
        <v>27.36</v>
      </c>
      <c r="C1015">
        <v>1</v>
      </c>
      <c r="D1015">
        <v>1</v>
      </c>
      <c r="E1015">
        <v>0</v>
      </c>
      <c r="F1015">
        <v>1</v>
      </c>
      <c r="G1015">
        <v>1</v>
      </c>
      <c r="H1015">
        <v>0</v>
      </c>
      <c r="I1015">
        <v>0</v>
      </c>
      <c r="J1015">
        <v>0</v>
      </c>
      <c r="K1015">
        <v>17178.682400000002</v>
      </c>
    </row>
    <row r="1016" spans="1:11" x14ac:dyDescent="0.2">
      <c r="A1016">
        <v>40</v>
      </c>
      <c r="B1016">
        <v>19.8</v>
      </c>
      <c r="C1016">
        <v>1</v>
      </c>
      <c r="D1016">
        <v>1</v>
      </c>
      <c r="E1016">
        <v>0</v>
      </c>
      <c r="F1016">
        <v>1</v>
      </c>
      <c r="G1016">
        <v>0</v>
      </c>
      <c r="H1016">
        <v>0</v>
      </c>
      <c r="I1016">
        <v>0</v>
      </c>
      <c r="J1016">
        <v>1</v>
      </c>
      <c r="K1016">
        <v>17179.522000000001</v>
      </c>
    </row>
    <row r="1017" spans="1:11" x14ac:dyDescent="0.2">
      <c r="A1017">
        <v>19</v>
      </c>
      <c r="B1017">
        <v>29.07</v>
      </c>
      <c r="C1017">
        <v>0</v>
      </c>
      <c r="D1017">
        <v>1</v>
      </c>
      <c r="E1017">
        <v>0</v>
      </c>
      <c r="F1017">
        <v>1</v>
      </c>
      <c r="G1017">
        <v>0</v>
      </c>
      <c r="H1017">
        <v>1</v>
      </c>
      <c r="I1017">
        <v>0</v>
      </c>
      <c r="J1017">
        <v>0</v>
      </c>
      <c r="K1017">
        <v>17352.6803</v>
      </c>
    </row>
    <row r="1018" spans="1:11" x14ac:dyDescent="0.2">
      <c r="A1018">
        <v>30</v>
      </c>
      <c r="B1018">
        <v>22.99</v>
      </c>
      <c r="C1018">
        <v>2</v>
      </c>
      <c r="D1018">
        <v>1</v>
      </c>
      <c r="E1018">
        <v>0</v>
      </c>
      <c r="F1018">
        <v>1</v>
      </c>
      <c r="G1018">
        <v>0</v>
      </c>
      <c r="H1018">
        <v>1</v>
      </c>
      <c r="I1018">
        <v>0</v>
      </c>
      <c r="J1018">
        <v>0</v>
      </c>
      <c r="K1018">
        <v>17361.766100000001</v>
      </c>
    </row>
    <row r="1019" spans="1:11" x14ac:dyDescent="0.2">
      <c r="A1019">
        <v>19</v>
      </c>
      <c r="B1019">
        <v>28.31</v>
      </c>
      <c r="C1019">
        <v>0</v>
      </c>
      <c r="D1019">
        <v>0</v>
      </c>
      <c r="E1019">
        <v>1</v>
      </c>
      <c r="F1019">
        <v>1</v>
      </c>
      <c r="G1019">
        <v>0</v>
      </c>
      <c r="H1019">
        <v>1</v>
      </c>
      <c r="I1019">
        <v>0</v>
      </c>
      <c r="J1019">
        <v>0</v>
      </c>
      <c r="K1019">
        <v>17468.983899999999</v>
      </c>
    </row>
    <row r="1020" spans="1:11" x14ac:dyDescent="0.2">
      <c r="A1020">
        <v>32</v>
      </c>
      <c r="B1020">
        <v>24.6</v>
      </c>
      <c r="C1020">
        <v>0</v>
      </c>
      <c r="D1020">
        <v>0</v>
      </c>
      <c r="E1020">
        <v>1</v>
      </c>
      <c r="F1020">
        <v>1</v>
      </c>
      <c r="G1020">
        <v>0</v>
      </c>
      <c r="H1020">
        <v>0</v>
      </c>
      <c r="I1020">
        <v>1</v>
      </c>
      <c r="J1020">
        <v>0</v>
      </c>
      <c r="K1020">
        <v>17496.306</v>
      </c>
    </row>
    <row r="1021" spans="1:11" x14ac:dyDescent="0.2">
      <c r="A1021">
        <v>20</v>
      </c>
      <c r="B1021">
        <v>28.024999999999999</v>
      </c>
      <c r="C1021">
        <v>1</v>
      </c>
      <c r="D1021">
        <v>1</v>
      </c>
      <c r="E1021">
        <v>0</v>
      </c>
      <c r="F1021">
        <v>1</v>
      </c>
      <c r="G1021">
        <v>0</v>
      </c>
      <c r="H1021">
        <v>1</v>
      </c>
      <c r="I1021">
        <v>0</v>
      </c>
      <c r="J1021">
        <v>0</v>
      </c>
      <c r="K1021">
        <v>17560.37975</v>
      </c>
    </row>
    <row r="1022" spans="1:11" x14ac:dyDescent="0.2">
      <c r="A1022">
        <v>32</v>
      </c>
      <c r="B1022">
        <v>23.65</v>
      </c>
      <c r="C1022">
        <v>1</v>
      </c>
      <c r="D1022">
        <v>0</v>
      </c>
      <c r="E1022">
        <v>1</v>
      </c>
      <c r="F1022">
        <v>0</v>
      </c>
      <c r="G1022">
        <v>0</v>
      </c>
      <c r="H1022">
        <v>0</v>
      </c>
      <c r="I1022">
        <v>0</v>
      </c>
      <c r="J1022">
        <v>1</v>
      </c>
      <c r="K1022">
        <v>17626.239509999999</v>
      </c>
    </row>
    <row r="1023" spans="1:11" x14ac:dyDescent="0.2">
      <c r="A1023">
        <v>28</v>
      </c>
      <c r="B1023">
        <v>23.98</v>
      </c>
      <c r="C1023">
        <v>3</v>
      </c>
      <c r="D1023">
        <v>1</v>
      </c>
      <c r="E1023">
        <v>0</v>
      </c>
      <c r="F1023">
        <v>1</v>
      </c>
      <c r="G1023">
        <v>0</v>
      </c>
      <c r="H1023">
        <v>0</v>
      </c>
      <c r="I1023">
        <v>0</v>
      </c>
      <c r="J1023">
        <v>1</v>
      </c>
      <c r="K1023">
        <v>17663.144199999999</v>
      </c>
    </row>
    <row r="1024" spans="1:11" x14ac:dyDescent="0.2">
      <c r="A1024">
        <v>19</v>
      </c>
      <c r="B1024">
        <v>28.88</v>
      </c>
      <c r="C1024">
        <v>0</v>
      </c>
      <c r="D1024">
        <v>0</v>
      </c>
      <c r="E1024">
        <v>1</v>
      </c>
      <c r="F1024">
        <v>1</v>
      </c>
      <c r="G1024">
        <v>0</v>
      </c>
      <c r="H1024">
        <v>1</v>
      </c>
      <c r="I1024">
        <v>0</v>
      </c>
      <c r="J1024">
        <v>0</v>
      </c>
      <c r="K1024">
        <v>17748.5062</v>
      </c>
    </row>
    <row r="1025" spans="1:11" x14ac:dyDescent="0.2">
      <c r="A1025">
        <v>25</v>
      </c>
      <c r="B1025">
        <v>41.325000000000003</v>
      </c>
      <c r="C1025">
        <v>0</v>
      </c>
      <c r="D1025">
        <v>0</v>
      </c>
      <c r="E1025">
        <v>1</v>
      </c>
      <c r="F1025">
        <v>0</v>
      </c>
      <c r="G1025">
        <v>1</v>
      </c>
      <c r="H1025">
        <v>0</v>
      </c>
      <c r="I1025">
        <v>0</v>
      </c>
      <c r="J1025">
        <v>0</v>
      </c>
      <c r="K1025">
        <v>17878.900679999999</v>
      </c>
    </row>
    <row r="1026" spans="1:11" x14ac:dyDescent="0.2">
      <c r="A1026">
        <v>33</v>
      </c>
      <c r="B1026">
        <v>24.795000000000002</v>
      </c>
      <c r="C1026">
        <v>0</v>
      </c>
      <c r="D1026">
        <v>1</v>
      </c>
      <c r="E1026">
        <v>0</v>
      </c>
      <c r="F1026">
        <v>1</v>
      </c>
      <c r="G1026">
        <v>1</v>
      </c>
      <c r="H1026">
        <v>0</v>
      </c>
      <c r="I1026">
        <v>0</v>
      </c>
      <c r="J1026">
        <v>0</v>
      </c>
      <c r="K1026">
        <v>17904.527050000001</v>
      </c>
    </row>
    <row r="1027" spans="1:11" x14ac:dyDescent="0.2">
      <c r="A1027">
        <v>45</v>
      </c>
      <c r="B1027">
        <v>31.79</v>
      </c>
      <c r="C1027">
        <v>0</v>
      </c>
      <c r="D1027">
        <v>0</v>
      </c>
      <c r="E1027">
        <v>1</v>
      </c>
      <c r="F1027">
        <v>0</v>
      </c>
      <c r="G1027">
        <v>0</v>
      </c>
      <c r="H1027">
        <v>0</v>
      </c>
      <c r="I1027">
        <v>0</v>
      </c>
      <c r="J1027">
        <v>1</v>
      </c>
      <c r="K1027">
        <v>17929.303370000001</v>
      </c>
    </row>
    <row r="1028" spans="1:11" x14ac:dyDescent="0.2">
      <c r="A1028">
        <v>21</v>
      </c>
      <c r="B1028">
        <v>25.7</v>
      </c>
      <c r="C1028">
        <v>4</v>
      </c>
      <c r="D1028">
        <v>1</v>
      </c>
      <c r="E1028">
        <v>0</v>
      </c>
      <c r="F1028">
        <v>1</v>
      </c>
      <c r="G1028">
        <v>0</v>
      </c>
      <c r="H1028">
        <v>0</v>
      </c>
      <c r="I1028">
        <v>1</v>
      </c>
      <c r="J1028">
        <v>0</v>
      </c>
      <c r="K1028">
        <v>17942.106</v>
      </c>
    </row>
    <row r="1029" spans="1:11" x14ac:dyDescent="0.2">
      <c r="A1029">
        <v>23</v>
      </c>
      <c r="B1029">
        <v>28.31</v>
      </c>
      <c r="C1029">
        <v>0</v>
      </c>
      <c r="D1029">
        <v>0</v>
      </c>
      <c r="E1029">
        <v>1</v>
      </c>
      <c r="F1029">
        <v>1</v>
      </c>
      <c r="G1029">
        <v>0</v>
      </c>
      <c r="H1029">
        <v>1</v>
      </c>
      <c r="I1029">
        <v>0</v>
      </c>
      <c r="J1029">
        <v>0</v>
      </c>
      <c r="K1029">
        <v>18033.9679</v>
      </c>
    </row>
    <row r="1030" spans="1:11" x14ac:dyDescent="0.2">
      <c r="A1030">
        <v>29</v>
      </c>
      <c r="B1030">
        <v>29.734999999999999</v>
      </c>
      <c r="C1030">
        <v>2</v>
      </c>
      <c r="D1030">
        <v>1</v>
      </c>
      <c r="E1030">
        <v>0</v>
      </c>
      <c r="F1030">
        <v>0</v>
      </c>
      <c r="G1030">
        <v>0</v>
      </c>
      <c r="H1030">
        <v>1</v>
      </c>
      <c r="I1030">
        <v>0</v>
      </c>
      <c r="J1030">
        <v>0</v>
      </c>
      <c r="K1030">
        <v>18157.876</v>
      </c>
    </row>
    <row r="1031" spans="1:11" x14ac:dyDescent="0.2">
      <c r="A1031">
        <v>25</v>
      </c>
      <c r="B1031">
        <v>32.229999999999997</v>
      </c>
      <c r="C1031">
        <v>1</v>
      </c>
      <c r="D1031">
        <v>0</v>
      </c>
      <c r="E1031">
        <v>1</v>
      </c>
      <c r="F1031">
        <v>0</v>
      </c>
      <c r="G1031">
        <v>0</v>
      </c>
      <c r="H1031">
        <v>0</v>
      </c>
      <c r="I1031">
        <v>0</v>
      </c>
      <c r="J1031">
        <v>1</v>
      </c>
      <c r="K1031">
        <v>18218.161390000001</v>
      </c>
    </row>
    <row r="1032" spans="1:11" x14ac:dyDescent="0.2">
      <c r="A1032">
        <v>18</v>
      </c>
      <c r="B1032">
        <v>27.28</v>
      </c>
      <c r="C1032">
        <v>3</v>
      </c>
      <c r="D1032">
        <v>0</v>
      </c>
      <c r="E1032">
        <v>1</v>
      </c>
      <c r="F1032">
        <v>1</v>
      </c>
      <c r="G1032">
        <v>0</v>
      </c>
      <c r="H1032">
        <v>0</v>
      </c>
      <c r="I1032">
        <v>0</v>
      </c>
      <c r="J1032">
        <v>1</v>
      </c>
      <c r="K1032">
        <v>18223.4512</v>
      </c>
    </row>
    <row r="1033" spans="1:11" x14ac:dyDescent="0.2">
      <c r="A1033">
        <v>27</v>
      </c>
      <c r="B1033">
        <v>29.15</v>
      </c>
      <c r="C1033">
        <v>0</v>
      </c>
      <c r="D1033">
        <v>1</v>
      </c>
      <c r="E1033">
        <v>0</v>
      </c>
      <c r="F1033">
        <v>1</v>
      </c>
      <c r="G1033">
        <v>0</v>
      </c>
      <c r="H1033">
        <v>0</v>
      </c>
      <c r="I1033">
        <v>0</v>
      </c>
      <c r="J1033">
        <v>1</v>
      </c>
      <c r="K1033">
        <v>18246.495500000001</v>
      </c>
    </row>
    <row r="1034" spans="1:11" x14ac:dyDescent="0.2">
      <c r="A1034">
        <v>30</v>
      </c>
      <c r="B1034">
        <v>24.4</v>
      </c>
      <c r="C1034">
        <v>3</v>
      </c>
      <c r="D1034">
        <v>1</v>
      </c>
      <c r="E1034">
        <v>0</v>
      </c>
      <c r="F1034">
        <v>1</v>
      </c>
      <c r="G1034">
        <v>0</v>
      </c>
      <c r="H1034">
        <v>0</v>
      </c>
      <c r="I1034">
        <v>1</v>
      </c>
      <c r="J1034">
        <v>0</v>
      </c>
      <c r="K1034">
        <v>18259.216</v>
      </c>
    </row>
    <row r="1035" spans="1:11" x14ac:dyDescent="0.2">
      <c r="A1035">
        <v>27</v>
      </c>
      <c r="B1035">
        <v>28.5</v>
      </c>
      <c r="C1035">
        <v>0</v>
      </c>
      <c r="D1035">
        <v>1</v>
      </c>
      <c r="E1035">
        <v>0</v>
      </c>
      <c r="F1035">
        <v>1</v>
      </c>
      <c r="G1035">
        <v>0</v>
      </c>
      <c r="H1035">
        <v>1</v>
      </c>
      <c r="I1035">
        <v>0</v>
      </c>
      <c r="J1035">
        <v>0</v>
      </c>
      <c r="K1035">
        <v>18310.741999999998</v>
      </c>
    </row>
    <row r="1036" spans="1:11" x14ac:dyDescent="0.2">
      <c r="A1036">
        <v>23</v>
      </c>
      <c r="B1036">
        <v>28.49</v>
      </c>
      <c r="C1036">
        <v>1</v>
      </c>
      <c r="D1036">
        <v>0</v>
      </c>
      <c r="E1036">
        <v>1</v>
      </c>
      <c r="F1036">
        <v>1</v>
      </c>
      <c r="G1036">
        <v>0</v>
      </c>
      <c r="H1036">
        <v>0</v>
      </c>
      <c r="I1036">
        <v>0</v>
      </c>
      <c r="J1036">
        <v>1</v>
      </c>
      <c r="K1036">
        <v>18328.238099999999</v>
      </c>
    </row>
    <row r="1037" spans="1:11" x14ac:dyDescent="0.2">
      <c r="A1037">
        <v>36</v>
      </c>
      <c r="B1037">
        <v>22.6</v>
      </c>
      <c r="C1037">
        <v>2</v>
      </c>
      <c r="D1037">
        <v>0</v>
      </c>
      <c r="E1037">
        <v>1</v>
      </c>
      <c r="F1037">
        <v>1</v>
      </c>
      <c r="G1037">
        <v>0</v>
      </c>
      <c r="H1037">
        <v>0</v>
      </c>
      <c r="I1037">
        <v>1</v>
      </c>
      <c r="J1037">
        <v>0</v>
      </c>
      <c r="K1037">
        <v>18608.261999999999</v>
      </c>
    </row>
    <row r="1038" spans="1:11" x14ac:dyDescent="0.2">
      <c r="A1038">
        <v>24</v>
      </c>
      <c r="B1038">
        <v>29.83</v>
      </c>
      <c r="C1038">
        <v>0</v>
      </c>
      <c r="D1038">
        <v>1</v>
      </c>
      <c r="E1038">
        <v>0</v>
      </c>
      <c r="F1038">
        <v>1</v>
      </c>
      <c r="G1038">
        <v>1</v>
      </c>
      <c r="H1038">
        <v>0</v>
      </c>
      <c r="I1038">
        <v>0</v>
      </c>
      <c r="J1038">
        <v>0</v>
      </c>
      <c r="K1038">
        <v>18648.421699999999</v>
      </c>
    </row>
    <row r="1039" spans="1:11" x14ac:dyDescent="0.2">
      <c r="A1039">
        <v>30</v>
      </c>
      <c r="B1039">
        <v>23.655000000000001</v>
      </c>
      <c r="C1039">
        <v>3</v>
      </c>
      <c r="D1039">
        <v>0</v>
      </c>
      <c r="E1039">
        <v>1</v>
      </c>
      <c r="F1039">
        <v>1</v>
      </c>
      <c r="G1039">
        <v>0</v>
      </c>
      <c r="H1039">
        <v>1</v>
      </c>
      <c r="I1039">
        <v>0</v>
      </c>
      <c r="J1039">
        <v>0</v>
      </c>
      <c r="K1039">
        <v>18765.87545</v>
      </c>
    </row>
    <row r="1040" spans="1:11" x14ac:dyDescent="0.2">
      <c r="A1040">
        <v>43</v>
      </c>
      <c r="B1040">
        <v>20.13</v>
      </c>
      <c r="C1040">
        <v>2</v>
      </c>
      <c r="D1040">
        <v>1</v>
      </c>
      <c r="E1040">
        <v>0</v>
      </c>
      <c r="F1040">
        <v>1</v>
      </c>
      <c r="G1040">
        <v>0</v>
      </c>
      <c r="H1040">
        <v>0</v>
      </c>
      <c r="I1040">
        <v>0</v>
      </c>
      <c r="J1040">
        <v>1</v>
      </c>
      <c r="K1040">
        <v>18767.737700000001</v>
      </c>
    </row>
    <row r="1041" spans="1:11" x14ac:dyDescent="0.2">
      <c r="A1041">
        <v>27</v>
      </c>
      <c r="B1041">
        <v>30.4</v>
      </c>
      <c r="C1041">
        <v>3</v>
      </c>
      <c r="D1041">
        <v>0</v>
      </c>
      <c r="E1041">
        <v>1</v>
      </c>
      <c r="F1041">
        <v>0</v>
      </c>
      <c r="G1041">
        <v>0</v>
      </c>
      <c r="H1041">
        <v>1</v>
      </c>
      <c r="I1041">
        <v>0</v>
      </c>
      <c r="J1041">
        <v>0</v>
      </c>
      <c r="K1041">
        <v>18804.752400000001</v>
      </c>
    </row>
    <row r="1042" spans="1:11" x14ac:dyDescent="0.2">
      <c r="A1042">
        <v>43</v>
      </c>
      <c r="B1042">
        <v>35.31</v>
      </c>
      <c r="C1042">
        <v>2</v>
      </c>
      <c r="D1042">
        <v>1</v>
      </c>
      <c r="E1042">
        <v>0</v>
      </c>
      <c r="F1042">
        <v>0</v>
      </c>
      <c r="G1042">
        <v>0</v>
      </c>
      <c r="H1042">
        <v>0</v>
      </c>
      <c r="I1042">
        <v>0</v>
      </c>
      <c r="J1042">
        <v>1</v>
      </c>
      <c r="K1042">
        <v>18806.145469999999</v>
      </c>
    </row>
    <row r="1043" spans="1:11" x14ac:dyDescent="0.2">
      <c r="A1043">
        <v>19</v>
      </c>
      <c r="B1043">
        <v>27.93</v>
      </c>
      <c r="C1043">
        <v>3</v>
      </c>
      <c r="D1043">
        <v>0</v>
      </c>
      <c r="E1043">
        <v>1</v>
      </c>
      <c r="F1043">
        <v>0</v>
      </c>
      <c r="G1043">
        <v>0</v>
      </c>
      <c r="H1043">
        <v>1</v>
      </c>
      <c r="I1043">
        <v>0</v>
      </c>
      <c r="J1043">
        <v>0</v>
      </c>
      <c r="K1043">
        <v>18838.703659999999</v>
      </c>
    </row>
    <row r="1044" spans="1:11" x14ac:dyDescent="0.2">
      <c r="A1044">
        <v>27</v>
      </c>
      <c r="B1044">
        <v>32.395000000000003</v>
      </c>
      <c r="C1044">
        <v>1</v>
      </c>
      <c r="D1044">
        <v>0</v>
      </c>
      <c r="E1044">
        <v>1</v>
      </c>
      <c r="F1044">
        <v>0</v>
      </c>
      <c r="G1044">
        <v>1</v>
      </c>
      <c r="H1044">
        <v>0</v>
      </c>
      <c r="I1044">
        <v>0</v>
      </c>
      <c r="J1044">
        <v>0</v>
      </c>
      <c r="K1044">
        <v>18903.491409999999</v>
      </c>
    </row>
    <row r="1045" spans="1:11" x14ac:dyDescent="0.2">
      <c r="A1045">
        <v>24</v>
      </c>
      <c r="B1045">
        <v>27.6</v>
      </c>
      <c r="C1045">
        <v>0</v>
      </c>
      <c r="D1045">
        <v>0</v>
      </c>
      <c r="E1045">
        <v>1</v>
      </c>
      <c r="F1045">
        <v>0</v>
      </c>
      <c r="G1045">
        <v>0</v>
      </c>
      <c r="H1045">
        <v>0</v>
      </c>
      <c r="I1045">
        <v>1</v>
      </c>
      <c r="J1045">
        <v>0</v>
      </c>
      <c r="K1045">
        <v>18955.220170000001</v>
      </c>
    </row>
    <row r="1046" spans="1:11" x14ac:dyDescent="0.2">
      <c r="A1046">
        <v>30</v>
      </c>
      <c r="B1046">
        <v>38.83</v>
      </c>
      <c r="C1046">
        <v>1</v>
      </c>
      <c r="D1046">
        <v>1</v>
      </c>
      <c r="E1046">
        <v>0</v>
      </c>
      <c r="F1046">
        <v>0</v>
      </c>
      <c r="G1046">
        <v>0</v>
      </c>
      <c r="H1046">
        <v>0</v>
      </c>
      <c r="I1046">
        <v>0</v>
      </c>
      <c r="J1046">
        <v>1</v>
      </c>
      <c r="K1046">
        <v>18963.171920000001</v>
      </c>
    </row>
    <row r="1047" spans="1:11" x14ac:dyDescent="0.2">
      <c r="A1047">
        <v>34</v>
      </c>
      <c r="B1047">
        <v>25.3</v>
      </c>
      <c r="C1047">
        <v>2</v>
      </c>
      <c r="D1047">
        <v>1</v>
      </c>
      <c r="E1047">
        <v>0</v>
      </c>
      <c r="F1047">
        <v>1</v>
      </c>
      <c r="G1047">
        <v>0</v>
      </c>
      <c r="H1047">
        <v>0</v>
      </c>
      <c r="I1047">
        <v>0</v>
      </c>
      <c r="J1047">
        <v>1</v>
      </c>
      <c r="K1047">
        <v>18972.494999999999</v>
      </c>
    </row>
    <row r="1048" spans="1:11" x14ac:dyDescent="0.2">
      <c r="A1048">
        <v>39</v>
      </c>
      <c r="B1048">
        <v>18.3</v>
      </c>
      <c r="C1048">
        <v>5</v>
      </c>
      <c r="D1048">
        <v>0</v>
      </c>
      <c r="E1048">
        <v>1</v>
      </c>
      <c r="F1048">
        <v>1</v>
      </c>
      <c r="G1048">
        <v>0</v>
      </c>
      <c r="H1048">
        <v>0</v>
      </c>
      <c r="I1048">
        <v>1</v>
      </c>
      <c r="J1048">
        <v>0</v>
      </c>
      <c r="K1048">
        <v>19023.259999999998</v>
      </c>
    </row>
    <row r="1049" spans="1:11" x14ac:dyDescent="0.2">
      <c r="A1049">
        <v>33</v>
      </c>
      <c r="B1049">
        <v>27.1</v>
      </c>
      <c r="C1049">
        <v>1</v>
      </c>
      <c r="D1049">
        <v>1</v>
      </c>
      <c r="E1049">
        <v>0</v>
      </c>
      <c r="F1049">
        <v>1</v>
      </c>
      <c r="G1049">
        <v>0</v>
      </c>
      <c r="H1049">
        <v>0</v>
      </c>
      <c r="I1049">
        <v>1</v>
      </c>
      <c r="J1049">
        <v>0</v>
      </c>
      <c r="K1049">
        <v>19040.876</v>
      </c>
    </row>
    <row r="1050" spans="1:11" x14ac:dyDescent="0.2">
      <c r="A1050">
        <v>29</v>
      </c>
      <c r="B1050">
        <v>27.94</v>
      </c>
      <c r="C1050">
        <v>1</v>
      </c>
      <c r="D1050">
        <v>0</v>
      </c>
      <c r="E1050">
        <v>1</v>
      </c>
      <c r="F1050">
        <v>1</v>
      </c>
      <c r="G1050">
        <v>0</v>
      </c>
      <c r="H1050">
        <v>0</v>
      </c>
      <c r="I1050">
        <v>0</v>
      </c>
      <c r="J1050">
        <v>1</v>
      </c>
      <c r="K1050">
        <v>19107.779600000002</v>
      </c>
    </row>
    <row r="1051" spans="1:11" x14ac:dyDescent="0.2">
      <c r="A1051">
        <v>43</v>
      </c>
      <c r="B1051">
        <v>35.72</v>
      </c>
      <c r="C1051">
        <v>2</v>
      </c>
      <c r="D1051">
        <v>0</v>
      </c>
      <c r="E1051">
        <v>1</v>
      </c>
      <c r="F1051">
        <v>0</v>
      </c>
      <c r="G1051">
        <v>1</v>
      </c>
      <c r="H1051">
        <v>0</v>
      </c>
      <c r="I1051">
        <v>0</v>
      </c>
      <c r="J1051">
        <v>0</v>
      </c>
      <c r="K1051">
        <v>19144.576519999999</v>
      </c>
    </row>
    <row r="1052" spans="1:11" x14ac:dyDescent="0.2">
      <c r="A1052">
        <v>31</v>
      </c>
      <c r="B1052">
        <v>25.9</v>
      </c>
      <c r="C1052">
        <v>3</v>
      </c>
      <c r="D1052">
        <v>1</v>
      </c>
      <c r="E1052">
        <v>0</v>
      </c>
      <c r="F1052">
        <v>1</v>
      </c>
      <c r="G1052">
        <v>0</v>
      </c>
      <c r="H1052">
        <v>0</v>
      </c>
      <c r="I1052">
        <v>1</v>
      </c>
      <c r="J1052">
        <v>0</v>
      </c>
      <c r="K1052">
        <v>19199.944</v>
      </c>
    </row>
    <row r="1053" spans="1:11" x14ac:dyDescent="0.2">
      <c r="A1053">
        <v>37</v>
      </c>
      <c r="B1053">
        <v>36.19</v>
      </c>
      <c r="C1053">
        <v>0</v>
      </c>
      <c r="D1053">
        <v>1</v>
      </c>
      <c r="E1053">
        <v>0</v>
      </c>
      <c r="F1053">
        <v>0</v>
      </c>
      <c r="G1053">
        <v>0</v>
      </c>
      <c r="H1053">
        <v>0</v>
      </c>
      <c r="I1053">
        <v>0</v>
      </c>
      <c r="J1053">
        <v>1</v>
      </c>
      <c r="K1053">
        <v>19214.705529999999</v>
      </c>
    </row>
    <row r="1054" spans="1:11" x14ac:dyDescent="0.2">
      <c r="A1054">
        <v>31</v>
      </c>
      <c r="B1054">
        <v>29.81</v>
      </c>
      <c r="C1054">
        <v>0</v>
      </c>
      <c r="D1054">
        <v>1</v>
      </c>
      <c r="E1054">
        <v>0</v>
      </c>
      <c r="F1054">
        <v>1</v>
      </c>
      <c r="G1054">
        <v>0</v>
      </c>
      <c r="H1054">
        <v>0</v>
      </c>
      <c r="I1054">
        <v>0</v>
      </c>
      <c r="J1054">
        <v>1</v>
      </c>
      <c r="K1054">
        <v>19350.368900000001</v>
      </c>
    </row>
    <row r="1055" spans="1:11" x14ac:dyDescent="0.2">
      <c r="A1055">
        <v>35</v>
      </c>
      <c r="B1055">
        <v>24.42</v>
      </c>
      <c r="C1055">
        <v>3</v>
      </c>
      <c r="D1055">
        <v>1</v>
      </c>
      <c r="E1055">
        <v>0</v>
      </c>
      <c r="F1055">
        <v>1</v>
      </c>
      <c r="G1055">
        <v>0</v>
      </c>
      <c r="H1055">
        <v>0</v>
      </c>
      <c r="I1055">
        <v>0</v>
      </c>
      <c r="J1055">
        <v>1</v>
      </c>
      <c r="K1055">
        <v>19361.998800000001</v>
      </c>
    </row>
    <row r="1056" spans="1:11" x14ac:dyDescent="0.2">
      <c r="A1056">
        <v>29</v>
      </c>
      <c r="B1056">
        <v>33.344999999999999</v>
      </c>
      <c r="C1056">
        <v>2</v>
      </c>
      <c r="D1056">
        <v>1</v>
      </c>
      <c r="E1056">
        <v>0</v>
      </c>
      <c r="F1056">
        <v>0</v>
      </c>
      <c r="G1056">
        <v>0</v>
      </c>
      <c r="H1056">
        <v>1</v>
      </c>
      <c r="I1056">
        <v>0</v>
      </c>
      <c r="J1056">
        <v>0</v>
      </c>
      <c r="K1056">
        <v>19442.353500000001</v>
      </c>
    </row>
    <row r="1057" spans="1:11" x14ac:dyDescent="0.2">
      <c r="A1057">
        <v>40</v>
      </c>
      <c r="B1057">
        <v>22.22</v>
      </c>
      <c r="C1057">
        <v>2</v>
      </c>
      <c r="D1057">
        <v>0</v>
      </c>
      <c r="E1057">
        <v>1</v>
      </c>
      <c r="F1057">
        <v>1</v>
      </c>
      <c r="G1057">
        <v>0</v>
      </c>
      <c r="H1057">
        <v>0</v>
      </c>
      <c r="I1057">
        <v>0</v>
      </c>
      <c r="J1057">
        <v>1</v>
      </c>
      <c r="K1057">
        <v>19444.265800000001</v>
      </c>
    </row>
    <row r="1058" spans="1:11" x14ac:dyDescent="0.2">
      <c r="A1058">
        <v>35</v>
      </c>
      <c r="B1058">
        <v>39.71</v>
      </c>
      <c r="C1058">
        <v>4</v>
      </c>
      <c r="D1058">
        <v>1</v>
      </c>
      <c r="E1058">
        <v>0</v>
      </c>
      <c r="F1058">
        <v>0</v>
      </c>
      <c r="G1058">
        <v>1</v>
      </c>
      <c r="H1058">
        <v>0</v>
      </c>
      <c r="I1058">
        <v>0</v>
      </c>
      <c r="J1058">
        <v>0</v>
      </c>
      <c r="K1058">
        <v>19496.71917</v>
      </c>
    </row>
    <row r="1059" spans="1:11" x14ac:dyDescent="0.2">
      <c r="A1059">
        <v>42</v>
      </c>
      <c r="B1059">
        <v>24.64</v>
      </c>
      <c r="C1059">
        <v>0</v>
      </c>
      <c r="D1059">
        <v>1</v>
      </c>
      <c r="E1059">
        <v>0</v>
      </c>
      <c r="F1059">
        <v>1</v>
      </c>
      <c r="G1059">
        <v>0</v>
      </c>
      <c r="H1059">
        <v>0</v>
      </c>
      <c r="I1059">
        <v>0</v>
      </c>
      <c r="J1059">
        <v>1</v>
      </c>
      <c r="K1059">
        <v>19515.5416</v>
      </c>
    </row>
    <row r="1060" spans="1:11" x14ac:dyDescent="0.2">
      <c r="A1060">
        <v>30</v>
      </c>
      <c r="B1060">
        <v>28.38</v>
      </c>
      <c r="C1060">
        <v>1</v>
      </c>
      <c r="D1060">
        <v>0</v>
      </c>
      <c r="E1060">
        <v>1</v>
      </c>
      <c r="F1060">
        <v>1</v>
      </c>
      <c r="G1060">
        <v>0</v>
      </c>
      <c r="H1060">
        <v>0</v>
      </c>
      <c r="I1060">
        <v>0</v>
      </c>
      <c r="J1060">
        <v>1</v>
      </c>
      <c r="K1060">
        <v>19521.968199999999</v>
      </c>
    </row>
    <row r="1061" spans="1:11" x14ac:dyDescent="0.2">
      <c r="A1061">
        <v>37</v>
      </c>
      <c r="B1061">
        <v>26.4</v>
      </c>
      <c r="C1061">
        <v>0</v>
      </c>
      <c r="D1061">
        <v>0</v>
      </c>
      <c r="E1061">
        <v>1</v>
      </c>
      <c r="F1061">
        <v>1</v>
      </c>
      <c r="G1061">
        <v>0</v>
      </c>
      <c r="H1061">
        <v>0</v>
      </c>
      <c r="I1061">
        <v>0</v>
      </c>
      <c r="J1061">
        <v>1</v>
      </c>
      <c r="K1061">
        <v>19539.242999999999</v>
      </c>
    </row>
    <row r="1062" spans="1:11" x14ac:dyDescent="0.2">
      <c r="A1062">
        <v>44</v>
      </c>
      <c r="B1062">
        <v>20.234999999999999</v>
      </c>
      <c r="C1062">
        <v>1</v>
      </c>
      <c r="D1062">
        <v>0</v>
      </c>
      <c r="E1062">
        <v>1</v>
      </c>
      <c r="F1062">
        <v>1</v>
      </c>
      <c r="G1062">
        <v>1</v>
      </c>
      <c r="H1062">
        <v>0</v>
      </c>
      <c r="I1062">
        <v>0</v>
      </c>
      <c r="J1062">
        <v>0</v>
      </c>
      <c r="K1062">
        <v>19594.809649999999</v>
      </c>
    </row>
    <row r="1063" spans="1:11" x14ac:dyDescent="0.2">
      <c r="A1063">
        <v>28</v>
      </c>
      <c r="B1063">
        <v>33.82</v>
      </c>
      <c r="C1063">
        <v>0</v>
      </c>
      <c r="D1063">
        <v>1</v>
      </c>
      <c r="E1063">
        <v>0</v>
      </c>
      <c r="F1063">
        <v>0</v>
      </c>
      <c r="G1063">
        <v>0</v>
      </c>
      <c r="H1063">
        <v>1</v>
      </c>
      <c r="I1063">
        <v>0</v>
      </c>
      <c r="J1063">
        <v>0</v>
      </c>
      <c r="K1063">
        <v>19673.335729999999</v>
      </c>
    </row>
    <row r="1064" spans="1:11" x14ac:dyDescent="0.2">
      <c r="A1064">
        <v>32</v>
      </c>
      <c r="B1064">
        <v>28.93</v>
      </c>
      <c r="C1064">
        <v>1</v>
      </c>
      <c r="D1064">
        <v>1</v>
      </c>
      <c r="E1064">
        <v>0</v>
      </c>
      <c r="F1064">
        <v>1</v>
      </c>
      <c r="G1064">
        <v>0</v>
      </c>
      <c r="H1064">
        <v>0</v>
      </c>
      <c r="I1064">
        <v>0</v>
      </c>
      <c r="J1064">
        <v>1</v>
      </c>
      <c r="K1064">
        <v>19719.6947</v>
      </c>
    </row>
    <row r="1065" spans="1:11" x14ac:dyDescent="0.2">
      <c r="A1065">
        <v>50</v>
      </c>
      <c r="B1065">
        <v>27.83</v>
      </c>
      <c r="C1065">
        <v>3</v>
      </c>
      <c r="D1065">
        <v>0</v>
      </c>
      <c r="E1065">
        <v>1</v>
      </c>
      <c r="F1065">
        <v>0</v>
      </c>
      <c r="G1065">
        <v>0</v>
      </c>
      <c r="H1065">
        <v>0</v>
      </c>
      <c r="I1065">
        <v>0</v>
      </c>
      <c r="J1065">
        <v>1</v>
      </c>
      <c r="K1065">
        <v>19749.383379999999</v>
      </c>
    </row>
    <row r="1066" spans="1:11" x14ac:dyDescent="0.2">
      <c r="A1066">
        <v>43</v>
      </c>
      <c r="B1066">
        <v>20.045000000000002</v>
      </c>
      <c r="C1066">
        <v>2</v>
      </c>
      <c r="D1066">
        <v>0</v>
      </c>
      <c r="E1066">
        <v>1</v>
      </c>
      <c r="F1066">
        <v>1</v>
      </c>
      <c r="G1066">
        <v>1</v>
      </c>
      <c r="H1066">
        <v>0</v>
      </c>
      <c r="I1066">
        <v>0</v>
      </c>
      <c r="J1066">
        <v>0</v>
      </c>
      <c r="K1066">
        <v>19798.054550000001</v>
      </c>
    </row>
    <row r="1067" spans="1:11" x14ac:dyDescent="0.2">
      <c r="A1067">
        <v>25</v>
      </c>
      <c r="B1067">
        <v>29.7</v>
      </c>
      <c r="C1067">
        <v>3</v>
      </c>
      <c r="D1067">
        <v>1</v>
      </c>
      <c r="E1067">
        <v>0</v>
      </c>
      <c r="F1067">
        <v>1</v>
      </c>
      <c r="G1067">
        <v>0</v>
      </c>
      <c r="H1067">
        <v>0</v>
      </c>
      <c r="I1067">
        <v>1</v>
      </c>
      <c r="J1067">
        <v>0</v>
      </c>
      <c r="K1067">
        <v>19933.457999999999</v>
      </c>
    </row>
    <row r="1068" spans="1:11" x14ac:dyDescent="0.2">
      <c r="A1068">
        <v>42</v>
      </c>
      <c r="B1068">
        <v>23.37</v>
      </c>
      <c r="C1068">
        <v>0</v>
      </c>
      <c r="D1068">
        <v>0</v>
      </c>
      <c r="E1068">
        <v>1</v>
      </c>
      <c r="F1068">
        <v>1</v>
      </c>
      <c r="G1068">
        <v>1</v>
      </c>
      <c r="H1068">
        <v>0</v>
      </c>
      <c r="I1068">
        <v>0</v>
      </c>
      <c r="J1068">
        <v>0</v>
      </c>
      <c r="K1068">
        <v>19964.746299999999</v>
      </c>
    </row>
    <row r="1069" spans="1:11" x14ac:dyDescent="0.2">
      <c r="A1069">
        <v>34</v>
      </c>
      <c r="B1069">
        <v>27.835000000000001</v>
      </c>
      <c r="C1069">
        <v>1</v>
      </c>
      <c r="D1069">
        <v>1</v>
      </c>
      <c r="E1069">
        <v>0</v>
      </c>
      <c r="F1069">
        <v>1</v>
      </c>
      <c r="G1069">
        <v>0</v>
      </c>
      <c r="H1069">
        <v>1</v>
      </c>
      <c r="I1069">
        <v>0</v>
      </c>
      <c r="J1069">
        <v>0</v>
      </c>
      <c r="K1069">
        <v>20009.63365</v>
      </c>
    </row>
    <row r="1070" spans="1:11" x14ac:dyDescent="0.2">
      <c r="A1070">
        <v>39</v>
      </c>
      <c r="B1070">
        <v>26.41</v>
      </c>
      <c r="C1070">
        <v>0</v>
      </c>
      <c r="D1070">
        <v>1</v>
      </c>
      <c r="E1070">
        <v>0</v>
      </c>
      <c r="F1070">
        <v>1</v>
      </c>
      <c r="G1070">
        <v>1</v>
      </c>
      <c r="H1070">
        <v>0</v>
      </c>
      <c r="I1070">
        <v>0</v>
      </c>
      <c r="J1070">
        <v>0</v>
      </c>
      <c r="K1070">
        <v>20149.322899999999</v>
      </c>
    </row>
    <row r="1071" spans="1:11" x14ac:dyDescent="0.2">
      <c r="A1071">
        <v>20</v>
      </c>
      <c r="B1071">
        <v>21.8</v>
      </c>
      <c r="C1071">
        <v>0</v>
      </c>
      <c r="D1071">
        <v>0</v>
      </c>
      <c r="E1071">
        <v>1</v>
      </c>
      <c r="F1071">
        <v>1</v>
      </c>
      <c r="G1071">
        <v>0</v>
      </c>
      <c r="H1071">
        <v>0</v>
      </c>
      <c r="I1071">
        <v>1</v>
      </c>
      <c r="J1071">
        <v>0</v>
      </c>
      <c r="K1071">
        <v>20167.336029999999</v>
      </c>
    </row>
    <row r="1072" spans="1:11" x14ac:dyDescent="0.2">
      <c r="A1072">
        <v>28</v>
      </c>
      <c r="B1072">
        <v>27.5</v>
      </c>
      <c r="C1072">
        <v>2</v>
      </c>
      <c r="D1072">
        <v>0</v>
      </c>
      <c r="E1072">
        <v>1</v>
      </c>
      <c r="F1072">
        <v>0</v>
      </c>
      <c r="G1072">
        <v>0</v>
      </c>
      <c r="H1072">
        <v>0</v>
      </c>
      <c r="I1072">
        <v>1</v>
      </c>
      <c r="J1072">
        <v>0</v>
      </c>
      <c r="K1072">
        <v>20177.671129999999</v>
      </c>
    </row>
    <row r="1073" spans="1:11" x14ac:dyDescent="0.2">
      <c r="A1073">
        <v>35</v>
      </c>
      <c r="B1073">
        <v>28.024999999999999</v>
      </c>
      <c r="C1073">
        <v>0</v>
      </c>
      <c r="D1073">
        <v>0</v>
      </c>
      <c r="E1073">
        <v>1</v>
      </c>
      <c r="F1073">
        <v>1</v>
      </c>
      <c r="G1073">
        <v>0</v>
      </c>
      <c r="H1073">
        <v>1</v>
      </c>
      <c r="I1073">
        <v>0</v>
      </c>
      <c r="J1073">
        <v>0</v>
      </c>
      <c r="K1073">
        <v>20234.854749999999</v>
      </c>
    </row>
    <row r="1074" spans="1:11" x14ac:dyDescent="0.2">
      <c r="A1074">
        <v>29</v>
      </c>
      <c r="B1074">
        <v>29.64</v>
      </c>
      <c r="C1074">
        <v>1</v>
      </c>
      <c r="D1074">
        <v>1</v>
      </c>
      <c r="E1074">
        <v>0</v>
      </c>
      <c r="F1074">
        <v>0</v>
      </c>
      <c r="G1074">
        <v>1</v>
      </c>
      <c r="H1074">
        <v>0</v>
      </c>
      <c r="I1074">
        <v>0</v>
      </c>
      <c r="J1074">
        <v>0</v>
      </c>
      <c r="K1074">
        <v>20277.807509999999</v>
      </c>
    </row>
    <row r="1075" spans="1:11" x14ac:dyDescent="0.2">
      <c r="A1075">
        <v>37</v>
      </c>
      <c r="B1075">
        <v>25.555</v>
      </c>
      <c r="C1075">
        <v>1</v>
      </c>
      <c r="D1075">
        <v>0</v>
      </c>
      <c r="E1075">
        <v>1</v>
      </c>
      <c r="F1075">
        <v>1</v>
      </c>
      <c r="G1075">
        <v>1</v>
      </c>
      <c r="H1075">
        <v>0</v>
      </c>
      <c r="I1075">
        <v>0</v>
      </c>
      <c r="J1075">
        <v>0</v>
      </c>
      <c r="K1075">
        <v>20296.863450000001</v>
      </c>
    </row>
    <row r="1076" spans="1:11" x14ac:dyDescent="0.2">
      <c r="A1076">
        <v>37</v>
      </c>
      <c r="B1076">
        <v>29.8</v>
      </c>
      <c r="C1076">
        <v>0</v>
      </c>
      <c r="D1076">
        <v>1</v>
      </c>
      <c r="E1076">
        <v>0</v>
      </c>
      <c r="F1076">
        <v>0</v>
      </c>
      <c r="G1076">
        <v>0</v>
      </c>
      <c r="H1076">
        <v>0</v>
      </c>
      <c r="I1076">
        <v>1</v>
      </c>
      <c r="J1076">
        <v>0</v>
      </c>
      <c r="K1076">
        <v>20420.604650000001</v>
      </c>
    </row>
    <row r="1077" spans="1:11" x14ac:dyDescent="0.2">
      <c r="A1077">
        <v>53</v>
      </c>
      <c r="B1077">
        <v>38.06</v>
      </c>
      <c r="C1077">
        <v>3</v>
      </c>
      <c r="D1077">
        <v>0</v>
      </c>
      <c r="E1077">
        <v>1</v>
      </c>
      <c r="F1077">
        <v>0</v>
      </c>
      <c r="G1077">
        <v>0</v>
      </c>
      <c r="H1077">
        <v>0</v>
      </c>
      <c r="I1077">
        <v>0</v>
      </c>
      <c r="J1077">
        <v>1</v>
      </c>
      <c r="K1077">
        <v>20462.997660000001</v>
      </c>
    </row>
    <row r="1078" spans="1:11" x14ac:dyDescent="0.2">
      <c r="A1078">
        <v>55</v>
      </c>
      <c r="B1078">
        <v>37.299999999999997</v>
      </c>
      <c r="C1078">
        <v>0</v>
      </c>
      <c r="D1078">
        <v>1</v>
      </c>
      <c r="E1078">
        <v>0</v>
      </c>
      <c r="F1078">
        <v>0</v>
      </c>
      <c r="G1078">
        <v>0</v>
      </c>
      <c r="H1078">
        <v>0</v>
      </c>
      <c r="I1078">
        <v>1</v>
      </c>
      <c r="J1078">
        <v>0</v>
      </c>
      <c r="K1078">
        <v>20630.283510000001</v>
      </c>
    </row>
    <row r="1079" spans="1:11" x14ac:dyDescent="0.2">
      <c r="A1079">
        <v>57</v>
      </c>
      <c r="B1079">
        <v>40.28</v>
      </c>
      <c r="C1079">
        <v>0</v>
      </c>
      <c r="D1079">
        <v>1</v>
      </c>
      <c r="E1079">
        <v>0</v>
      </c>
      <c r="F1079">
        <v>0</v>
      </c>
      <c r="G1079">
        <v>1</v>
      </c>
      <c r="H1079">
        <v>0</v>
      </c>
      <c r="I1079">
        <v>0</v>
      </c>
      <c r="J1079">
        <v>0</v>
      </c>
      <c r="K1079">
        <v>20709.020339999999</v>
      </c>
    </row>
    <row r="1080" spans="1:11" x14ac:dyDescent="0.2">
      <c r="A1080">
        <v>30</v>
      </c>
      <c r="B1080">
        <v>28.69</v>
      </c>
      <c r="C1080">
        <v>3</v>
      </c>
      <c r="D1080">
        <v>1</v>
      </c>
      <c r="E1080">
        <v>0</v>
      </c>
      <c r="F1080">
        <v>1</v>
      </c>
      <c r="G1080">
        <v>0</v>
      </c>
      <c r="H1080">
        <v>1</v>
      </c>
      <c r="I1080">
        <v>0</v>
      </c>
      <c r="J1080">
        <v>0</v>
      </c>
      <c r="K1080">
        <v>20745.989099999999</v>
      </c>
    </row>
    <row r="1081" spans="1:11" x14ac:dyDescent="0.2">
      <c r="A1081">
        <v>36</v>
      </c>
      <c r="B1081">
        <v>28.024999999999999</v>
      </c>
      <c r="C1081">
        <v>1</v>
      </c>
      <c r="D1081">
        <v>1</v>
      </c>
      <c r="E1081">
        <v>0</v>
      </c>
      <c r="F1081">
        <v>1</v>
      </c>
      <c r="G1081">
        <v>1</v>
      </c>
      <c r="H1081">
        <v>0</v>
      </c>
      <c r="I1081">
        <v>0</v>
      </c>
      <c r="J1081">
        <v>0</v>
      </c>
      <c r="K1081">
        <v>20773.62775</v>
      </c>
    </row>
    <row r="1082" spans="1:11" x14ac:dyDescent="0.2">
      <c r="A1082">
        <v>55</v>
      </c>
      <c r="B1082">
        <v>33</v>
      </c>
      <c r="C1082">
        <v>0</v>
      </c>
      <c r="D1082">
        <v>1</v>
      </c>
      <c r="E1082">
        <v>0</v>
      </c>
      <c r="F1082">
        <v>0</v>
      </c>
      <c r="G1082">
        <v>0</v>
      </c>
      <c r="H1082">
        <v>0</v>
      </c>
      <c r="I1082">
        <v>0</v>
      </c>
      <c r="J1082">
        <v>1</v>
      </c>
      <c r="K1082">
        <v>20781.48892</v>
      </c>
    </row>
    <row r="1083" spans="1:11" x14ac:dyDescent="0.2">
      <c r="A1083">
        <v>47</v>
      </c>
      <c r="B1083">
        <v>33.344999999999999</v>
      </c>
      <c r="C1083">
        <v>0</v>
      </c>
      <c r="D1083">
        <v>0</v>
      </c>
      <c r="E1083">
        <v>1</v>
      </c>
      <c r="F1083">
        <v>0</v>
      </c>
      <c r="G1083">
        <v>1</v>
      </c>
      <c r="H1083">
        <v>0</v>
      </c>
      <c r="I1083">
        <v>0</v>
      </c>
      <c r="J1083">
        <v>0</v>
      </c>
      <c r="K1083">
        <v>20878.78443</v>
      </c>
    </row>
    <row r="1084" spans="1:11" x14ac:dyDescent="0.2">
      <c r="A1084">
        <v>35</v>
      </c>
      <c r="B1084">
        <v>27.74</v>
      </c>
      <c r="C1084">
        <v>2</v>
      </c>
      <c r="D1084">
        <v>1</v>
      </c>
      <c r="E1084">
        <v>0</v>
      </c>
      <c r="F1084">
        <v>1</v>
      </c>
      <c r="G1084">
        <v>1</v>
      </c>
      <c r="H1084">
        <v>0</v>
      </c>
      <c r="I1084">
        <v>0</v>
      </c>
      <c r="J1084">
        <v>0</v>
      </c>
      <c r="K1084">
        <v>20984.0936</v>
      </c>
    </row>
    <row r="1085" spans="1:11" x14ac:dyDescent="0.2">
      <c r="A1085">
        <v>39</v>
      </c>
      <c r="B1085">
        <v>28.3</v>
      </c>
      <c r="C1085">
        <v>1</v>
      </c>
      <c r="D1085">
        <v>1</v>
      </c>
      <c r="E1085">
        <v>0</v>
      </c>
      <c r="F1085">
        <v>1</v>
      </c>
      <c r="G1085">
        <v>0</v>
      </c>
      <c r="H1085">
        <v>0</v>
      </c>
      <c r="I1085">
        <v>1</v>
      </c>
      <c r="J1085">
        <v>0</v>
      </c>
      <c r="K1085">
        <v>21082.16</v>
      </c>
    </row>
    <row r="1086" spans="1:11" x14ac:dyDescent="0.2">
      <c r="A1086">
        <v>45</v>
      </c>
      <c r="B1086">
        <v>22.895</v>
      </c>
      <c r="C1086">
        <v>2</v>
      </c>
      <c r="D1086">
        <v>1</v>
      </c>
      <c r="E1086">
        <v>0</v>
      </c>
      <c r="F1086">
        <v>1</v>
      </c>
      <c r="G1086">
        <v>0</v>
      </c>
      <c r="H1086">
        <v>1</v>
      </c>
      <c r="I1086">
        <v>0</v>
      </c>
      <c r="J1086">
        <v>0</v>
      </c>
      <c r="K1086">
        <v>21098.554049999999</v>
      </c>
    </row>
    <row r="1087" spans="1:11" x14ac:dyDescent="0.2">
      <c r="A1087">
        <v>53</v>
      </c>
      <c r="B1087">
        <v>20.9</v>
      </c>
      <c r="C1087">
        <v>0</v>
      </c>
      <c r="D1087">
        <v>1</v>
      </c>
      <c r="E1087">
        <v>0</v>
      </c>
      <c r="F1087">
        <v>1</v>
      </c>
      <c r="G1087">
        <v>0</v>
      </c>
      <c r="H1087">
        <v>0</v>
      </c>
      <c r="I1087">
        <v>0</v>
      </c>
      <c r="J1087">
        <v>1</v>
      </c>
      <c r="K1087">
        <v>21195.817999999999</v>
      </c>
    </row>
    <row r="1088" spans="1:11" x14ac:dyDescent="0.2">
      <c r="A1088">
        <v>48</v>
      </c>
      <c r="B1088">
        <v>24.42</v>
      </c>
      <c r="C1088">
        <v>0</v>
      </c>
      <c r="D1088">
        <v>1</v>
      </c>
      <c r="E1088">
        <v>0</v>
      </c>
      <c r="F1088">
        <v>1</v>
      </c>
      <c r="G1088">
        <v>0</v>
      </c>
      <c r="H1088">
        <v>0</v>
      </c>
      <c r="I1088">
        <v>0</v>
      </c>
      <c r="J1088">
        <v>1</v>
      </c>
      <c r="K1088">
        <v>21223.675800000001</v>
      </c>
    </row>
    <row r="1089" spans="1:11" x14ac:dyDescent="0.2">
      <c r="A1089">
        <v>48</v>
      </c>
      <c r="B1089">
        <v>29.6</v>
      </c>
      <c r="C1089">
        <v>0</v>
      </c>
      <c r="D1089">
        <v>1</v>
      </c>
      <c r="E1089">
        <v>0</v>
      </c>
      <c r="F1089">
        <v>0</v>
      </c>
      <c r="G1089">
        <v>0</v>
      </c>
      <c r="H1089">
        <v>0</v>
      </c>
      <c r="I1089">
        <v>1</v>
      </c>
      <c r="J1089">
        <v>0</v>
      </c>
      <c r="K1089">
        <v>21232.182260000001</v>
      </c>
    </row>
    <row r="1090" spans="1:11" x14ac:dyDescent="0.2">
      <c r="A1090">
        <v>42</v>
      </c>
      <c r="B1090">
        <v>24.605</v>
      </c>
      <c r="C1090">
        <v>2</v>
      </c>
      <c r="D1090">
        <v>1</v>
      </c>
      <c r="E1090">
        <v>0</v>
      </c>
      <c r="F1090">
        <v>1</v>
      </c>
      <c r="G1090">
        <v>1</v>
      </c>
      <c r="H1090">
        <v>0</v>
      </c>
      <c r="I1090">
        <v>0</v>
      </c>
      <c r="J1090">
        <v>0</v>
      </c>
      <c r="K1090">
        <v>21259.377949999998</v>
      </c>
    </row>
    <row r="1091" spans="1:11" x14ac:dyDescent="0.2">
      <c r="A1091">
        <v>18</v>
      </c>
      <c r="B1091">
        <v>30.114999999999998</v>
      </c>
      <c r="C1091">
        <v>0</v>
      </c>
      <c r="D1091">
        <v>0</v>
      </c>
      <c r="E1091">
        <v>1</v>
      </c>
      <c r="F1091">
        <v>0</v>
      </c>
      <c r="G1091">
        <v>1</v>
      </c>
      <c r="H1091">
        <v>0</v>
      </c>
      <c r="I1091">
        <v>0</v>
      </c>
      <c r="J1091">
        <v>0</v>
      </c>
      <c r="K1091">
        <v>21344.846699999998</v>
      </c>
    </row>
    <row r="1092" spans="1:11" x14ac:dyDescent="0.2">
      <c r="A1092">
        <v>42</v>
      </c>
      <c r="B1092">
        <v>26.6</v>
      </c>
      <c r="C1092">
        <v>0</v>
      </c>
      <c r="D1092">
        <v>0</v>
      </c>
      <c r="E1092">
        <v>1</v>
      </c>
      <c r="F1092">
        <v>1</v>
      </c>
      <c r="G1092">
        <v>0</v>
      </c>
      <c r="H1092">
        <v>1</v>
      </c>
      <c r="I1092">
        <v>0</v>
      </c>
      <c r="J1092">
        <v>0</v>
      </c>
      <c r="K1092">
        <v>21348.705999999998</v>
      </c>
    </row>
    <row r="1093" spans="1:11" x14ac:dyDescent="0.2">
      <c r="A1093">
        <v>32</v>
      </c>
      <c r="B1093">
        <v>28.12</v>
      </c>
      <c r="C1093">
        <v>4</v>
      </c>
      <c r="D1093">
        <v>1</v>
      </c>
      <c r="E1093">
        <v>0</v>
      </c>
      <c r="F1093">
        <v>1</v>
      </c>
      <c r="G1093">
        <v>0</v>
      </c>
      <c r="H1093">
        <v>1</v>
      </c>
      <c r="I1093">
        <v>0</v>
      </c>
      <c r="J1093">
        <v>0</v>
      </c>
      <c r="K1093">
        <v>21472.478800000001</v>
      </c>
    </row>
    <row r="1094" spans="1:11" x14ac:dyDescent="0.2">
      <c r="A1094">
        <v>23</v>
      </c>
      <c r="B1094">
        <v>18.715</v>
      </c>
      <c r="C1094">
        <v>0</v>
      </c>
      <c r="D1094">
        <v>1</v>
      </c>
      <c r="E1094">
        <v>0</v>
      </c>
      <c r="F1094">
        <v>0</v>
      </c>
      <c r="G1094">
        <v>0</v>
      </c>
      <c r="H1094">
        <v>1</v>
      </c>
      <c r="I1094">
        <v>0</v>
      </c>
      <c r="J1094">
        <v>0</v>
      </c>
      <c r="K1094">
        <v>21595.382290000001</v>
      </c>
    </row>
    <row r="1095" spans="1:11" x14ac:dyDescent="0.2">
      <c r="A1095">
        <v>39</v>
      </c>
      <c r="B1095">
        <v>24.89</v>
      </c>
      <c r="C1095">
        <v>3</v>
      </c>
      <c r="D1095">
        <v>0</v>
      </c>
      <c r="E1095">
        <v>1</v>
      </c>
      <c r="F1095">
        <v>1</v>
      </c>
      <c r="G1095">
        <v>1</v>
      </c>
      <c r="H1095">
        <v>0</v>
      </c>
      <c r="I1095">
        <v>0</v>
      </c>
      <c r="J1095">
        <v>0</v>
      </c>
      <c r="K1095">
        <v>21659.930100000001</v>
      </c>
    </row>
    <row r="1096" spans="1:11" x14ac:dyDescent="0.2">
      <c r="A1096">
        <v>46</v>
      </c>
      <c r="B1096">
        <v>23.655000000000001</v>
      </c>
      <c r="C1096">
        <v>1</v>
      </c>
      <c r="D1096">
        <v>0</v>
      </c>
      <c r="E1096">
        <v>1</v>
      </c>
      <c r="F1096">
        <v>1</v>
      </c>
      <c r="G1096">
        <v>0</v>
      </c>
      <c r="H1096">
        <v>1</v>
      </c>
      <c r="I1096">
        <v>0</v>
      </c>
      <c r="J1096">
        <v>0</v>
      </c>
      <c r="K1096">
        <v>21677.283449999999</v>
      </c>
    </row>
    <row r="1097" spans="1:11" x14ac:dyDescent="0.2">
      <c r="A1097">
        <v>43</v>
      </c>
      <c r="B1097">
        <v>25.27</v>
      </c>
      <c r="C1097">
        <v>1</v>
      </c>
      <c r="D1097">
        <v>0</v>
      </c>
      <c r="E1097">
        <v>1</v>
      </c>
      <c r="F1097">
        <v>1</v>
      </c>
      <c r="G1097">
        <v>1</v>
      </c>
      <c r="H1097">
        <v>0</v>
      </c>
      <c r="I1097">
        <v>0</v>
      </c>
      <c r="J1097">
        <v>0</v>
      </c>
      <c r="K1097">
        <v>21771.3423</v>
      </c>
    </row>
    <row r="1098" spans="1:11" x14ac:dyDescent="0.2">
      <c r="A1098">
        <v>43</v>
      </c>
      <c r="B1098">
        <v>26.885000000000002</v>
      </c>
      <c r="C1098">
        <v>0</v>
      </c>
      <c r="D1098">
        <v>0</v>
      </c>
      <c r="E1098">
        <v>1</v>
      </c>
      <c r="F1098">
        <v>1</v>
      </c>
      <c r="G1098">
        <v>0</v>
      </c>
      <c r="H1098">
        <v>1</v>
      </c>
      <c r="I1098">
        <v>0</v>
      </c>
      <c r="J1098">
        <v>0</v>
      </c>
      <c r="K1098">
        <v>21774.32215</v>
      </c>
    </row>
    <row r="1099" spans="1:11" x14ac:dyDescent="0.2">
      <c r="A1099">
        <v>59</v>
      </c>
      <c r="B1099">
        <v>37.4</v>
      </c>
      <c r="C1099">
        <v>0</v>
      </c>
      <c r="D1099">
        <v>1</v>
      </c>
      <c r="E1099">
        <v>0</v>
      </c>
      <c r="F1099">
        <v>0</v>
      </c>
      <c r="G1099">
        <v>0</v>
      </c>
      <c r="H1099">
        <v>0</v>
      </c>
      <c r="I1099">
        <v>1</v>
      </c>
      <c r="J1099">
        <v>0</v>
      </c>
      <c r="K1099">
        <v>21797.000400000001</v>
      </c>
    </row>
    <row r="1100" spans="1:11" x14ac:dyDescent="0.2">
      <c r="A1100">
        <v>43</v>
      </c>
      <c r="B1100">
        <v>24.7</v>
      </c>
      <c r="C1100">
        <v>2</v>
      </c>
      <c r="D1100">
        <v>0</v>
      </c>
      <c r="E1100">
        <v>1</v>
      </c>
      <c r="F1100">
        <v>1</v>
      </c>
      <c r="G1100">
        <v>0</v>
      </c>
      <c r="H1100">
        <v>1</v>
      </c>
      <c r="I1100">
        <v>0</v>
      </c>
      <c r="J1100">
        <v>0</v>
      </c>
      <c r="K1100">
        <v>21880.82</v>
      </c>
    </row>
    <row r="1101" spans="1:11" x14ac:dyDescent="0.2">
      <c r="A1101">
        <v>47</v>
      </c>
      <c r="B1101">
        <v>25.41</v>
      </c>
      <c r="C1101">
        <v>1</v>
      </c>
      <c r="D1101">
        <v>1</v>
      </c>
      <c r="E1101">
        <v>0</v>
      </c>
      <c r="F1101">
        <v>1</v>
      </c>
      <c r="G1101">
        <v>0</v>
      </c>
      <c r="H1101">
        <v>0</v>
      </c>
      <c r="I1101">
        <v>0</v>
      </c>
      <c r="J1101">
        <v>1</v>
      </c>
      <c r="K1101">
        <v>21978.676899999999</v>
      </c>
    </row>
    <row r="1102" spans="1:11" x14ac:dyDescent="0.2">
      <c r="A1102">
        <v>33</v>
      </c>
      <c r="B1102">
        <v>22.704999999999998</v>
      </c>
      <c r="C1102">
        <v>0</v>
      </c>
      <c r="D1102">
        <v>1</v>
      </c>
      <c r="E1102">
        <v>0</v>
      </c>
      <c r="F1102">
        <v>0</v>
      </c>
      <c r="G1102">
        <v>0</v>
      </c>
      <c r="H1102">
        <v>1</v>
      </c>
      <c r="I1102">
        <v>0</v>
      </c>
      <c r="J1102">
        <v>0</v>
      </c>
      <c r="K1102">
        <v>21984.47061</v>
      </c>
    </row>
    <row r="1103" spans="1:11" x14ac:dyDescent="0.2">
      <c r="A1103">
        <v>42</v>
      </c>
      <c r="B1103">
        <v>30</v>
      </c>
      <c r="C1103">
        <v>0</v>
      </c>
      <c r="D1103">
        <v>1</v>
      </c>
      <c r="E1103">
        <v>0</v>
      </c>
      <c r="F1103">
        <v>1</v>
      </c>
      <c r="G1103">
        <v>0</v>
      </c>
      <c r="H1103">
        <v>0</v>
      </c>
      <c r="I1103">
        <v>1</v>
      </c>
      <c r="J1103">
        <v>0</v>
      </c>
      <c r="K1103">
        <v>22144.031999999999</v>
      </c>
    </row>
    <row r="1104" spans="1:11" x14ac:dyDescent="0.2">
      <c r="A1104">
        <v>57</v>
      </c>
      <c r="B1104">
        <v>23.98</v>
      </c>
      <c r="C1104">
        <v>1</v>
      </c>
      <c r="D1104">
        <v>0</v>
      </c>
      <c r="E1104">
        <v>1</v>
      </c>
      <c r="F1104">
        <v>0</v>
      </c>
      <c r="G1104">
        <v>0</v>
      </c>
      <c r="H1104">
        <v>0</v>
      </c>
      <c r="I1104">
        <v>0</v>
      </c>
      <c r="J1104">
        <v>1</v>
      </c>
      <c r="K1104">
        <v>22192.437109999999</v>
      </c>
    </row>
    <row r="1105" spans="1:11" x14ac:dyDescent="0.2">
      <c r="A1105">
        <v>51</v>
      </c>
      <c r="B1105">
        <v>23.21</v>
      </c>
      <c r="C1105">
        <v>1</v>
      </c>
      <c r="D1105">
        <v>1</v>
      </c>
      <c r="E1105">
        <v>0</v>
      </c>
      <c r="F1105">
        <v>1</v>
      </c>
      <c r="G1105">
        <v>0</v>
      </c>
      <c r="H1105">
        <v>0</v>
      </c>
      <c r="I1105">
        <v>0</v>
      </c>
      <c r="J1105">
        <v>1</v>
      </c>
      <c r="K1105">
        <v>22218.1149</v>
      </c>
    </row>
    <row r="1106" spans="1:11" x14ac:dyDescent="0.2">
      <c r="A1106">
        <v>40</v>
      </c>
      <c r="B1106">
        <v>28.12</v>
      </c>
      <c r="C1106">
        <v>1</v>
      </c>
      <c r="D1106">
        <v>0</v>
      </c>
      <c r="E1106">
        <v>1</v>
      </c>
      <c r="F1106">
        <v>1</v>
      </c>
      <c r="G1106">
        <v>1</v>
      </c>
      <c r="H1106">
        <v>0</v>
      </c>
      <c r="I1106">
        <v>0</v>
      </c>
      <c r="J1106">
        <v>0</v>
      </c>
      <c r="K1106">
        <v>22331.566800000001</v>
      </c>
    </row>
    <row r="1107" spans="1:11" x14ac:dyDescent="0.2">
      <c r="A1107">
        <v>23</v>
      </c>
      <c r="B1107">
        <v>24.225000000000001</v>
      </c>
      <c r="C1107">
        <v>2</v>
      </c>
      <c r="D1107">
        <v>0</v>
      </c>
      <c r="E1107">
        <v>1</v>
      </c>
      <c r="F1107">
        <v>0</v>
      </c>
      <c r="G1107">
        <v>1</v>
      </c>
      <c r="H1107">
        <v>0</v>
      </c>
      <c r="I1107">
        <v>0</v>
      </c>
      <c r="J1107">
        <v>0</v>
      </c>
      <c r="K1107">
        <v>22395.74424</v>
      </c>
    </row>
    <row r="1108" spans="1:11" x14ac:dyDescent="0.2">
      <c r="A1108">
        <v>56</v>
      </c>
      <c r="B1108">
        <v>19.95</v>
      </c>
      <c r="C1108">
        <v>0</v>
      </c>
      <c r="D1108">
        <v>1</v>
      </c>
      <c r="E1108">
        <v>0</v>
      </c>
      <c r="F1108">
        <v>1</v>
      </c>
      <c r="G1108">
        <v>1</v>
      </c>
      <c r="H1108">
        <v>0</v>
      </c>
      <c r="I1108">
        <v>0</v>
      </c>
      <c r="J1108">
        <v>0</v>
      </c>
      <c r="K1108">
        <v>22412.648499999999</v>
      </c>
    </row>
    <row r="1109" spans="1:11" x14ac:dyDescent="0.2">
      <c r="A1109">
        <v>39</v>
      </c>
      <c r="B1109">
        <v>29.925000000000001</v>
      </c>
      <c r="C1109">
        <v>1</v>
      </c>
      <c r="D1109">
        <v>1</v>
      </c>
      <c r="E1109">
        <v>0</v>
      </c>
      <c r="F1109">
        <v>1</v>
      </c>
      <c r="G1109">
        <v>1</v>
      </c>
      <c r="H1109">
        <v>0</v>
      </c>
      <c r="I1109">
        <v>0</v>
      </c>
      <c r="J1109">
        <v>0</v>
      </c>
      <c r="K1109">
        <v>22462.043750000001</v>
      </c>
    </row>
    <row r="1110" spans="1:11" x14ac:dyDescent="0.2">
      <c r="A1110">
        <v>43</v>
      </c>
      <c r="B1110">
        <v>26.7</v>
      </c>
      <c r="C1110">
        <v>2</v>
      </c>
      <c r="D1110">
        <v>0</v>
      </c>
      <c r="E1110">
        <v>1</v>
      </c>
      <c r="F1110">
        <v>1</v>
      </c>
      <c r="G1110">
        <v>0</v>
      </c>
      <c r="H1110">
        <v>0</v>
      </c>
      <c r="I1110">
        <v>1</v>
      </c>
      <c r="J1110">
        <v>0</v>
      </c>
      <c r="K1110">
        <v>22478.6</v>
      </c>
    </row>
    <row r="1111" spans="1:11" x14ac:dyDescent="0.2">
      <c r="A1111">
        <v>19</v>
      </c>
      <c r="B1111">
        <v>27.265000000000001</v>
      </c>
      <c r="C1111">
        <v>2</v>
      </c>
      <c r="D1111">
        <v>1</v>
      </c>
      <c r="E1111">
        <v>0</v>
      </c>
      <c r="F1111">
        <v>0</v>
      </c>
      <c r="G1111">
        <v>0</v>
      </c>
      <c r="H1111">
        <v>1</v>
      </c>
      <c r="I1111">
        <v>0</v>
      </c>
      <c r="J1111">
        <v>0</v>
      </c>
      <c r="K1111">
        <v>22493.659640000002</v>
      </c>
    </row>
    <row r="1112" spans="1:11" x14ac:dyDescent="0.2">
      <c r="A1112">
        <v>52</v>
      </c>
      <c r="B1112">
        <v>30.875</v>
      </c>
      <c r="C1112">
        <v>0</v>
      </c>
      <c r="D1112">
        <v>0</v>
      </c>
      <c r="E1112">
        <v>1</v>
      </c>
      <c r="F1112">
        <v>0</v>
      </c>
      <c r="G1112">
        <v>1</v>
      </c>
      <c r="H1112">
        <v>0</v>
      </c>
      <c r="I1112">
        <v>0</v>
      </c>
      <c r="J1112">
        <v>0</v>
      </c>
      <c r="K1112">
        <v>23045.566159999998</v>
      </c>
    </row>
    <row r="1113" spans="1:11" x14ac:dyDescent="0.2">
      <c r="A1113">
        <v>47</v>
      </c>
      <c r="B1113">
        <v>27.83</v>
      </c>
      <c r="C1113">
        <v>0</v>
      </c>
      <c r="D1113">
        <v>0</v>
      </c>
      <c r="E1113">
        <v>1</v>
      </c>
      <c r="F1113">
        <v>1</v>
      </c>
      <c r="G1113">
        <v>0</v>
      </c>
      <c r="H1113">
        <v>0</v>
      </c>
      <c r="I1113">
        <v>0</v>
      </c>
      <c r="J1113">
        <v>1</v>
      </c>
      <c r="K1113">
        <v>23065.420699999999</v>
      </c>
    </row>
    <row r="1114" spans="1:11" x14ac:dyDescent="0.2">
      <c r="A1114">
        <v>19</v>
      </c>
      <c r="B1114">
        <v>33.1</v>
      </c>
      <c r="C1114">
        <v>0</v>
      </c>
      <c r="D1114">
        <v>1</v>
      </c>
      <c r="E1114">
        <v>0</v>
      </c>
      <c r="F1114">
        <v>0</v>
      </c>
      <c r="G1114">
        <v>0</v>
      </c>
      <c r="H1114">
        <v>0</v>
      </c>
      <c r="I1114">
        <v>1</v>
      </c>
      <c r="J1114">
        <v>0</v>
      </c>
      <c r="K1114">
        <v>23082.955330000001</v>
      </c>
    </row>
    <row r="1115" spans="1:11" x14ac:dyDescent="0.2">
      <c r="A1115">
        <v>25</v>
      </c>
      <c r="B1115">
        <v>24.984999999999999</v>
      </c>
      <c r="C1115">
        <v>2</v>
      </c>
      <c r="D1115">
        <v>1</v>
      </c>
      <c r="E1115">
        <v>0</v>
      </c>
      <c r="F1115">
        <v>0</v>
      </c>
      <c r="G1115">
        <v>1</v>
      </c>
      <c r="H1115">
        <v>0</v>
      </c>
      <c r="I1115">
        <v>0</v>
      </c>
      <c r="J1115">
        <v>0</v>
      </c>
      <c r="K1115">
        <v>23241.47453</v>
      </c>
    </row>
    <row r="1116" spans="1:11" x14ac:dyDescent="0.2">
      <c r="A1116">
        <v>53</v>
      </c>
      <c r="B1116">
        <v>22.88</v>
      </c>
      <c r="C1116">
        <v>1</v>
      </c>
      <c r="D1116">
        <v>0</v>
      </c>
      <c r="E1116">
        <v>1</v>
      </c>
      <c r="F1116">
        <v>1</v>
      </c>
      <c r="G1116">
        <v>0</v>
      </c>
      <c r="H1116">
        <v>0</v>
      </c>
      <c r="I1116">
        <v>0</v>
      </c>
      <c r="J1116">
        <v>1</v>
      </c>
      <c r="K1116">
        <v>23244.790199999999</v>
      </c>
    </row>
    <row r="1117" spans="1:11" x14ac:dyDescent="0.2">
      <c r="A1117">
        <v>28</v>
      </c>
      <c r="B1117">
        <v>24.32</v>
      </c>
      <c r="C1117">
        <v>1</v>
      </c>
      <c r="D1117">
        <v>0</v>
      </c>
      <c r="E1117">
        <v>1</v>
      </c>
      <c r="F1117">
        <v>0</v>
      </c>
      <c r="G1117">
        <v>1</v>
      </c>
      <c r="H1117">
        <v>0</v>
      </c>
      <c r="I1117">
        <v>0</v>
      </c>
      <c r="J1117">
        <v>0</v>
      </c>
      <c r="K1117">
        <v>23288.928400000001</v>
      </c>
    </row>
    <row r="1118" spans="1:11" x14ac:dyDescent="0.2">
      <c r="A1118">
        <v>49</v>
      </c>
      <c r="B1118">
        <v>25.6</v>
      </c>
      <c r="C1118">
        <v>2</v>
      </c>
      <c r="D1118">
        <v>1</v>
      </c>
      <c r="E1118">
        <v>0</v>
      </c>
      <c r="F1118">
        <v>1</v>
      </c>
      <c r="G1118">
        <v>0</v>
      </c>
      <c r="H1118">
        <v>0</v>
      </c>
      <c r="I1118">
        <v>1</v>
      </c>
      <c r="J1118">
        <v>0</v>
      </c>
      <c r="K1118">
        <v>23306.546999999999</v>
      </c>
    </row>
    <row r="1119" spans="1:11" x14ac:dyDescent="0.2">
      <c r="A1119">
        <v>47</v>
      </c>
      <c r="B1119">
        <v>26.125</v>
      </c>
      <c r="C1119">
        <v>1</v>
      </c>
      <c r="D1119">
        <v>0</v>
      </c>
      <c r="E1119">
        <v>1</v>
      </c>
      <c r="F1119">
        <v>1</v>
      </c>
      <c r="G1119">
        <v>1</v>
      </c>
      <c r="H1119">
        <v>0</v>
      </c>
      <c r="I1119">
        <v>0</v>
      </c>
      <c r="J1119">
        <v>0</v>
      </c>
      <c r="K1119">
        <v>23401.30575</v>
      </c>
    </row>
    <row r="1120" spans="1:11" x14ac:dyDescent="0.2">
      <c r="A1120">
        <v>39</v>
      </c>
      <c r="B1120">
        <v>34.1</v>
      </c>
      <c r="C1120">
        <v>2</v>
      </c>
      <c r="D1120">
        <v>1</v>
      </c>
      <c r="E1120">
        <v>0</v>
      </c>
      <c r="F1120">
        <v>0</v>
      </c>
      <c r="G1120">
        <v>0</v>
      </c>
      <c r="H1120">
        <v>0</v>
      </c>
      <c r="I1120">
        <v>0</v>
      </c>
      <c r="J1120">
        <v>1</v>
      </c>
      <c r="K1120">
        <v>23563.016179999999</v>
      </c>
    </row>
    <row r="1121" spans="1:11" x14ac:dyDescent="0.2">
      <c r="A1121">
        <v>48</v>
      </c>
      <c r="B1121">
        <v>28</v>
      </c>
      <c r="C1121">
        <v>1</v>
      </c>
      <c r="D1121">
        <v>1</v>
      </c>
      <c r="E1121">
        <v>0</v>
      </c>
      <c r="F1121">
        <v>1</v>
      </c>
      <c r="G1121">
        <v>0</v>
      </c>
      <c r="H1121">
        <v>0</v>
      </c>
      <c r="I1121">
        <v>1</v>
      </c>
      <c r="J1121">
        <v>0</v>
      </c>
      <c r="K1121">
        <v>23568.272000000001</v>
      </c>
    </row>
    <row r="1122" spans="1:11" x14ac:dyDescent="0.2">
      <c r="A1122">
        <v>49</v>
      </c>
      <c r="B1122">
        <v>25.84</v>
      </c>
      <c r="C1122">
        <v>2</v>
      </c>
      <c r="D1122">
        <v>1</v>
      </c>
      <c r="E1122">
        <v>0</v>
      </c>
      <c r="F1122">
        <v>1</v>
      </c>
      <c r="G1122">
        <v>0</v>
      </c>
      <c r="H1122">
        <v>1</v>
      </c>
      <c r="I1122">
        <v>0</v>
      </c>
      <c r="J1122">
        <v>0</v>
      </c>
      <c r="K1122">
        <v>23807.240600000001</v>
      </c>
    </row>
    <row r="1123" spans="1:11" x14ac:dyDescent="0.2">
      <c r="A1123">
        <v>52</v>
      </c>
      <c r="B1123">
        <v>24.13</v>
      </c>
      <c r="C1123">
        <v>1</v>
      </c>
      <c r="D1123">
        <v>0</v>
      </c>
      <c r="E1123">
        <v>1</v>
      </c>
      <c r="F1123">
        <v>1</v>
      </c>
      <c r="G1123">
        <v>0</v>
      </c>
      <c r="H1123">
        <v>1</v>
      </c>
      <c r="I1123">
        <v>0</v>
      </c>
      <c r="J1123">
        <v>0</v>
      </c>
      <c r="K1123">
        <v>23887.662700000001</v>
      </c>
    </row>
    <row r="1124" spans="1:11" x14ac:dyDescent="0.2">
      <c r="A1124">
        <v>51</v>
      </c>
      <c r="B1124">
        <v>24.795000000000002</v>
      </c>
      <c r="C1124">
        <v>2</v>
      </c>
      <c r="D1124">
        <v>1</v>
      </c>
      <c r="E1124">
        <v>0</v>
      </c>
      <c r="F1124">
        <v>1</v>
      </c>
      <c r="G1124">
        <v>0</v>
      </c>
      <c r="H1124">
        <v>1</v>
      </c>
      <c r="I1124">
        <v>0</v>
      </c>
      <c r="J1124">
        <v>0</v>
      </c>
      <c r="K1124">
        <v>23967.38305</v>
      </c>
    </row>
    <row r="1125" spans="1:11" x14ac:dyDescent="0.2">
      <c r="A1125">
        <v>19</v>
      </c>
      <c r="B1125">
        <v>30.59</v>
      </c>
      <c r="C1125">
        <v>2</v>
      </c>
      <c r="D1125">
        <v>0</v>
      </c>
      <c r="E1125">
        <v>1</v>
      </c>
      <c r="F1125">
        <v>0</v>
      </c>
      <c r="G1125">
        <v>0</v>
      </c>
      <c r="H1125">
        <v>1</v>
      </c>
      <c r="I1125">
        <v>0</v>
      </c>
      <c r="J1125">
        <v>0</v>
      </c>
      <c r="K1125">
        <v>24059.680189999999</v>
      </c>
    </row>
    <row r="1126" spans="1:11" x14ac:dyDescent="0.2">
      <c r="A1126">
        <v>49</v>
      </c>
      <c r="B1126">
        <v>23.844999999999999</v>
      </c>
      <c r="C1126">
        <v>3</v>
      </c>
      <c r="D1126">
        <v>0</v>
      </c>
      <c r="E1126">
        <v>1</v>
      </c>
      <c r="F1126">
        <v>1</v>
      </c>
      <c r="G1126">
        <v>1</v>
      </c>
      <c r="H1126">
        <v>0</v>
      </c>
      <c r="I1126">
        <v>0</v>
      </c>
      <c r="J1126">
        <v>0</v>
      </c>
      <c r="K1126">
        <v>24106.912550000001</v>
      </c>
    </row>
    <row r="1127" spans="1:11" x14ac:dyDescent="0.2">
      <c r="A1127">
        <v>48</v>
      </c>
      <c r="B1127">
        <v>25.85</v>
      </c>
      <c r="C1127">
        <v>3</v>
      </c>
      <c r="D1127">
        <v>0</v>
      </c>
      <c r="E1127">
        <v>1</v>
      </c>
      <c r="F1127">
        <v>1</v>
      </c>
      <c r="G1127">
        <v>0</v>
      </c>
      <c r="H1127">
        <v>0</v>
      </c>
      <c r="I1127">
        <v>0</v>
      </c>
      <c r="J1127">
        <v>1</v>
      </c>
      <c r="K1127">
        <v>24180.933499999999</v>
      </c>
    </row>
    <row r="1128" spans="1:11" x14ac:dyDescent="0.2">
      <c r="A1128">
        <v>58</v>
      </c>
      <c r="B1128">
        <v>41.91</v>
      </c>
      <c r="C1128">
        <v>0</v>
      </c>
      <c r="D1128">
        <v>0</v>
      </c>
      <c r="E1128">
        <v>1</v>
      </c>
      <c r="F1128">
        <v>0</v>
      </c>
      <c r="G1128">
        <v>0</v>
      </c>
      <c r="H1128">
        <v>0</v>
      </c>
      <c r="I1128">
        <v>0</v>
      </c>
      <c r="J1128">
        <v>1</v>
      </c>
      <c r="K1128">
        <v>24227.337240000001</v>
      </c>
    </row>
    <row r="1129" spans="1:11" x14ac:dyDescent="0.2">
      <c r="A1129">
        <v>52</v>
      </c>
      <c r="B1129">
        <v>27.36</v>
      </c>
      <c r="C1129">
        <v>0</v>
      </c>
      <c r="D1129">
        <v>1</v>
      </c>
      <c r="E1129">
        <v>0</v>
      </c>
      <c r="F1129">
        <v>1</v>
      </c>
      <c r="G1129">
        <v>0</v>
      </c>
      <c r="H1129">
        <v>1</v>
      </c>
      <c r="I1129">
        <v>0</v>
      </c>
      <c r="J1129">
        <v>0</v>
      </c>
      <c r="K1129">
        <v>24393.6224</v>
      </c>
    </row>
    <row r="1130" spans="1:11" x14ac:dyDescent="0.2">
      <c r="A1130">
        <v>54</v>
      </c>
      <c r="B1130">
        <v>30.02</v>
      </c>
      <c r="C1130">
        <v>0</v>
      </c>
      <c r="D1130">
        <v>1</v>
      </c>
      <c r="E1130">
        <v>0</v>
      </c>
      <c r="F1130">
        <v>0</v>
      </c>
      <c r="G1130">
        <v>0</v>
      </c>
      <c r="H1130">
        <v>1</v>
      </c>
      <c r="I1130">
        <v>0</v>
      </c>
      <c r="J1130">
        <v>0</v>
      </c>
      <c r="K1130">
        <v>24476.478510000001</v>
      </c>
    </row>
    <row r="1131" spans="1:11" x14ac:dyDescent="0.2">
      <c r="A1131">
        <v>61</v>
      </c>
      <c r="B1131">
        <v>25.08</v>
      </c>
      <c r="C1131">
        <v>0</v>
      </c>
      <c r="D1131">
        <v>0</v>
      </c>
      <c r="E1131">
        <v>1</v>
      </c>
      <c r="F1131">
        <v>0</v>
      </c>
      <c r="G1131">
        <v>0</v>
      </c>
      <c r="H1131">
        <v>0</v>
      </c>
      <c r="I1131">
        <v>0</v>
      </c>
      <c r="J1131">
        <v>1</v>
      </c>
      <c r="K1131">
        <v>24513.091260000001</v>
      </c>
    </row>
    <row r="1132" spans="1:11" x14ac:dyDescent="0.2">
      <c r="A1132">
        <v>50</v>
      </c>
      <c r="B1132">
        <v>27.6</v>
      </c>
      <c r="C1132">
        <v>1</v>
      </c>
      <c r="D1132">
        <v>0</v>
      </c>
      <c r="E1132">
        <v>1</v>
      </c>
      <c r="F1132">
        <v>1</v>
      </c>
      <c r="G1132">
        <v>0</v>
      </c>
      <c r="H1132">
        <v>0</v>
      </c>
      <c r="I1132">
        <v>1</v>
      </c>
      <c r="J1132">
        <v>0</v>
      </c>
      <c r="K1132">
        <v>24520.263999999999</v>
      </c>
    </row>
    <row r="1133" spans="1:11" x14ac:dyDescent="0.2">
      <c r="A1133">
        <v>47</v>
      </c>
      <c r="B1133">
        <v>27.645</v>
      </c>
      <c r="C1133">
        <v>2</v>
      </c>
      <c r="D1133">
        <v>0</v>
      </c>
      <c r="E1133">
        <v>1</v>
      </c>
      <c r="F1133">
        <v>1</v>
      </c>
      <c r="G1133">
        <v>0</v>
      </c>
      <c r="H1133">
        <v>1</v>
      </c>
      <c r="I1133">
        <v>0</v>
      </c>
      <c r="J1133">
        <v>0</v>
      </c>
      <c r="K1133">
        <v>24535.698550000001</v>
      </c>
    </row>
    <row r="1134" spans="1:11" x14ac:dyDescent="0.2">
      <c r="A1134">
        <v>46</v>
      </c>
      <c r="B1134">
        <v>27.6</v>
      </c>
      <c r="C1134">
        <v>0</v>
      </c>
      <c r="D1134">
        <v>1</v>
      </c>
      <c r="E1134">
        <v>0</v>
      </c>
      <c r="F1134">
        <v>0</v>
      </c>
      <c r="G1134">
        <v>0</v>
      </c>
      <c r="H1134">
        <v>0</v>
      </c>
      <c r="I1134">
        <v>1</v>
      </c>
      <c r="J1134">
        <v>0</v>
      </c>
      <c r="K1134">
        <v>24603.04837</v>
      </c>
    </row>
    <row r="1135" spans="1:11" x14ac:dyDescent="0.2">
      <c r="A1135">
        <v>52</v>
      </c>
      <c r="B1135">
        <v>25.3</v>
      </c>
      <c r="C1135">
        <v>2</v>
      </c>
      <c r="D1135">
        <v>0</v>
      </c>
      <c r="E1135">
        <v>1</v>
      </c>
      <c r="F1135">
        <v>1</v>
      </c>
      <c r="G1135">
        <v>0</v>
      </c>
      <c r="H1135">
        <v>0</v>
      </c>
      <c r="I1135">
        <v>0</v>
      </c>
      <c r="J1135">
        <v>1</v>
      </c>
      <c r="K1135">
        <v>24667.419000000002</v>
      </c>
    </row>
    <row r="1136" spans="1:11" x14ac:dyDescent="0.2">
      <c r="A1136">
        <v>26</v>
      </c>
      <c r="B1136">
        <v>29.64</v>
      </c>
      <c r="C1136">
        <v>4</v>
      </c>
      <c r="D1136">
        <v>0</v>
      </c>
      <c r="E1136">
        <v>1</v>
      </c>
      <c r="F1136">
        <v>0</v>
      </c>
      <c r="G1136">
        <v>1</v>
      </c>
      <c r="H1136">
        <v>0</v>
      </c>
      <c r="I1136">
        <v>0</v>
      </c>
      <c r="J1136">
        <v>0</v>
      </c>
      <c r="K1136">
        <v>24671.663339999999</v>
      </c>
    </row>
    <row r="1137" spans="1:11" x14ac:dyDescent="0.2">
      <c r="A1137">
        <v>52</v>
      </c>
      <c r="B1137">
        <v>24.32</v>
      </c>
      <c r="C1137">
        <v>3</v>
      </c>
      <c r="D1137">
        <v>1</v>
      </c>
      <c r="E1137">
        <v>0</v>
      </c>
      <c r="F1137">
        <v>1</v>
      </c>
      <c r="G1137">
        <v>1</v>
      </c>
      <c r="H1137">
        <v>0</v>
      </c>
      <c r="I1137">
        <v>0</v>
      </c>
      <c r="J1137">
        <v>0</v>
      </c>
      <c r="K1137">
        <v>24869.836800000001</v>
      </c>
    </row>
    <row r="1138" spans="1:11" x14ac:dyDescent="0.2">
      <c r="A1138">
        <v>53</v>
      </c>
      <c r="B1138">
        <v>22.61</v>
      </c>
      <c r="C1138">
        <v>3</v>
      </c>
      <c r="D1138">
        <v>0</v>
      </c>
      <c r="E1138">
        <v>1</v>
      </c>
      <c r="F1138">
        <v>1</v>
      </c>
      <c r="G1138">
        <v>1</v>
      </c>
      <c r="H1138">
        <v>0</v>
      </c>
      <c r="I1138">
        <v>0</v>
      </c>
      <c r="J1138">
        <v>0</v>
      </c>
      <c r="K1138">
        <v>24873.384900000001</v>
      </c>
    </row>
    <row r="1139" spans="1:11" x14ac:dyDescent="0.2">
      <c r="A1139">
        <v>35</v>
      </c>
      <c r="B1139">
        <v>38.094999999999999</v>
      </c>
      <c r="C1139">
        <v>2</v>
      </c>
      <c r="D1139">
        <v>0</v>
      </c>
      <c r="E1139">
        <v>1</v>
      </c>
      <c r="F1139">
        <v>0</v>
      </c>
      <c r="G1139">
        <v>1</v>
      </c>
      <c r="H1139">
        <v>0</v>
      </c>
      <c r="I1139">
        <v>0</v>
      </c>
      <c r="J1139">
        <v>0</v>
      </c>
      <c r="K1139">
        <v>24915.046259999999</v>
      </c>
    </row>
    <row r="1140" spans="1:11" x14ac:dyDescent="0.2">
      <c r="A1140">
        <v>47</v>
      </c>
      <c r="B1140">
        <v>28.215</v>
      </c>
      <c r="C1140">
        <v>3</v>
      </c>
      <c r="D1140">
        <v>1</v>
      </c>
      <c r="E1140">
        <v>0</v>
      </c>
      <c r="F1140">
        <v>1</v>
      </c>
      <c r="G1140">
        <v>0</v>
      </c>
      <c r="H1140">
        <v>1</v>
      </c>
      <c r="I1140">
        <v>0</v>
      </c>
      <c r="J1140">
        <v>0</v>
      </c>
      <c r="K1140">
        <v>24915.220850000002</v>
      </c>
    </row>
    <row r="1141" spans="1:11" x14ac:dyDescent="0.2">
      <c r="A1141">
        <v>24</v>
      </c>
      <c r="B1141">
        <v>23.21</v>
      </c>
      <c r="C1141">
        <v>0</v>
      </c>
      <c r="D1141">
        <v>0</v>
      </c>
      <c r="E1141">
        <v>1</v>
      </c>
      <c r="F1141">
        <v>0</v>
      </c>
      <c r="G1141">
        <v>0</v>
      </c>
      <c r="H1141">
        <v>0</v>
      </c>
      <c r="I1141">
        <v>0</v>
      </c>
      <c r="J1141">
        <v>1</v>
      </c>
      <c r="K1141">
        <v>25081.76784</v>
      </c>
    </row>
    <row r="1142" spans="1:11" x14ac:dyDescent="0.2">
      <c r="A1142">
        <v>47</v>
      </c>
      <c r="B1142">
        <v>29.8</v>
      </c>
      <c r="C1142">
        <v>3</v>
      </c>
      <c r="D1142">
        <v>1</v>
      </c>
      <c r="E1142">
        <v>0</v>
      </c>
      <c r="F1142">
        <v>1</v>
      </c>
      <c r="G1142">
        <v>0</v>
      </c>
      <c r="H1142">
        <v>0</v>
      </c>
      <c r="I1142">
        <v>1</v>
      </c>
      <c r="J1142">
        <v>0</v>
      </c>
      <c r="K1142">
        <v>25309.489000000001</v>
      </c>
    </row>
    <row r="1143" spans="1:11" x14ac:dyDescent="0.2">
      <c r="A1143">
        <v>50</v>
      </c>
      <c r="B1143">
        <v>32.11</v>
      </c>
      <c r="C1143">
        <v>2</v>
      </c>
      <c r="D1143">
        <v>1</v>
      </c>
      <c r="E1143">
        <v>0</v>
      </c>
      <c r="F1143">
        <v>0</v>
      </c>
      <c r="G1143">
        <v>1</v>
      </c>
      <c r="H1143">
        <v>0</v>
      </c>
      <c r="I1143">
        <v>0</v>
      </c>
      <c r="J1143">
        <v>0</v>
      </c>
      <c r="K1143">
        <v>25333.332839999999</v>
      </c>
    </row>
    <row r="1144" spans="1:11" x14ac:dyDescent="0.2">
      <c r="A1144">
        <v>54</v>
      </c>
      <c r="B1144">
        <v>25.1</v>
      </c>
      <c r="C1144">
        <v>3</v>
      </c>
      <c r="D1144">
        <v>1</v>
      </c>
      <c r="E1144">
        <v>0</v>
      </c>
      <c r="F1144">
        <v>1</v>
      </c>
      <c r="G1144">
        <v>0</v>
      </c>
      <c r="H1144">
        <v>0</v>
      </c>
      <c r="I1144">
        <v>1</v>
      </c>
      <c r="J1144">
        <v>0</v>
      </c>
      <c r="K1144">
        <v>25382.296999999999</v>
      </c>
    </row>
    <row r="1145" spans="1:11" x14ac:dyDescent="0.2">
      <c r="A1145">
        <v>54</v>
      </c>
      <c r="B1145">
        <v>25.46</v>
      </c>
      <c r="C1145">
        <v>1</v>
      </c>
      <c r="D1145">
        <v>1</v>
      </c>
      <c r="E1145">
        <v>0</v>
      </c>
      <c r="F1145">
        <v>0</v>
      </c>
      <c r="G1145">
        <v>1</v>
      </c>
      <c r="H1145">
        <v>0</v>
      </c>
      <c r="I1145">
        <v>0</v>
      </c>
      <c r="J1145">
        <v>0</v>
      </c>
      <c r="K1145">
        <v>25517.11363</v>
      </c>
    </row>
    <row r="1146" spans="1:11" x14ac:dyDescent="0.2">
      <c r="A1146">
        <v>50</v>
      </c>
      <c r="B1146">
        <v>27.36</v>
      </c>
      <c r="C1146">
        <v>0</v>
      </c>
      <c r="D1146">
        <v>0</v>
      </c>
      <c r="E1146">
        <v>1</v>
      </c>
      <c r="F1146">
        <v>0</v>
      </c>
      <c r="G1146">
        <v>1</v>
      </c>
      <c r="H1146">
        <v>0</v>
      </c>
      <c r="I1146">
        <v>0</v>
      </c>
      <c r="J1146">
        <v>0</v>
      </c>
      <c r="K1146">
        <v>25656.575260000001</v>
      </c>
    </row>
    <row r="1147" spans="1:11" x14ac:dyDescent="0.2">
      <c r="A1147">
        <v>59</v>
      </c>
      <c r="B1147">
        <v>23.655000000000001</v>
      </c>
      <c r="C1147">
        <v>0</v>
      </c>
      <c r="D1147">
        <v>0</v>
      </c>
      <c r="E1147">
        <v>1</v>
      </c>
      <c r="F1147">
        <v>1</v>
      </c>
      <c r="G1147">
        <v>0</v>
      </c>
      <c r="H1147">
        <v>1</v>
      </c>
      <c r="I1147">
        <v>0</v>
      </c>
      <c r="J1147">
        <v>0</v>
      </c>
      <c r="K1147">
        <v>25678.778450000002</v>
      </c>
    </row>
    <row r="1148" spans="1:11" x14ac:dyDescent="0.2">
      <c r="A1148">
        <v>52</v>
      </c>
      <c r="B1148">
        <v>26.4</v>
      </c>
      <c r="C1148">
        <v>3</v>
      </c>
      <c r="D1148">
        <v>1</v>
      </c>
      <c r="E1148">
        <v>0</v>
      </c>
      <c r="F1148">
        <v>0</v>
      </c>
      <c r="G1148">
        <v>0</v>
      </c>
      <c r="H1148">
        <v>0</v>
      </c>
      <c r="I1148">
        <v>0</v>
      </c>
      <c r="J1148">
        <v>1</v>
      </c>
      <c r="K1148">
        <v>25992.821039999999</v>
      </c>
    </row>
    <row r="1149" spans="1:11" x14ac:dyDescent="0.2">
      <c r="A1149">
        <v>21</v>
      </c>
      <c r="B1149">
        <v>32.68</v>
      </c>
      <c r="C1149">
        <v>2</v>
      </c>
      <c r="D1149">
        <v>0</v>
      </c>
      <c r="E1149">
        <v>1</v>
      </c>
      <c r="F1149">
        <v>0</v>
      </c>
      <c r="G1149">
        <v>0</v>
      </c>
      <c r="H1149">
        <v>1</v>
      </c>
      <c r="I1149">
        <v>0</v>
      </c>
      <c r="J1149">
        <v>0</v>
      </c>
      <c r="K1149">
        <v>26018.950519999999</v>
      </c>
    </row>
    <row r="1150" spans="1:11" x14ac:dyDescent="0.2">
      <c r="A1150">
        <v>56</v>
      </c>
      <c r="B1150">
        <v>26.695</v>
      </c>
      <c r="C1150">
        <v>1</v>
      </c>
      <c r="D1150">
        <v>1</v>
      </c>
      <c r="E1150">
        <v>0</v>
      </c>
      <c r="F1150">
        <v>1</v>
      </c>
      <c r="G1150">
        <v>0</v>
      </c>
      <c r="H1150">
        <v>1</v>
      </c>
      <c r="I1150">
        <v>0</v>
      </c>
      <c r="J1150">
        <v>0</v>
      </c>
      <c r="K1150">
        <v>26109.32905</v>
      </c>
    </row>
    <row r="1151" spans="1:11" x14ac:dyDescent="0.2">
      <c r="A1151">
        <v>20</v>
      </c>
      <c r="B1151">
        <v>24.42</v>
      </c>
      <c r="C1151">
        <v>0</v>
      </c>
      <c r="D1151">
        <v>0</v>
      </c>
      <c r="E1151">
        <v>1</v>
      </c>
      <c r="F1151">
        <v>1</v>
      </c>
      <c r="G1151">
        <v>0</v>
      </c>
      <c r="H1151">
        <v>0</v>
      </c>
      <c r="I1151">
        <v>0</v>
      </c>
      <c r="J1151">
        <v>1</v>
      </c>
      <c r="K1151">
        <v>26125.674770000001</v>
      </c>
    </row>
    <row r="1152" spans="1:11" x14ac:dyDescent="0.2">
      <c r="A1152">
        <v>49</v>
      </c>
      <c r="B1152">
        <v>27.1</v>
      </c>
      <c r="C1152">
        <v>1</v>
      </c>
      <c r="D1152">
        <v>0</v>
      </c>
      <c r="E1152">
        <v>1</v>
      </c>
      <c r="F1152">
        <v>0</v>
      </c>
      <c r="G1152">
        <v>0</v>
      </c>
      <c r="H1152">
        <v>0</v>
      </c>
      <c r="I1152">
        <v>1</v>
      </c>
      <c r="J1152">
        <v>0</v>
      </c>
      <c r="K1152">
        <v>26140.3603</v>
      </c>
    </row>
    <row r="1153" spans="1:11" x14ac:dyDescent="0.2">
      <c r="A1153">
        <v>47</v>
      </c>
      <c r="B1153">
        <v>24.1</v>
      </c>
      <c r="C1153">
        <v>1</v>
      </c>
      <c r="D1153">
        <v>0</v>
      </c>
      <c r="E1153">
        <v>1</v>
      </c>
      <c r="F1153">
        <v>0</v>
      </c>
      <c r="G1153">
        <v>0</v>
      </c>
      <c r="H1153">
        <v>0</v>
      </c>
      <c r="I1153">
        <v>1</v>
      </c>
      <c r="J1153">
        <v>0</v>
      </c>
      <c r="K1153">
        <v>26236.579969999999</v>
      </c>
    </row>
    <row r="1154" spans="1:11" x14ac:dyDescent="0.2">
      <c r="A1154">
        <v>48</v>
      </c>
      <c r="B1154">
        <v>35.909999999999997</v>
      </c>
      <c r="C1154">
        <v>1</v>
      </c>
      <c r="D1154">
        <v>0</v>
      </c>
      <c r="E1154">
        <v>1</v>
      </c>
      <c r="F1154">
        <v>0</v>
      </c>
      <c r="G1154">
        <v>1</v>
      </c>
      <c r="H1154">
        <v>0</v>
      </c>
      <c r="I1154">
        <v>0</v>
      </c>
      <c r="J1154">
        <v>0</v>
      </c>
      <c r="K1154">
        <v>26392.260289999998</v>
      </c>
    </row>
    <row r="1155" spans="1:11" x14ac:dyDescent="0.2">
      <c r="A1155">
        <v>52</v>
      </c>
      <c r="B1155">
        <v>36.765000000000001</v>
      </c>
      <c r="C1155">
        <v>2</v>
      </c>
      <c r="D1155">
        <v>1</v>
      </c>
      <c r="E1155">
        <v>0</v>
      </c>
      <c r="F1155">
        <v>0</v>
      </c>
      <c r="G1155">
        <v>0</v>
      </c>
      <c r="H1155">
        <v>1</v>
      </c>
      <c r="I1155">
        <v>0</v>
      </c>
      <c r="J1155">
        <v>0</v>
      </c>
      <c r="K1155">
        <v>26467.09737</v>
      </c>
    </row>
    <row r="1156" spans="1:11" x14ac:dyDescent="0.2">
      <c r="A1156">
        <v>64</v>
      </c>
      <c r="B1156">
        <v>23.76</v>
      </c>
      <c r="C1156">
        <v>0</v>
      </c>
      <c r="D1156">
        <v>1</v>
      </c>
      <c r="E1156">
        <v>0</v>
      </c>
      <c r="F1156">
        <v>1</v>
      </c>
      <c r="G1156">
        <v>0</v>
      </c>
      <c r="H1156">
        <v>0</v>
      </c>
      <c r="I1156">
        <v>0</v>
      </c>
      <c r="J1156">
        <v>1</v>
      </c>
      <c r="K1156">
        <v>26926.5144</v>
      </c>
    </row>
    <row r="1157" spans="1:11" x14ac:dyDescent="0.2">
      <c r="A1157">
        <v>62</v>
      </c>
      <c r="B1157">
        <v>31.46</v>
      </c>
      <c r="C1157">
        <v>1</v>
      </c>
      <c r="D1157">
        <v>1</v>
      </c>
      <c r="E1157">
        <v>0</v>
      </c>
      <c r="F1157">
        <v>0</v>
      </c>
      <c r="G1157">
        <v>0</v>
      </c>
      <c r="H1157">
        <v>0</v>
      </c>
      <c r="I1157">
        <v>0</v>
      </c>
      <c r="J1157">
        <v>1</v>
      </c>
      <c r="K1157">
        <v>27000.98473</v>
      </c>
    </row>
    <row r="1158" spans="1:11" x14ac:dyDescent="0.2">
      <c r="A1158">
        <v>64</v>
      </c>
      <c r="B1158">
        <v>22.99</v>
      </c>
      <c r="C1158">
        <v>0</v>
      </c>
      <c r="D1158">
        <v>0</v>
      </c>
      <c r="E1158">
        <v>1</v>
      </c>
      <c r="F1158">
        <v>1</v>
      </c>
      <c r="G1158">
        <v>0</v>
      </c>
      <c r="H1158">
        <v>0</v>
      </c>
      <c r="I1158">
        <v>0</v>
      </c>
      <c r="J1158">
        <v>1</v>
      </c>
      <c r="K1158">
        <v>27037.914100000002</v>
      </c>
    </row>
    <row r="1159" spans="1:11" x14ac:dyDescent="0.2">
      <c r="A1159">
        <v>52</v>
      </c>
      <c r="B1159">
        <v>24.86</v>
      </c>
      <c r="C1159">
        <v>0</v>
      </c>
      <c r="D1159">
        <v>0</v>
      </c>
      <c r="E1159">
        <v>1</v>
      </c>
      <c r="F1159">
        <v>0</v>
      </c>
      <c r="G1159">
        <v>0</v>
      </c>
      <c r="H1159">
        <v>0</v>
      </c>
      <c r="I1159">
        <v>0</v>
      </c>
      <c r="J1159">
        <v>1</v>
      </c>
      <c r="K1159">
        <v>27117.993780000001</v>
      </c>
    </row>
    <row r="1160" spans="1:11" x14ac:dyDescent="0.2">
      <c r="A1160">
        <v>57</v>
      </c>
      <c r="B1160">
        <v>28.975000000000001</v>
      </c>
      <c r="C1160">
        <v>0</v>
      </c>
      <c r="D1160">
        <v>1</v>
      </c>
      <c r="E1160">
        <v>0</v>
      </c>
      <c r="F1160">
        <v>1</v>
      </c>
      <c r="G1160">
        <v>1</v>
      </c>
      <c r="H1160">
        <v>0</v>
      </c>
      <c r="I1160">
        <v>0</v>
      </c>
      <c r="J1160">
        <v>0</v>
      </c>
      <c r="K1160">
        <v>27218.437249999999</v>
      </c>
    </row>
    <row r="1161" spans="1:11" x14ac:dyDescent="0.2">
      <c r="A1161">
        <v>54</v>
      </c>
      <c r="B1161">
        <v>31.9</v>
      </c>
      <c r="C1161">
        <v>3</v>
      </c>
      <c r="D1161">
        <v>0</v>
      </c>
      <c r="E1161">
        <v>1</v>
      </c>
      <c r="F1161">
        <v>0</v>
      </c>
      <c r="G1161">
        <v>0</v>
      </c>
      <c r="H1161">
        <v>0</v>
      </c>
      <c r="I1161">
        <v>0</v>
      </c>
      <c r="J1161">
        <v>1</v>
      </c>
      <c r="K1161">
        <v>27322.73386</v>
      </c>
    </row>
    <row r="1162" spans="1:11" x14ac:dyDescent="0.2">
      <c r="A1162">
        <v>53</v>
      </c>
      <c r="B1162">
        <v>31.35</v>
      </c>
      <c r="C1162">
        <v>0</v>
      </c>
      <c r="D1162">
        <v>1</v>
      </c>
      <c r="E1162">
        <v>0</v>
      </c>
      <c r="F1162">
        <v>0</v>
      </c>
      <c r="G1162">
        <v>0</v>
      </c>
      <c r="H1162">
        <v>0</v>
      </c>
      <c r="I1162">
        <v>0</v>
      </c>
      <c r="J1162">
        <v>1</v>
      </c>
      <c r="K1162">
        <v>27346.04207</v>
      </c>
    </row>
    <row r="1163" spans="1:11" x14ac:dyDescent="0.2">
      <c r="A1163">
        <v>34</v>
      </c>
      <c r="B1163">
        <v>22.42</v>
      </c>
      <c r="C1163">
        <v>2</v>
      </c>
      <c r="D1163">
        <v>1</v>
      </c>
      <c r="E1163">
        <v>0</v>
      </c>
      <c r="F1163">
        <v>0</v>
      </c>
      <c r="G1163">
        <v>1</v>
      </c>
      <c r="H1163">
        <v>0</v>
      </c>
      <c r="I1163">
        <v>0</v>
      </c>
      <c r="J1163">
        <v>0</v>
      </c>
      <c r="K1163">
        <v>27375.904780000001</v>
      </c>
    </row>
    <row r="1164" spans="1:11" x14ac:dyDescent="0.2">
      <c r="A1164">
        <v>57</v>
      </c>
      <c r="B1164">
        <v>29.81</v>
      </c>
      <c r="C1164">
        <v>0</v>
      </c>
      <c r="D1164">
        <v>0</v>
      </c>
      <c r="E1164">
        <v>1</v>
      </c>
      <c r="F1164">
        <v>1</v>
      </c>
      <c r="G1164">
        <v>0</v>
      </c>
      <c r="H1164">
        <v>0</v>
      </c>
      <c r="I1164">
        <v>0</v>
      </c>
      <c r="J1164">
        <v>1</v>
      </c>
      <c r="K1164">
        <v>27533.912899999999</v>
      </c>
    </row>
    <row r="1165" spans="1:11" x14ac:dyDescent="0.2">
      <c r="A1165">
        <v>20</v>
      </c>
      <c r="B1165">
        <v>35.31</v>
      </c>
      <c r="C1165">
        <v>1</v>
      </c>
      <c r="D1165">
        <v>1</v>
      </c>
      <c r="E1165">
        <v>0</v>
      </c>
      <c r="F1165">
        <v>0</v>
      </c>
      <c r="G1165">
        <v>0</v>
      </c>
      <c r="H1165">
        <v>0</v>
      </c>
      <c r="I1165">
        <v>0</v>
      </c>
      <c r="J1165">
        <v>1</v>
      </c>
      <c r="K1165">
        <v>27724.28875</v>
      </c>
    </row>
    <row r="1166" spans="1:11" x14ac:dyDescent="0.2">
      <c r="A1166">
        <v>62</v>
      </c>
      <c r="B1166">
        <v>26.29</v>
      </c>
      <c r="C1166">
        <v>0</v>
      </c>
      <c r="D1166">
        <v>0</v>
      </c>
      <c r="E1166">
        <v>1</v>
      </c>
      <c r="F1166">
        <v>1</v>
      </c>
      <c r="G1166">
        <v>0</v>
      </c>
      <c r="H1166">
        <v>0</v>
      </c>
      <c r="I1166">
        <v>0</v>
      </c>
      <c r="J1166">
        <v>1</v>
      </c>
      <c r="K1166">
        <v>27808.7251</v>
      </c>
    </row>
    <row r="1167" spans="1:11" x14ac:dyDescent="0.2">
      <c r="A1167">
        <v>61</v>
      </c>
      <c r="B1167">
        <v>36.1</v>
      </c>
      <c r="C1167">
        <v>3</v>
      </c>
      <c r="D1167">
        <v>1</v>
      </c>
      <c r="E1167">
        <v>0</v>
      </c>
      <c r="F1167">
        <v>0</v>
      </c>
      <c r="G1167">
        <v>0</v>
      </c>
      <c r="H1167">
        <v>0</v>
      </c>
      <c r="I1167">
        <v>1</v>
      </c>
      <c r="J1167">
        <v>0</v>
      </c>
      <c r="K1167">
        <v>27941.28758</v>
      </c>
    </row>
    <row r="1168" spans="1:11" x14ac:dyDescent="0.2">
      <c r="A1168">
        <v>62</v>
      </c>
      <c r="B1168">
        <v>26.695</v>
      </c>
      <c r="C1168">
        <v>0</v>
      </c>
      <c r="D1168">
        <v>1</v>
      </c>
      <c r="E1168">
        <v>0</v>
      </c>
      <c r="F1168">
        <v>1</v>
      </c>
      <c r="G1168">
        <v>1</v>
      </c>
      <c r="H1168">
        <v>0</v>
      </c>
      <c r="I1168">
        <v>0</v>
      </c>
      <c r="J1168">
        <v>0</v>
      </c>
      <c r="K1168">
        <v>28101.333050000001</v>
      </c>
    </row>
    <row r="1169" spans="1:11" x14ac:dyDescent="0.2">
      <c r="A1169">
        <v>59</v>
      </c>
      <c r="B1169">
        <v>36.520000000000003</v>
      </c>
      <c r="C1169">
        <v>1</v>
      </c>
      <c r="D1169">
        <v>0</v>
      </c>
      <c r="E1169">
        <v>1</v>
      </c>
      <c r="F1169">
        <v>0</v>
      </c>
      <c r="G1169">
        <v>0</v>
      </c>
      <c r="H1169">
        <v>0</v>
      </c>
      <c r="I1169">
        <v>0</v>
      </c>
      <c r="J1169">
        <v>1</v>
      </c>
      <c r="K1169">
        <v>28287.897659999999</v>
      </c>
    </row>
    <row r="1170" spans="1:11" x14ac:dyDescent="0.2">
      <c r="A1170">
        <v>45</v>
      </c>
      <c r="B1170">
        <v>27.645</v>
      </c>
      <c r="C1170">
        <v>1</v>
      </c>
      <c r="D1170">
        <v>0</v>
      </c>
      <c r="E1170">
        <v>1</v>
      </c>
      <c r="F1170">
        <v>0</v>
      </c>
      <c r="G1170">
        <v>0</v>
      </c>
      <c r="H1170">
        <v>1</v>
      </c>
      <c r="I1170">
        <v>0</v>
      </c>
      <c r="J1170">
        <v>0</v>
      </c>
      <c r="K1170">
        <v>28340.188849999999</v>
      </c>
    </row>
    <row r="1171" spans="1:11" x14ac:dyDescent="0.2">
      <c r="A1171">
        <v>48</v>
      </c>
      <c r="B1171">
        <v>36.67</v>
      </c>
      <c r="C1171">
        <v>1</v>
      </c>
      <c r="D1171">
        <v>1</v>
      </c>
      <c r="E1171">
        <v>0</v>
      </c>
      <c r="F1171">
        <v>0</v>
      </c>
      <c r="G1171">
        <v>0</v>
      </c>
      <c r="H1171">
        <v>1</v>
      </c>
      <c r="I1171">
        <v>0</v>
      </c>
      <c r="J1171">
        <v>0</v>
      </c>
      <c r="K1171">
        <v>28468.919010000001</v>
      </c>
    </row>
    <row r="1172" spans="1:11" x14ac:dyDescent="0.2">
      <c r="A1172">
        <v>40</v>
      </c>
      <c r="B1172">
        <v>41.42</v>
      </c>
      <c r="C1172">
        <v>1</v>
      </c>
      <c r="D1172">
        <v>0</v>
      </c>
      <c r="E1172">
        <v>1</v>
      </c>
      <c r="F1172">
        <v>0</v>
      </c>
      <c r="G1172">
        <v>0</v>
      </c>
      <c r="H1172">
        <v>1</v>
      </c>
      <c r="I1172">
        <v>0</v>
      </c>
      <c r="J1172">
        <v>0</v>
      </c>
      <c r="K1172">
        <v>28476.734990000001</v>
      </c>
    </row>
    <row r="1173" spans="1:11" x14ac:dyDescent="0.2">
      <c r="A1173">
        <v>61</v>
      </c>
      <c r="B1173">
        <v>28.31</v>
      </c>
      <c r="C1173">
        <v>1</v>
      </c>
      <c r="D1173">
        <v>1</v>
      </c>
      <c r="E1173">
        <v>0</v>
      </c>
      <c r="F1173">
        <v>1</v>
      </c>
      <c r="G1173">
        <v>0</v>
      </c>
      <c r="H1173">
        <v>1</v>
      </c>
      <c r="I1173">
        <v>0</v>
      </c>
      <c r="J1173">
        <v>0</v>
      </c>
      <c r="K1173">
        <v>28868.6639</v>
      </c>
    </row>
    <row r="1174" spans="1:11" x14ac:dyDescent="0.2">
      <c r="A1174">
        <v>60</v>
      </c>
      <c r="B1174">
        <v>25.84</v>
      </c>
      <c r="C1174">
        <v>0</v>
      </c>
      <c r="D1174">
        <v>0</v>
      </c>
      <c r="E1174">
        <v>1</v>
      </c>
      <c r="F1174">
        <v>0</v>
      </c>
      <c r="G1174">
        <v>0</v>
      </c>
      <c r="H1174">
        <v>1</v>
      </c>
      <c r="I1174">
        <v>0</v>
      </c>
      <c r="J1174">
        <v>0</v>
      </c>
      <c r="K1174">
        <v>28923.136920000001</v>
      </c>
    </row>
    <row r="1175" spans="1:11" x14ac:dyDescent="0.2">
      <c r="A1175">
        <v>63</v>
      </c>
      <c r="B1175">
        <v>26.98</v>
      </c>
      <c r="C1175">
        <v>0</v>
      </c>
      <c r="D1175">
        <v>0</v>
      </c>
      <c r="E1175">
        <v>1</v>
      </c>
      <c r="F1175">
        <v>1</v>
      </c>
      <c r="G1175">
        <v>0</v>
      </c>
      <c r="H1175">
        <v>1</v>
      </c>
      <c r="I1175">
        <v>0</v>
      </c>
      <c r="J1175">
        <v>0</v>
      </c>
      <c r="K1175">
        <v>28950.4692</v>
      </c>
    </row>
    <row r="1176" spans="1:11" x14ac:dyDescent="0.2">
      <c r="A1176">
        <v>61</v>
      </c>
      <c r="B1176">
        <v>29.07</v>
      </c>
      <c r="C1176">
        <v>0</v>
      </c>
      <c r="D1176">
        <v>0</v>
      </c>
      <c r="E1176">
        <v>1</v>
      </c>
      <c r="F1176">
        <v>1</v>
      </c>
      <c r="G1176">
        <v>0</v>
      </c>
      <c r="H1176">
        <v>1</v>
      </c>
      <c r="I1176">
        <v>0</v>
      </c>
      <c r="J1176">
        <v>0</v>
      </c>
      <c r="K1176">
        <v>29141.3603</v>
      </c>
    </row>
    <row r="1177" spans="1:11" x14ac:dyDescent="0.2">
      <c r="A1177">
        <v>53</v>
      </c>
      <c r="B1177">
        <v>32.299999999999997</v>
      </c>
      <c r="C1177">
        <v>2</v>
      </c>
      <c r="D1177">
        <v>0</v>
      </c>
      <c r="E1177">
        <v>1</v>
      </c>
      <c r="F1177">
        <v>0</v>
      </c>
      <c r="G1177">
        <v>1</v>
      </c>
      <c r="H1177">
        <v>0</v>
      </c>
      <c r="I1177">
        <v>0</v>
      </c>
      <c r="J1177">
        <v>0</v>
      </c>
      <c r="K1177">
        <v>29186.482360000002</v>
      </c>
    </row>
    <row r="1178" spans="1:11" x14ac:dyDescent="0.2">
      <c r="A1178">
        <v>64</v>
      </c>
      <c r="B1178">
        <v>26.885000000000002</v>
      </c>
      <c r="C1178">
        <v>0</v>
      </c>
      <c r="D1178">
        <v>0</v>
      </c>
      <c r="E1178">
        <v>1</v>
      </c>
      <c r="F1178">
        <v>1</v>
      </c>
      <c r="G1178">
        <v>0</v>
      </c>
      <c r="H1178">
        <v>1</v>
      </c>
      <c r="I1178">
        <v>0</v>
      </c>
      <c r="J1178">
        <v>0</v>
      </c>
      <c r="K1178">
        <v>29330.98315</v>
      </c>
    </row>
    <row r="1179" spans="1:11" x14ac:dyDescent="0.2">
      <c r="A1179">
        <v>63</v>
      </c>
      <c r="B1179">
        <v>27.74</v>
      </c>
      <c r="C1179">
        <v>0</v>
      </c>
      <c r="D1179">
        <v>0</v>
      </c>
      <c r="E1179">
        <v>1</v>
      </c>
      <c r="F1179">
        <v>1</v>
      </c>
      <c r="G1179">
        <v>1</v>
      </c>
      <c r="H1179">
        <v>0</v>
      </c>
      <c r="I1179">
        <v>0</v>
      </c>
      <c r="J1179">
        <v>0</v>
      </c>
      <c r="K1179">
        <v>29523.1656</v>
      </c>
    </row>
    <row r="1180" spans="1:11" x14ac:dyDescent="0.2">
      <c r="A1180">
        <v>55</v>
      </c>
      <c r="B1180">
        <v>37.715000000000003</v>
      </c>
      <c r="C1180">
        <v>3</v>
      </c>
      <c r="D1180">
        <v>1</v>
      </c>
      <c r="E1180">
        <v>0</v>
      </c>
      <c r="F1180">
        <v>0</v>
      </c>
      <c r="G1180">
        <v>0</v>
      </c>
      <c r="H1180">
        <v>1</v>
      </c>
      <c r="I1180">
        <v>0</v>
      </c>
      <c r="J1180">
        <v>0</v>
      </c>
      <c r="K1180">
        <v>30063.580549999999</v>
      </c>
    </row>
    <row r="1181" spans="1:11" x14ac:dyDescent="0.2">
      <c r="A1181">
        <v>64</v>
      </c>
      <c r="B1181">
        <v>24.7</v>
      </c>
      <c r="C1181">
        <v>1</v>
      </c>
      <c r="D1181">
        <v>1</v>
      </c>
      <c r="E1181">
        <v>0</v>
      </c>
      <c r="F1181">
        <v>0</v>
      </c>
      <c r="G1181">
        <v>0</v>
      </c>
      <c r="H1181">
        <v>1</v>
      </c>
      <c r="I1181">
        <v>0</v>
      </c>
      <c r="J1181">
        <v>0</v>
      </c>
      <c r="K1181">
        <v>30166.618170000002</v>
      </c>
    </row>
    <row r="1182" spans="1:11" x14ac:dyDescent="0.2">
      <c r="A1182">
        <v>59</v>
      </c>
      <c r="B1182">
        <v>29.83</v>
      </c>
      <c r="C1182">
        <v>3</v>
      </c>
      <c r="D1182">
        <v>1</v>
      </c>
      <c r="E1182">
        <v>0</v>
      </c>
      <c r="F1182">
        <v>1</v>
      </c>
      <c r="G1182">
        <v>1</v>
      </c>
      <c r="H1182">
        <v>0</v>
      </c>
      <c r="I1182">
        <v>0</v>
      </c>
      <c r="J1182">
        <v>0</v>
      </c>
      <c r="K1182">
        <v>30184.936699999998</v>
      </c>
    </row>
    <row r="1183" spans="1:11" x14ac:dyDescent="0.2">
      <c r="A1183">
        <v>60</v>
      </c>
      <c r="B1183">
        <v>28.594999999999999</v>
      </c>
      <c r="C1183">
        <v>0</v>
      </c>
      <c r="D1183">
        <v>1</v>
      </c>
      <c r="E1183">
        <v>0</v>
      </c>
      <c r="F1183">
        <v>0</v>
      </c>
      <c r="G1183">
        <v>1</v>
      </c>
      <c r="H1183">
        <v>0</v>
      </c>
      <c r="I1183">
        <v>0</v>
      </c>
      <c r="J1183">
        <v>0</v>
      </c>
      <c r="K1183">
        <v>30259.995559999999</v>
      </c>
    </row>
    <row r="1184" spans="1:11" x14ac:dyDescent="0.2">
      <c r="A1184">
        <v>50</v>
      </c>
      <c r="B1184">
        <v>25.364999999999998</v>
      </c>
      <c r="C1184">
        <v>2</v>
      </c>
      <c r="D1184">
        <v>1</v>
      </c>
      <c r="E1184">
        <v>0</v>
      </c>
      <c r="F1184">
        <v>0</v>
      </c>
      <c r="G1184">
        <v>0</v>
      </c>
      <c r="H1184">
        <v>1</v>
      </c>
      <c r="I1184">
        <v>0</v>
      </c>
      <c r="J1184">
        <v>0</v>
      </c>
      <c r="K1184">
        <v>30284.642940000002</v>
      </c>
    </row>
    <row r="1185" spans="1:11" x14ac:dyDescent="0.2">
      <c r="A1185">
        <v>61</v>
      </c>
      <c r="B1185">
        <v>29.92</v>
      </c>
      <c r="C1185">
        <v>3</v>
      </c>
      <c r="D1185">
        <v>0</v>
      </c>
      <c r="E1185">
        <v>1</v>
      </c>
      <c r="F1185">
        <v>1</v>
      </c>
      <c r="G1185">
        <v>0</v>
      </c>
      <c r="H1185">
        <v>0</v>
      </c>
      <c r="I1185">
        <v>0</v>
      </c>
      <c r="J1185">
        <v>1</v>
      </c>
      <c r="K1185">
        <v>30942.191800000001</v>
      </c>
    </row>
    <row r="1186" spans="1:11" x14ac:dyDescent="0.2">
      <c r="A1186">
        <v>62</v>
      </c>
      <c r="B1186">
        <v>36.86</v>
      </c>
      <c r="C1186">
        <v>1</v>
      </c>
      <c r="D1186">
        <v>0</v>
      </c>
      <c r="E1186">
        <v>1</v>
      </c>
      <c r="F1186">
        <v>0</v>
      </c>
      <c r="G1186">
        <v>1</v>
      </c>
      <c r="H1186">
        <v>0</v>
      </c>
      <c r="I1186">
        <v>0</v>
      </c>
      <c r="J1186">
        <v>0</v>
      </c>
      <c r="K1186">
        <v>31620.001059999999</v>
      </c>
    </row>
    <row r="1187" spans="1:11" x14ac:dyDescent="0.2">
      <c r="A1187">
        <v>44</v>
      </c>
      <c r="B1187">
        <v>29.734999999999999</v>
      </c>
      <c r="C1187">
        <v>2</v>
      </c>
      <c r="D1187">
        <v>1</v>
      </c>
      <c r="E1187">
        <v>0</v>
      </c>
      <c r="F1187">
        <v>0</v>
      </c>
      <c r="G1187">
        <v>1</v>
      </c>
      <c r="H1187">
        <v>0</v>
      </c>
      <c r="I1187">
        <v>0</v>
      </c>
      <c r="J1187">
        <v>0</v>
      </c>
      <c r="K1187">
        <v>32108.662820000001</v>
      </c>
    </row>
    <row r="1188" spans="1:11" x14ac:dyDescent="0.2">
      <c r="A1188">
        <v>19</v>
      </c>
      <c r="B1188">
        <v>30.25</v>
      </c>
      <c r="C1188">
        <v>0</v>
      </c>
      <c r="D1188">
        <v>1</v>
      </c>
      <c r="E1188">
        <v>0</v>
      </c>
      <c r="F1188">
        <v>1</v>
      </c>
      <c r="G1188">
        <v>0</v>
      </c>
      <c r="H1188">
        <v>0</v>
      </c>
      <c r="I1188">
        <v>0</v>
      </c>
      <c r="J1188">
        <v>1</v>
      </c>
      <c r="K1188">
        <v>32548.340499999998</v>
      </c>
    </row>
    <row r="1189" spans="1:11" x14ac:dyDescent="0.2">
      <c r="A1189">
        <v>32</v>
      </c>
      <c r="B1189">
        <v>17.765000000000001</v>
      </c>
      <c r="C1189">
        <v>2</v>
      </c>
      <c r="D1189">
        <v>0</v>
      </c>
      <c r="E1189">
        <v>1</v>
      </c>
      <c r="F1189">
        <v>1</v>
      </c>
      <c r="G1189">
        <v>0</v>
      </c>
      <c r="H1189">
        <v>1</v>
      </c>
      <c r="I1189">
        <v>0</v>
      </c>
      <c r="J1189">
        <v>0</v>
      </c>
      <c r="K1189">
        <v>32734.186300000001</v>
      </c>
    </row>
    <row r="1190" spans="1:11" x14ac:dyDescent="0.2">
      <c r="A1190">
        <v>42</v>
      </c>
      <c r="B1190">
        <v>28.31</v>
      </c>
      <c r="C1190">
        <v>3</v>
      </c>
      <c r="D1190">
        <v>1</v>
      </c>
      <c r="E1190">
        <v>0</v>
      </c>
      <c r="F1190">
        <v>1</v>
      </c>
      <c r="G1190">
        <v>0</v>
      </c>
      <c r="H1190">
        <v>1</v>
      </c>
      <c r="I1190">
        <v>0</v>
      </c>
      <c r="J1190">
        <v>0</v>
      </c>
      <c r="K1190">
        <v>32787.458590000002</v>
      </c>
    </row>
    <row r="1191" spans="1:11" x14ac:dyDescent="0.2">
      <c r="A1191">
        <v>19</v>
      </c>
      <c r="B1191">
        <v>30.02</v>
      </c>
      <c r="C1191">
        <v>0</v>
      </c>
      <c r="D1191">
        <v>0</v>
      </c>
      <c r="E1191">
        <v>1</v>
      </c>
      <c r="F1191">
        <v>1</v>
      </c>
      <c r="G1191">
        <v>0</v>
      </c>
      <c r="H1191">
        <v>1</v>
      </c>
      <c r="I1191">
        <v>0</v>
      </c>
      <c r="J1191">
        <v>0</v>
      </c>
      <c r="K1191">
        <v>33307.550799999997</v>
      </c>
    </row>
    <row r="1192" spans="1:11" x14ac:dyDescent="0.2">
      <c r="A1192">
        <v>52</v>
      </c>
      <c r="B1192">
        <v>37.524999999999999</v>
      </c>
      <c r="C1192">
        <v>2</v>
      </c>
      <c r="D1192">
        <v>0</v>
      </c>
      <c r="E1192">
        <v>1</v>
      </c>
      <c r="F1192">
        <v>0</v>
      </c>
      <c r="G1192">
        <v>0</v>
      </c>
      <c r="H1192">
        <v>1</v>
      </c>
      <c r="I1192">
        <v>0</v>
      </c>
      <c r="J1192">
        <v>0</v>
      </c>
      <c r="K1192">
        <v>33471.971890000001</v>
      </c>
    </row>
    <row r="1193" spans="1:11" x14ac:dyDescent="0.2">
      <c r="A1193">
        <v>20</v>
      </c>
      <c r="B1193">
        <v>30.684999999999999</v>
      </c>
      <c r="C1193">
        <v>0</v>
      </c>
      <c r="D1193">
        <v>1</v>
      </c>
      <c r="E1193">
        <v>0</v>
      </c>
      <c r="F1193">
        <v>1</v>
      </c>
      <c r="G1193">
        <v>1</v>
      </c>
      <c r="H1193">
        <v>0</v>
      </c>
      <c r="I1193">
        <v>0</v>
      </c>
      <c r="J1193">
        <v>0</v>
      </c>
      <c r="K1193">
        <v>33475.817150000003</v>
      </c>
    </row>
    <row r="1194" spans="1:11" x14ac:dyDescent="0.2">
      <c r="A1194">
        <v>18</v>
      </c>
      <c r="B1194">
        <v>31.73</v>
      </c>
      <c r="C1194">
        <v>0</v>
      </c>
      <c r="D1194">
        <v>1</v>
      </c>
      <c r="E1194">
        <v>0</v>
      </c>
      <c r="F1194">
        <v>1</v>
      </c>
      <c r="G1194">
        <v>1</v>
      </c>
      <c r="H1194">
        <v>0</v>
      </c>
      <c r="I1194">
        <v>0</v>
      </c>
      <c r="J1194">
        <v>0</v>
      </c>
      <c r="K1194">
        <v>33732.686699999998</v>
      </c>
    </row>
    <row r="1195" spans="1:11" x14ac:dyDescent="0.2">
      <c r="A1195">
        <v>19</v>
      </c>
      <c r="B1195">
        <v>31.92</v>
      </c>
      <c r="C1195">
        <v>0</v>
      </c>
      <c r="D1195">
        <v>1</v>
      </c>
      <c r="E1195">
        <v>0</v>
      </c>
      <c r="F1195">
        <v>1</v>
      </c>
      <c r="G1195">
        <v>0</v>
      </c>
      <c r="H1195">
        <v>1</v>
      </c>
      <c r="I1195">
        <v>0</v>
      </c>
      <c r="J1195">
        <v>0</v>
      </c>
      <c r="K1195">
        <v>33750.291799999999</v>
      </c>
    </row>
    <row r="1196" spans="1:11" x14ac:dyDescent="0.2">
      <c r="A1196">
        <v>25</v>
      </c>
      <c r="B1196">
        <v>30.2</v>
      </c>
      <c r="C1196">
        <v>0</v>
      </c>
      <c r="D1196">
        <v>0</v>
      </c>
      <c r="E1196">
        <v>1</v>
      </c>
      <c r="F1196">
        <v>1</v>
      </c>
      <c r="G1196">
        <v>0</v>
      </c>
      <c r="H1196">
        <v>0</v>
      </c>
      <c r="I1196">
        <v>1</v>
      </c>
      <c r="J1196">
        <v>0</v>
      </c>
      <c r="K1196">
        <v>33900.652999999998</v>
      </c>
    </row>
    <row r="1197" spans="1:11" x14ac:dyDescent="0.2">
      <c r="A1197">
        <v>22</v>
      </c>
      <c r="B1197">
        <v>30.4</v>
      </c>
      <c r="C1197">
        <v>0</v>
      </c>
      <c r="D1197">
        <v>0</v>
      </c>
      <c r="E1197">
        <v>1</v>
      </c>
      <c r="F1197">
        <v>1</v>
      </c>
      <c r="G1197">
        <v>0</v>
      </c>
      <c r="H1197">
        <v>1</v>
      </c>
      <c r="I1197">
        <v>0</v>
      </c>
      <c r="J1197">
        <v>0</v>
      </c>
      <c r="K1197">
        <v>33907.548000000003</v>
      </c>
    </row>
    <row r="1198" spans="1:11" x14ac:dyDescent="0.2">
      <c r="A1198">
        <v>23</v>
      </c>
      <c r="B1198">
        <v>31.4</v>
      </c>
      <c r="C1198">
        <v>0</v>
      </c>
      <c r="D1198">
        <v>0</v>
      </c>
      <c r="E1198">
        <v>1</v>
      </c>
      <c r="F1198">
        <v>1</v>
      </c>
      <c r="G1198">
        <v>0</v>
      </c>
      <c r="H1198">
        <v>0</v>
      </c>
      <c r="I1198">
        <v>1</v>
      </c>
      <c r="J1198">
        <v>0</v>
      </c>
      <c r="K1198">
        <v>34166.273000000001</v>
      </c>
    </row>
    <row r="1199" spans="1:11" x14ac:dyDescent="0.2">
      <c r="A1199">
        <v>24</v>
      </c>
      <c r="B1199">
        <v>31.065000000000001</v>
      </c>
      <c r="C1199">
        <v>0</v>
      </c>
      <c r="D1199">
        <v>1</v>
      </c>
      <c r="E1199">
        <v>0</v>
      </c>
      <c r="F1199">
        <v>1</v>
      </c>
      <c r="G1199">
        <v>1</v>
      </c>
      <c r="H1199">
        <v>0</v>
      </c>
      <c r="I1199">
        <v>0</v>
      </c>
      <c r="J1199">
        <v>0</v>
      </c>
      <c r="K1199">
        <v>34254.053350000002</v>
      </c>
    </row>
    <row r="1200" spans="1:11" x14ac:dyDescent="0.2">
      <c r="A1200">
        <v>18</v>
      </c>
      <c r="B1200">
        <v>31.68</v>
      </c>
      <c r="C1200">
        <v>2</v>
      </c>
      <c r="D1200">
        <v>1</v>
      </c>
      <c r="E1200">
        <v>0</v>
      </c>
      <c r="F1200">
        <v>1</v>
      </c>
      <c r="G1200">
        <v>0</v>
      </c>
      <c r="H1200">
        <v>0</v>
      </c>
      <c r="I1200">
        <v>0</v>
      </c>
      <c r="J1200">
        <v>1</v>
      </c>
      <c r="K1200">
        <v>34303.167200000004</v>
      </c>
    </row>
    <row r="1201" spans="1:11" x14ac:dyDescent="0.2">
      <c r="A1201">
        <v>19</v>
      </c>
      <c r="B1201">
        <v>33.11</v>
      </c>
      <c r="C1201">
        <v>0</v>
      </c>
      <c r="D1201">
        <v>0</v>
      </c>
      <c r="E1201">
        <v>1</v>
      </c>
      <c r="F1201">
        <v>1</v>
      </c>
      <c r="G1201">
        <v>0</v>
      </c>
      <c r="H1201">
        <v>0</v>
      </c>
      <c r="I1201">
        <v>0</v>
      </c>
      <c r="J1201">
        <v>1</v>
      </c>
      <c r="K1201">
        <v>34439.855900000002</v>
      </c>
    </row>
    <row r="1202" spans="1:11" x14ac:dyDescent="0.2">
      <c r="A1202">
        <v>24</v>
      </c>
      <c r="B1202">
        <v>32.700000000000003</v>
      </c>
      <c r="C1202">
        <v>0</v>
      </c>
      <c r="D1202">
        <v>1</v>
      </c>
      <c r="E1202">
        <v>0</v>
      </c>
      <c r="F1202">
        <v>1</v>
      </c>
      <c r="G1202">
        <v>0</v>
      </c>
      <c r="H1202">
        <v>0</v>
      </c>
      <c r="I1202">
        <v>1</v>
      </c>
      <c r="J1202">
        <v>0</v>
      </c>
      <c r="K1202">
        <v>34472.841</v>
      </c>
    </row>
    <row r="1203" spans="1:11" x14ac:dyDescent="0.2">
      <c r="A1203">
        <v>18</v>
      </c>
      <c r="B1203">
        <v>33.534999999999997</v>
      </c>
      <c r="C1203">
        <v>0</v>
      </c>
      <c r="D1203">
        <v>1</v>
      </c>
      <c r="E1203">
        <v>0</v>
      </c>
      <c r="F1203">
        <v>1</v>
      </c>
      <c r="G1203">
        <v>1</v>
      </c>
      <c r="H1203">
        <v>0</v>
      </c>
      <c r="I1203">
        <v>0</v>
      </c>
      <c r="J1203">
        <v>0</v>
      </c>
      <c r="K1203">
        <v>34617.840649999998</v>
      </c>
    </row>
    <row r="1204" spans="1:11" x14ac:dyDescent="0.2">
      <c r="A1204">
        <v>28</v>
      </c>
      <c r="B1204">
        <v>31.68</v>
      </c>
      <c r="C1204">
        <v>0</v>
      </c>
      <c r="D1204">
        <v>1</v>
      </c>
      <c r="E1204">
        <v>0</v>
      </c>
      <c r="F1204">
        <v>1</v>
      </c>
      <c r="G1204">
        <v>0</v>
      </c>
      <c r="H1204">
        <v>0</v>
      </c>
      <c r="I1204">
        <v>0</v>
      </c>
      <c r="J1204">
        <v>1</v>
      </c>
      <c r="K1204">
        <v>34672.147199999999</v>
      </c>
    </row>
    <row r="1205" spans="1:11" x14ac:dyDescent="0.2">
      <c r="A1205">
        <v>19</v>
      </c>
      <c r="B1205">
        <v>34.799999999999997</v>
      </c>
      <c r="C1205">
        <v>0</v>
      </c>
      <c r="D1205">
        <v>1</v>
      </c>
      <c r="E1205">
        <v>0</v>
      </c>
      <c r="F1205">
        <v>1</v>
      </c>
      <c r="G1205">
        <v>0</v>
      </c>
      <c r="H1205">
        <v>0</v>
      </c>
      <c r="I1205">
        <v>1</v>
      </c>
      <c r="J1205">
        <v>0</v>
      </c>
      <c r="K1205">
        <v>34779.614999999998</v>
      </c>
    </row>
    <row r="1206" spans="1:11" x14ac:dyDescent="0.2">
      <c r="A1206">
        <v>27</v>
      </c>
      <c r="B1206">
        <v>31.13</v>
      </c>
      <c r="C1206">
        <v>1</v>
      </c>
      <c r="D1206">
        <v>1</v>
      </c>
      <c r="E1206">
        <v>0</v>
      </c>
      <c r="F1206">
        <v>1</v>
      </c>
      <c r="G1206">
        <v>0</v>
      </c>
      <c r="H1206">
        <v>0</v>
      </c>
      <c r="I1206">
        <v>0</v>
      </c>
      <c r="J1206">
        <v>1</v>
      </c>
      <c r="K1206">
        <v>34806.467700000001</v>
      </c>
    </row>
    <row r="1207" spans="1:11" x14ac:dyDescent="0.2">
      <c r="A1207">
        <v>19</v>
      </c>
      <c r="B1207">
        <v>34.9</v>
      </c>
      <c r="C1207">
        <v>0</v>
      </c>
      <c r="D1207">
        <v>1</v>
      </c>
      <c r="E1207">
        <v>0</v>
      </c>
      <c r="F1207">
        <v>1</v>
      </c>
      <c r="G1207">
        <v>0</v>
      </c>
      <c r="H1207">
        <v>0</v>
      </c>
      <c r="I1207">
        <v>1</v>
      </c>
      <c r="J1207">
        <v>0</v>
      </c>
      <c r="K1207">
        <v>34828.654000000002</v>
      </c>
    </row>
    <row r="1208" spans="1:11" x14ac:dyDescent="0.2">
      <c r="A1208">
        <v>27</v>
      </c>
      <c r="B1208">
        <v>31.4</v>
      </c>
      <c r="C1208">
        <v>0</v>
      </c>
      <c r="D1208">
        <v>0</v>
      </c>
      <c r="E1208">
        <v>1</v>
      </c>
      <c r="F1208">
        <v>1</v>
      </c>
      <c r="G1208">
        <v>0</v>
      </c>
      <c r="H1208">
        <v>0</v>
      </c>
      <c r="I1208">
        <v>1</v>
      </c>
      <c r="J1208">
        <v>0</v>
      </c>
      <c r="K1208">
        <v>34838.873</v>
      </c>
    </row>
    <row r="1209" spans="1:11" x14ac:dyDescent="0.2">
      <c r="A1209">
        <v>45</v>
      </c>
      <c r="B1209">
        <v>22.895</v>
      </c>
      <c r="C1209">
        <v>0</v>
      </c>
      <c r="D1209">
        <v>1</v>
      </c>
      <c r="E1209">
        <v>0</v>
      </c>
      <c r="F1209">
        <v>1</v>
      </c>
      <c r="G1209">
        <v>1</v>
      </c>
      <c r="H1209">
        <v>0</v>
      </c>
      <c r="I1209">
        <v>0</v>
      </c>
      <c r="J1209">
        <v>0</v>
      </c>
      <c r="K1209">
        <v>35069.374519999998</v>
      </c>
    </row>
    <row r="1210" spans="1:11" x14ac:dyDescent="0.2">
      <c r="A1210">
        <v>24</v>
      </c>
      <c r="B1210">
        <v>28.5</v>
      </c>
      <c r="C1210">
        <v>0</v>
      </c>
      <c r="D1210">
        <v>1</v>
      </c>
      <c r="E1210">
        <v>0</v>
      </c>
      <c r="F1210">
        <v>1</v>
      </c>
      <c r="G1210">
        <v>1</v>
      </c>
      <c r="H1210">
        <v>0</v>
      </c>
      <c r="I1210">
        <v>0</v>
      </c>
      <c r="J1210">
        <v>0</v>
      </c>
      <c r="K1210">
        <v>35147.528480000001</v>
      </c>
    </row>
    <row r="1211" spans="1:11" x14ac:dyDescent="0.2">
      <c r="A1211">
        <v>55</v>
      </c>
      <c r="B1211">
        <v>26.8</v>
      </c>
      <c r="C1211">
        <v>1</v>
      </c>
      <c r="D1211">
        <v>0</v>
      </c>
      <c r="E1211">
        <v>1</v>
      </c>
      <c r="F1211">
        <v>0</v>
      </c>
      <c r="G1211">
        <v>0</v>
      </c>
      <c r="H1211">
        <v>0</v>
      </c>
      <c r="I1211">
        <v>1</v>
      </c>
      <c r="J1211">
        <v>0</v>
      </c>
      <c r="K1211">
        <v>35160.134570000002</v>
      </c>
    </row>
    <row r="1212" spans="1:11" x14ac:dyDescent="0.2">
      <c r="A1212">
        <v>34</v>
      </c>
      <c r="B1212">
        <v>30.8</v>
      </c>
      <c r="C1212">
        <v>0</v>
      </c>
      <c r="D1212">
        <v>1</v>
      </c>
      <c r="E1212">
        <v>0</v>
      </c>
      <c r="F1212">
        <v>1</v>
      </c>
      <c r="G1212">
        <v>0</v>
      </c>
      <c r="H1212">
        <v>0</v>
      </c>
      <c r="I1212">
        <v>1</v>
      </c>
      <c r="J1212">
        <v>0</v>
      </c>
      <c r="K1212">
        <v>35491.64</v>
      </c>
    </row>
    <row r="1213" spans="1:11" x14ac:dyDescent="0.2">
      <c r="A1213">
        <v>22</v>
      </c>
      <c r="B1213">
        <v>35.6</v>
      </c>
      <c r="C1213">
        <v>0</v>
      </c>
      <c r="D1213">
        <v>1</v>
      </c>
      <c r="E1213">
        <v>0</v>
      </c>
      <c r="F1213">
        <v>1</v>
      </c>
      <c r="G1213">
        <v>0</v>
      </c>
      <c r="H1213">
        <v>0</v>
      </c>
      <c r="I1213">
        <v>1</v>
      </c>
      <c r="J1213">
        <v>0</v>
      </c>
      <c r="K1213">
        <v>35585.576000000001</v>
      </c>
    </row>
    <row r="1214" spans="1:11" x14ac:dyDescent="0.2">
      <c r="A1214">
        <v>22</v>
      </c>
      <c r="B1214">
        <v>31.02</v>
      </c>
      <c r="C1214">
        <v>3</v>
      </c>
      <c r="D1214">
        <v>0</v>
      </c>
      <c r="E1214">
        <v>1</v>
      </c>
      <c r="F1214">
        <v>1</v>
      </c>
      <c r="G1214">
        <v>0</v>
      </c>
      <c r="H1214">
        <v>0</v>
      </c>
      <c r="I1214">
        <v>0</v>
      </c>
      <c r="J1214">
        <v>1</v>
      </c>
      <c r="K1214">
        <v>35595.589800000002</v>
      </c>
    </row>
    <row r="1215" spans="1:11" x14ac:dyDescent="0.2">
      <c r="A1215">
        <v>23</v>
      </c>
      <c r="B1215">
        <v>32.78</v>
      </c>
      <c r="C1215">
        <v>2</v>
      </c>
      <c r="D1215">
        <v>0</v>
      </c>
      <c r="E1215">
        <v>1</v>
      </c>
      <c r="F1215">
        <v>1</v>
      </c>
      <c r="G1215">
        <v>0</v>
      </c>
      <c r="H1215">
        <v>0</v>
      </c>
      <c r="I1215">
        <v>0</v>
      </c>
      <c r="J1215">
        <v>1</v>
      </c>
      <c r="K1215">
        <v>36021.011200000001</v>
      </c>
    </row>
    <row r="1216" spans="1:11" x14ac:dyDescent="0.2">
      <c r="A1216">
        <v>26</v>
      </c>
      <c r="B1216">
        <v>32.9</v>
      </c>
      <c r="C1216">
        <v>2</v>
      </c>
      <c r="D1216">
        <v>1</v>
      </c>
      <c r="E1216">
        <v>0</v>
      </c>
      <c r="F1216">
        <v>1</v>
      </c>
      <c r="G1216">
        <v>0</v>
      </c>
      <c r="H1216">
        <v>0</v>
      </c>
      <c r="I1216">
        <v>1</v>
      </c>
      <c r="J1216">
        <v>0</v>
      </c>
      <c r="K1216">
        <v>36085.218999999997</v>
      </c>
    </row>
    <row r="1217" spans="1:11" x14ac:dyDescent="0.2">
      <c r="A1217">
        <v>25</v>
      </c>
      <c r="B1217">
        <v>33.33</v>
      </c>
      <c r="C1217">
        <v>2</v>
      </c>
      <c r="D1217">
        <v>1</v>
      </c>
      <c r="E1217">
        <v>0</v>
      </c>
      <c r="F1217">
        <v>1</v>
      </c>
      <c r="G1217">
        <v>0</v>
      </c>
      <c r="H1217">
        <v>0</v>
      </c>
      <c r="I1217">
        <v>0</v>
      </c>
      <c r="J1217">
        <v>1</v>
      </c>
      <c r="K1217">
        <v>36124.573700000001</v>
      </c>
    </row>
    <row r="1218" spans="1:11" x14ac:dyDescent="0.2">
      <c r="A1218">
        <v>18</v>
      </c>
      <c r="B1218">
        <v>36.85</v>
      </c>
      <c r="C1218">
        <v>0</v>
      </c>
      <c r="D1218">
        <v>0</v>
      </c>
      <c r="E1218">
        <v>1</v>
      </c>
      <c r="F1218">
        <v>1</v>
      </c>
      <c r="G1218">
        <v>0</v>
      </c>
      <c r="H1218">
        <v>0</v>
      </c>
      <c r="I1218">
        <v>0</v>
      </c>
      <c r="J1218">
        <v>1</v>
      </c>
      <c r="K1218">
        <v>36149.483500000002</v>
      </c>
    </row>
    <row r="1219" spans="1:11" x14ac:dyDescent="0.2">
      <c r="A1219">
        <v>23</v>
      </c>
      <c r="B1219">
        <v>31.73</v>
      </c>
      <c r="C1219">
        <v>3</v>
      </c>
      <c r="D1219">
        <v>1</v>
      </c>
      <c r="E1219">
        <v>0</v>
      </c>
      <c r="F1219">
        <v>1</v>
      </c>
      <c r="G1219">
        <v>1</v>
      </c>
      <c r="H1219">
        <v>0</v>
      </c>
      <c r="I1219">
        <v>0</v>
      </c>
      <c r="J1219">
        <v>0</v>
      </c>
      <c r="K1219">
        <v>36189.101699999999</v>
      </c>
    </row>
    <row r="1220" spans="1:11" x14ac:dyDescent="0.2">
      <c r="A1220">
        <v>29</v>
      </c>
      <c r="B1220">
        <v>34.4</v>
      </c>
      <c r="C1220">
        <v>0</v>
      </c>
      <c r="D1220">
        <v>1</v>
      </c>
      <c r="E1220">
        <v>0</v>
      </c>
      <c r="F1220">
        <v>1</v>
      </c>
      <c r="G1220">
        <v>0</v>
      </c>
      <c r="H1220">
        <v>0</v>
      </c>
      <c r="I1220">
        <v>1</v>
      </c>
      <c r="J1220">
        <v>0</v>
      </c>
      <c r="K1220">
        <v>36197.699000000001</v>
      </c>
    </row>
    <row r="1221" spans="1:11" x14ac:dyDescent="0.2">
      <c r="A1221">
        <v>19</v>
      </c>
      <c r="B1221">
        <v>36.954999999999998</v>
      </c>
      <c r="C1221">
        <v>0</v>
      </c>
      <c r="D1221">
        <v>1</v>
      </c>
      <c r="E1221">
        <v>0</v>
      </c>
      <c r="F1221">
        <v>1</v>
      </c>
      <c r="G1221">
        <v>0</v>
      </c>
      <c r="H1221">
        <v>1</v>
      </c>
      <c r="I1221">
        <v>0</v>
      </c>
      <c r="J1221">
        <v>0</v>
      </c>
      <c r="K1221">
        <v>36219.405449999998</v>
      </c>
    </row>
    <row r="1222" spans="1:11" x14ac:dyDescent="0.2">
      <c r="A1222">
        <v>18</v>
      </c>
      <c r="B1222">
        <v>38.17</v>
      </c>
      <c r="C1222">
        <v>0</v>
      </c>
      <c r="D1222">
        <v>1</v>
      </c>
      <c r="E1222">
        <v>0</v>
      </c>
      <c r="F1222">
        <v>1</v>
      </c>
      <c r="G1222">
        <v>0</v>
      </c>
      <c r="H1222">
        <v>0</v>
      </c>
      <c r="I1222">
        <v>0</v>
      </c>
      <c r="J1222">
        <v>1</v>
      </c>
      <c r="K1222">
        <v>36307.798300000002</v>
      </c>
    </row>
    <row r="1223" spans="1:11" x14ac:dyDescent="0.2">
      <c r="A1223">
        <v>19</v>
      </c>
      <c r="B1223">
        <v>34.700000000000003</v>
      </c>
      <c r="C1223">
        <v>2</v>
      </c>
      <c r="D1223">
        <v>0</v>
      </c>
      <c r="E1223">
        <v>1</v>
      </c>
      <c r="F1223">
        <v>1</v>
      </c>
      <c r="G1223">
        <v>0</v>
      </c>
      <c r="H1223">
        <v>0</v>
      </c>
      <c r="I1223">
        <v>1</v>
      </c>
      <c r="J1223">
        <v>0</v>
      </c>
      <c r="K1223">
        <v>36397.576000000001</v>
      </c>
    </row>
    <row r="1224" spans="1:11" x14ac:dyDescent="0.2">
      <c r="A1224">
        <v>61</v>
      </c>
      <c r="B1224">
        <v>33.33</v>
      </c>
      <c r="C1224">
        <v>4</v>
      </c>
      <c r="D1224">
        <v>0</v>
      </c>
      <c r="E1224">
        <v>1</v>
      </c>
      <c r="F1224">
        <v>0</v>
      </c>
      <c r="G1224">
        <v>0</v>
      </c>
      <c r="H1224">
        <v>0</v>
      </c>
      <c r="I1224">
        <v>0</v>
      </c>
      <c r="J1224">
        <v>1</v>
      </c>
      <c r="K1224">
        <v>36580.282160000002</v>
      </c>
    </row>
    <row r="1225" spans="1:11" x14ac:dyDescent="0.2">
      <c r="A1225">
        <v>30</v>
      </c>
      <c r="B1225">
        <v>35.299999999999997</v>
      </c>
      <c r="C1225">
        <v>0</v>
      </c>
      <c r="D1225">
        <v>1</v>
      </c>
      <c r="E1225">
        <v>0</v>
      </c>
      <c r="F1225">
        <v>1</v>
      </c>
      <c r="G1225">
        <v>0</v>
      </c>
      <c r="H1225">
        <v>0</v>
      </c>
      <c r="I1225">
        <v>1</v>
      </c>
      <c r="J1225">
        <v>0</v>
      </c>
      <c r="K1225">
        <v>36837.466999999997</v>
      </c>
    </row>
    <row r="1226" spans="1:11" x14ac:dyDescent="0.2">
      <c r="A1226">
        <v>19</v>
      </c>
      <c r="B1226">
        <v>32.49</v>
      </c>
      <c r="C1226">
        <v>0</v>
      </c>
      <c r="D1226">
        <v>0</v>
      </c>
      <c r="E1226">
        <v>1</v>
      </c>
      <c r="F1226">
        <v>1</v>
      </c>
      <c r="G1226">
        <v>0</v>
      </c>
      <c r="H1226">
        <v>1</v>
      </c>
      <c r="I1226">
        <v>0</v>
      </c>
      <c r="J1226">
        <v>0</v>
      </c>
      <c r="K1226">
        <v>36898.733079999998</v>
      </c>
    </row>
    <row r="1227" spans="1:11" x14ac:dyDescent="0.2">
      <c r="A1227">
        <v>59</v>
      </c>
      <c r="B1227">
        <v>34.799999999999997</v>
      </c>
      <c r="C1227">
        <v>2</v>
      </c>
      <c r="D1227">
        <v>0</v>
      </c>
      <c r="E1227">
        <v>1</v>
      </c>
      <c r="F1227">
        <v>0</v>
      </c>
      <c r="G1227">
        <v>0</v>
      </c>
      <c r="H1227">
        <v>0</v>
      </c>
      <c r="I1227">
        <v>1</v>
      </c>
      <c r="J1227">
        <v>0</v>
      </c>
      <c r="K1227">
        <v>36910.608030000003</v>
      </c>
    </row>
    <row r="1228" spans="1:11" x14ac:dyDescent="0.2">
      <c r="A1228">
        <v>30</v>
      </c>
      <c r="B1228">
        <v>35.53</v>
      </c>
      <c r="C1228">
        <v>0</v>
      </c>
      <c r="D1228">
        <v>1</v>
      </c>
      <c r="E1228">
        <v>0</v>
      </c>
      <c r="F1228">
        <v>1</v>
      </c>
      <c r="G1228">
        <v>0</v>
      </c>
      <c r="H1228">
        <v>0</v>
      </c>
      <c r="I1228">
        <v>0</v>
      </c>
      <c r="J1228">
        <v>1</v>
      </c>
      <c r="K1228">
        <v>36950.256699999998</v>
      </c>
    </row>
    <row r="1229" spans="1:11" x14ac:dyDescent="0.2">
      <c r="A1229">
        <v>33</v>
      </c>
      <c r="B1229">
        <v>33.5</v>
      </c>
      <c r="C1229">
        <v>0</v>
      </c>
      <c r="D1229">
        <v>0</v>
      </c>
      <c r="E1229">
        <v>1</v>
      </c>
      <c r="F1229">
        <v>1</v>
      </c>
      <c r="G1229">
        <v>0</v>
      </c>
      <c r="H1229">
        <v>0</v>
      </c>
      <c r="I1229">
        <v>1</v>
      </c>
      <c r="J1229">
        <v>0</v>
      </c>
      <c r="K1229">
        <v>37079.372000000003</v>
      </c>
    </row>
    <row r="1230" spans="1:11" x14ac:dyDescent="0.2">
      <c r="A1230">
        <v>27</v>
      </c>
      <c r="B1230">
        <v>36.08</v>
      </c>
      <c r="C1230">
        <v>0</v>
      </c>
      <c r="D1230">
        <v>0</v>
      </c>
      <c r="E1230">
        <v>1</v>
      </c>
      <c r="F1230">
        <v>1</v>
      </c>
      <c r="G1230">
        <v>0</v>
      </c>
      <c r="H1230">
        <v>0</v>
      </c>
      <c r="I1230">
        <v>0</v>
      </c>
      <c r="J1230">
        <v>1</v>
      </c>
      <c r="K1230">
        <v>37133.898200000003</v>
      </c>
    </row>
    <row r="1231" spans="1:11" x14ac:dyDescent="0.2">
      <c r="A1231">
        <v>22</v>
      </c>
      <c r="B1231">
        <v>37.619999999999997</v>
      </c>
      <c r="C1231">
        <v>1</v>
      </c>
      <c r="D1231">
        <v>1</v>
      </c>
      <c r="E1231">
        <v>0</v>
      </c>
      <c r="F1231">
        <v>1</v>
      </c>
      <c r="G1231">
        <v>0</v>
      </c>
      <c r="H1231">
        <v>0</v>
      </c>
      <c r="I1231">
        <v>0</v>
      </c>
      <c r="J1231">
        <v>1</v>
      </c>
      <c r="K1231">
        <v>37165.163800000002</v>
      </c>
    </row>
    <row r="1232" spans="1:11" x14ac:dyDescent="0.2">
      <c r="A1232">
        <v>37</v>
      </c>
      <c r="B1232">
        <v>30.78</v>
      </c>
      <c r="C1232">
        <v>0</v>
      </c>
      <c r="D1232">
        <v>0</v>
      </c>
      <c r="E1232">
        <v>1</v>
      </c>
      <c r="F1232">
        <v>1</v>
      </c>
      <c r="G1232">
        <v>1</v>
      </c>
      <c r="H1232">
        <v>0</v>
      </c>
      <c r="I1232">
        <v>0</v>
      </c>
      <c r="J1232">
        <v>0</v>
      </c>
      <c r="K1232">
        <v>37270.1512</v>
      </c>
    </row>
    <row r="1233" spans="1:11" x14ac:dyDescent="0.2">
      <c r="A1233">
        <v>20</v>
      </c>
      <c r="B1233">
        <v>35.625</v>
      </c>
      <c r="C1233">
        <v>3</v>
      </c>
      <c r="D1233">
        <v>1</v>
      </c>
      <c r="E1233">
        <v>0</v>
      </c>
      <c r="F1233">
        <v>1</v>
      </c>
      <c r="G1233">
        <v>0</v>
      </c>
      <c r="H1233">
        <v>1</v>
      </c>
      <c r="I1233">
        <v>0</v>
      </c>
      <c r="J1233">
        <v>0</v>
      </c>
      <c r="K1233">
        <v>37465.34375</v>
      </c>
    </row>
    <row r="1234" spans="1:11" x14ac:dyDescent="0.2">
      <c r="A1234">
        <v>22</v>
      </c>
      <c r="B1234">
        <v>37.07</v>
      </c>
      <c r="C1234">
        <v>2</v>
      </c>
      <c r="D1234">
        <v>1</v>
      </c>
      <c r="E1234">
        <v>0</v>
      </c>
      <c r="F1234">
        <v>1</v>
      </c>
      <c r="G1234">
        <v>0</v>
      </c>
      <c r="H1234">
        <v>0</v>
      </c>
      <c r="I1234">
        <v>0</v>
      </c>
      <c r="J1234">
        <v>1</v>
      </c>
      <c r="K1234">
        <v>37484.4493</v>
      </c>
    </row>
    <row r="1235" spans="1:11" x14ac:dyDescent="0.2">
      <c r="A1235">
        <v>32</v>
      </c>
      <c r="B1235">
        <v>33.630000000000003</v>
      </c>
      <c r="C1235">
        <v>1</v>
      </c>
      <c r="D1235">
        <v>1</v>
      </c>
      <c r="E1235">
        <v>0</v>
      </c>
      <c r="F1235">
        <v>1</v>
      </c>
      <c r="G1235">
        <v>1</v>
      </c>
      <c r="H1235">
        <v>0</v>
      </c>
      <c r="I1235">
        <v>0</v>
      </c>
      <c r="J1235">
        <v>0</v>
      </c>
      <c r="K1235">
        <v>37607.527699999999</v>
      </c>
    </row>
    <row r="1236" spans="1:11" x14ac:dyDescent="0.2">
      <c r="A1236">
        <v>34</v>
      </c>
      <c r="B1236">
        <v>31.92</v>
      </c>
      <c r="C1236">
        <v>1</v>
      </c>
      <c r="D1236">
        <v>0</v>
      </c>
      <c r="E1236">
        <v>1</v>
      </c>
      <c r="F1236">
        <v>1</v>
      </c>
      <c r="G1236">
        <v>1</v>
      </c>
      <c r="H1236">
        <v>0</v>
      </c>
      <c r="I1236">
        <v>0</v>
      </c>
      <c r="J1236">
        <v>0</v>
      </c>
      <c r="K1236">
        <v>37701.876799999998</v>
      </c>
    </row>
    <row r="1237" spans="1:11" x14ac:dyDescent="0.2">
      <c r="A1237">
        <v>36</v>
      </c>
      <c r="B1237">
        <v>34.43</v>
      </c>
      <c r="C1237">
        <v>0</v>
      </c>
      <c r="D1237">
        <v>1</v>
      </c>
      <c r="E1237">
        <v>0</v>
      </c>
      <c r="F1237">
        <v>1</v>
      </c>
      <c r="G1237">
        <v>0</v>
      </c>
      <c r="H1237">
        <v>0</v>
      </c>
      <c r="I1237">
        <v>0</v>
      </c>
      <c r="J1237">
        <v>1</v>
      </c>
      <c r="K1237">
        <v>37742.575700000001</v>
      </c>
    </row>
    <row r="1238" spans="1:11" x14ac:dyDescent="0.2">
      <c r="A1238">
        <v>43</v>
      </c>
      <c r="B1238">
        <v>27.8</v>
      </c>
      <c r="C1238">
        <v>0</v>
      </c>
      <c r="D1238">
        <v>1</v>
      </c>
      <c r="E1238">
        <v>0</v>
      </c>
      <c r="F1238">
        <v>1</v>
      </c>
      <c r="G1238">
        <v>0</v>
      </c>
      <c r="H1238">
        <v>0</v>
      </c>
      <c r="I1238">
        <v>1</v>
      </c>
      <c r="J1238">
        <v>0</v>
      </c>
      <c r="K1238">
        <v>37829.724199999997</v>
      </c>
    </row>
    <row r="1239" spans="1:11" x14ac:dyDescent="0.2">
      <c r="A1239">
        <v>24</v>
      </c>
      <c r="B1239">
        <v>40.15</v>
      </c>
      <c r="C1239">
        <v>0</v>
      </c>
      <c r="D1239">
        <v>1</v>
      </c>
      <c r="E1239">
        <v>0</v>
      </c>
      <c r="F1239">
        <v>1</v>
      </c>
      <c r="G1239">
        <v>0</v>
      </c>
      <c r="H1239">
        <v>0</v>
      </c>
      <c r="I1239">
        <v>0</v>
      </c>
      <c r="J1239">
        <v>1</v>
      </c>
      <c r="K1239">
        <v>38126.246500000001</v>
      </c>
    </row>
    <row r="1240" spans="1:11" x14ac:dyDescent="0.2">
      <c r="A1240">
        <v>42</v>
      </c>
      <c r="B1240">
        <v>26.07</v>
      </c>
      <c r="C1240">
        <v>1</v>
      </c>
      <c r="D1240">
        <v>1</v>
      </c>
      <c r="E1240">
        <v>0</v>
      </c>
      <c r="F1240">
        <v>1</v>
      </c>
      <c r="G1240">
        <v>0</v>
      </c>
      <c r="H1240">
        <v>0</v>
      </c>
      <c r="I1240">
        <v>0</v>
      </c>
      <c r="J1240">
        <v>1</v>
      </c>
      <c r="K1240">
        <v>38245.593269999998</v>
      </c>
    </row>
    <row r="1241" spans="1:11" x14ac:dyDescent="0.2">
      <c r="A1241">
        <v>33</v>
      </c>
      <c r="B1241">
        <v>35.75</v>
      </c>
      <c r="C1241">
        <v>1</v>
      </c>
      <c r="D1241">
        <v>1</v>
      </c>
      <c r="E1241">
        <v>0</v>
      </c>
      <c r="F1241">
        <v>1</v>
      </c>
      <c r="G1241">
        <v>0</v>
      </c>
      <c r="H1241">
        <v>0</v>
      </c>
      <c r="I1241">
        <v>0</v>
      </c>
      <c r="J1241">
        <v>1</v>
      </c>
      <c r="K1241">
        <v>38282.749499999998</v>
      </c>
    </row>
    <row r="1242" spans="1:11" x14ac:dyDescent="0.2">
      <c r="A1242">
        <v>20</v>
      </c>
      <c r="B1242">
        <v>39.4</v>
      </c>
      <c r="C1242">
        <v>2</v>
      </c>
      <c r="D1242">
        <v>1</v>
      </c>
      <c r="E1242">
        <v>0</v>
      </c>
      <c r="F1242">
        <v>1</v>
      </c>
      <c r="G1242">
        <v>0</v>
      </c>
      <c r="H1242">
        <v>0</v>
      </c>
      <c r="I1242">
        <v>1</v>
      </c>
      <c r="J1242">
        <v>0</v>
      </c>
      <c r="K1242">
        <v>38344.565999999999</v>
      </c>
    </row>
    <row r="1243" spans="1:11" x14ac:dyDescent="0.2">
      <c r="A1243">
        <v>36</v>
      </c>
      <c r="B1243">
        <v>33.4</v>
      </c>
      <c r="C1243">
        <v>2</v>
      </c>
      <c r="D1243">
        <v>1</v>
      </c>
      <c r="E1243">
        <v>0</v>
      </c>
      <c r="F1243">
        <v>1</v>
      </c>
      <c r="G1243">
        <v>0</v>
      </c>
      <c r="H1243">
        <v>0</v>
      </c>
      <c r="I1243">
        <v>1</v>
      </c>
      <c r="J1243">
        <v>0</v>
      </c>
      <c r="K1243">
        <v>38415.474000000002</v>
      </c>
    </row>
    <row r="1244" spans="1:11" x14ac:dyDescent="0.2">
      <c r="A1244">
        <v>23</v>
      </c>
      <c r="B1244">
        <v>36.67</v>
      </c>
      <c r="C1244">
        <v>2</v>
      </c>
      <c r="D1244">
        <v>0</v>
      </c>
      <c r="E1244">
        <v>1</v>
      </c>
      <c r="F1244">
        <v>1</v>
      </c>
      <c r="G1244">
        <v>1</v>
      </c>
      <c r="H1244">
        <v>0</v>
      </c>
      <c r="I1244">
        <v>0</v>
      </c>
      <c r="J1244">
        <v>0</v>
      </c>
      <c r="K1244">
        <v>38511.628299999997</v>
      </c>
    </row>
    <row r="1245" spans="1:11" x14ac:dyDescent="0.2">
      <c r="A1245">
        <v>36</v>
      </c>
      <c r="B1245">
        <v>35.200000000000003</v>
      </c>
      <c r="C1245">
        <v>1</v>
      </c>
      <c r="D1245">
        <v>1</v>
      </c>
      <c r="E1245">
        <v>0</v>
      </c>
      <c r="F1245">
        <v>1</v>
      </c>
      <c r="G1245">
        <v>0</v>
      </c>
      <c r="H1245">
        <v>0</v>
      </c>
      <c r="I1245">
        <v>0</v>
      </c>
      <c r="J1245">
        <v>1</v>
      </c>
      <c r="K1245">
        <v>38709.175999999999</v>
      </c>
    </row>
    <row r="1246" spans="1:11" x14ac:dyDescent="0.2">
      <c r="A1246">
        <v>31</v>
      </c>
      <c r="B1246">
        <v>36.299999999999997</v>
      </c>
      <c r="C1246">
        <v>2</v>
      </c>
      <c r="D1246">
        <v>1</v>
      </c>
      <c r="E1246">
        <v>0</v>
      </c>
      <c r="F1246">
        <v>1</v>
      </c>
      <c r="G1246">
        <v>0</v>
      </c>
      <c r="H1246">
        <v>0</v>
      </c>
      <c r="I1246">
        <v>1</v>
      </c>
      <c r="J1246">
        <v>0</v>
      </c>
      <c r="K1246">
        <v>38711</v>
      </c>
    </row>
    <row r="1247" spans="1:11" x14ac:dyDescent="0.2">
      <c r="A1247">
        <v>31</v>
      </c>
      <c r="B1247">
        <v>34.39</v>
      </c>
      <c r="C1247">
        <v>3</v>
      </c>
      <c r="D1247">
        <v>1</v>
      </c>
      <c r="E1247">
        <v>0</v>
      </c>
      <c r="F1247">
        <v>1</v>
      </c>
      <c r="G1247">
        <v>0</v>
      </c>
      <c r="H1247">
        <v>1</v>
      </c>
      <c r="I1247">
        <v>0</v>
      </c>
      <c r="J1247">
        <v>0</v>
      </c>
      <c r="K1247">
        <v>38746.355100000001</v>
      </c>
    </row>
    <row r="1248" spans="1:11" x14ac:dyDescent="0.2">
      <c r="A1248">
        <v>18</v>
      </c>
      <c r="B1248">
        <v>42.24</v>
      </c>
      <c r="C1248">
        <v>0</v>
      </c>
      <c r="D1248">
        <v>0</v>
      </c>
      <c r="E1248">
        <v>1</v>
      </c>
      <c r="F1248">
        <v>1</v>
      </c>
      <c r="G1248">
        <v>0</v>
      </c>
      <c r="H1248">
        <v>0</v>
      </c>
      <c r="I1248">
        <v>0</v>
      </c>
      <c r="J1248">
        <v>1</v>
      </c>
      <c r="K1248">
        <v>38792.685599999997</v>
      </c>
    </row>
    <row r="1249" spans="1:11" x14ac:dyDescent="0.2">
      <c r="A1249">
        <v>44</v>
      </c>
      <c r="B1249">
        <v>30.2</v>
      </c>
      <c r="C1249">
        <v>2</v>
      </c>
      <c r="D1249">
        <v>1</v>
      </c>
      <c r="E1249">
        <v>0</v>
      </c>
      <c r="F1249">
        <v>1</v>
      </c>
      <c r="G1249">
        <v>0</v>
      </c>
      <c r="H1249">
        <v>0</v>
      </c>
      <c r="I1249">
        <v>1</v>
      </c>
      <c r="J1249">
        <v>0</v>
      </c>
      <c r="K1249">
        <v>38998.546000000002</v>
      </c>
    </row>
    <row r="1250" spans="1:11" x14ac:dyDescent="0.2">
      <c r="A1250">
        <v>37</v>
      </c>
      <c r="B1250">
        <v>34.200000000000003</v>
      </c>
      <c r="C1250">
        <v>1</v>
      </c>
      <c r="D1250">
        <v>1</v>
      </c>
      <c r="E1250">
        <v>0</v>
      </c>
      <c r="F1250">
        <v>1</v>
      </c>
      <c r="G1250">
        <v>1</v>
      </c>
      <c r="H1250">
        <v>0</v>
      </c>
      <c r="I1250">
        <v>0</v>
      </c>
      <c r="J1250">
        <v>0</v>
      </c>
      <c r="K1250">
        <v>39047.285000000003</v>
      </c>
    </row>
    <row r="1251" spans="1:11" x14ac:dyDescent="0.2">
      <c r="A1251">
        <v>40</v>
      </c>
      <c r="B1251">
        <v>32.774999999999999</v>
      </c>
      <c r="C1251">
        <v>1</v>
      </c>
      <c r="D1251">
        <v>1</v>
      </c>
      <c r="E1251">
        <v>0</v>
      </c>
      <c r="F1251">
        <v>1</v>
      </c>
      <c r="G1251">
        <v>1</v>
      </c>
      <c r="H1251">
        <v>0</v>
      </c>
      <c r="I1251">
        <v>0</v>
      </c>
      <c r="J1251">
        <v>0</v>
      </c>
      <c r="K1251">
        <v>39125.332249999999</v>
      </c>
    </row>
    <row r="1252" spans="1:11" x14ac:dyDescent="0.2">
      <c r="A1252">
        <v>30</v>
      </c>
      <c r="B1252">
        <v>37.799999999999997</v>
      </c>
      <c r="C1252">
        <v>2</v>
      </c>
      <c r="D1252">
        <v>1</v>
      </c>
      <c r="E1252">
        <v>0</v>
      </c>
      <c r="F1252">
        <v>1</v>
      </c>
      <c r="G1252">
        <v>0</v>
      </c>
      <c r="H1252">
        <v>0</v>
      </c>
      <c r="I1252">
        <v>1</v>
      </c>
      <c r="J1252">
        <v>0</v>
      </c>
      <c r="K1252">
        <v>39241.442000000003</v>
      </c>
    </row>
    <row r="1253" spans="1:11" x14ac:dyDescent="0.2">
      <c r="A1253">
        <v>44</v>
      </c>
      <c r="B1253">
        <v>31.35</v>
      </c>
      <c r="C1253">
        <v>1</v>
      </c>
      <c r="D1253">
        <v>1</v>
      </c>
      <c r="E1253">
        <v>0</v>
      </c>
      <c r="F1253">
        <v>1</v>
      </c>
      <c r="G1253">
        <v>1</v>
      </c>
      <c r="H1253">
        <v>0</v>
      </c>
      <c r="I1253">
        <v>0</v>
      </c>
      <c r="J1253">
        <v>0</v>
      </c>
      <c r="K1253">
        <v>39556.494500000001</v>
      </c>
    </row>
    <row r="1254" spans="1:11" x14ac:dyDescent="0.2">
      <c r="A1254">
        <v>41</v>
      </c>
      <c r="B1254">
        <v>30.78</v>
      </c>
      <c r="C1254">
        <v>3</v>
      </c>
      <c r="D1254">
        <v>1</v>
      </c>
      <c r="E1254">
        <v>0</v>
      </c>
      <c r="F1254">
        <v>1</v>
      </c>
      <c r="G1254">
        <v>1</v>
      </c>
      <c r="H1254">
        <v>0</v>
      </c>
      <c r="I1254">
        <v>0</v>
      </c>
      <c r="J1254">
        <v>0</v>
      </c>
      <c r="K1254">
        <v>39597.407200000001</v>
      </c>
    </row>
    <row r="1255" spans="1:11" x14ac:dyDescent="0.2">
      <c r="A1255">
        <v>27</v>
      </c>
      <c r="B1255">
        <v>42.13</v>
      </c>
      <c r="C1255">
        <v>0</v>
      </c>
      <c r="D1255">
        <v>1</v>
      </c>
      <c r="E1255">
        <v>0</v>
      </c>
      <c r="F1255">
        <v>1</v>
      </c>
      <c r="G1255">
        <v>0</v>
      </c>
      <c r="H1255">
        <v>0</v>
      </c>
      <c r="I1255">
        <v>0</v>
      </c>
      <c r="J1255">
        <v>1</v>
      </c>
      <c r="K1255">
        <v>39611.757700000002</v>
      </c>
    </row>
    <row r="1256" spans="1:11" x14ac:dyDescent="0.2">
      <c r="A1256">
        <v>19</v>
      </c>
      <c r="B1256">
        <v>44.88</v>
      </c>
      <c r="C1256">
        <v>0</v>
      </c>
      <c r="D1256">
        <v>1</v>
      </c>
      <c r="E1256">
        <v>0</v>
      </c>
      <c r="F1256">
        <v>1</v>
      </c>
      <c r="G1256">
        <v>0</v>
      </c>
      <c r="H1256">
        <v>0</v>
      </c>
      <c r="I1256">
        <v>0</v>
      </c>
      <c r="J1256">
        <v>1</v>
      </c>
      <c r="K1256">
        <v>39722.746200000001</v>
      </c>
    </row>
    <row r="1257" spans="1:11" x14ac:dyDescent="0.2">
      <c r="A1257">
        <v>45</v>
      </c>
      <c r="B1257">
        <v>30.495000000000001</v>
      </c>
      <c r="C1257">
        <v>1</v>
      </c>
      <c r="D1257">
        <v>0</v>
      </c>
      <c r="E1257">
        <v>1</v>
      </c>
      <c r="F1257">
        <v>1</v>
      </c>
      <c r="G1257">
        <v>0</v>
      </c>
      <c r="H1257">
        <v>1</v>
      </c>
      <c r="I1257">
        <v>0</v>
      </c>
      <c r="J1257">
        <v>0</v>
      </c>
      <c r="K1257">
        <v>39725.518049999999</v>
      </c>
    </row>
    <row r="1258" spans="1:11" x14ac:dyDescent="0.2">
      <c r="A1258">
        <v>49</v>
      </c>
      <c r="B1258">
        <v>30.9</v>
      </c>
      <c r="C1258">
        <v>0</v>
      </c>
      <c r="D1258">
        <v>1</v>
      </c>
      <c r="E1258">
        <v>0</v>
      </c>
      <c r="F1258">
        <v>1</v>
      </c>
      <c r="G1258">
        <v>0</v>
      </c>
      <c r="H1258">
        <v>0</v>
      </c>
      <c r="I1258">
        <v>1</v>
      </c>
      <c r="J1258">
        <v>0</v>
      </c>
      <c r="K1258">
        <v>39727.614000000001</v>
      </c>
    </row>
    <row r="1259" spans="1:11" x14ac:dyDescent="0.2">
      <c r="A1259">
        <v>35</v>
      </c>
      <c r="B1259">
        <v>36.67</v>
      </c>
      <c r="C1259">
        <v>1</v>
      </c>
      <c r="D1259">
        <v>1</v>
      </c>
      <c r="E1259">
        <v>0</v>
      </c>
      <c r="F1259">
        <v>1</v>
      </c>
      <c r="G1259">
        <v>1</v>
      </c>
      <c r="H1259">
        <v>0</v>
      </c>
      <c r="I1259">
        <v>0</v>
      </c>
      <c r="J1259">
        <v>0</v>
      </c>
      <c r="K1259">
        <v>39774.276299999998</v>
      </c>
    </row>
    <row r="1260" spans="1:11" x14ac:dyDescent="0.2">
      <c r="A1260">
        <v>37</v>
      </c>
      <c r="B1260">
        <v>34.799999999999997</v>
      </c>
      <c r="C1260">
        <v>2</v>
      </c>
      <c r="D1260">
        <v>0</v>
      </c>
      <c r="E1260">
        <v>1</v>
      </c>
      <c r="F1260">
        <v>1</v>
      </c>
      <c r="G1260">
        <v>0</v>
      </c>
      <c r="H1260">
        <v>0</v>
      </c>
      <c r="I1260">
        <v>1</v>
      </c>
      <c r="J1260">
        <v>0</v>
      </c>
      <c r="K1260">
        <v>39836.519</v>
      </c>
    </row>
    <row r="1261" spans="1:11" x14ac:dyDescent="0.2">
      <c r="A1261">
        <v>37</v>
      </c>
      <c r="B1261">
        <v>37.07</v>
      </c>
      <c r="C1261">
        <v>1</v>
      </c>
      <c r="D1261">
        <v>1</v>
      </c>
      <c r="E1261">
        <v>0</v>
      </c>
      <c r="F1261">
        <v>1</v>
      </c>
      <c r="G1261">
        <v>0</v>
      </c>
      <c r="H1261">
        <v>0</v>
      </c>
      <c r="I1261">
        <v>0</v>
      </c>
      <c r="J1261">
        <v>1</v>
      </c>
      <c r="K1261">
        <v>39871.704299999998</v>
      </c>
    </row>
    <row r="1262" spans="1:11" x14ac:dyDescent="0.2">
      <c r="A1262">
        <v>35</v>
      </c>
      <c r="B1262">
        <v>34.104999999999997</v>
      </c>
      <c r="C1262">
        <v>3</v>
      </c>
      <c r="D1262">
        <v>0</v>
      </c>
      <c r="E1262">
        <v>1</v>
      </c>
      <c r="F1262">
        <v>1</v>
      </c>
      <c r="G1262">
        <v>0</v>
      </c>
      <c r="H1262">
        <v>1</v>
      </c>
      <c r="I1262">
        <v>0</v>
      </c>
      <c r="J1262">
        <v>0</v>
      </c>
      <c r="K1262">
        <v>39983.425949999997</v>
      </c>
    </row>
    <row r="1263" spans="1:11" x14ac:dyDescent="0.2">
      <c r="A1263">
        <v>40</v>
      </c>
      <c r="B1263">
        <v>32.774999999999999</v>
      </c>
      <c r="C1263">
        <v>2</v>
      </c>
      <c r="D1263">
        <v>0</v>
      </c>
      <c r="E1263">
        <v>1</v>
      </c>
      <c r="F1263">
        <v>1</v>
      </c>
      <c r="G1263">
        <v>0</v>
      </c>
      <c r="H1263">
        <v>1</v>
      </c>
      <c r="I1263">
        <v>0</v>
      </c>
      <c r="J1263">
        <v>0</v>
      </c>
      <c r="K1263">
        <v>40003.332249999999</v>
      </c>
    </row>
    <row r="1264" spans="1:11" x14ac:dyDescent="0.2">
      <c r="A1264">
        <v>39</v>
      </c>
      <c r="B1264">
        <v>35.299999999999997</v>
      </c>
      <c r="C1264">
        <v>2</v>
      </c>
      <c r="D1264">
        <v>1</v>
      </c>
      <c r="E1264">
        <v>0</v>
      </c>
      <c r="F1264">
        <v>1</v>
      </c>
      <c r="G1264">
        <v>0</v>
      </c>
      <c r="H1264">
        <v>0</v>
      </c>
      <c r="I1264">
        <v>1</v>
      </c>
      <c r="J1264">
        <v>0</v>
      </c>
      <c r="K1264">
        <v>40103.89</v>
      </c>
    </row>
    <row r="1265" spans="1:11" x14ac:dyDescent="0.2">
      <c r="A1265">
        <v>37</v>
      </c>
      <c r="B1265">
        <v>34.1</v>
      </c>
      <c r="C1265">
        <v>4</v>
      </c>
      <c r="D1265">
        <v>1</v>
      </c>
      <c r="E1265">
        <v>0</v>
      </c>
      <c r="F1265">
        <v>1</v>
      </c>
      <c r="G1265">
        <v>0</v>
      </c>
      <c r="H1265">
        <v>0</v>
      </c>
      <c r="I1265">
        <v>1</v>
      </c>
      <c r="J1265">
        <v>0</v>
      </c>
      <c r="K1265">
        <v>40182.245999999999</v>
      </c>
    </row>
    <row r="1266" spans="1:11" x14ac:dyDescent="0.2">
      <c r="A1266">
        <v>41</v>
      </c>
      <c r="B1266">
        <v>35.75</v>
      </c>
      <c r="C1266">
        <v>1</v>
      </c>
      <c r="D1266">
        <v>1</v>
      </c>
      <c r="E1266">
        <v>0</v>
      </c>
      <c r="F1266">
        <v>1</v>
      </c>
      <c r="G1266">
        <v>0</v>
      </c>
      <c r="H1266">
        <v>0</v>
      </c>
      <c r="I1266">
        <v>0</v>
      </c>
      <c r="J1266">
        <v>1</v>
      </c>
      <c r="K1266">
        <v>40273.645499999999</v>
      </c>
    </row>
    <row r="1267" spans="1:11" x14ac:dyDescent="0.2">
      <c r="A1267">
        <v>37</v>
      </c>
      <c r="B1267">
        <v>38.39</v>
      </c>
      <c r="C1267">
        <v>0</v>
      </c>
      <c r="D1267">
        <v>0</v>
      </c>
      <c r="E1267">
        <v>1</v>
      </c>
      <c r="F1267">
        <v>1</v>
      </c>
      <c r="G1267">
        <v>0</v>
      </c>
      <c r="H1267">
        <v>0</v>
      </c>
      <c r="I1267">
        <v>0</v>
      </c>
      <c r="J1267">
        <v>1</v>
      </c>
      <c r="K1267">
        <v>40419.019099999998</v>
      </c>
    </row>
    <row r="1268" spans="1:11" x14ac:dyDescent="0.2">
      <c r="A1268">
        <v>46</v>
      </c>
      <c r="B1268">
        <v>30.495000000000001</v>
      </c>
      <c r="C1268">
        <v>3</v>
      </c>
      <c r="D1268">
        <v>1</v>
      </c>
      <c r="E1268">
        <v>0</v>
      </c>
      <c r="F1268">
        <v>1</v>
      </c>
      <c r="G1268">
        <v>0</v>
      </c>
      <c r="H1268">
        <v>1</v>
      </c>
      <c r="I1268">
        <v>0</v>
      </c>
      <c r="J1268">
        <v>0</v>
      </c>
      <c r="K1268">
        <v>40720.551050000002</v>
      </c>
    </row>
    <row r="1269" spans="1:11" x14ac:dyDescent="0.2">
      <c r="A1269">
        <v>23</v>
      </c>
      <c r="B1269">
        <v>42.75</v>
      </c>
      <c r="C1269">
        <v>1</v>
      </c>
      <c r="D1269">
        <v>0</v>
      </c>
      <c r="E1269">
        <v>1</v>
      </c>
      <c r="F1269">
        <v>1</v>
      </c>
      <c r="G1269">
        <v>1</v>
      </c>
      <c r="H1269">
        <v>0</v>
      </c>
      <c r="I1269">
        <v>0</v>
      </c>
      <c r="J1269">
        <v>0</v>
      </c>
      <c r="K1269">
        <v>40904.199500000002</v>
      </c>
    </row>
    <row r="1270" spans="1:11" x14ac:dyDescent="0.2">
      <c r="A1270">
        <v>30</v>
      </c>
      <c r="B1270">
        <v>39.049999999999997</v>
      </c>
      <c r="C1270">
        <v>3</v>
      </c>
      <c r="D1270">
        <v>0</v>
      </c>
      <c r="E1270">
        <v>1</v>
      </c>
      <c r="F1270">
        <v>1</v>
      </c>
      <c r="G1270">
        <v>0</v>
      </c>
      <c r="H1270">
        <v>0</v>
      </c>
      <c r="I1270">
        <v>0</v>
      </c>
      <c r="J1270">
        <v>1</v>
      </c>
      <c r="K1270">
        <v>40932.429499999998</v>
      </c>
    </row>
    <row r="1271" spans="1:11" x14ac:dyDescent="0.2">
      <c r="A1271">
        <v>43</v>
      </c>
      <c r="B1271">
        <v>32.56</v>
      </c>
      <c r="C1271">
        <v>3</v>
      </c>
      <c r="D1271">
        <v>0</v>
      </c>
      <c r="E1271">
        <v>1</v>
      </c>
      <c r="F1271">
        <v>1</v>
      </c>
      <c r="G1271">
        <v>0</v>
      </c>
      <c r="H1271">
        <v>0</v>
      </c>
      <c r="I1271">
        <v>0</v>
      </c>
      <c r="J1271">
        <v>1</v>
      </c>
      <c r="K1271">
        <v>40941.285400000001</v>
      </c>
    </row>
    <row r="1272" spans="1:11" x14ac:dyDescent="0.2">
      <c r="A1272">
        <v>48</v>
      </c>
      <c r="B1272">
        <v>33.11</v>
      </c>
      <c r="C1272">
        <v>0</v>
      </c>
      <c r="D1272">
        <v>0</v>
      </c>
      <c r="E1272">
        <v>1</v>
      </c>
      <c r="F1272">
        <v>1</v>
      </c>
      <c r="G1272">
        <v>0</v>
      </c>
      <c r="H1272">
        <v>0</v>
      </c>
      <c r="I1272">
        <v>0</v>
      </c>
      <c r="J1272">
        <v>1</v>
      </c>
      <c r="K1272">
        <v>40974.164900000003</v>
      </c>
    </row>
    <row r="1273" spans="1:11" x14ac:dyDescent="0.2">
      <c r="A1273">
        <v>43</v>
      </c>
      <c r="B1273">
        <v>34.96</v>
      </c>
      <c r="C1273">
        <v>1</v>
      </c>
      <c r="D1273">
        <v>1</v>
      </c>
      <c r="E1273">
        <v>0</v>
      </c>
      <c r="F1273">
        <v>1</v>
      </c>
      <c r="G1273">
        <v>1</v>
      </c>
      <c r="H1273">
        <v>0</v>
      </c>
      <c r="I1273">
        <v>0</v>
      </c>
      <c r="J1273">
        <v>0</v>
      </c>
      <c r="K1273">
        <v>41034.221400000002</v>
      </c>
    </row>
    <row r="1274" spans="1:11" x14ac:dyDescent="0.2">
      <c r="A1274">
        <v>50</v>
      </c>
      <c r="B1274">
        <v>31.824999999999999</v>
      </c>
      <c r="C1274">
        <v>0</v>
      </c>
      <c r="D1274">
        <v>1</v>
      </c>
      <c r="E1274">
        <v>0</v>
      </c>
      <c r="F1274">
        <v>1</v>
      </c>
      <c r="G1274">
        <v>1</v>
      </c>
      <c r="H1274">
        <v>0</v>
      </c>
      <c r="I1274">
        <v>0</v>
      </c>
      <c r="J1274">
        <v>0</v>
      </c>
      <c r="K1274">
        <v>41097.161749999999</v>
      </c>
    </row>
    <row r="1275" spans="1:11" x14ac:dyDescent="0.2">
      <c r="A1275">
        <v>46</v>
      </c>
      <c r="B1275">
        <v>34.6</v>
      </c>
      <c r="C1275">
        <v>1</v>
      </c>
      <c r="D1275">
        <v>0</v>
      </c>
      <c r="E1275">
        <v>1</v>
      </c>
      <c r="F1275">
        <v>1</v>
      </c>
      <c r="G1275">
        <v>0</v>
      </c>
      <c r="H1275">
        <v>0</v>
      </c>
      <c r="I1275">
        <v>1</v>
      </c>
      <c r="J1275">
        <v>0</v>
      </c>
      <c r="K1275">
        <v>41661.601999999999</v>
      </c>
    </row>
    <row r="1276" spans="1:11" x14ac:dyDescent="0.2">
      <c r="A1276">
        <v>47</v>
      </c>
      <c r="B1276">
        <v>36.19</v>
      </c>
      <c r="C1276">
        <v>0</v>
      </c>
      <c r="D1276">
        <v>1</v>
      </c>
      <c r="E1276">
        <v>0</v>
      </c>
      <c r="F1276">
        <v>1</v>
      </c>
      <c r="G1276">
        <v>0</v>
      </c>
      <c r="H1276">
        <v>0</v>
      </c>
      <c r="I1276">
        <v>0</v>
      </c>
      <c r="J1276">
        <v>1</v>
      </c>
      <c r="K1276">
        <v>41676.081100000003</v>
      </c>
    </row>
    <row r="1277" spans="1:11" x14ac:dyDescent="0.2">
      <c r="A1277">
        <v>50</v>
      </c>
      <c r="B1277">
        <v>32.299999999999997</v>
      </c>
      <c r="C1277">
        <v>1</v>
      </c>
      <c r="D1277">
        <v>1</v>
      </c>
      <c r="E1277">
        <v>0</v>
      </c>
      <c r="F1277">
        <v>1</v>
      </c>
      <c r="G1277">
        <v>1</v>
      </c>
      <c r="H1277">
        <v>0</v>
      </c>
      <c r="I1277">
        <v>0</v>
      </c>
      <c r="J1277">
        <v>0</v>
      </c>
      <c r="K1277">
        <v>41919.097000000002</v>
      </c>
    </row>
    <row r="1278" spans="1:11" x14ac:dyDescent="0.2">
      <c r="A1278">
        <v>38</v>
      </c>
      <c r="B1278">
        <v>38.39</v>
      </c>
      <c r="C1278">
        <v>3</v>
      </c>
      <c r="D1278">
        <v>1</v>
      </c>
      <c r="E1278">
        <v>0</v>
      </c>
      <c r="F1278">
        <v>1</v>
      </c>
      <c r="G1278">
        <v>0</v>
      </c>
      <c r="H1278">
        <v>0</v>
      </c>
      <c r="I1278">
        <v>0</v>
      </c>
      <c r="J1278">
        <v>1</v>
      </c>
      <c r="K1278">
        <v>41949.244100000004</v>
      </c>
    </row>
    <row r="1279" spans="1:11" x14ac:dyDescent="0.2">
      <c r="A1279">
        <v>54</v>
      </c>
      <c r="B1279">
        <v>30.8</v>
      </c>
      <c r="C1279">
        <v>1</v>
      </c>
      <c r="D1279">
        <v>1</v>
      </c>
      <c r="E1279">
        <v>0</v>
      </c>
      <c r="F1279">
        <v>1</v>
      </c>
      <c r="G1279">
        <v>0</v>
      </c>
      <c r="H1279">
        <v>0</v>
      </c>
      <c r="I1279">
        <v>0</v>
      </c>
      <c r="J1279">
        <v>1</v>
      </c>
      <c r="K1279">
        <v>41999.519999999997</v>
      </c>
    </row>
    <row r="1280" spans="1:11" x14ac:dyDescent="0.2">
      <c r="A1280">
        <v>46</v>
      </c>
      <c r="B1280">
        <v>35.53</v>
      </c>
      <c r="C1280">
        <v>0</v>
      </c>
      <c r="D1280">
        <v>0</v>
      </c>
      <c r="E1280">
        <v>1</v>
      </c>
      <c r="F1280">
        <v>1</v>
      </c>
      <c r="G1280">
        <v>1</v>
      </c>
      <c r="H1280">
        <v>0</v>
      </c>
      <c r="I1280">
        <v>0</v>
      </c>
      <c r="J1280">
        <v>0</v>
      </c>
      <c r="K1280">
        <v>42111.664700000001</v>
      </c>
    </row>
    <row r="1281" spans="1:11" x14ac:dyDescent="0.2">
      <c r="A1281">
        <v>25</v>
      </c>
      <c r="B1281">
        <v>45.54</v>
      </c>
      <c r="C1281">
        <v>2</v>
      </c>
      <c r="D1281">
        <v>1</v>
      </c>
      <c r="E1281">
        <v>0</v>
      </c>
      <c r="F1281">
        <v>1</v>
      </c>
      <c r="G1281">
        <v>0</v>
      </c>
      <c r="H1281">
        <v>0</v>
      </c>
      <c r="I1281">
        <v>0</v>
      </c>
      <c r="J1281">
        <v>1</v>
      </c>
      <c r="K1281">
        <v>42112.2356</v>
      </c>
    </row>
    <row r="1282" spans="1:11" x14ac:dyDescent="0.2">
      <c r="A1282">
        <v>43</v>
      </c>
      <c r="B1282">
        <v>35.97</v>
      </c>
      <c r="C1282">
        <v>3</v>
      </c>
      <c r="D1282">
        <v>1</v>
      </c>
      <c r="E1282">
        <v>0</v>
      </c>
      <c r="F1282">
        <v>1</v>
      </c>
      <c r="G1282">
        <v>0</v>
      </c>
      <c r="H1282">
        <v>0</v>
      </c>
      <c r="I1282">
        <v>0</v>
      </c>
      <c r="J1282">
        <v>1</v>
      </c>
      <c r="K1282">
        <v>42124.515299999999</v>
      </c>
    </row>
    <row r="1283" spans="1:11" x14ac:dyDescent="0.2">
      <c r="A1283">
        <v>47</v>
      </c>
      <c r="B1283">
        <v>36.08</v>
      </c>
      <c r="C1283">
        <v>1</v>
      </c>
      <c r="D1283">
        <v>1</v>
      </c>
      <c r="E1283">
        <v>0</v>
      </c>
      <c r="F1283">
        <v>1</v>
      </c>
      <c r="G1283">
        <v>0</v>
      </c>
      <c r="H1283">
        <v>0</v>
      </c>
      <c r="I1283">
        <v>0</v>
      </c>
      <c r="J1283">
        <v>1</v>
      </c>
      <c r="K1283">
        <v>42211.138200000001</v>
      </c>
    </row>
    <row r="1284" spans="1:11" x14ac:dyDescent="0.2">
      <c r="A1284">
        <v>55</v>
      </c>
      <c r="B1284">
        <v>30.684999999999999</v>
      </c>
      <c r="C1284">
        <v>0</v>
      </c>
      <c r="D1284">
        <v>1</v>
      </c>
      <c r="E1284">
        <v>0</v>
      </c>
      <c r="F1284">
        <v>1</v>
      </c>
      <c r="G1284">
        <v>1</v>
      </c>
      <c r="H1284">
        <v>0</v>
      </c>
      <c r="I1284">
        <v>0</v>
      </c>
      <c r="J1284">
        <v>0</v>
      </c>
      <c r="K1284">
        <v>42303.692150000003</v>
      </c>
    </row>
    <row r="1285" spans="1:11" x14ac:dyDescent="0.2">
      <c r="A1285">
        <v>43</v>
      </c>
      <c r="B1285">
        <v>38.06</v>
      </c>
      <c r="C1285">
        <v>2</v>
      </c>
      <c r="D1285">
        <v>1</v>
      </c>
      <c r="E1285">
        <v>0</v>
      </c>
      <c r="F1285">
        <v>1</v>
      </c>
      <c r="G1285">
        <v>0</v>
      </c>
      <c r="H1285">
        <v>0</v>
      </c>
      <c r="I1285">
        <v>0</v>
      </c>
      <c r="J1285">
        <v>1</v>
      </c>
      <c r="K1285">
        <v>42560.430399999997</v>
      </c>
    </row>
    <row r="1286" spans="1:11" x14ac:dyDescent="0.2">
      <c r="A1286">
        <v>45</v>
      </c>
      <c r="B1286">
        <v>36.479999999999997</v>
      </c>
      <c r="C1286">
        <v>2</v>
      </c>
      <c r="D1286">
        <v>1</v>
      </c>
      <c r="E1286">
        <v>0</v>
      </c>
      <c r="F1286">
        <v>1</v>
      </c>
      <c r="G1286">
        <v>0</v>
      </c>
      <c r="H1286">
        <v>1</v>
      </c>
      <c r="I1286">
        <v>0</v>
      </c>
      <c r="J1286">
        <v>0</v>
      </c>
      <c r="K1286">
        <v>42760.502200000003</v>
      </c>
    </row>
    <row r="1287" spans="1:11" x14ac:dyDescent="0.2">
      <c r="A1287">
        <v>50</v>
      </c>
      <c r="B1287">
        <v>34.200000000000003</v>
      </c>
      <c r="C1287">
        <v>2</v>
      </c>
      <c r="D1287">
        <v>1</v>
      </c>
      <c r="E1287">
        <v>0</v>
      </c>
      <c r="F1287">
        <v>1</v>
      </c>
      <c r="G1287">
        <v>0</v>
      </c>
      <c r="H1287">
        <v>0</v>
      </c>
      <c r="I1287">
        <v>1</v>
      </c>
      <c r="J1287">
        <v>0</v>
      </c>
      <c r="K1287">
        <v>42856.838000000003</v>
      </c>
    </row>
    <row r="1288" spans="1:11" x14ac:dyDescent="0.2">
      <c r="A1288">
        <v>47</v>
      </c>
      <c r="B1288">
        <v>36.630000000000003</v>
      </c>
      <c r="C1288">
        <v>1</v>
      </c>
      <c r="D1288">
        <v>0</v>
      </c>
      <c r="E1288">
        <v>1</v>
      </c>
      <c r="F1288">
        <v>1</v>
      </c>
      <c r="G1288">
        <v>0</v>
      </c>
      <c r="H1288">
        <v>0</v>
      </c>
      <c r="I1288">
        <v>0</v>
      </c>
      <c r="J1288">
        <v>1</v>
      </c>
      <c r="K1288">
        <v>42969.852700000003</v>
      </c>
    </row>
    <row r="1289" spans="1:11" x14ac:dyDescent="0.2">
      <c r="A1289">
        <v>44</v>
      </c>
      <c r="B1289">
        <v>38.950000000000003</v>
      </c>
      <c r="C1289">
        <v>0</v>
      </c>
      <c r="D1289">
        <v>0</v>
      </c>
      <c r="E1289">
        <v>1</v>
      </c>
      <c r="F1289">
        <v>1</v>
      </c>
      <c r="G1289">
        <v>0</v>
      </c>
      <c r="H1289">
        <v>1</v>
      </c>
      <c r="I1289">
        <v>0</v>
      </c>
      <c r="J1289">
        <v>0</v>
      </c>
      <c r="K1289">
        <v>42983.458500000001</v>
      </c>
    </row>
    <row r="1290" spans="1:11" x14ac:dyDescent="0.2">
      <c r="A1290">
        <v>53</v>
      </c>
      <c r="B1290">
        <v>34.104999999999997</v>
      </c>
      <c r="C1290">
        <v>0</v>
      </c>
      <c r="D1290">
        <v>1</v>
      </c>
      <c r="E1290">
        <v>0</v>
      </c>
      <c r="F1290">
        <v>1</v>
      </c>
      <c r="G1290">
        <v>1</v>
      </c>
      <c r="H1290">
        <v>0</v>
      </c>
      <c r="I1290">
        <v>0</v>
      </c>
      <c r="J1290">
        <v>0</v>
      </c>
      <c r="K1290">
        <v>43254.417950000003</v>
      </c>
    </row>
    <row r="1291" spans="1:11" x14ac:dyDescent="0.2">
      <c r="A1291">
        <v>57</v>
      </c>
      <c r="B1291">
        <v>31.16</v>
      </c>
      <c r="C1291">
        <v>0</v>
      </c>
      <c r="D1291">
        <v>0</v>
      </c>
      <c r="E1291">
        <v>1</v>
      </c>
      <c r="F1291">
        <v>1</v>
      </c>
      <c r="G1291">
        <v>0</v>
      </c>
      <c r="H1291">
        <v>1</v>
      </c>
      <c r="I1291">
        <v>0</v>
      </c>
      <c r="J1291">
        <v>0</v>
      </c>
      <c r="K1291">
        <v>43578.939400000003</v>
      </c>
    </row>
    <row r="1292" spans="1:11" x14ac:dyDescent="0.2">
      <c r="A1292">
        <v>36</v>
      </c>
      <c r="B1292">
        <v>41.895000000000003</v>
      </c>
      <c r="C1292">
        <v>3</v>
      </c>
      <c r="D1292">
        <v>1</v>
      </c>
      <c r="E1292">
        <v>0</v>
      </c>
      <c r="F1292">
        <v>1</v>
      </c>
      <c r="G1292">
        <v>1</v>
      </c>
      <c r="H1292">
        <v>0</v>
      </c>
      <c r="I1292">
        <v>0</v>
      </c>
      <c r="J1292">
        <v>0</v>
      </c>
      <c r="K1292">
        <v>43753.337050000002</v>
      </c>
    </row>
    <row r="1293" spans="1:11" x14ac:dyDescent="0.2">
      <c r="A1293">
        <v>56</v>
      </c>
      <c r="B1293">
        <v>31.79</v>
      </c>
      <c r="C1293">
        <v>2</v>
      </c>
      <c r="D1293">
        <v>1</v>
      </c>
      <c r="E1293">
        <v>0</v>
      </c>
      <c r="F1293">
        <v>1</v>
      </c>
      <c r="G1293">
        <v>0</v>
      </c>
      <c r="H1293">
        <v>0</v>
      </c>
      <c r="I1293">
        <v>0</v>
      </c>
      <c r="J1293">
        <v>1</v>
      </c>
      <c r="K1293">
        <v>43813.866099999999</v>
      </c>
    </row>
    <row r="1294" spans="1:11" x14ac:dyDescent="0.2">
      <c r="A1294">
        <v>42</v>
      </c>
      <c r="B1294">
        <v>40.369999999999997</v>
      </c>
      <c r="C1294">
        <v>2</v>
      </c>
      <c r="D1294">
        <v>0</v>
      </c>
      <c r="E1294">
        <v>1</v>
      </c>
      <c r="F1294">
        <v>1</v>
      </c>
      <c r="G1294">
        <v>0</v>
      </c>
      <c r="H1294">
        <v>0</v>
      </c>
      <c r="I1294">
        <v>0</v>
      </c>
      <c r="J1294">
        <v>1</v>
      </c>
      <c r="K1294">
        <v>43896.376300000004</v>
      </c>
    </row>
    <row r="1295" spans="1:11" x14ac:dyDescent="0.2">
      <c r="A1295">
        <v>56</v>
      </c>
      <c r="B1295">
        <v>33.630000000000003</v>
      </c>
      <c r="C1295">
        <v>0</v>
      </c>
      <c r="D1295">
        <v>1</v>
      </c>
      <c r="E1295">
        <v>0</v>
      </c>
      <c r="F1295">
        <v>1</v>
      </c>
      <c r="G1295">
        <v>0</v>
      </c>
      <c r="H1295">
        <v>1</v>
      </c>
      <c r="I1295">
        <v>0</v>
      </c>
      <c r="J1295">
        <v>0</v>
      </c>
      <c r="K1295">
        <v>43921.183700000001</v>
      </c>
    </row>
    <row r="1296" spans="1:11" x14ac:dyDescent="0.2">
      <c r="A1296">
        <v>34</v>
      </c>
      <c r="B1296">
        <v>30.21</v>
      </c>
      <c r="C1296">
        <v>1</v>
      </c>
      <c r="D1296">
        <v>0</v>
      </c>
      <c r="E1296">
        <v>1</v>
      </c>
      <c r="F1296">
        <v>1</v>
      </c>
      <c r="G1296">
        <v>0</v>
      </c>
      <c r="H1296">
        <v>1</v>
      </c>
      <c r="I1296">
        <v>0</v>
      </c>
      <c r="J1296">
        <v>0</v>
      </c>
      <c r="K1296">
        <v>43943.876100000001</v>
      </c>
    </row>
    <row r="1297" spans="1:11" x14ac:dyDescent="0.2">
      <c r="A1297">
        <v>47</v>
      </c>
      <c r="B1297">
        <v>38.94</v>
      </c>
      <c r="C1297">
        <v>2</v>
      </c>
      <c r="D1297">
        <v>1</v>
      </c>
      <c r="E1297">
        <v>0</v>
      </c>
      <c r="F1297">
        <v>1</v>
      </c>
      <c r="G1297">
        <v>0</v>
      </c>
      <c r="H1297">
        <v>0</v>
      </c>
      <c r="I1297">
        <v>0</v>
      </c>
      <c r="J1297">
        <v>1</v>
      </c>
      <c r="K1297">
        <v>44202.653599999998</v>
      </c>
    </row>
    <row r="1298" spans="1:11" x14ac:dyDescent="0.2">
      <c r="A1298">
        <v>54</v>
      </c>
      <c r="B1298">
        <v>34.21</v>
      </c>
      <c r="C1298">
        <v>2</v>
      </c>
      <c r="D1298">
        <v>1</v>
      </c>
      <c r="E1298">
        <v>0</v>
      </c>
      <c r="F1298">
        <v>1</v>
      </c>
      <c r="G1298">
        <v>0</v>
      </c>
      <c r="H1298">
        <v>0</v>
      </c>
      <c r="I1298">
        <v>0</v>
      </c>
      <c r="J1298">
        <v>1</v>
      </c>
      <c r="K1298">
        <v>44260.749900000003</v>
      </c>
    </row>
    <row r="1299" spans="1:11" x14ac:dyDescent="0.2">
      <c r="A1299">
        <v>51</v>
      </c>
      <c r="B1299">
        <v>38.06</v>
      </c>
      <c r="C1299">
        <v>0</v>
      </c>
      <c r="D1299">
        <v>0</v>
      </c>
      <c r="E1299">
        <v>1</v>
      </c>
      <c r="F1299">
        <v>1</v>
      </c>
      <c r="G1299">
        <v>0</v>
      </c>
      <c r="H1299">
        <v>0</v>
      </c>
      <c r="I1299">
        <v>0</v>
      </c>
      <c r="J1299">
        <v>1</v>
      </c>
      <c r="K1299">
        <v>44400.4064</v>
      </c>
    </row>
    <row r="1300" spans="1:11" x14ac:dyDescent="0.2">
      <c r="A1300">
        <v>55</v>
      </c>
      <c r="B1300">
        <v>35.200000000000003</v>
      </c>
      <c r="C1300">
        <v>0</v>
      </c>
      <c r="D1300">
        <v>0</v>
      </c>
      <c r="E1300">
        <v>1</v>
      </c>
      <c r="F1300">
        <v>1</v>
      </c>
      <c r="G1300">
        <v>0</v>
      </c>
      <c r="H1300">
        <v>0</v>
      </c>
      <c r="I1300">
        <v>0</v>
      </c>
      <c r="J1300">
        <v>1</v>
      </c>
      <c r="K1300">
        <v>44423.803</v>
      </c>
    </row>
    <row r="1301" spans="1:11" x14ac:dyDescent="0.2">
      <c r="A1301">
        <v>22</v>
      </c>
      <c r="B1301">
        <v>52.58</v>
      </c>
      <c r="C1301">
        <v>1</v>
      </c>
      <c r="D1301">
        <v>1</v>
      </c>
      <c r="E1301">
        <v>0</v>
      </c>
      <c r="F1301">
        <v>1</v>
      </c>
      <c r="G1301">
        <v>0</v>
      </c>
      <c r="H1301">
        <v>0</v>
      </c>
      <c r="I1301">
        <v>0</v>
      </c>
      <c r="J1301">
        <v>1</v>
      </c>
      <c r="K1301">
        <v>44501.398200000003</v>
      </c>
    </row>
    <row r="1302" spans="1:11" x14ac:dyDescent="0.2">
      <c r="A1302">
        <v>29</v>
      </c>
      <c r="B1302">
        <v>35.5</v>
      </c>
      <c r="C1302">
        <v>2</v>
      </c>
      <c r="D1302">
        <v>1</v>
      </c>
      <c r="E1302">
        <v>0</v>
      </c>
      <c r="F1302">
        <v>1</v>
      </c>
      <c r="G1302">
        <v>0</v>
      </c>
      <c r="H1302">
        <v>0</v>
      </c>
      <c r="I1302">
        <v>1</v>
      </c>
      <c r="J1302">
        <v>0</v>
      </c>
      <c r="K1302">
        <v>44585.455869999998</v>
      </c>
    </row>
    <row r="1303" spans="1:11" x14ac:dyDescent="0.2">
      <c r="A1303">
        <v>51</v>
      </c>
      <c r="B1303">
        <v>34.96</v>
      </c>
      <c r="C1303">
        <v>2</v>
      </c>
      <c r="D1303">
        <v>0</v>
      </c>
      <c r="E1303">
        <v>1</v>
      </c>
      <c r="F1303">
        <v>1</v>
      </c>
      <c r="G1303">
        <v>1</v>
      </c>
      <c r="H1303">
        <v>0</v>
      </c>
      <c r="I1303">
        <v>0</v>
      </c>
      <c r="J1303">
        <v>0</v>
      </c>
      <c r="K1303">
        <v>44641.197399999997</v>
      </c>
    </row>
    <row r="1304" spans="1:11" x14ac:dyDescent="0.2">
      <c r="A1304">
        <v>60</v>
      </c>
      <c r="B1304">
        <v>32.450000000000003</v>
      </c>
      <c r="C1304">
        <v>0</v>
      </c>
      <c r="D1304">
        <v>0</v>
      </c>
      <c r="E1304">
        <v>1</v>
      </c>
      <c r="F1304">
        <v>1</v>
      </c>
      <c r="G1304">
        <v>0</v>
      </c>
      <c r="H1304">
        <v>0</v>
      </c>
      <c r="I1304">
        <v>0</v>
      </c>
      <c r="J1304">
        <v>1</v>
      </c>
      <c r="K1304">
        <v>45008.955499999996</v>
      </c>
    </row>
    <row r="1305" spans="1:11" x14ac:dyDescent="0.2">
      <c r="A1305">
        <v>48</v>
      </c>
      <c r="B1305">
        <v>40.564999999999998</v>
      </c>
      <c r="C1305">
        <v>2</v>
      </c>
      <c r="D1305">
        <v>1</v>
      </c>
      <c r="E1305">
        <v>0</v>
      </c>
      <c r="F1305">
        <v>1</v>
      </c>
      <c r="G1305">
        <v>0</v>
      </c>
      <c r="H1305">
        <v>1</v>
      </c>
      <c r="I1305">
        <v>0</v>
      </c>
      <c r="J1305">
        <v>0</v>
      </c>
      <c r="K1305">
        <v>45702.022349999999</v>
      </c>
    </row>
    <row r="1306" spans="1:11" x14ac:dyDescent="0.2">
      <c r="A1306">
        <v>62</v>
      </c>
      <c r="B1306">
        <v>32.015000000000001</v>
      </c>
      <c r="C1306">
        <v>0</v>
      </c>
      <c r="D1306">
        <v>1</v>
      </c>
      <c r="E1306">
        <v>0</v>
      </c>
      <c r="F1306">
        <v>1</v>
      </c>
      <c r="G1306">
        <v>1</v>
      </c>
      <c r="H1306">
        <v>0</v>
      </c>
      <c r="I1306">
        <v>0</v>
      </c>
      <c r="J1306">
        <v>0</v>
      </c>
      <c r="K1306">
        <v>45710.207849999999</v>
      </c>
    </row>
    <row r="1307" spans="1:11" x14ac:dyDescent="0.2">
      <c r="A1307">
        <v>43</v>
      </c>
      <c r="B1307">
        <v>46.2</v>
      </c>
      <c r="C1307">
        <v>0</v>
      </c>
      <c r="D1307">
        <v>0</v>
      </c>
      <c r="E1307">
        <v>1</v>
      </c>
      <c r="F1307">
        <v>1</v>
      </c>
      <c r="G1307">
        <v>0</v>
      </c>
      <c r="H1307">
        <v>0</v>
      </c>
      <c r="I1307">
        <v>0</v>
      </c>
      <c r="J1307">
        <v>1</v>
      </c>
      <c r="K1307">
        <v>45863.205000000002</v>
      </c>
    </row>
    <row r="1308" spans="1:11" x14ac:dyDescent="0.2">
      <c r="A1308">
        <v>37</v>
      </c>
      <c r="B1308">
        <v>47.6</v>
      </c>
      <c r="C1308">
        <v>2</v>
      </c>
      <c r="D1308">
        <v>0</v>
      </c>
      <c r="E1308">
        <v>1</v>
      </c>
      <c r="F1308">
        <v>1</v>
      </c>
      <c r="G1308">
        <v>0</v>
      </c>
      <c r="H1308">
        <v>0</v>
      </c>
      <c r="I1308">
        <v>1</v>
      </c>
      <c r="J1308">
        <v>0</v>
      </c>
      <c r="K1308">
        <v>46113.510999999999</v>
      </c>
    </row>
    <row r="1309" spans="1:11" x14ac:dyDescent="0.2">
      <c r="A1309">
        <v>60</v>
      </c>
      <c r="B1309">
        <v>31.35</v>
      </c>
      <c r="C1309">
        <v>3</v>
      </c>
      <c r="D1309">
        <v>1</v>
      </c>
      <c r="E1309">
        <v>0</v>
      </c>
      <c r="F1309">
        <v>1</v>
      </c>
      <c r="G1309">
        <v>0</v>
      </c>
      <c r="H1309">
        <v>1</v>
      </c>
      <c r="I1309">
        <v>0</v>
      </c>
      <c r="J1309">
        <v>0</v>
      </c>
      <c r="K1309">
        <v>46130.5265</v>
      </c>
    </row>
    <row r="1310" spans="1:11" x14ac:dyDescent="0.2">
      <c r="A1310">
        <v>46</v>
      </c>
      <c r="B1310">
        <v>42.35</v>
      </c>
      <c r="C1310">
        <v>3</v>
      </c>
      <c r="D1310">
        <v>1</v>
      </c>
      <c r="E1310">
        <v>0</v>
      </c>
      <c r="F1310">
        <v>1</v>
      </c>
      <c r="G1310">
        <v>0</v>
      </c>
      <c r="H1310">
        <v>0</v>
      </c>
      <c r="I1310">
        <v>0</v>
      </c>
      <c r="J1310">
        <v>1</v>
      </c>
      <c r="K1310">
        <v>46151.124499999998</v>
      </c>
    </row>
    <row r="1311" spans="1:11" x14ac:dyDescent="0.2">
      <c r="A1311">
        <v>44</v>
      </c>
      <c r="B1311">
        <v>43.89</v>
      </c>
      <c r="C1311">
        <v>2</v>
      </c>
      <c r="D1311">
        <v>0</v>
      </c>
      <c r="E1311">
        <v>1</v>
      </c>
      <c r="F1311">
        <v>1</v>
      </c>
      <c r="G1311">
        <v>0</v>
      </c>
      <c r="H1311">
        <v>0</v>
      </c>
      <c r="I1311">
        <v>0</v>
      </c>
      <c r="J1311">
        <v>1</v>
      </c>
      <c r="K1311">
        <v>46200.985099999998</v>
      </c>
    </row>
    <row r="1312" spans="1:11" x14ac:dyDescent="0.2">
      <c r="A1312">
        <v>51</v>
      </c>
      <c r="B1312">
        <v>37.049999999999997</v>
      </c>
      <c r="C1312">
        <v>3</v>
      </c>
      <c r="D1312">
        <v>0</v>
      </c>
      <c r="E1312">
        <v>1</v>
      </c>
      <c r="F1312">
        <v>1</v>
      </c>
      <c r="G1312">
        <v>1</v>
      </c>
      <c r="H1312">
        <v>0</v>
      </c>
      <c r="I1312">
        <v>0</v>
      </c>
      <c r="J1312">
        <v>0</v>
      </c>
      <c r="K1312">
        <v>46255.112500000003</v>
      </c>
    </row>
    <row r="1313" spans="1:11" x14ac:dyDescent="0.2">
      <c r="A1313">
        <v>61</v>
      </c>
      <c r="B1313">
        <v>35.86</v>
      </c>
      <c r="C1313">
        <v>0</v>
      </c>
      <c r="D1313">
        <v>1</v>
      </c>
      <c r="E1313">
        <v>0</v>
      </c>
      <c r="F1313">
        <v>1</v>
      </c>
      <c r="G1313">
        <v>0</v>
      </c>
      <c r="H1313">
        <v>0</v>
      </c>
      <c r="I1313">
        <v>0</v>
      </c>
      <c r="J1313">
        <v>1</v>
      </c>
      <c r="K1313">
        <v>46599.108399999997</v>
      </c>
    </row>
    <row r="1314" spans="1:11" x14ac:dyDescent="0.2">
      <c r="A1314">
        <v>53</v>
      </c>
      <c r="B1314">
        <v>36.86</v>
      </c>
      <c r="C1314">
        <v>3</v>
      </c>
      <c r="D1314">
        <v>0</v>
      </c>
      <c r="E1314">
        <v>1</v>
      </c>
      <c r="F1314">
        <v>1</v>
      </c>
      <c r="G1314">
        <v>0</v>
      </c>
      <c r="H1314">
        <v>1</v>
      </c>
      <c r="I1314">
        <v>0</v>
      </c>
      <c r="J1314">
        <v>0</v>
      </c>
      <c r="K1314">
        <v>46661.4424</v>
      </c>
    </row>
    <row r="1315" spans="1:11" x14ac:dyDescent="0.2">
      <c r="A1315">
        <v>62</v>
      </c>
      <c r="B1315">
        <v>30.875</v>
      </c>
      <c r="C1315">
        <v>3</v>
      </c>
      <c r="D1315">
        <v>1</v>
      </c>
      <c r="E1315">
        <v>0</v>
      </c>
      <c r="F1315">
        <v>1</v>
      </c>
      <c r="G1315">
        <v>0</v>
      </c>
      <c r="H1315">
        <v>1</v>
      </c>
      <c r="I1315">
        <v>0</v>
      </c>
      <c r="J1315">
        <v>0</v>
      </c>
      <c r="K1315">
        <v>46718.163249999998</v>
      </c>
    </row>
    <row r="1316" spans="1:11" x14ac:dyDescent="0.2">
      <c r="A1316">
        <v>64</v>
      </c>
      <c r="B1316">
        <v>33.880000000000003</v>
      </c>
      <c r="C1316">
        <v>0</v>
      </c>
      <c r="D1316">
        <v>1</v>
      </c>
      <c r="E1316">
        <v>0</v>
      </c>
      <c r="F1316">
        <v>1</v>
      </c>
      <c r="G1316">
        <v>0</v>
      </c>
      <c r="H1316">
        <v>0</v>
      </c>
      <c r="I1316">
        <v>0</v>
      </c>
      <c r="J1316">
        <v>1</v>
      </c>
      <c r="K1316">
        <v>46889.261200000001</v>
      </c>
    </row>
    <row r="1317" spans="1:11" x14ac:dyDescent="0.2">
      <c r="A1317">
        <v>63</v>
      </c>
      <c r="B1317">
        <v>35.090000000000003</v>
      </c>
      <c r="C1317">
        <v>0</v>
      </c>
      <c r="D1317">
        <v>1</v>
      </c>
      <c r="E1317">
        <v>0</v>
      </c>
      <c r="F1317">
        <v>1</v>
      </c>
      <c r="G1317">
        <v>0</v>
      </c>
      <c r="H1317">
        <v>0</v>
      </c>
      <c r="I1317">
        <v>0</v>
      </c>
      <c r="J1317">
        <v>1</v>
      </c>
      <c r="K1317">
        <v>47055.532099999997</v>
      </c>
    </row>
    <row r="1318" spans="1:11" x14ac:dyDescent="0.2">
      <c r="A1318">
        <v>52</v>
      </c>
      <c r="B1318">
        <v>41.8</v>
      </c>
      <c r="C1318">
        <v>2</v>
      </c>
      <c r="D1318">
        <v>1</v>
      </c>
      <c r="E1318">
        <v>0</v>
      </c>
      <c r="F1318">
        <v>1</v>
      </c>
      <c r="G1318">
        <v>0</v>
      </c>
      <c r="H1318">
        <v>0</v>
      </c>
      <c r="I1318">
        <v>0</v>
      </c>
      <c r="J1318">
        <v>1</v>
      </c>
      <c r="K1318">
        <v>47269.853999999999</v>
      </c>
    </row>
    <row r="1319" spans="1:11" x14ac:dyDescent="0.2">
      <c r="A1319">
        <v>64</v>
      </c>
      <c r="B1319">
        <v>31.3</v>
      </c>
      <c r="C1319">
        <v>2</v>
      </c>
      <c r="D1319">
        <v>0</v>
      </c>
      <c r="E1319">
        <v>1</v>
      </c>
      <c r="F1319">
        <v>1</v>
      </c>
      <c r="G1319">
        <v>0</v>
      </c>
      <c r="H1319">
        <v>0</v>
      </c>
      <c r="I1319">
        <v>1</v>
      </c>
      <c r="J1319">
        <v>0</v>
      </c>
      <c r="K1319">
        <v>47291.055</v>
      </c>
    </row>
    <row r="1320" spans="1:11" x14ac:dyDescent="0.2">
      <c r="A1320">
        <v>63</v>
      </c>
      <c r="B1320">
        <v>32.200000000000003</v>
      </c>
      <c r="C1320">
        <v>2</v>
      </c>
      <c r="D1320">
        <v>0</v>
      </c>
      <c r="E1320">
        <v>1</v>
      </c>
      <c r="F1320">
        <v>1</v>
      </c>
      <c r="G1320">
        <v>0</v>
      </c>
      <c r="H1320">
        <v>0</v>
      </c>
      <c r="I1320">
        <v>1</v>
      </c>
      <c r="J1320">
        <v>0</v>
      </c>
      <c r="K1320">
        <v>47305.305</v>
      </c>
    </row>
    <row r="1321" spans="1:11" x14ac:dyDescent="0.2">
      <c r="A1321">
        <v>61</v>
      </c>
      <c r="B1321">
        <v>36.299999999999997</v>
      </c>
      <c r="C1321">
        <v>1</v>
      </c>
      <c r="D1321">
        <v>1</v>
      </c>
      <c r="E1321">
        <v>0</v>
      </c>
      <c r="F1321">
        <v>1</v>
      </c>
      <c r="G1321">
        <v>0</v>
      </c>
      <c r="H1321">
        <v>0</v>
      </c>
      <c r="I1321">
        <v>1</v>
      </c>
      <c r="J1321">
        <v>0</v>
      </c>
      <c r="K1321">
        <v>47403.88</v>
      </c>
    </row>
    <row r="1322" spans="1:11" x14ac:dyDescent="0.2">
      <c r="A1322">
        <v>51</v>
      </c>
      <c r="B1322">
        <v>42.9</v>
      </c>
      <c r="C1322">
        <v>2</v>
      </c>
      <c r="D1322">
        <v>1</v>
      </c>
      <c r="E1322">
        <v>0</v>
      </c>
      <c r="F1322">
        <v>1</v>
      </c>
      <c r="G1322">
        <v>0</v>
      </c>
      <c r="H1322">
        <v>0</v>
      </c>
      <c r="I1322">
        <v>0</v>
      </c>
      <c r="J1322">
        <v>1</v>
      </c>
      <c r="K1322">
        <v>47462.894</v>
      </c>
    </row>
    <row r="1323" spans="1:11" x14ac:dyDescent="0.2">
      <c r="A1323">
        <v>58</v>
      </c>
      <c r="B1323">
        <v>36.954999999999998</v>
      </c>
      <c r="C1323">
        <v>2</v>
      </c>
      <c r="D1323">
        <v>1</v>
      </c>
      <c r="E1323">
        <v>0</v>
      </c>
      <c r="F1323">
        <v>1</v>
      </c>
      <c r="G1323">
        <v>0</v>
      </c>
      <c r="H1323">
        <v>1</v>
      </c>
      <c r="I1323">
        <v>0</v>
      </c>
      <c r="J1323">
        <v>0</v>
      </c>
      <c r="K1323">
        <v>47496.494449999998</v>
      </c>
    </row>
    <row r="1324" spans="1:11" x14ac:dyDescent="0.2">
      <c r="A1324">
        <v>59</v>
      </c>
      <c r="B1324">
        <v>36.765000000000001</v>
      </c>
      <c r="C1324">
        <v>1</v>
      </c>
      <c r="D1324">
        <v>0</v>
      </c>
      <c r="E1324">
        <v>1</v>
      </c>
      <c r="F1324">
        <v>1</v>
      </c>
      <c r="G1324">
        <v>1</v>
      </c>
      <c r="H1324">
        <v>0</v>
      </c>
      <c r="I1324">
        <v>0</v>
      </c>
      <c r="J1324">
        <v>0</v>
      </c>
      <c r="K1324">
        <v>47896.79135</v>
      </c>
    </row>
    <row r="1325" spans="1:11" x14ac:dyDescent="0.2">
      <c r="A1325">
        <v>64</v>
      </c>
      <c r="B1325">
        <v>33.799999999999997</v>
      </c>
      <c r="C1325">
        <v>1</v>
      </c>
      <c r="D1325">
        <v>0</v>
      </c>
      <c r="E1325">
        <v>1</v>
      </c>
      <c r="F1325">
        <v>1</v>
      </c>
      <c r="G1325">
        <v>0</v>
      </c>
      <c r="H1325">
        <v>0</v>
      </c>
      <c r="I1325">
        <v>1</v>
      </c>
      <c r="J1325">
        <v>0</v>
      </c>
      <c r="K1325">
        <v>47928.03</v>
      </c>
    </row>
    <row r="1326" spans="1:11" x14ac:dyDescent="0.2">
      <c r="A1326">
        <v>60</v>
      </c>
      <c r="B1326">
        <v>39.9</v>
      </c>
      <c r="C1326">
        <v>0</v>
      </c>
      <c r="D1326">
        <v>1</v>
      </c>
      <c r="E1326">
        <v>0</v>
      </c>
      <c r="F1326">
        <v>1</v>
      </c>
      <c r="G1326">
        <v>0</v>
      </c>
      <c r="H1326">
        <v>0</v>
      </c>
      <c r="I1326">
        <v>1</v>
      </c>
      <c r="J1326">
        <v>0</v>
      </c>
      <c r="K1326">
        <v>48173.360999999997</v>
      </c>
    </row>
    <row r="1327" spans="1:11" x14ac:dyDescent="0.2">
      <c r="A1327">
        <v>61</v>
      </c>
      <c r="B1327">
        <v>36.384999999999998</v>
      </c>
      <c r="C1327">
        <v>1</v>
      </c>
      <c r="D1327">
        <v>0</v>
      </c>
      <c r="E1327">
        <v>1</v>
      </c>
      <c r="F1327">
        <v>1</v>
      </c>
      <c r="G1327">
        <v>1</v>
      </c>
      <c r="H1327">
        <v>0</v>
      </c>
      <c r="I1327">
        <v>0</v>
      </c>
      <c r="J1327">
        <v>0</v>
      </c>
      <c r="K1327">
        <v>48517.563150000002</v>
      </c>
    </row>
    <row r="1328" spans="1:11" x14ac:dyDescent="0.2">
      <c r="A1328">
        <v>54</v>
      </c>
      <c r="B1328">
        <v>40.564999999999998</v>
      </c>
      <c r="C1328">
        <v>3</v>
      </c>
      <c r="D1328">
        <v>1</v>
      </c>
      <c r="E1328">
        <v>0</v>
      </c>
      <c r="F1328">
        <v>1</v>
      </c>
      <c r="G1328">
        <v>1</v>
      </c>
      <c r="H1328">
        <v>0</v>
      </c>
      <c r="I1328">
        <v>0</v>
      </c>
      <c r="J1328">
        <v>0</v>
      </c>
      <c r="K1328">
        <v>48549.178350000002</v>
      </c>
    </row>
    <row r="1329" spans="1:11" x14ac:dyDescent="0.2">
      <c r="A1329">
        <v>60</v>
      </c>
      <c r="B1329">
        <v>40.92</v>
      </c>
      <c r="C1329">
        <v>0</v>
      </c>
      <c r="D1329">
        <v>1</v>
      </c>
      <c r="E1329">
        <v>0</v>
      </c>
      <c r="F1329">
        <v>1</v>
      </c>
      <c r="G1329">
        <v>0</v>
      </c>
      <c r="H1329">
        <v>0</v>
      </c>
      <c r="I1329">
        <v>0</v>
      </c>
      <c r="J1329">
        <v>1</v>
      </c>
      <c r="K1329">
        <v>48673.558799999999</v>
      </c>
    </row>
    <row r="1330" spans="1:11" x14ac:dyDescent="0.2">
      <c r="A1330">
        <v>57</v>
      </c>
      <c r="B1330">
        <v>42.13</v>
      </c>
      <c r="C1330">
        <v>1</v>
      </c>
      <c r="D1330">
        <v>1</v>
      </c>
      <c r="E1330">
        <v>0</v>
      </c>
      <c r="F1330">
        <v>1</v>
      </c>
      <c r="G1330">
        <v>0</v>
      </c>
      <c r="H1330">
        <v>0</v>
      </c>
      <c r="I1330">
        <v>0</v>
      </c>
      <c r="J1330">
        <v>1</v>
      </c>
      <c r="K1330">
        <v>48675.517699999997</v>
      </c>
    </row>
    <row r="1331" spans="1:11" x14ac:dyDescent="0.2">
      <c r="A1331">
        <v>63</v>
      </c>
      <c r="B1331">
        <v>37.700000000000003</v>
      </c>
      <c r="C1331">
        <v>0</v>
      </c>
      <c r="D1331">
        <v>0</v>
      </c>
      <c r="E1331">
        <v>1</v>
      </c>
      <c r="F1331">
        <v>1</v>
      </c>
      <c r="G1331">
        <v>0</v>
      </c>
      <c r="H1331">
        <v>0</v>
      </c>
      <c r="I1331">
        <v>1</v>
      </c>
      <c r="J1331">
        <v>0</v>
      </c>
      <c r="K1331">
        <v>48824.45</v>
      </c>
    </row>
    <row r="1332" spans="1:11" x14ac:dyDescent="0.2">
      <c r="A1332">
        <v>44</v>
      </c>
      <c r="B1332">
        <v>38.06</v>
      </c>
      <c r="C1332">
        <v>0</v>
      </c>
      <c r="D1332">
        <v>0</v>
      </c>
      <c r="E1332">
        <v>1</v>
      </c>
      <c r="F1332">
        <v>1</v>
      </c>
      <c r="G1332">
        <v>0</v>
      </c>
      <c r="H1332">
        <v>0</v>
      </c>
      <c r="I1332">
        <v>0</v>
      </c>
      <c r="J1332">
        <v>1</v>
      </c>
      <c r="K1332">
        <v>48885.135609999998</v>
      </c>
    </row>
    <row r="1333" spans="1:11" x14ac:dyDescent="0.2">
      <c r="A1333">
        <v>59</v>
      </c>
      <c r="B1333">
        <v>41.14</v>
      </c>
      <c r="C1333">
        <v>1</v>
      </c>
      <c r="D1333">
        <v>1</v>
      </c>
      <c r="E1333">
        <v>0</v>
      </c>
      <c r="F1333">
        <v>1</v>
      </c>
      <c r="G1333">
        <v>0</v>
      </c>
      <c r="H1333">
        <v>0</v>
      </c>
      <c r="I1333">
        <v>0</v>
      </c>
      <c r="J1333">
        <v>1</v>
      </c>
      <c r="K1333">
        <v>48970.247600000002</v>
      </c>
    </row>
    <row r="1334" spans="1:11" x14ac:dyDescent="0.2">
      <c r="A1334">
        <v>64</v>
      </c>
      <c r="B1334">
        <v>36.96</v>
      </c>
      <c r="C1334">
        <v>2</v>
      </c>
      <c r="D1334">
        <v>1</v>
      </c>
      <c r="E1334">
        <v>0</v>
      </c>
      <c r="F1334">
        <v>1</v>
      </c>
      <c r="G1334">
        <v>0</v>
      </c>
      <c r="H1334">
        <v>0</v>
      </c>
      <c r="I1334">
        <v>0</v>
      </c>
      <c r="J1334">
        <v>1</v>
      </c>
      <c r="K1334">
        <v>49577.662400000001</v>
      </c>
    </row>
    <row r="1335" spans="1:11" x14ac:dyDescent="0.2">
      <c r="A1335">
        <v>28</v>
      </c>
      <c r="B1335">
        <v>36.4</v>
      </c>
      <c r="C1335">
        <v>1</v>
      </c>
      <c r="D1335">
        <v>1</v>
      </c>
      <c r="E1335">
        <v>0</v>
      </c>
      <c r="F1335">
        <v>1</v>
      </c>
      <c r="G1335">
        <v>0</v>
      </c>
      <c r="H1335">
        <v>0</v>
      </c>
      <c r="I1335">
        <v>1</v>
      </c>
      <c r="J1335">
        <v>0</v>
      </c>
      <c r="K1335">
        <v>51194.559139999998</v>
      </c>
    </row>
    <row r="1336" spans="1:11" x14ac:dyDescent="0.2">
      <c r="A1336">
        <v>60</v>
      </c>
      <c r="B1336">
        <v>32.799999999999997</v>
      </c>
      <c r="C1336">
        <v>0</v>
      </c>
      <c r="D1336">
        <v>1</v>
      </c>
      <c r="E1336">
        <v>0</v>
      </c>
      <c r="F1336">
        <v>1</v>
      </c>
      <c r="G1336">
        <v>0</v>
      </c>
      <c r="H1336">
        <v>0</v>
      </c>
      <c r="I1336">
        <v>1</v>
      </c>
      <c r="J1336">
        <v>0</v>
      </c>
      <c r="K1336">
        <v>52590.829389999999</v>
      </c>
    </row>
    <row r="1337" spans="1:11" x14ac:dyDescent="0.2">
      <c r="A1337">
        <v>33</v>
      </c>
      <c r="B1337">
        <v>35.53</v>
      </c>
      <c r="C1337">
        <v>0</v>
      </c>
      <c r="D1337">
        <v>0</v>
      </c>
      <c r="E1337">
        <v>1</v>
      </c>
      <c r="F1337">
        <v>1</v>
      </c>
      <c r="G1337">
        <v>0</v>
      </c>
      <c r="H1337">
        <v>1</v>
      </c>
      <c r="I1337">
        <v>0</v>
      </c>
      <c r="J1337">
        <v>0</v>
      </c>
      <c r="K1337">
        <v>55135.402090000003</v>
      </c>
    </row>
    <row r="1338" spans="1:11" x14ac:dyDescent="0.2">
      <c r="A1338">
        <v>31</v>
      </c>
      <c r="B1338">
        <v>38.094999999999999</v>
      </c>
      <c r="C1338">
        <v>1</v>
      </c>
      <c r="D1338">
        <v>0</v>
      </c>
      <c r="E1338">
        <v>1</v>
      </c>
      <c r="F1338">
        <v>1</v>
      </c>
      <c r="G1338">
        <v>1</v>
      </c>
      <c r="H1338">
        <v>0</v>
      </c>
      <c r="I1338">
        <v>0</v>
      </c>
      <c r="J1338">
        <v>0</v>
      </c>
      <c r="K1338">
        <v>58571.074480000003</v>
      </c>
    </row>
    <row r="1339" spans="1:11" x14ac:dyDescent="0.2">
      <c r="A1339">
        <v>52</v>
      </c>
      <c r="B1339">
        <v>34.484999999999999</v>
      </c>
      <c r="C1339">
        <v>3</v>
      </c>
      <c r="D1339">
        <v>1</v>
      </c>
      <c r="E1339">
        <v>0</v>
      </c>
      <c r="F1339">
        <v>1</v>
      </c>
      <c r="G1339">
        <v>0</v>
      </c>
      <c r="H1339">
        <v>1</v>
      </c>
      <c r="I1339">
        <v>0</v>
      </c>
      <c r="J1339">
        <v>0</v>
      </c>
      <c r="K1339">
        <v>60021.398970000002</v>
      </c>
    </row>
    <row r="1340" spans="1:11" x14ac:dyDescent="0.2">
      <c r="A1340">
        <v>45</v>
      </c>
      <c r="B1340">
        <v>30.36</v>
      </c>
      <c r="C1340">
        <v>0</v>
      </c>
      <c r="D1340">
        <v>1</v>
      </c>
      <c r="E1340">
        <v>0</v>
      </c>
      <c r="F1340">
        <v>1</v>
      </c>
      <c r="G1340">
        <v>0</v>
      </c>
      <c r="H1340">
        <v>0</v>
      </c>
      <c r="I1340">
        <v>0</v>
      </c>
      <c r="J1340">
        <v>1</v>
      </c>
      <c r="K1340">
        <v>62592.873090000001</v>
      </c>
    </row>
    <row r="1341" spans="1:11" x14ac:dyDescent="0.2">
      <c r="A1341">
        <v>54</v>
      </c>
      <c r="B1341">
        <v>47.41</v>
      </c>
      <c r="C1341">
        <v>0</v>
      </c>
      <c r="D1341">
        <v>0</v>
      </c>
      <c r="E1341">
        <v>1</v>
      </c>
      <c r="F1341">
        <v>1</v>
      </c>
      <c r="G1341">
        <v>0</v>
      </c>
      <c r="H1341">
        <v>0</v>
      </c>
      <c r="I1341">
        <v>0</v>
      </c>
      <c r="J1341">
        <v>1</v>
      </c>
      <c r="K1341">
        <v>63770.428010000003</v>
      </c>
    </row>
  </sheetData>
  <autoFilter ref="A3:K3" xr:uid="{D2E8AA8B-64CC-4F34-ADB3-69FAD46019ED}">
    <sortState xmlns:xlrd2="http://schemas.microsoft.com/office/spreadsheetml/2017/richdata2" ref="A4:K1341">
      <sortCondition ref="K3"/>
    </sortState>
  </autoFilter>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DEA80-04A9-4293-9FEB-7EB25961F0E0}">
  <dimension ref="A1:AC1078"/>
  <sheetViews>
    <sheetView workbookViewId="0">
      <pane ySplit="1" topLeftCell="A1016" activePane="bottomLeft" state="frozen"/>
      <selection pane="bottomLeft" activeCell="J1081" sqref="J1081"/>
    </sheetView>
  </sheetViews>
  <sheetFormatPr baseColWidth="10" defaultColWidth="8.83203125" defaultRowHeight="15" x14ac:dyDescent="0.2"/>
  <cols>
    <col min="3" max="3" width="14.33203125" bestFit="1" customWidth="1"/>
    <col min="13" max="14" width="9.1640625" customWidth="1"/>
    <col min="15" max="15" width="9.5" customWidth="1"/>
    <col min="16" max="18" width="9.1640625" customWidth="1"/>
  </cols>
  <sheetData>
    <row r="1" spans="1:26" s="1" customFormat="1" x14ac:dyDescent="0.2">
      <c r="A1" s="1" t="s">
        <v>94</v>
      </c>
      <c r="B1" s="1" t="s">
        <v>0</v>
      </c>
      <c r="C1" s="1" t="s">
        <v>1</v>
      </c>
      <c r="D1" s="1" t="s">
        <v>2</v>
      </c>
      <c r="E1" s="1" t="s">
        <v>15</v>
      </c>
      <c r="F1" s="1" t="s">
        <v>16</v>
      </c>
      <c r="G1" s="1" t="s">
        <v>17</v>
      </c>
      <c r="H1" s="1" t="s">
        <v>7</v>
      </c>
      <c r="I1" s="1" t="s">
        <v>6</v>
      </c>
      <c r="J1" s="1" t="s">
        <v>4</v>
      </c>
      <c r="K1" s="1" t="s">
        <v>5</v>
      </c>
      <c r="L1" s="1" t="s">
        <v>3</v>
      </c>
      <c r="M1" s="1" t="s">
        <v>48</v>
      </c>
      <c r="N1" s="1" t="s">
        <v>88</v>
      </c>
      <c r="O1" s="1" t="s">
        <v>49</v>
      </c>
      <c r="P1" s="1" t="s">
        <v>89</v>
      </c>
      <c r="Q1" s="1" t="s">
        <v>90</v>
      </c>
      <c r="R1" s="1" t="s">
        <v>91</v>
      </c>
    </row>
    <row r="2" spans="1:26" x14ac:dyDescent="0.2">
      <c r="A2">
        <v>0.44853370962249073</v>
      </c>
      <c r="B2">
        <v>19</v>
      </c>
      <c r="C2">
        <v>27.9</v>
      </c>
      <c r="D2">
        <v>0</v>
      </c>
      <c r="E2">
        <v>0</v>
      </c>
      <c r="F2">
        <v>1</v>
      </c>
      <c r="G2">
        <v>1</v>
      </c>
      <c r="H2">
        <v>0</v>
      </c>
      <c r="I2">
        <v>0</v>
      </c>
      <c r="J2">
        <v>1</v>
      </c>
      <c r="K2">
        <v>0</v>
      </c>
      <c r="L2">
        <v>16884.923999999999</v>
      </c>
      <c r="M2" s="7">
        <f>$V$21+$V$22*B2+$V$23*C2+$V$24*D2+$V$25*E2+$V$26*F2+$V$27*G2+$V$28*H2+$V$29*I2+$V$30*J2+$V$31*K2</f>
        <v>24937.446091236532</v>
      </c>
      <c r="N2" s="7">
        <f>L2-M2</f>
        <v>-8052.522091236533</v>
      </c>
      <c r="O2" s="7">
        <f>ABS(N2)</f>
        <v>8052.522091236533</v>
      </c>
      <c r="P2" s="7">
        <f>N2^2</f>
        <v>64843112.02985239</v>
      </c>
      <c r="Q2" s="7">
        <f>N2/L2</f>
        <v>-0.47690603115753044</v>
      </c>
      <c r="R2" s="7">
        <f>ABS(Q2)</f>
        <v>0.47690603115753044</v>
      </c>
      <c r="U2">
        <v>0.44853370962249073</v>
      </c>
      <c r="V2">
        <v>1337.4485337096226</v>
      </c>
    </row>
    <row r="3" spans="1:26" x14ac:dyDescent="0.2">
      <c r="A3">
        <v>1.4485337096224908</v>
      </c>
      <c r="B3">
        <v>18</v>
      </c>
      <c r="C3">
        <v>33.770000000000003</v>
      </c>
      <c r="D3">
        <v>1</v>
      </c>
      <c r="E3">
        <v>1</v>
      </c>
      <c r="F3">
        <v>0</v>
      </c>
      <c r="G3">
        <v>0</v>
      </c>
      <c r="H3">
        <v>0</v>
      </c>
      <c r="I3">
        <v>0</v>
      </c>
      <c r="J3">
        <v>0</v>
      </c>
      <c r="K3">
        <v>1</v>
      </c>
      <c r="L3">
        <v>1725.5523000000001</v>
      </c>
      <c r="M3" s="7">
        <f t="shared" ref="M3:M66" si="0">$V$21+$V$22*B3+$V$23*C3+$V$24*D3+$V$25*E3+$V$26*F3+$V$27*G3+$V$28*H3+$V$29*I3+$V$30*J3+$V$31*K3</f>
        <v>3327.5646682036254</v>
      </c>
      <c r="N3" s="7">
        <f t="shared" ref="N3:N66" si="1">L3-M3</f>
        <v>-1602.0123682036253</v>
      </c>
      <c r="O3" s="7">
        <f t="shared" ref="O3:O66" si="2">ABS(N3)</f>
        <v>1602.0123682036253</v>
      </c>
      <c r="P3" s="7">
        <f t="shared" ref="P3:P66" si="3">N3^2</f>
        <v>2566443.6278773881</v>
      </c>
      <c r="Q3" s="7">
        <f t="shared" ref="Q3:Q66" si="4">N3/L3</f>
        <v>-0.92840557090250198</v>
      </c>
      <c r="R3" s="7">
        <f t="shared" ref="R3:R66" si="5">ABS(Q3)</f>
        <v>0.92840557090250198</v>
      </c>
    </row>
    <row r="4" spans="1:26" x14ac:dyDescent="0.2">
      <c r="A4">
        <v>2.4485337096224908</v>
      </c>
      <c r="B4">
        <v>28</v>
      </c>
      <c r="C4">
        <v>33</v>
      </c>
      <c r="D4">
        <v>3</v>
      </c>
      <c r="E4">
        <v>1</v>
      </c>
      <c r="F4">
        <v>0</v>
      </c>
      <c r="G4">
        <v>0</v>
      </c>
      <c r="H4">
        <v>0</v>
      </c>
      <c r="I4">
        <v>0</v>
      </c>
      <c r="J4">
        <v>0</v>
      </c>
      <c r="K4">
        <v>1</v>
      </c>
      <c r="L4">
        <v>4449.4620000000004</v>
      </c>
      <c r="M4" s="7">
        <f t="shared" si="0"/>
        <v>6539.6273171428929</v>
      </c>
      <c r="N4" s="7">
        <f t="shared" si="1"/>
        <v>-2090.1653171428925</v>
      </c>
      <c r="O4" s="7">
        <f t="shared" si="2"/>
        <v>2090.1653171428925</v>
      </c>
      <c r="P4" s="7">
        <f t="shared" si="3"/>
        <v>4368791.0529870484</v>
      </c>
      <c r="Q4" s="7">
        <f t="shared" si="4"/>
        <v>-0.4697568643451483</v>
      </c>
      <c r="R4" s="7">
        <f t="shared" si="5"/>
        <v>0.4697568643451483</v>
      </c>
    </row>
    <row r="5" spans="1:26" x14ac:dyDescent="0.2">
      <c r="A5">
        <v>3.4485337096224908</v>
      </c>
      <c r="B5">
        <v>33</v>
      </c>
      <c r="C5">
        <v>22.704999999999998</v>
      </c>
      <c r="D5">
        <v>0</v>
      </c>
      <c r="E5">
        <v>1</v>
      </c>
      <c r="F5">
        <v>0</v>
      </c>
      <c r="G5">
        <v>0</v>
      </c>
      <c r="H5">
        <v>0</v>
      </c>
      <c r="I5">
        <v>1</v>
      </c>
      <c r="J5">
        <v>0</v>
      </c>
      <c r="K5">
        <v>0</v>
      </c>
      <c r="L5">
        <v>21984.47061</v>
      </c>
      <c r="M5" s="7">
        <f t="shared" si="0"/>
        <v>3675.2464241983903</v>
      </c>
      <c r="N5" s="7">
        <f t="shared" si="1"/>
        <v>18309.22418580161</v>
      </c>
      <c r="O5" s="7">
        <f t="shared" si="2"/>
        <v>18309.22418580161</v>
      </c>
      <c r="P5" s="7">
        <f t="shared" si="3"/>
        <v>335227690.28594261</v>
      </c>
      <c r="Q5" s="7">
        <f t="shared" si="4"/>
        <v>0.83282533887685961</v>
      </c>
      <c r="R5" s="7">
        <f t="shared" si="5"/>
        <v>0.83282533887685961</v>
      </c>
      <c r="U5" t="s">
        <v>18</v>
      </c>
    </row>
    <row r="6" spans="1:26" ht="16" thickBot="1" x14ac:dyDescent="0.25">
      <c r="A6">
        <v>4.4485337096224908</v>
      </c>
      <c r="B6">
        <v>32</v>
      </c>
      <c r="C6">
        <v>28.88</v>
      </c>
      <c r="D6">
        <v>0</v>
      </c>
      <c r="E6">
        <v>1</v>
      </c>
      <c r="F6">
        <v>0</v>
      </c>
      <c r="G6">
        <v>0</v>
      </c>
      <c r="H6">
        <v>0</v>
      </c>
      <c r="I6">
        <v>1</v>
      </c>
      <c r="J6">
        <v>0</v>
      </c>
      <c r="K6">
        <v>0</v>
      </c>
      <c r="L6">
        <v>3866.8552</v>
      </c>
      <c r="M6" s="7">
        <f t="shared" si="0"/>
        <v>5510.2479375119556</v>
      </c>
      <c r="N6" s="7">
        <f t="shared" si="1"/>
        <v>-1643.3927375119556</v>
      </c>
      <c r="O6" s="7">
        <f t="shared" si="2"/>
        <v>1643.3927375119556</v>
      </c>
      <c r="P6" s="7">
        <f t="shared" si="3"/>
        <v>2700739.6897070394</v>
      </c>
      <c r="Q6" s="7">
        <f t="shared" si="4"/>
        <v>-0.42499464099714818</v>
      </c>
      <c r="R6" s="7">
        <f t="shared" si="5"/>
        <v>0.42499464099714818</v>
      </c>
    </row>
    <row r="7" spans="1:26" x14ac:dyDescent="0.2">
      <c r="A7">
        <v>5.4485337096224908</v>
      </c>
      <c r="B7">
        <v>31</v>
      </c>
      <c r="C7">
        <v>25.74</v>
      </c>
      <c r="D7">
        <v>0</v>
      </c>
      <c r="E7">
        <v>0</v>
      </c>
      <c r="F7">
        <v>1</v>
      </c>
      <c r="G7">
        <v>0</v>
      </c>
      <c r="H7">
        <v>0</v>
      </c>
      <c r="I7">
        <v>0</v>
      </c>
      <c r="J7">
        <v>0</v>
      </c>
      <c r="K7">
        <v>1</v>
      </c>
      <c r="L7">
        <v>3756.6215999999999</v>
      </c>
      <c r="M7" s="7">
        <f t="shared" si="0"/>
        <v>3791.8857682301432</v>
      </c>
      <c r="N7" s="7">
        <f t="shared" si="1"/>
        <v>-35.264168230143241</v>
      </c>
      <c r="O7" s="7">
        <f t="shared" si="2"/>
        <v>35.264168230143241</v>
      </c>
      <c r="P7" s="7">
        <f t="shared" si="3"/>
        <v>1243.5615609638439</v>
      </c>
      <c r="Q7" s="7">
        <f t="shared" si="4"/>
        <v>-9.3872026477575601E-3</v>
      </c>
      <c r="R7" s="7">
        <f t="shared" si="5"/>
        <v>9.3872026477575601E-3</v>
      </c>
      <c r="U7" s="4" t="s">
        <v>19</v>
      </c>
      <c r="V7" s="4"/>
    </row>
    <row r="8" spans="1:26" x14ac:dyDescent="0.2">
      <c r="A8">
        <v>6.4485337096224908</v>
      </c>
      <c r="B8">
        <v>46</v>
      </c>
      <c r="C8">
        <v>33.44</v>
      </c>
      <c r="D8">
        <v>1</v>
      </c>
      <c r="E8">
        <v>0</v>
      </c>
      <c r="F8">
        <v>1</v>
      </c>
      <c r="G8">
        <v>0</v>
      </c>
      <c r="H8">
        <v>0</v>
      </c>
      <c r="I8">
        <v>0</v>
      </c>
      <c r="J8">
        <v>0</v>
      </c>
      <c r="K8">
        <v>1</v>
      </c>
      <c r="L8">
        <v>8240.5895999999993</v>
      </c>
      <c r="M8" s="7">
        <f t="shared" si="0"/>
        <v>10735.162654656391</v>
      </c>
      <c r="N8" s="7">
        <f t="shared" si="1"/>
        <v>-2494.5730546563918</v>
      </c>
      <c r="O8" s="7">
        <f t="shared" si="2"/>
        <v>2494.5730546563918</v>
      </c>
      <c r="P8" s="7">
        <f t="shared" si="3"/>
        <v>6222894.7250177218</v>
      </c>
      <c r="Q8" s="7">
        <f t="shared" si="4"/>
        <v>-0.30271778789425358</v>
      </c>
      <c r="R8" s="7">
        <f t="shared" si="5"/>
        <v>0.30271778789425358</v>
      </c>
      <c r="U8" t="s">
        <v>20</v>
      </c>
      <c r="V8">
        <v>0.86521434071045289</v>
      </c>
    </row>
    <row r="9" spans="1:26" x14ac:dyDescent="0.2">
      <c r="A9">
        <v>7.4485337096224908</v>
      </c>
      <c r="B9">
        <v>37</v>
      </c>
      <c r="C9">
        <v>27.74</v>
      </c>
      <c r="D9">
        <v>3</v>
      </c>
      <c r="E9">
        <v>0</v>
      </c>
      <c r="F9">
        <v>1</v>
      </c>
      <c r="G9">
        <v>0</v>
      </c>
      <c r="H9">
        <v>0</v>
      </c>
      <c r="I9">
        <v>1</v>
      </c>
      <c r="J9">
        <v>0</v>
      </c>
      <c r="K9">
        <v>0</v>
      </c>
      <c r="L9">
        <v>7281.5056000000004</v>
      </c>
      <c r="M9" s="7">
        <f t="shared" si="0"/>
        <v>7992.3292259626369</v>
      </c>
      <c r="N9" s="7">
        <f t="shared" si="1"/>
        <v>-710.82362596263647</v>
      </c>
      <c r="O9" s="7">
        <f t="shared" si="2"/>
        <v>710.82362596263647</v>
      </c>
      <c r="P9" s="7">
        <f t="shared" si="3"/>
        <v>505270.22722667013</v>
      </c>
      <c r="Q9" s="7">
        <f t="shared" si="4"/>
        <v>-9.7620418771996328E-2</v>
      </c>
      <c r="R9" s="7">
        <f t="shared" si="5"/>
        <v>9.7620418771996328E-2</v>
      </c>
      <c r="U9" t="s">
        <v>21</v>
      </c>
      <c r="V9">
        <v>0.74859585537102358</v>
      </c>
    </row>
    <row r="10" spans="1:26" x14ac:dyDescent="0.2">
      <c r="A10">
        <v>8.4485337096224917</v>
      </c>
      <c r="B10">
        <v>37</v>
      </c>
      <c r="C10">
        <v>29.83</v>
      </c>
      <c r="D10">
        <v>2</v>
      </c>
      <c r="E10">
        <v>1</v>
      </c>
      <c r="F10">
        <v>0</v>
      </c>
      <c r="G10">
        <v>0</v>
      </c>
      <c r="H10">
        <v>1</v>
      </c>
      <c r="I10">
        <v>0</v>
      </c>
      <c r="J10">
        <v>0</v>
      </c>
      <c r="K10">
        <v>0</v>
      </c>
      <c r="L10">
        <v>6406.4107000000004</v>
      </c>
      <c r="M10" s="7">
        <f t="shared" si="0"/>
        <v>8479.9315365651892</v>
      </c>
      <c r="N10" s="7">
        <f t="shared" si="1"/>
        <v>-2073.5208365651888</v>
      </c>
      <c r="O10" s="7">
        <f t="shared" si="2"/>
        <v>2073.5208365651888</v>
      </c>
      <c r="P10" s="7">
        <f t="shared" si="3"/>
        <v>4299488.65967</v>
      </c>
      <c r="Q10" s="7">
        <f t="shared" si="4"/>
        <v>-0.32366342616235777</v>
      </c>
      <c r="R10" s="7">
        <f t="shared" si="5"/>
        <v>0.32366342616235777</v>
      </c>
      <c r="U10" t="s">
        <v>22</v>
      </c>
      <c r="V10">
        <v>0.74481523976590402</v>
      </c>
    </row>
    <row r="11" spans="1:26" x14ac:dyDescent="0.2">
      <c r="A11">
        <v>9.4485337096224917</v>
      </c>
      <c r="B11">
        <v>60</v>
      </c>
      <c r="C11">
        <v>25.84</v>
      </c>
      <c r="D11">
        <v>0</v>
      </c>
      <c r="E11">
        <v>0</v>
      </c>
      <c r="F11">
        <v>1</v>
      </c>
      <c r="G11">
        <v>0</v>
      </c>
      <c r="H11">
        <v>0</v>
      </c>
      <c r="I11">
        <v>1</v>
      </c>
      <c r="J11">
        <v>0</v>
      </c>
      <c r="K11">
        <v>0</v>
      </c>
      <c r="L11">
        <v>28923.136920000001</v>
      </c>
      <c r="M11" s="7">
        <f t="shared" si="0"/>
        <v>11998.643855035103</v>
      </c>
      <c r="N11" s="7">
        <f t="shared" si="1"/>
        <v>16924.493064964896</v>
      </c>
      <c r="O11" s="7">
        <f t="shared" si="2"/>
        <v>16924.493064964896</v>
      </c>
      <c r="P11" s="7">
        <f t="shared" si="3"/>
        <v>286438465.50604486</v>
      </c>
      <c r="Q11" s="7">
        <f t="shared" si="4"/>
        <v>0.5851541315099128</v>
      </c>
      <c r="R11" s="7">
        <f t="shared" si="5"/>
        <v>0.5851541315099128</v>
      </c>
      <c r="U11" t="s">
        <v>23</v>
      </c>
      <c r="V11">
        <v>6056.482371330736</v>
      </c>
    </row>
    <row r="12" spans="1:26" ht="16" thickBot="1" x14ac:dyDescent="0.25">
      <c r="A12">
        <v>10.448533709622492</v>
      </c>
      <c r="B12">
        <v>25</v>
      </c>
      <c r="C12">
        <v>26.22</v>
      </c>
      <c r="D12">
        <v>0</v>
      </c>
      <c r="E12">
        <v>1</v>
      </c>
      <c r="F12">
        <v>0</v>
      </c>
      <c r="G12">
        <v>0</v>
      </c>
      <c r="H12">
        <v>1</v>
      </c>
      <c r="I12">
        <v>0</v>
      </c>
      <c r="J12">
        <v>0</v>
      </c>
      <c r="K12">
        <v>0</v>
      </c>
      <c r="L12">
        <v>2721.3208</v>
      </c>
      <c r="M12" s="7">
        <f t="shared" si="0"/>
        <v>3263.2406916727741</v>
      </c>
      <c r="N12" s="7">
        <f t="shared" si="1"/>
        <v>-541.91989167277416</v>
      </c>
      <c r="O12" s="7">
        <f t="shared" si="2"/>
        <v>541.91989167277416</v>
      </c>
      <c r="P12" s="7">
        <f t="shared" si="3"/>
        <v>293677.1689906313</v>
      </c>
      <c r="Q12" s="7">
        <f t="shared" si="4"/>
        <v>-0.19913855495198293</v>
      </c>
      <c r="R12" s="7">
        <f t="shared" si="5"/>
        <v>0.19913855495198293</v>
      </c>
      <c r="U12" s="2" t="s">
        <v>24</v>
      </c>
      <c r="V12" s="2">
        <v>1070</v>
      </c>
    </row>
    <row r="13" spans="1:26" x14ac:dyDescent="0.2">
      <c r="A13">
        <v>11.448533709622492</v>
      </c>
      <c r="B13">
        <v>62</v>
      </c>
      <c r="C13">
        <v>26.29</v>
      </c>
      <c r="D13">
        <v>0</v>
      </c>
      <c r="E13">
        <v>0</v>
      </c>
      <c r="F13">
        <v>1</v>
      </c>
      <c r="G13">
        <v>1</v>
      </c>
      <c r="H13">
        <v>0</v>
      </c>
      <c r="I13">
        <v>0</v>
      </c>
      <c r="J13">
        <v>0</v>
      </c>
      <c r="K13">
        <v>1</v>
      </c>
      <c r="L13">
        <v>27808.7251</v>
      </c>
      <c r="M13" s="7">
        <f t="shared" si="0"/>
        <v>35676.071791121765</v>
      </c>
      <c r="N13" s="7">
        <f t="shared" si="1"/>
        <v>-7867.3466911217656</v>
      </c>
      <c r="O13" s="7">
        <f t="shared" si="2"/>
        <v>7867.3466911217656</v>
      </c>
      <c r="P13" s="7">
        <f t="shared" si="3"/>
        <v>61895143.958304591</v>
      </c>
      <c r="Q13" s="7">
        <f t="shared" si="4"/>
        <v>-0.28290929062122899</v>
      </c>
      <c r="R13" s="7">
        <f t="shared" si="5"/>
        <v>0.28290929062122899</v>
      </c>
    </row>
    <row r="14" spans="1:26" ht="16" thickBot="1" x14ac:dyDescent="0.25">
      <c r="A14">
        <v>12.448533709622492</v>
      </c>
      <c r="B14">
        <v>23</v>
      </c>
      <c r="C14">
        <v>34.4</v>
      </c>
      <c r="D14">
        <v>0</v>
      </c>
      <c r="E14">
        <v>1</v>
      </c>
      <c r="F14">
        <v>0</v>
      </c>
      <c r="G14">
        <v>0</v>
      </c>
      <c r="H14">
        <v>0</v>
      </c>
      <c r="I14">
        <v>0</v>
      </c>
      <c r="J14">
        <v>1</v>
      </c>
      <c r="K14">
        <v>0</v>
      </c>
      <c r="L14">
        <v>1826.8430000000001</v>
      </c>
      <c r="M14" s="7">
        <f t="shared" si="0"/>
        <v>4272.8998680647082</v>
      </c>
      <c r="N14" s="7">
        <f t="shared" si="1"/>
        <v>-2446.0568680647084</v>
      </c>
      <c r="O14" s="7">
        <f t="shared" si="2"/>
        <v>2446.0568680647084</v>
      </c>
      <c r="P14" s="7">
        <f t="shared" si="3"/>
        <v>5983194.2018065304</v>
      </c>
      <c r="Q14" s="7">
        <f t="shared" si="4"/>
        <v>-1.3389529741005157</v>
      </c>
      <c r="R14" s="7">
        <f t="shared" si="5"/>
        <v>1.3389529741005157</v>
      </c>
      <c r="U14" t="s">
        <v>25</v>
      </c>
    </row>
    <row r="15" spans="1:26" x14ac:dyDescent="0.2">
      <c r="A15">
        <v>13.448533709622492</v>
      </c>
      <c r="B15">
        <v>56</v>
      </c>
      <c r="C15">
        <v>39.82</v>
      </c>
      <c r="D15">
        <v>0</v>
      </c>
      <c r="E15">
        <v>0</v>
      </c>
      <c r="F15">
        <v>1</v>
      </c>
      <c r="G15">
        <v>0</v>
      </c>
      <c r="H15">
        <v>0</v>
      </c>
      <c r="I15">
        <v>0</v>
      </c>
      <c r="J15">
        <v>0</v>
      </c>
      <c r="K15">
        <v>1</v>
      </c>
      <c r="L15">
        <v>11090.7178</v>
      </c>
      <c r="M15" s="7">
        <f t="shared" si="0"/>
        <v>15054.923404593676</v>
      </c>
      <c r="N15" s="7">
        <f t="shared" si="1"/>
        <v>-3964.2056045936752</v>
      </c>
      <c r="O15" s="7">
        <f t="shared" si="2"/>
        <v>3964.2056045936752</v>
      </c>
      <c r="P15" s="7">
        <f t="shared" si="3"/>
        <v>15714926.075491905</v>
      </c>
      <c r="Q15" s="7">
        <f t="shared" si="4"/>
        <v>-0.35743453905153688</v>
      </c>
      <c r="R15" s="7">
        <f t="shared" si="5"/>
        <v>0.35743453905153688</v>
      </c>
      <c r="U15" s="3"/>
      <c r="V15" s="3" t="s">
        <v>30</v>
      </c>
      <c r="W15" s="3" t="s">
        <v>31</v>
      </c>
      <c r="X15" s="3" t="s">
        <v>32</v>
      </c>
      <c r="Y15" s="3" t="s">
        <v>33</v>
      </c>
      <c r="Z15" s="3" t="s">
        <v>34</v>
      </c>
    </row>
    <row r="16" spans="1:26" x14ac:dyDescent="0.2">
      <c r="A16">
        <v>14.448533709622492</v>
      </c>
      <c r="B16">
        <v>27</v>
      </c>
      <c r="C16">
        <v>42.13</v>
      </c>
      <c r="D16">
        <v>0</v>
      </c>
      <c r="E16">
        <v>1</v>
      </c>
      <c r="F16">
        <v>0</v>
      </c>
      <c r="G16">
        <v>1</v>
      </c>
      <c r="H16">
        <v>0</v>
      </c>
      <c r="I16">
        <v>0</v>
      </c>
      <c r="J16">
        <v>0</v>
      </c>
      <c r="K16">
        <v>1</v>
      </c>
      <c r="L16">
        <v>39611.757700000002</v>
      </c>
      <c r="M16" s="7">
        <f t="shared" si="0"/>
        <v>31712.862501043135</v>
      </c>
      <c r="N16" s="7">
        <f t="shared" si="1"/>
        <v>7898.8951989568668</v>
      </c>
      <c r="O16" s="7">
        <f t="shared" si="2"/>
        <v>7898.8951989568668</v>
      </c>
      <c r="P16" s="7">
        <f t="shared" si="3"/>
        <v>62392545.364103839</v>
      </c>
      <c r="Q16" s="7">
        <f t="shared" si="4"/>
        <v>0.19940784397347927</v>
      </c>
      <c r="R16" s="7">
        <f t="shared" si="5"/>
        <v>0.19940784397347927</v>
      </c>
      <c r="U16" t="s">
        <v>26</v>
      </c>
      <c r="V16">
        <v>10</v>
      </c>
      <c r="W16">
        <v>115886083048.67712</v>
      </c>
      <c r="X16">
        <v>11588608304.867712</v>
      </c>
      <c r="Y16">
        <v>394.91204675684133</v>
      </c>
      <c r="Z16">
        <v>0</v>
      </c>
    </row>
    <row r="17" spans="1:29" x14ac:dyDescent="0.2">
      <c r="A17">
        <v>15.448533709622492</v>
      </c>
      <c r="B17">
        <v>19</v>
      </c>
      <c r="C17">
        <v>24.6</v>
      </c>
      <c r="D17">
        <v>1</v>
      </c>
      <c r="E17">
        <v>1</v>
      </c>
      <c r="F17">
        <v>0</v>
      </c>
      <c r="G17">
        <v>0</v>
      </c>
      <c r="H17">
        <v>0</v>
      </c>
      <c r="I17">
        <v>0</v>
      </c>
      <c r="J17">
        <v>1</v>
      </c>
      <c r="K17">
        <v>0</v>
      </c>
      <c r="L17">
        <v>1837.2370000000001</v>
      </c>
      <c r="M17" s="7">
        <f t="shared" si="0"/>
        <v>350.05460581176879</v>
      </c>
      <c r="N17" s="7">
        <f t="shared" si="1"/>
        <v>1487.1823941882312</v>
      </c>
      <c r="O17" s="7">
        <f t="shared" si="2"/>
        <v>1487.1823941882312</v>
      </c>
      <c r="P17" s="7">
        <f t="shared" si="3"/>
        <v>2211711.4735834394</v>
      </c>
      <c r="Q17" s="7">
        <f t="shared" si="4"/>
        <v>0.80946682120392266</v>
      </c>
      <c r="R17" s="7">
        <f t="shared" si="5"/>
        <v>0.80946682120392266</v>
      </c>
      <c r="U17" t="s">
        <v>27</v>
      </c>
      <c r="V17">
        <v>1061</v>
      </c>
      <c r="W17">
        <v>38918518415.808617</v>
      </c>
      <c r="X17">
        <v>36680978.714239977</v>
      </c>
    </row>
    <row r="18" spans="1:29" ht="16" thickBot="1" x14ac:dyDescent="0.25">
      <c r="A18">
        <v>16.448533709622492</v>
      </c>
      <c r="B18">
        <v>52</v>
      </c>
      <c r="C18">
        <v>30.78</v>
      </c>
      <c r="D18">
        <v>1</v>
      </c>
      <c r="E18">
        <v>0</v>
      </c>
      <c r="F18">
        <v>1</v>
      </c>
      <c r="G18">
        <v>0</v>
      </c>
      <c r="H18">
        <v>1</v>
      </c>
      <c r="I18">
        <v>0</v>
      </c>
      <c r="J18">
        <v>0</v>
      </c>
      <c r="K18">
        <v>0</v>
      </c>
      <c r="L18">
        <v>10797.3362</v>
      </c>
      <c r="M18" s="7">
        <f t="shared" si="0"/>
        <v>12509.150027037935</v>
      </c>
      <c r="N18" s="7">
        <f t="shared" si="1"/>
        <v>-1711.813827037935</v>
      </c>
      <c r="O18" s="7">
        <f t="shared" si="2"/>
        <v>1711.813827037935</v>
      </c>
      <c r="P18" s="7">
        <f t="shared" si="3"/>
        <v>2930306.5784382611</v>
      </c>
      <c r="Q18" s="7">
        <f t="shared" si="4"/>
        <v>-0.158540383973404</v>
      </c>
      <c r="R18" s="7">
        <f t="shared" si="5"/>
        <v>0.158540383973404</v>
      </c>
      <c r="U18" s="2" t="s">
        <v>28</v>
      </c>
      <c r="V18" s="2">
        <v>1071</v>
      </c>
      <c r="W18" s="2">
        <v>154804601464.48575</v>
      </c>
      <c r="X18" s="2"/>
      <c r="Y18" s="2"/>
      <c r="Z18" s="2"/>
    </row>
    <row r="19" spans="1:29" ht="16" thickBot="1" x14ac:dyDescent="0.25">
      <c r="A19">
        <v>17.448533709622492</v>
      </c>
      <c r="B19">
        <v>23</v>
      </c>
      <c r="C19">
        <v>23.844999999999999</v>
      </c>
      <c r="D19">
        <v>0</v>
      </c>
      <c r="E19">
        <v>1</v>
      </c>
      <c r="F19">
        <v>0</v>
      </c>
      <c r="G19">
        <v>0</v>
      </c>
      <c r="H19">
        <v>1</v>
      </c>
      <c r="I19">
        <v>0</v>
      </c>
      <c r="J19">
        <v>0</v>
      </c>
      <c r="K19">
        <v>0</v>
      </c>
      <c r="L19">
        <v>2395.17155</v>
      </c>
      <c r="M19" s="7">
        <f t="shared" si="0"/>
        <v>1938.686351145416</v>
      </c>
      <c r="N19" s="7">
        <f t="shared" si="1"/>
        <v>456.48519885458404</v>
      </c>
      <c r="O19" s="7">
        <f t="shared" si="2"/>
        <v>456.48519885458404</v>
      </c>
      <c r="P19" s="7">
        <f t="shared" si="3"/>
        <v>208378.73677330912</v>
      </c>
      <c r="Q19" s="7">
        <f t="shared" si="4"/>
        <v>0.19058559661606869</v>
      </c>
      <c r="R19" s="7">
        <f t="shared" si="5"/>
        <v>0.19058559661606869</v>
      </c>
    </row>
    <row r="20" spans="1:29" x14ac:dyDescent="0.2">
      <c r="A20">
        <v>18.448533709622492</v>
      </c>
      <c r="B20">
        <v>56</v>
      </c>
      <c r="C20">
        <v>40.299999999999997</v>
      </c>
      <c r="D20">
        <v>0</v>
      </c>
      <c r="E20">
        <v>1</v>
      </c>
      <c r="F20">
        <v>0</v>
      </c>
      <c r="G20">
        <v>0</v>
      </c>
      <c r="H20">
        <v>0</v>
      </c>
      <c r="I20">
        <v>0</v>
      </c>
      <c r="J20">
        <v>1</v>
      </c>
      <c r="K20">
        <v>0</v>
      </c>
      <c r="L20">
        <v>10602.385</v>
      </c>
      <c r="M20" s="7">
        <f t="shared" si="0"/>
        <v>14837.294136399038</v>
      </c>
      <c r="N20" s="7">
        <f t="shared" si="1"/>
        <v>-4234.9091363990374</v>
      </c>
      <c r="O20" s="7">
        <f t="shared" si="2"/>
        <v>4234.9091363990374</v>
      </c>
      <c r="P20" s="7">
        <f t="shared" si="3"/>
        <v>17934455.39355604</v>
      </c>
      <c r="Q20" s="7">
        <f t="shared" si="4"/>
        <v>-0.39942985813088633</v>
      </c>
      <c r="R20" s="7">
        <f t="shared" si="5"/>
        <v>0.39942985813088633</v>
      </c>
      <c r="U20" s="3"/>
      <c r="V20" s="3" t="s">
        <v>35</v>
      </c>
      <c r="W20" s="3" t="s">
        <v>23</v>
      </c>
      <c r="X20" s="3" t="s">
        <v>36</v>
      </c>
      <c r="Y20" s="3" t="s">
        <v>37</v>
      </c>
      <c r="Z20" s="3" t="s">
        <v>38</v>
      </c>
      <c r="AA20" s="3" t="s">
        <v>39</v>
      </c>
      <c r="AB20" s="3" t="s">
        <v>40</v>
      </c>
      <c r="AC20" s="3" t="s">
        <v>41</v>
      </c>
    </row>
    <row r="21" spans="1:29" x14ac:dyDescent="0.2">
      <c r="A21">
        <v>19.448533709622492</v>
      </c>
      <c r="B21">
        <v>30</v>
      </c>
      <c r="C21">
        <v>35.299999999999997</v>
      </c>
      <c r="D21">
        <v>0</v>
      </c>
      <c r="E21">
        <v>1</v>
      </c>
      <c r="F21">
        <v>0</v>
      </c>
      <c r="G21">
        <v>1</v>
      </c>
      <c r="H21">
        <v>0</v>
      </c>
      <c r="I21">
        <v>0</v>
      </c>
      <c r="J21">
        <v>1</v>
      </c>
      <c r="K21">
        <v>0</v>
      </c>
      <c r="L21">
        <v>36837.466999999997</v>
      </c>
      <c r="M21" s="7">
        <f t="shared" si="0"/>
        <v>30048.035165742273</v>
      </c>
      <c r="N21" s="7">
        <f t="shared" si="1"/>
        <v>6789.4318342577244</v>
      </c>
      <c r="O21" s="7">
        <f t="shared" si="2"/>
        <v>6789.4318342577244</v>
      </c>
      <c r="P21" s="7">
        <f t="shared" si="3"/>
        <v>46096384.632032208</v>
      </c>
      <c r="Q21" s="7">
        <f t="shared" si="4"/>
        <v>0.18430778191827699</v>
      </c>
      <c r="R21" s="7">
        <f t="shared" si="5"/>
        <v>0.18430778191827699</v>
      </c>
      <c r="U21" t="s">
        <v>29</v>
      </c>
      <c r="V21">
        <v>-13363.476768862884</v>
      </c>
      <c r="W21">
        <v>1149.8937042168334</v>
      </c>
      <c r="X21">
        <v>-11.621488768794022</v>
      </c>
      <c r="Y21">
        <v>1.7934819300798523E-29</v>
      </c>
      <c r="Z21">
        <v>-15619.800927844994</v>
      </c>
      <c r="AA21">
        <v>-11107.152609880774</v>
      </c>
      <c r="AB21">
        <v>-15619.800927844994</v>
      </c>
      <c r="AC21">
        <v>-11107.152609880774</v>
      </c>
    </row>
    <row r="22" spans="1:29" x14ac:dyDescent="0.2">
      <c r="A22">
        <v>20.448533709622492</v>
      </c>
      <c r="B22">
        <v>60</v>
      </c>
      <c r="C22">
        <v>36.005000000000003</v>
      </c>
      <c r="D22">
        <v>0</v>
      </c>
      <c r="E22">
        <v>0</v>
      </c>
      <c r="F22">
        <v>1</v>
      </c>
      <c r="G22">
        <v>0</v>
      </c>
      <c r="H22">
        <v>1</v>
      </c>
      <c r="I22">
        <v>0</v>
      </c>
      <c r="J22">
        <v>0</v>
      </c>
      <c r="K22">
        <v>0</v>
      </c>
      <c r="L22">
        <v>13228.846949999999</v>
      </c>
      <c r="M22" s="7">
        <f t="shared" si="0"/>
        <v>15918.166961943854</v>
      </c>
      <c r="N22" s="7">
        <f t="shared" si="1"/>
        <v>-2689.3200119438552</v>
      </c>
      <c r="O22" s="7">
        <f t="shared" si="2"/>
        <v>2689.3200119438552</v>
      </c>
      <c r="P22" s="7">
        <f t="shared" si="3"/>
        <v>7232442.1266416973</v>
      </c>
      <c r="Q22" s="7">
        <f t="shared" si="4"/>
        <v>-0.20329209507891807</v>
      </c>
      <c r="R22" s="7">
        <f t="shared" si="5"/>
        <v>0.20329209507891807</v>
      </c>
      <c r="U22" t="s">
        <v>0</v>
      </c>
      <c r="V22">
        <v>259.49028581573606</v>
      </c>
      <c r="W22">
        <v>13.228662433889257</v>
      </c>
      <c r="X22">
        <v>19.61576139028028</v>
      </c>
      <c r="Y22">
        <v>2.4176711608118211E-73</v>
      </c>
      <c r="Z22">
        <v>233.53297295182023</v>
      </c>
      <c r="AA22">
        <v>285.44759867965189</v>
      </c>
      <c r="AB22">
        <v>233.53297295182023</v>
      </c>
      <c r="AC22">
        <v>285.44759867965189</v>
      </c>
    </row>
    <row r="23" spans="1:29" x14ac:dyDescent="0.2">
      <c r="A23">
        <v>21.448533709622492</v>
      </c>
      <c r="B23">
        <v>30</v>
      </c>
      <c r="C23">
        <v>32.4</v>
      </c>
      <c r="D23">
        <v>1</v>
      </c>
      <c r="E23">
        <v>0</v>
      </c>
      <c r="F23">
        <v>1</v>
      </c>
      <c r="G23">
        <v>0</v>
      </c>
      <c r="H23">
        <v>0</v>
      </c>
      <c r="I23">
        <v>0</v>
      </c>
      <c r="J23">
        <v>1</v>
      </c>
      <c r="K23">
        <v>0</v>
      </c>
      <c r="L23">
        <v>4149.7359999999999</v>
      </c>
      <c r="M23" s="7">
        <f t="shared" si="0"/>
        <v>6103.9239401858822</v>
      </c>
      <c r="N23" s="7">
        <f t="shared" si="1"/>
        <v>-1954.1879401858823</v>
      </c>
      <c r="O23" s="7">
        <f t="shared" si="2"/>
        <v>1954.1879401858823</v>
      </c>
      <c r="P23" s="7">
        <f t="shared" si="3"/>
        <v>3818850.5055679418</v>
      </c>
      <c r="Q23" s="7">
        <f t="shared" si="4"/>
        <v>-0.47091861751829089</v>
      </c>
      <c r="R23" s="7">
        <f t="shared" si="5"/>
        <v>0.47091861751829089</v>
      </c>
      <c r="U23" t="s">
        <v>1</v>
      </c>
      <c r="V23">
        <v>339.18895532458322</v>
      </c>
      <c r="W23">
        <v>32.046418162159995</v>
      </c>
      <c r="X23">
        <v>10.584301609254204</v>
      </c>
      <c r="Y23">
        <v>5.877749536114867E-25</v>
      </c>
      <c r="Z23">
        <v>276.3073974527872</v>
      </c>
      <c r="AA23">
        <v>402.07051319637924</v>
      </c>
      <c r="AB23">
        <v>276.3073974527872</v>
      </c>
      <c r="AC23">
        <v>402.07051319637924</v>
      </c>
    </row>
    <row r="24" spans="1:29" x14ac:dyDescent="0.2">
      <c r="A24">
        <v>22.448533709622492</v>
      </c>
      <c r="B24">
        <v>18</v>
      </c>
      <c r="C24">
        <v>34.1</v>
      </c>
      <c r="D24">
        <v>0</v>
      </c>
      <c r="E24">
        <v>1</v>
      </c>
      <c r="F24">
        <v>0</v>
      </c>
      <c r="G24">
        <v>0</v>
      </c>
      <c r="H24">
        <v>0</v>
      </c>
      <c r="I24">
        <v>0</v>
      </c>
      <c r="J24">
        <v>0</v>
      </c>
      <c r="K24">
        <v>1</v>
      </c>
      <c r="L24">
        <v>1137.011</v>
      </c>
      <c r="M24" s="7">
        <f t="shared" si="0"/>
        <v>3000.3293802698186</v>
      </c>
      <c r="N24" s="7">
        <f t="shared" si="1"/>
        <v>-1863.3183802698186</v>
      </c>
      <c r="O24" s="7">
        <f t="shared" si="2"/>
        <v>1863.3183802698186</v>
      </c>
      <c r="P24" s="7">
        <f t="shared" si="3"/>
        <v>3471955.3862513402</v>
      </c>
      <c r="Q24" s="7">
        <f t="shared" si="4"/>
        <v>-1.6387865906924548</v>
      </c>
      <c r="R24" s="7">
        <f t="shared" si="5"/>
        <v>1.6387865906924548</v>
      </c>
      <c r="U24" t="s">
        <v>2</v>
      </c>
      <c r="V24">
        <v>439.16764319091811</v>
      </c>
      <c r="W24">
        <v>155.58527123501412</v>
      </c>
      <c r="X24">
        <v>2.8226813483362969</v>
      </c>
      <c r="Y24">
        <v>4.8513746167558828E-3</v>
      </c>
      <c r="Z24">
        <v>133.87785424608722</v>
      </c>
      <c r="AA24">
        <v>744.45743213574906</v>
      </c>
      <c r="AB24">
        <v>133.87785424608722</v>
      </c>
      <c r="AC24">
        <v>744.45743213574906</v>
      </c>
    </row>
    <row r="25" spans="1:29" x14ac:dyDescent="0.2">
      <c r="A25">
        <v>23.448533709622492</v>
      </c>
      <c r="B25">
        <v>34</v>
      </c>
      <c r="C25">
        <v>31.92</v>
      </c>
      <c r="D25">
        <v>1</v>
      </c>
      <c r="E25">
        <v>0</v>
      </c>
      <c r="F25">
        <v>1</v>
      </c>
      <c r="G25">
        <v>1</v>
      </c>
      <c r="H25">
        <v>1</v>
      </c>
      <c r="I25">
        <v>0</v>
      </c>
      <c r="J25">
        <v>0</v>
      </c>
      <c r="K25">
        <v>0</v>
      </c>
      <c r="L25">
        <v>37701.876799999998</v>
      </c>
      <c r="M25" s="7">
        <f t="shared" si="0"/>
        <v>31878.433528599995</v>
      </c>
      <c r="N25" s="7">
        <f t="shared" si="1"/>
        <v>5823.4432714000031</v>
      </c>
      <c r="O25" s="7">
        <f t="shared" si="2"/>
        <v>5823.4432714000031</v>
      </c>
      <c r="P25" s="7">
        <f t="shared" si="3"/>
        <v>33912491.53521397</v>
      </c>
      <c r="Q25" s="7">
        <f t="shared" si="4"/>
        <v>0.1544603018648664</v>
      </c>
      <c r="R25" s="7">
        <f t="shared" si="5"/>
        <v>0.1544603018648664</v>
      </c>
      <c r="U25" t="s">
        <v>15</v>
      </c>
      <c r="V25">
        <v>0</v>
      </c>
      <c r="W25">
        <v>0</v>
      </c>
      <c r="X25">
        <v>65535</v>
      </c>
      <c r="Y25" t="e">
        <v>#NUM!</v>
      </c>
      <c r="Z25">
        <v>0</v>
      </c>
      <c r="AA25">
        <v>0</v>
      </c>
      <c r="AB25">
        <v>0</v>
      </c>
      <c r="AC25">
        <v>0</v>
      </c>
    </row>
    <row r="26" spans="1:29" x14ac:dyDescent="0.2">
      <c r="A26">
        <v>24.448533709622492</v>
      </c>
      <c r="B26">
        <v>37</v>
      </c>
      <c r="C26">
        <v>28.024999999999999</v>
      </c>
      <c r="D26">
        <v>2</v>
      </c>
      <c r="E26">
        <v>1</v>
      </c>
      <c r="F26">
        <v>0</v>
      </c>
      <c r="G26">
        <v>0</v>
      </c>
      <c r="H26">
        <v>0</v>
      </c>
      <c r="I26">
        <v>1</v>
      </c>
      <c r="J26">
        <v>0</v>
      </c>
      <c r="K26">
        <v>0</v>
      </c>
      <c r="L26">
        <v>6203.90175</v>
      </c>
      <c r="M26" s="7">
        <f t="shared" si="0"/>
        <v>7396.0280961699546</v>
      </c>
      <c r="N26" s="7">
        <f t="shared" si="1"/>
        <v>-1192.1263461699546</v>
      </c>
      <c r="O26" s="7">
        <f t="shared" si="2"/>
        <v>1192.1263461699546</v>
      </c>
      <c r="P26" s="7">
        <f t="shared" si="3"/>
        <v>1421165.2252325264</v>
      </c>
      <c r="Q26" s="7">
        <f t="shared" si="4"/>
        <v>-0.19215751541680276</v>
      </c>
      <c r="R26" s="7">
        <f t="shared" si="5"/>
        <v>0.19215751541680276</v>
      </c>
      <c r="U26" t="s">
        <v>16</v>
      </c>
      <c r="V26">
        <v>253.80233886927127</v>
      </c>
      <c r="W26">
        <v>372.5235458131242</v>
      </c>
      <c r="X26">
        <v>0.68130549524134176</v>
      </c>
      <c r="Y26" t="e">
        <v>#NUM!</v>
      </c>
      <c r="Z26">
        <v>-477.16424797737989</v>
      </c>
      <c r="AA26">
        <v>984.76892571592236</v>
      </c>
      <c r="AB26">
        <v>-477.16424797737989</v>
      </c>
      <c r="AC26">
        <v>984.76892571592236</v>
      </c>
    </row>
    <row r="27" spans="1:29" x14ac:dyDescent="0.2">
      <c r="A27">
        <v>25.448533709622492</v>
      </c>
      <c r="B27">
        <v>59</v>
      </c>
      <c r="C27">
        <v>27.72</v>
      </c>
      <c r="D27">
        <v>3</v>
      </c>
      <c r="E27">
        <v>0</v>
      </c>
      <c r="F27">
        <v>1</v>
      </c>
      <c r="G27">
        <v>0</v>
      </c>
      <c r="H27">
        <v>0</v>
      </c>
      <c r="I27">
        <v>0</v>
      </c>
      <c r="J27">
        <v>0</v>
      </c>
      <c r="K27">
        <v>1</v>
      </c>
      <c r="L27">
        <v>14001.1338</v>
      </c>
      <c r="M27" s="7">
        <f t="shared" si="0"/>
        <v>13046.710832186182</v>
      </c>
      <c r="N27" s="7">
        <f t="shared" si="1"/>
        <v>954.4229678138181</v>
      </c>
      <c r="O27" s="7">
        <f t="shared" si="2"/>
        <v>954.4229678138181</v>
      </c>
      <c r="P27" s="7">
        <f t="shared" si="3"/>
        <v>910923.20149053645</v>
      </c>
      <c r="Q27" s="7">
        <f t="shared" si="4"/>
        <v>6.8167548531949465E-2</v>
      </c>
      <c r="R27" s="7">
        <f t="shared" si="5"/>
        <v>6.8167548531949465E-2</v>
      </c>
      <c r="U27" t="s">
        <v>17</v>
      </c>
      <c r="V27">
        <v>23653.433237175286</v>
      </c>
      <c r="W27">
        <v>465.25558271534788</v>
      </c>
      <c r="X27">
        <v>50.839654839019744</v>
      </c>
      <c r="Y27">
        <v>1.2094595519826568E-286</v>
      </c>
      <c r="Z27">
        <v>22740.507627153871</v>
      </c>
      <c r="AA27">
        <v>24566.358847196701</v>
      </c>
      <c r="AB27">
        <v>22740.507627153871</v>
      </c>
      <c r="AC27">
        <v>24566.358847196701</v>
      </c>
    </row>
    <row r="28" spans="1:29" x14ac:dyDescent="0.2">
      <c r="A28">
        <v>26.448533709622492</v>
      </c>
      <c r="B28">
        <v>63</v>
      </c>
      <c r="C28">
        <v>23.085000000000001</v>
      </c>
      <c r="D28">
        <v>0</v>
      </c>
      <c r="E28">
        <v>0</v>
      </c>
      <c r="F28">
        <v>1</v>
      </c>
      <c r="G28">
        <v>0</v>
      </c>
      <c r="H28">
        <v>1</v>
      </c>
      <c r="I28">
        <v>0</v>
      </c>
      <c r="J28">
        <v>0</v>
      </c>
      <c r="K28">
        <v>0</v>
      </c>
      <c r="L28">
        <v>14451.835150000001</v>
      </c>
      <c r="M28" s="7">
        <f t="shared" si="0"/>
        <v>12314.316516597446</v>
      </c>
      <c r="N28" s="7">
        <f t="shared" si="1"/>
        <v>2137.5186334025548</v>
      </c>
      <c r="O28" s="7">
        <f t="shared" si="2"/>
        <v>2137.5186334025548</v>
      </c>
      <c r="P28" s="7">
        <f t="shared" si="3"/>
        <v>4568985.9081431255</v>
      </c>
      <c r="Q28" s="7">
        <f t="shared" si="4"/>
        <v>0.14790638083098773</v>
      </c>
      <c r="R28" s="7">
        <f t="shared" si="5"/>
        <v>0.14790638083098773</v>
      </c>
      <c r="U28" t="s">
        <v>7</v>
      </c>
      <c r="V28">
        <v>1245.9259065316839</v>
      </c>
      <c r="W28">
        <v>531.88367112395042</v>
      </c>
      <c r="X28">
        <v>2.3424782037373975</v>
      </c>
      <c r="Y28">
        <v>1.9340244227256869E-2</v>
      </c>
      <c r="Z28">
        <v>202.26250310221008</v>
      </c>
      <c r="AA28">
        <v>2289.5893099611576</v>
      </c>
      <c r="AB28">
        <v>202.26250310221008</v>
      </c>
      <c r="AC28">
        <v>2289.5893099611576</v>
      </c>
    </row>
    <row r="29" spans="1:29" x14ac:dyDescent="0.2">
      <c r="A29">
        <v>27.448533709622492</v>
      </c>
      <c r="B29">
        <v>55</v>
      </c>
      <c r="C29">
        <v>32.774999999999999</v>
      </c>
      <c r="D29">
        <v>2</v>
      </c>
      <c r="E29">
        <v>0</v>
      </c>
      <c r="F29">
        <v>1</v>
      </c>
      <c r="G29">
        <v>0</v>
      </c>
      <c r="H29">
        <v>0</v>
      </c>
      <c r="I29">
        <v>1</v>
      </c>
      <c r="J29">
        <v>0</v>
      </c>
      <c r="K29">
        <v>0</v>
      </c>
      <c r="L29">
        <v>12268.632250000001</v>
      </c>
      <c r="M29" s="7">
        <f t="shared" si="0"/>
        <v>13931.803117514244</v>
      </c>
      <c r="N29" s="7">
        <f t="shared" si="1"/>
        <v>-1663.1708675142436</v>
      </c>
      <c r="O29" s="7">
        <f t="shared" si="2"/>
        <v>1663.1708675142436</v>
      </c>
      <c r="P29" s="7">
        <f t="shared" si="3"/>
        <v>2766137.3345480817</v>
      </c>
      <c r="Q29" s="7">
        <f t="shared" si="4"/>
        <v>-0.13556285930033019</v>
      </c>
      <c r="R29" s="7">
        <f t="shared" si="5"/>
        <v>0.13556285930033019</v>
      </c>
      <c r="U29" t="s">
        <v>6</v>
      </c>
      <c r="V29">
        <v>774.25853049732234</v>
      </c>
      <c r="W29">
        <v>536.56811642479124</v>
      </c>
      <c r="X29">
        <v>1.4429827393701415</v>
      </c>
      <c r="Y29">
        <v>0.14932048875061826</v>
      </c>
      <c r="Z29">
        <v>-278.59670263341593</v>
      </c>
      <c r="AA29">
        <v>1827.1137636280605</v>
      </c>
      <c r="AB29">
        <v>-278.59670263341593</v>
      </c>
      <c r="AC29">
        <v>1827.1137636280605</v>
      </c>
    </row>
    <row r="30" spans="1:29" x14ac:dyDescent="0.2">
      <c r="A30">
        <v>28.448533709622492</v>
      </c>
      <c r="B30">
        <v>23</v>
      </c>
      <c r="C30">
        <v>17.385000000000002</v>
      </c>
      <c r="D30">
        <v>1</v>
      </c>
      <c r="E30">
        <v>1</v>
      </c>
      <c r="F30">
        <v>0</v>
      </c>
      <c r="G30">
        <v>0</v>
      </c>
      <c r="H30">
        <v>0</v>
      </c>
      <c r="I30">
        <v>1</v>
      </c>
      <c r="J30">
        <v>0</v>
      </c>
      <c r="K30">
        <v>0</v>
      </c>
      <c r="L30">
        <v>2775.1921499999999</v>
      </c>
      <c r="M30" s="7">
        <f t="shared" si="0"/>
        <v>-284.97403309483377</v>
      </c>
      <c r="N30" s="7">
        <f t="shared" si="1"/>
        <v>3060.1661830948337</v>
      </c>
      <c r="O30" s="7">
        <f t="shared" si="2"/>
        <v>3060.1661830948337</v>
      </c>
      <c r="P30" s="7">
        <f t="shared" si="3"/>
        <v>9364617.0681572035</v>
      </c>
      <c r="Q30" s="7">
        <f t="shared" si="4"/>
        <v>1.1026862349314566</v>
      </c>
      <c r="R30" s="7">
        <f t="shared" si="5"/>
        <v>1.1026862349314566</v>
      </c>
      <c r="U30" t="s">
        <v>4</v>
      </c>
      <c r="V30">
        <v>0</v>
      </c>
      <c r="W30">
        <v>0</v>
      </c>
      <c r="X30">
        <v>65535</v>
      </c>
      <c r="Y30" t="e">
        <v>#NUM!</v>
      </c>
      <c r="Z30">
        <v>0</v>
      </c>
      <c r="AA30">
        <v>0</v>
      </c>
      <c r="AB30">
        <v>0</v>
      </c>
      <c r="AC30">
        <v>0</v>
      </c>
    </row>
    <row r="31" spans="1:29" ht="16" thickBot="1" x14ac:dyDescent="0.25">
      <c r="A31">
        <v>29.448533709622492</v>
      </c>
      <c r="B31">
        <v>31</v>
      </c>
      <c r="C31">
        <v>36.299999999999997</v>
      </c>
      <c r="D31">
        <v>2</v>
      </c>
      <c r="E31">
        <v>1</v>
      </c>
      <c r="F31">
        <v>0</v>
      </c>
      <c r="G31">
        <v>1</v>
      </c>
      <c r="H31">
        <v>0</v>
      </c>
      <c r="I31">
        <v>0</v>
      </c>
      <c r="J31">
        <v>1</v>
      </c>
      <c r="K31">
        <v>0</v>
      </c>
      <c r="L31">
        <v>38711</v>
      </c>
      <c r="M31" s="7">
        <f t="shared" si="0"/>
        <v>31525.049693264427</v>
      </c>
      <c r="N31" s="7">
        <f t="shared" si="1"/>
        <v>7185.9503067355727</v>
      </c>
      <c r="O31" s="7">
        <f t="shared" si="2"/>
        <v>7185.9503067355727</v>
      </c>
      <c r="P31" s="7">
        <f t="shared" si="3"/>
        <v>51637881.810873069</v>
      </c>
      <c r="Q31" s="7">
        <f t="shared" si="4"/>
        <v>0.18563070720817268</v>
      </c>
      <c r="R31" s="7">
        <f t="shared" si="5"/>
        <v>0.18563070720817268</v>
      </c>
      <c r="U31" s="2" t="s">
        <v>5</v>
      </c>
      <c r="V31" s="2">
        <v>126.63762788116553</v>
      </c>
      <c r="W31" s="2">
        <v>525.15811052452977</v>
      </c>
      <c r="X31" s="2">
        <v>0.24114190630071278</v>
      </c>
      <c r="Y31" s="2" t="e">
        <v>#NUM!</v>
      </c>
      <c r="Z31" s="2">
        <v>-903.82886455773439</v>
      </c>
      <c r="AA31" s="2">
        <v>1157.1041203200655</v>
      </c>
      <c r="AB31" s="2">
        <v>-903.82886455773439</v>
      </c>
      <c r="AC31" s="2">
        <v>1157.1041203200655</v>
      </c>
    </row>
    <row r="32" spans="1:29" x14ac:dyDescent="0.2">
      <c r="A32">
        <v>30.448533709622492</v>
      </c>
      <c r="B32">
        <v>22</v>
      </c>
      <c r="C32">
        <v>35.6</v>
      </c>
      <c r="D32">
        <v>0</v>
      </c>
      <c r="E32">
        <v>1</v>
      </c>
      <c r="F32">
        <v>0</v>
      </c>
      <c r="G32">
        <v>1</v>
      </c>
      <c r="H32">
        <v>0</v>
      </c>
      <c r="I32">
        <v>0</v>
      </c>
      <c r="J32">
        <v>1</v>
      </c>
      <c r="K32">
        <v>0</v>
      </c>
      <c r="L32">
        <v>35585.576000000001</v>
      </c>
      <c r="M32" s="7">
        <f t="shared" si="0"/>
        <v>28073.869565813759</v>
      </c>
      <c r="N32" s="7">
        <f t="shared" si="1"/>
        <v>7511.7064341862424</v>
      </c>
      <c r="O32" s="7">
        <f t="shared" si="2"/>
        <v>7511.7064341862424</v>
      </c>
      <c r="P32" s="7">
        <f t="shared" si="3"/>
        <v>56425733.553394996</v>
      </c>
      <c r="Q32" s="7">
        <f t="shared" si="4"/>
        <v>0.21108851615008964</v>
      </c>
      <c r="R32" s="7">
        <f t="shared" si="5"/>
        <v>0.21108851615008964</v>
      </c>
    </row>
    <row r="33" spans="1:18" x14ac:dyDescent="0.2">
      <c r="A33">
        <v>31.448533709622492</v>
      </c>
      <c r="B33">
        <v>18</v>
      </c>
      <c r="C33">
        <v>26.315000000000001</v>
      </c>
      <c r="D33">
        <v>0</v>
      </c>
      <c r="E33">
        <v>0</v>
      </c>
      <c r="F33">
        <v>1</v>
      </c>
      <c r="G33">
        <v>0</v>
      </c>
      <c r="H33">
        <v>1</v>
      </c>
      <c r="I33">
        <v>0</v>
      </c>
      <c r="J33">
        <v>0</v>
      </c>
      <c r="K33">
        <v>0</v>
      </c>
      <c r="L33">
        <v>2198.1898500000002</v>
      </c>
      <c r="M33" s="7">
        <f t="shared" si="0"/>
        <v>1732.8339805877281</v>
      </c>
      <c r="N33" s="7">
        <f t="shared" si="1"/>
        <v>465.35586941227211</v>
      </c>
      <c r="O33" s="7">
        <f t="shared" si="2"/>
        <v>465.35586941227211</v>
      </c>
      <c r="P33" s="7">
        <f t="shared" si="3"/>
        <v>216556.08519645166</v>
      </c>
      <c r="Q33" s="7">
        <f t="shared" si="4"/>
        <v>0.21169958064007624</v>
      </c>
      <c r="R33" s="7">
        <f t="shared" si="5"/>
        <v>0.21169958064007624</v>
      </c>
    </row>
    <row r="34" spans="1:18" x14ac:dyDescent="0.2">
      <c r="A34">
        <v>32.448533709622495</v>
      </c>
      <c r="B34">
        <v>19</v>
      </c>
      <c r="C34">
        <v>28.6</v>
      </c>
      <c r="D34">
        <v>5</v>
      </c>
      <c r="E34">
        <v>0</v>
      </c>
      <c r="F34">
        <v>1</v>
      </c>
      <c r="G34">
        <v>0</v>
      </c>
      <c r="H34">
        <v>0</v>
      </c>
      <c r="I34">
        <v>0</v>
      </c>
      <c r="J34">
        <v>1</v>
      </c>
      <c r="K34">
        <v>0</v>
      </c>
      <c r="L34">
        <v>4687.7969999999996</v>
      </c>
      <c r="M34" s="7">
        <f t="shared" si="0"/>
        <v>3717.2833387430437</v>
      </c>
      <c r="N34" s="7">
        <f t="shared" si="1"/>
        <v>970.51366125695586</v>
      </c>
      <c r="O34" s="7">
        <f t="shared" si="2"/>
        <v>970.51366125695586</v>
      </c>
      <c r="P34" s="7">
        <f t="shared" si="3"/>
        <v>941896.76668638131</v>
      </c>
      <c r="Q34" s="7">
        <f t="shared" si="4"/>
        <v>0.20702979699354643</v>
      </c>
      <c r="R34" s="7">
        <f t="shared" si="5"/>
        <v>0.20702979699354643</v>
      </c>
    </row>
    <row r="35" spans="1:18" x14ac:dyDescent="0.2">
      <c r="A35">
        <v>33.448533709622495</v>
      </c>
      <c r="B35">
        <v>63</v>
      </c>
      <c r="C35">
        <v>28.31</v>
      </c>
      <c r="D35">
        <v>0</v>
      </c>
      <c r="E35">
        <v>1</v>
      </c>
      <c r="F35">
        <v>0</v>
      </c>
      <c r="G35">
        <v>0</v>
      </c>
      <c r="H35">
        <v>0</v>
      </c>
      <c r="I35">
        <v>1</v>
      </c>
      <c r="J35">
        <v>0</v>
      </c>
      <c r="K35">
        <v>0</v>
      </c>
      <c r="L35">
        <v>13770.097900000001</v>
      </c>
      <c r="M35" s="7">
        <f t="shared" si="0"/>
        <v>13361.10909326476</v>
      </c>
      <c r="N35" s="7">
        <f t="shared" si="1"/>
        <v>408.98880673524036</v>
      </c>
      <c r="O35" s="7">
        <f t="shared" si="2"/>
        <v>408.98880673524036</v>
      </c>
      <c r="P35" s="7">
        <f t="shared" si="3"/>
        <v>167271.84403471579</v>
      </c>
      <c r="Q35" s="7">
        <f t="shared" si="4"/>
        <v>2.9701227232032994E-2</v>
      </c>
      <c r="R35" s="7">
        <f t="shared" si="5"/>
        <v>2.9701227232032994E-2</v>
      </c>
    </row>
    <row r="36" spans="1:18" x14ac:dyDescent="0.2">
      <c r="A36">
        <v>34.448533709622495</v>
      </c>
      <c r="B36">
        <v>28</v>
      </c>
      <c r="C36">
        <v>36.4</v>
      </c>
      <c r="D36">
        <v>1</v>
      </c>
      <c r="E36">
        <v>1</v>
      </c>
      <c r="F36">
        <v>0</v>
      </c>
      <c r="G36">
        <v>1</v>
      </c>
      <c r="H36">
        <v>0</v>
      </c>
      <c r="I36">
        <v>0</v>
      </c>
      <c r="J36">
        <v>1</v>
      </c>
      <c r="K36">
        <v>0</v>
      </c>
      <c r="L36">
        <v>51194.559139999998</v>
      </c>
      <c r="M36" s="7">
        <f t="shared" si="0"/>
        <v>30341.330088158757</v>
      </c>
      <c r="N36" s="7">
        <f t="shared" si="1"/>
        <v>20853.229051841241</v>
      </c>
      <c r="O36" s="7">
        <f t="shared" si="2"/>
        <v>20853.229051841241</v>
      </c>
      <c r="P36" s="7">
        <f t="shared" si="3"/>
        <v>434857161.88855553</v>
      </c>
      <c r="Q36" s="7">
        <f t="shared" si="4"/>
        <v>0.40733291588300691</v>
      </c>
      <c r="R36" s="7">
        <f t="shared" si="5"/>
        <v>0.40733291588300691</v>
      </c>
    </row>
    <row r="37" spans="1:18" x14ac:dyDescent="0.2">
      <c r="A37">
        <v>35.448533709622495</v>
      </c>
      <c r="B37">
        <v>19</v>
      </c>
      <c r="C37">
        <v>20.425000000000001</v>
      </c>
      <c r="D37">
        <v>0</v>
      </c>
      <c r="E37">
        <v>1</v>
      </c>
      <c r="F37">
        <v>0</v>
      </c>
      <c r="G37">
        <v>0</v>
      </c>
      <c r="H37">
        <v>0</v>
      </c>
      <c r="I37">
        <v>1</v>
      </c>
      <c r="J37">
        <v>0</v>
      </c>
      <c r="K37">
        <v>0</v>
      </c>
      <c r="L37">
        <v>1625.4337499999999</v>
      </c>
      <c r="M37" s="7">
        <f t="shared" si="0"/>
        <v>-730.96839536196273</v>
      </c>
      <c r="N37" s="7">
        <f t="shared" si="1"/>
        <v>2356.4021453619625</v>
      </c>
      <c r="O37" s="7">
        <f t="shared" si="2"/>
        <v>2356.4021453619625</v>
      </c>
      <c r="P37" s="7">
        <f t="shared" si="3"/>
        <v>5552631.0706664594</v>
      </c>
      <c r="Q37" s="7">
        <f t="shared" si="4"/>
        <v>1.449706667750662</v>
      </c>
      <c r="R37" s="7">
        <f t="shared" si="5"/>
        <v>1.449706667750662</v>
      </c>
    </row>
    <row r="38" spans="1:18" x14ac:dyDescent="0.2">
      <c r="A38">
        <v>36.448533709622495</v>
      </c>
      <c r="B38">
        <v>62</v>
      </c>
      <c r="C38">
        <v>32.965000000000003</v>
      </c>
      <c r="D38">
        <v>3</v>
      </c>
      <c r="E38">
        <v>0</v>
      </c>
      <c r="F38">
        <v>1</v>
      </c>
      <c r="G38">
        <v>0</v>
      </c>
      <c r="H38">
        <v>0</v>
      </c>
      <c r="I38">
        <v>1</v>
      </c>
      <c r="J38">
        <v>0</v>
      </c>
      <c r="K38">
        <v>0</v>
      </c>
      <c r="L38">
        <v>15612.19335</v>
      </c>
      <c r="M38" s="7">
        <f t="shared" si="0"/>
        <v>16251.848662926986</v>
      </c>
      <c r="N38" s="7">
        <f t="shared" si="1"/>
        <v>-639.65531292698688</v>
      </c>
      <c r="O38" s="7">
        <f t="shared" si="2"/>
        <v>639.65531292698688</v>
      </c>
      <c r="P38" s="7">
        <f t="shared" si="3"/>
        <v>409158.9193557215</v>
      </c>
      <c r="Q38" s="7">
        <f t="shared" si="4"/>
        <v>-4.0971521335084346E-2</v>
      </c>
      <c r="R38" s="7">
        <f t="shared" si="5"/>
        <v>4.0971521335084346E-2</v>
      </c>
    </row>
    <row r="39" spans="1:18" x14ac:dyDescent="0.2">
      <c r="A39">
        <v>37.448533709622495</v>
      </c>
      <c r="B39">
        <v>26</v>
      </c>
      <c r="C39">
        <v>20.8</v>
      </c>
      <c r="D39">
        <v>0</v>
      </c>
      <c r="E39">
        <v>1</v>
      </c>
      <c r="F39">
        <v>0</v>
      </c>
      <c r="G39">
        <v>0</v>
      </c>
      <c r="H39">
        <v>0</v>
      </c>
      <c r="I39">
        <v>0</v>
      </c>
      <c r="J39">
        <v>1</v>
      </c>
      <c r="K39">
        <v>0</v>
      </c>
      <c r="L39">
        <v>2302.3000000000002</v>
      </c>
      <c r="M39" s="7">
        <f t="shared" si="0"/>
        <v>438.40093309758504</v>
      </c>
      <c r="N39" s="7">
        <f t="shared" si="1"/>
        <v>1863.8990669024151</v>
      </c>
      <c r="O39" s="7">
        <f t="shared" si="2"/>
        <v>1863.8990669024151</v>
      </c>
      <c r="P39" s="7">
        <f t="shared" si="3"/>
        <v>3474119.7315996937</v>
      </c>
      <c r="Q39" s="7">
        <f t="shared" si="4"/>
        <v>0.80958131733588801</v>
      </c>
      <c r="R39" s="7">
        <f t="shared" si="5"/>
        <v>0.80958131733588801</v>
      </c>
    </row>
    <row r="40" spans="1:18" x14ac:dyDescent="0.2">
      <c r="A40">
        <v>38.448533709622495</v>
      </c>
      <c r="B40">
        <v>35</v>
      </c>
      <c r="C40">
        <v>36.67</v>
      </c>
      <c r="D40">
        <v>1</v>
      </c>
      <c r="E40">
        <v>1</v>
      </c>
      <c r="F40">
        <v>0</v>
      </c>
      <c r="G40">
        <v>1</v>
      </c>
      <c r="H40">
        <v>1</v>
      </c>
      <c r="I40">
        <v>0</v>
      </c>
      <c r="J40">
        <v>0</v>
      </c>
      <c r="K40">
        <v>0</v>
      </c>
      <c r="L40">
        <v>39774.276299999998</v>
      </c>
      <c r="M40" s="7">
        <f t="shared" si="0"/>
        <v>33495.269013338235</v>
      </c>
      <c r="N40" s="7">
        <f t="shared" si="1"/>
        <v>6279.0072866617629</v>
      </c>
      <c r="O40" s="7">
        <f t="shared" si="2"/>
        <v>6279.0072866617629</v>
      </c>
      <c r="P40" s="7">
        <f t="shared" si="3"/>
        <v>39425932.505951516</v>
      </c>
      <c r="Q40" s="7">
        <f t="shared" si="4"/>
        <v>0.15786603480354872</v>
      </c>
      <c r="R40" s="7">
        <f t="shared" si="5"/>
        <v>0.15786603480354872</v>
      </c>
    </row>
    <row r="41" spans="1:18" x14ac:dyDescent="0.2">
      <c r="A41">
        <v>39.448533709622495</v>
      </c>
      <c r="B41">
        <v>60</v>
      </c>
      <c r="C41">
        <v>39.9</v>
      </c>
      <c r="D41">
        <v>0</v>
      </c>
      <c r="E41">
        <v>1</v>
      </c>
      <c r="F41">
        <v>0</v>
      </c>
      <c r="G41">
        <v>1</v>
      </c>
      <c r="H41">
        <v>0</v>
      </c>
      <c r="I41">
        <v>0</v>
      </c>
      <c r="J41">
        <v>1</v>
      </c>
      <c r="K41">
        <v>0</v>
      </c>
      <c r="L41">
        <v>48173.360999999997</v>
      </c>
      <c r="M41" s="7">
        <f t="shared" si="0"/>
        <v>39393.01293470744</v>
      </c>
      <c r="N41" s="7">
        <f t="shared" si="1"/>
        <v>8780.3480652925573</v>
      </c>
      <c r="O41" s="7">
        <f t="shared" si="2"/>
        <v>8780.3480652925573</v>
      </c>
      <c r="P41" s="7">
        <f t="shared" si="3"/>
        <v>77094512.14768675</v>
      </c>
      <c r="Q41" s="7">
        <f t="shared" si="4"/>
        <v>0.1822656315238739</v>
      </c>
      <c r="R41" s="7">
        <f t="shared" si="5"/>
        <v>0.1822656315238739</v>
      </c>
    </row>
    <row r="42" spans="1:18" x14ac:dyDescent="0.2">
      <c r="A42">
        <v>40.448533709622495</v>
      </c>
      <c r="B42">
        <v>24</v>
      </c>
      <c r="C42">
        <v>26.6</v>
      </c>
      <c r="D42">
        <v>0</v>
      </c>
      <c r="E42">
        <v>0</v>
      </c>
      <c r="F42">
        <v>1</v>
      </c>
      <c r="G42">
        <v>0</v>
      </c>
      <c r="H42">
        <v>1</v>
      </c>
      <c r="I42">
        <v>0</v>
      </c>
      <c r="J42">
        <v>0</v>
      </c>
      <c r="K42">
        <v>0</v>
      </c>
      <c r="L42">
        <v>3046.0619999999999</v>
      </c>
      <c r="M42" s="7">
        <f t="shared" si="0"/>
        <v>3386.4445477496511</v>
      </c>
      <c r="N42" s="7">
        <f t="shared" si="1"/>
        <v>-340.38254774965117</v>
      </c>
      <c r="O42" s="7">
        <f t="shared" si="2"/>
        <v>340.38254774965117</v>
      </c>
      <c r="P42" s="7">
        <f t="shared" si="3"/>
        <v>115860.27881254356</v>
      </c>
      <c r="Q42" s="7">
        <f t="shared" si="4"/>
        <v>-0.11174511475789106</v>
      </c>
      <c r="R42" s="7">
        <f t="shared" si="5"/>
        <v>0.11174511475789106</v>
      </c>
    </row>
    <row r="43" spans="1:18" x14ac:dyDescent="0.2">
      <c r="A43">
        <v>41.448533709622495</v>
      </c>
      <c r="B43">
        <v>31</v>
      </c>
      <c r="C43">
        <v>36.630000000000003</v>
      </c>
      <c r="D43">
        <v>2</v>
      </c>
      <c r="E43">
        <v>0</v>
      </c>
      <c r="F43">
        <v>1</v>
      </c>
      <c r="G43">
        <v>0</v>
      </c>
      <c r="H43">
        <v>0</v>
      </c>
      <c r="I43">
        <v>0</v>
      </c>
      <c r="J43">
        <v>0</v>
      </c>
      <c r="K43">
        <v>1</v>
      </c>
      <c r="L43">
        <v>4949.7587000000003</v>
      </c>
      <c r="M43" s="7">
        <f t="shared" si="0"/>
        <v>8363.9887780966928</v>
      </c>
      <c r="N43" s="7">
        <f t="shared" si="1"/>
        <v>-3414.2300780966925</v>
      </c>
      <c r="O43" s="7">
        <f t="shared" si="2"/>
        <v>3414.2300780966925</v>
      </c>
      <c r="P43" s="7">
        <f t="shared" si="3"/>
        <v>11656967.026180146</v>
      </c>
      <c r="Q43" s="7">
        <f t="shared" si="4"/>
        <v>-0.68977707501108942</v>
      </c>
      <c r="R43" s="7">
        <f t="shared" si="5"/>
        <v>0.68977707501108942</v>
      </c>
    </row>
    <row r="44" spans="1:18" x14ac:dyDescent="0.2">
      <c r="A44">
        <v>42.448533709622495</v>
      </c>
      <c r="B44">
        <v>41</v>
      </c>
      <c r="C44">
        <v>21.78</v>
      </c>
      <c r="D44">
        <v>1</v>
      </c>
      <c r="E44">
        <v>1</v>
      </c>
      <c r="F44">
        <v>0</v>
      </c>
      <c r="G44">
        <v>0</v>
      </c>
      <c r="H44">
        <v>0</v>
      </c>
      <c r="I44">
        <v>0</v>
      </c>
      <c r="J44">
        <v>0</v>
      </c>
      <c r="K44">
        <v>1</v>
      </c>
      <c r="L44">
        <v>6272.4772000000003</v>
      </c>
      <c r="M44" s="7">
        <f t="shared" si="0"/>
        <v>5228.965667623801</v>
      </c>
      <c r="N44" s="7">
        <f t="shared" si="1"/>
        <v>1043.5115323761993</v>
      </c>
      <c r="O44" s="7">
        <f t="shared" si="2"/>
        <v>1043.5115323761993</v>
      </c>
      <c r="P44" s="7">
        <f t="shared" si="3"/>
        <v>1088916.3182021235</v>
      </c>
      <c r="Q44" s="7">
        <f t="shared" si="4"/>
        <v>0.16636354331845149</v>
      </c>
      <c r="R44" s="7">
        <f t="shared" si="5"/>
        <v>0.16636354331845149</v>
      </c>
    </row>
    <row r="45" spans="1:18" x14ac:dyDescent="0.2">
      <c r="A45">
        <v>43.448533709622495</v>
      </c>
      <c r="B45">
        <v>37</v>
      </c>
      <c r="C45">
        <v>30.8</v>
      </c>
      <c r="D45">
        <v>2</v>
      </c>
      <c r="E45">
        <v>0</v>
      </c>
      <c r="F45">
        <v>1</v>
      </c>
      <c r="G45">
        <v>0</v>
      </c>
      <c r="H45">
        <v>0</v>
      </c>
      <c r="I45">
        <v>0</v>
      </c>
      <c r="J45">
        <v>0</v>
      </c>
      <c r="K45">
        <v>1</v>
      </c>
      <c r="L45">
        <v>6313.759</v>
      </c>
      <c r="M45" s="7">
        <f t="shared" si="0"/>
        <v>7943.4588834487877</v>
      </c>
      <c r="N45" s="7">
        <f t="shared" si="1"/>
        <v>-1629.6998834487877</v>
      </c>
      <c r="O45" s="7">
        <f t="shared" si="2"/>
        <v>1629.6998834487877</v>
      </c>
      <c r="P45" s="7">
        <f t="shared" si="3"/>
        <v>2655921.7101129922</v>
      </c>
      <c r="Q45" s="7">
        <f t="shared" si="4"/>
        <v>-0.25811879792193332</v>
      </c>
      <c r="R45" s="7">
        <f t="shared" si="5"/>
        <v>0.25811879792193332</v>
      </c>
    </row>
    <row r="46" spans="1:18" x14ac:dyDescent="0.2">
      <c r="A46">
        <v>44.448533709622495</v>
      </c>
      <c r="B46">
        <v>38</v>
      </c>
      <c r="C46">
        <v>37.049999999999997</v>
      </c>
      <c r="D46">
        <v>1</v>
      </c>
      <c r="E46">
        <v>1</v>
      </c>
      <c r="F46">
        <v>0</v>
      </c>
      <c r="G46">
        <v>0</v>
      </c>
      <c r="H46">
        <v>1</v>
      </c>
      <c r="I46">
        <v>0</v>
      </c>
      <c r="J46">
        <v>0</v>
      </c>
      <c r="K46">
        <v>0</v>
      </c>
      <c r="L46">
        <v>6079.6715000000004</v>
      </c>
      <c r="M46" s="7">
        <f t="shared" si="0"/>
        <v>10749.198436633495</v>
      </c>
      <c r="N46" s="7">
        <f t="shared" si="1"/>
        <v>-4669.5269366334942</v>
      </c>
      <c r="O46" s="7">
        <f t="shared" si="2"/>
        <v>4669.5269366334942</v>
      </c>
      <c r="P46" s="7">
        <f t="shared" si="3"/>
        <v>21804481.811945785</v>
      </c>
      <c r="Q46" s="7">
        <f t="shared" si="4"/>
        <v>-0.76805579653991074</v>
      </c>
      <c r="R46" s="7">
        <f t="shared" si="5"/>
        <v>0.76805579653991074</v>
      </c>
    </row>
    <row r="47" spans="1:18" x14ac:dyDescent="0.2">
      <c r="A47">
        <v>45.448533709622495</v>
      </c>
      <c r="B47">
        <v>55</v>
      </c>
      <c r="C47">
        <v>37.299999999999997</v>
      </c>
      <c r="D47">
        <v>0</v>
      </c>
      <c r="E47">
        <v>1</v>
      </c>
      <c r="F47">
        <v>0</v>
      </c>
      <c r="G47">
        <v>0</v>
      </c>
      <c r="H47">
        <v>0</v>
      </c>
      <c r="I47">
        <v>0</v>
      </c>
      <c r="J47">
        <v>1</v>
      </c>
      <c r="K47">
        <v>0</v>
      </c>
      <c r="L47">
        <v>20630.283510000001</v>
      </c>
      <c r="M47" s="7">
        <f t="shared" si="0"/>
        <v>13560.236984609553</v>
      </c>
      <c r="N47" s="7">
        <f t="shared" si="1"/>
        <v>7070.0465253904476</v>
      </c>
      <c r="O47" s="7">
        <f t="shared" si="2"/>
        <v>7070.0465253904476</v>
      </c>
      <c r="P47" s="7">
        <f t="shared" si="3"/>
        <v>49985557.871185541</v>
      </c>
      <c r="Q47" s="7">
        <f t="shared" si="4"/>
        <v>0.34270234444249997</v>
      </c>
      <c r="R47" s="7">
        <f t="shared" si="5"/>
        <v>0.34270234444249997</v>
      </c>
    </row>
    <row r="48" spans="1:18" x14ac:dyDescent="0.2">
      <c r="A48">
        <v>46.448533709622495</v>
      </c>
      <c r="B48">
        <v>18</v>
      </c>
      <c r="C48">
        <v>38.664999999999999</v>
      </c>
      <c r="D48">
        <v>2</v>
      </c>
      <c r="E48">
        <v>0</v>
      </c>
      <c r="F48">
        <v>1</v>
      </c>
      <c r="G48">
        <v>0</v>
      </c>
      <c r="H48">
        <v>1</v>
      </c>
      <c r="I48">
        <v>0</v>
      </c>
      <c r="J48">
        <v>0</v>
      </c>
      <c r="K48">
        <v>0</v>
      </c>
      <c r="L48">
        <v>3393.35635</v>
      </c>
      <c r="M48" s="7">
        <f t="shared" si="0"/>
        <v>6800.1528652281668</v>
      </c>
      <c r="N48" s="7">
        <f t="shared" si="1"/>
        <v>-3406.7965152281668</v>
      </c>
      <c r="O48" s="7">
        <f t="shared" si="2"/>
        <v>3406.7965152281668</v>
      </c>
      <c r="P48" s="7">
        <f t="shared" si="3"/>
        <v>11606262.496170782</v>
      </c>
      <c r="Q48" s="7">
        <f t="shared" si="4"/>
        <v>-1.0039607290958896</v>
      </c>
      <c r="R48" s="7">
        <f t="shared" si="5"/>
        <v>1.0039607290958896</v>
      </c>
    </row>
    <row r="49" spans="1:18" x14ac:dyDescent="0.2">
      <c r="A49">
        <v>47.448533709622495</v>
      </c>
      <c r="B49">
        <v>28</v>
      </c>
      <c r="C49">
        <v>34.770000000000003</v>
      </c>
      <c r="D49">
        <v>0</v>
      </c>
      <c r="E49">
        <v>0</v>
      </c>
      <c r="F49">
        <v>1</v>
      </c>
      <c r="G49">
        <v>0</v>
      </c>
      <c r="H49">
        <v>0</v>
      </c>
      <c r="I49">
        <v>1</v>
      </c>
      <c r="J49">
        <v>0</v>
      </c>
      <c r="K49">
        <v>0</v>
      </c>
      <c r="L49">
        <v>3556.9223000000002</v>
      </c>
      <c r="M49" s="7">
        <f t="shared" si="0"/>
        <v>6723.9120799800794</v>
      </c>
      <c r="N49" s="7">
        <f t="shared" si="1"/>
        <v>-3166.9897799800792</v>
      </c>
      <c r="O49" s="7">
        <f t="shared" si="2"/>
        <v>3166.9897799800792</v>
      </c>
      <c r="P49" s="7">
        <f t="shared" si="3"/>
        <v>10029824.266498271</v>
      </c>
      <c r="Q49" s="7">
        <f t="shared" si="4"/>
        <v>-0.89037361878275467</v>
      </c>
      <c r="R49" s="7">
        <f t="shared" si="5"/>
        <v>0.89037361878275467</v>
      </c>
    </row>
    <row r="50" spans="1:18" x14ac:dyDescent="0.2">
      <c r="A50">
        <v>48.448533709622495</v>
      </c>
      <c r="B50">
        <v>60</v>
      </c>
      <c r="C50">
        <v>24.53</v>
      </c>
      <c r="D50">
        <v>0</v>
      </c>
      <c r="E50">
        <v>0</v>
      </c>
      <c r="F50">
        <v>1</v>
      </c>
      <c r="G50">
        <v>0</v>
      </c>
      <c r="H50">
        <v>0</v>
      </c>
      <c r="I50">
        <v>0</v>
      </c>
      <c r="J50">
        <v>0</v>
      </c>
      <c r="K50">
        <v>1</v>
      </c>
      <c r="L50">
        <v>12629.896699999999</v>
      </c>
      <c r="M50" s="7">
        <f t="shared" si="0"/>
        <v>10906.685420943742</v>
      </c>
      <c r="N50" s="7">
        <f t="shared" si="1"/>
        <v>1723.2112790562569</v>
      </c>
      <c r="O50" s="7">
        <f t="shared" si="2"/>
        <v>1723.2112790562569</v>
      </c>
      <c r="P50" s="7">
        <f t="shared" si="3"/>
        <v>2969457.1122667007</v>
      </c>
      <c r="Q50" s="7">
        <f t="shared" si="4"/>
        <v>0.13643906359552863</v>
      </c>
      <c r="R50" s="7">
        <f t="shared" si="5"/>
        <v>0.13643906359552863</v>
      </c>
    </row>
    <row r="51" spans="1:18" x14ac:dyDescent="0.2">
      <c r="A51">
        <v>49.448533709622495</v>
      </c>
      <c r="B51">
        <v>36</v>
      </c>
      <c r="C51">
        <v>35.200000000000003</v>
      </c>
      <c r="D51">
        <v>1</v>
      </c>
      <c r="E51">
        <v>1</v>
      </c>
      <c r="F51">
        <v>0</v>
      </c>
      <c r="G51">
        <v>1</v>
      </c>
      <c r="H51">
        <v>0</v>
      </c>
      <c r="I51">
        <v>0</v>
      </c>
      <c r="J51">
        <v>0</v>
      </c>
      <c r="K51">
        <v>1</v>
      </c>
      <c r="L51">
        <v>38709.175999999999</v>
      </c>
      <c r="M51" s="7">
        <f t="shared" si="0"/>
        <v>32136.863256176315</v>
      </c>
      <c r="N51" s="7">
        <f t="shared" si="1"/>
        <v>6572.3127438236843</v>
      </c>
      <c r="O51" s="7">
        <f t="shared" si="2"/>
        <v>6572.3127438236843</v>
      </c>
      <c r="P51" s="7">
        <f t="shared" si="3"/>
        <v>43195294.802627206</v>
      </c>
      <c r="Q51" s="7">
        <f t="shared" si="4"/>
        <v>0.16978694518900853</v>
      </c>
      <c r="R51" s="7">
        <f t="shared" si="5"/>
        <v>0.16978694518900853</v>
      </c>
    </row>
    <row r="52" spans="1:18" x14ac:dyDescent="0.2">
      <c r="A52">
        <v>50.448533709622495</v>
      </c>
      <c r="B52">
        <v>18</v>
      </c>
      <c r="C52">
        <v>35.625</v>
      </c>
      <c r="D52">
        <v>0</v>
      </c>
      <c r="E52">
        <v>0</v>
      </c>
      <c r="F52">
        <v>1</v>
      </c>
      <c r="G52">
        <v>0</v>
      </c>
      <c r="H52">
        <v>1</v>
      </c>
      <c r="I52">
        <v>0</v>
      </c>
      <c r="J52">
        <v>0</v>
      </c>
      <c r="K52">
        <v>0</v>
      </c>
      <c r="L52">
        <v>2211.1307499999998</v>
      </c>
      <c r="M52" s="7">
        <f t="shared" si="0"/>
        <v>4890.6831546595977</v>
      </c>
      <c r="N52" s="7">
        <f t="shared" si="1"/>
        <v>-2679.5524046595979</v>
      </c>
      <c r="O52" s="7">
        <f t="shared" si="2"/>
        <v>2679.5524046595979</v>
      </c>
      <c r="P52" s="7">
        <f t="shared" si="3"/>
        <v>7180001.0893170331</v>
      </c>
      <c r="Q52" s="7">
        <f t="shared" si="4"/>
        <v>-1.2118471079376911</v>
      </c>
      <c r="R52" s="7">
        <f t="shared" si="5"/>
        <v>1.2118471079376911</v>
      </c>
    </row>
    <row r="53" spans="1:18" x14ac:dyDescent="0.2">
      <c r="A53">
        <v>51.448533709622495</v>
      </c>
      <c r="B53">
        <v>21</v>
      </c>
      <c r="C53">
        <v>33.630000000000003</v>
      </c>
      <c r="D53">
        <v>2</v>
      </c>
      <c r="E53">
        <v>0</v>
      </c>
      <c r="F53">
        <v>1</v>
      </c>
      <c r="G53">
        <v>0</v>
      </c>
      <c r="H53">
        <v>0</v>
      </c>
      <c r="I53">
        <v>1</v>
      </c>
      <c r="J53">
        <v>0</v>
      </c>
      <c r="K53">
        <v>0</v>
      </c>
      <c r="L53">
        <v>3579.8287</v>
      </c>
      <c r="M53" s="7">
        <f t="shared" si="0"/>
        <v>5399.1399565817383</v>
      </c>
      <c r="N53" s="7">
        <f t="shared" si="1"/>
        <v>-1819.3112565817382</v>
      </c>
      <c r="O53" s="7">
        <f t="shared" si="2"/>
        <v>1819.3112565817382</v>
      </c>
      <c r="P53" s="7">
        <f t="shared" si="3"/>
        <v>3309893.4483250235</v>
      </c>
      <c r="Q53" s="7">
        <f t="shared" si="4"/>
        <v>-0.50821181934815429</v>
      </c>
      <c r="R53" s="7">
        <f t="shared" si="5"/>
        <v>0.50821181934815429</v>
      </c>
    </row>
    <row r="54" spans="1:18" x14ac:dyDescent="0.2">
      <c r="A54">
        <v>52.448533709622495</v>
      </c>
      <c r="B54">
        <v>48</v>
      </c>
      <c r="C54">
        <v>28</v>
      </c>
      <c r="D54">
        <v>1</v>
      </c>
      <c r="E54">
        <v>1</v>
      </c>
      <c r="F54">
        <v>0</v>
      </c>
      <c r="G54">
        <v>1</v>
      </c>
      <c r="H54">
        <v>0</v>
      </c>
      <c r="I54">
        <v>0</v>
      </c>
      <c r="J54">
        <v>1</v>
      </c>
      <c r="K54">
        <v>0</v>
      </c>
      <c r="L54">
        <v>23568.272000000001</v>
      </c>
      <c r="M54" s="7">
        <f t="shared" si="0"/>
        <v>32681.948579746982</v>
      </c>
      <c r="N54" s="7">
        <f t="shared" si="1"/>
        <v>-9113.6765797469816</v>
      </c>
      <c r="O54" s="7">
        <f t="shared" si="2"/>
        <v>9113.6765797469816</v>
      </c>
      <c r="P54" s="7">
        <f t="shared" si="3"/>
        <v>83059100.80022864</v>
      </c>
      <c r="Q54" s="7">
        <f t="shared" si="4"/>
        <v>-0.3866926085945962</v>
      </c>
      <c r="R54" s="7">
        <f t="shared" si="5"/>
        <v>0.3866926085945962</v>
      </c>
    </row>
    <row r="55" spans="1:18" x14ac:dyDescent="0.2">
      <c r="A55">
        <v>53.448533709622495</v>
      </c>
      <c r="B55">
        <v>36</v>
      </c>
      <c r="C55">
        <v>34.43</v>
      </c>
      <c r="D55">
        <v>0</v>
      </c>
      <c r="E55">
        <v>1</v>
      </c>
      <c r="F55">
        <v>0</v>
      </c>
      <c r="G55">
        <v>1</v>
      </c>
      <c r="H55">
        <v>0</v>
      </c>
      <c r="I55">
        <v>0</v>
      </c>
      <c r="J55">
        <v>0</v>
      </c>
      <c r="K55">
        <v>1</v>
      </c>
      <c r="L55">
        <v>37742.575700000001</v>
      </c>
      <c r="M55" s="7">
        <f t="shared" si="0"/>
        <v>31436.520117385466</v>
      </c>
      <c r="N55" s="7">
        <f t="shared" si="1"/>
        <v>6306.0555826145355</v>
      </c>
      <c r="O55" s="7">
        <f t="shared" si="2"/>
        <v>6306.0555826145355</v>
      </c>
      <c r="P55" s="7">
        <f t="shared" si="3"/>
        <v>39766337.011023946</v>
      </c>
      <c r="Q55" s="7">
        <f t="shared" si="4"/>
        <v>0.16708068979549096</v>
      </c>
      <c r="R55" s="7">
        <f t="shared" si="5"/>
        <v>0.16708068979549096</v>
      </c>
    </row>
    <row r="56" spans="1:18" x14ac:dyDescent="0.2">
      <c r="A56">
        <v>54.448533709622495</v>
      </c>
      <c r="B56">
        <v>40</v>
      </c>
      <c r="C56">
        <v>28.69</v>
      </c>
      <c r="D56">
        <v>3</v>
      </c>
      <c r="E56">
        <v>0</v>
      </c>
      <c r="F56">
        <v>1</v>
      </c>
      <c r="G56">
        <v>0</v>
      </c>
      <c r="H56">
        <v>0</v>
      </c>
      <c r="I56">
        <v>1</v>
      </c>
      <c r="J56">
        <v>0</v>
      </c>
      <c r="K56">
        <v>0</v>
      </c>
      <c r="L56">
        <v>8059.6791000000003</v>
      </c>
      <c r="M56" s="7">
        <f t="shared" si="0"/>
        <v>9093.029590968199</v>
      </c>
      <c r="N56" s="7">
        <f t="shared" si="1"/>
        <v>-1033.3504909681988</v>
      </c>
      <c r="O56" s="7">
        <f t="shared" si="2"/>
        <v>1033.3504909681988</v>
      </c>
      <c r="P56" s="7">
        <f t="shared" si="3"/>
        <v>1067813.2371842174</v>
      </c>
      <c r="Q56" s="7">
        <f t="shared" si="4"/>
        <v>-0.12821236157754701</v>
      </c>
      <c r="R56" s="7">
        <f t="shared" si="5"/>
        <v>0.12821236157754701</v>
      </c>
    </row>
    <row r="57" spans="1:18" x14ac:dyDescent="0.2">
      <c r="A57">
        <v>55.448533709622495</v>
      </c>
      <c r="B57">
        <v>58</v>
      </c>
      <c r="C57">
        <v>36.954999999999998</v>
      </c>
      <c r="D57">
        <v>2</v>
      </c>
      <c r="E57">
        <v>1</v>
      </c>
      <c r="F57">
        <v>0</v>
      </c>
      <c r="G57">
        <v>1</v>
      </c>
      <c r="H57">
        <v>0</v>
      </c>
      <c r="I57">
        <v>1</v>
      </c>
      <c r="J57">
        <v>0</v>
      </c>
      <c r="K57">
        <v>0</v>
      </c>
      <c r="L57">
        <v>47496.494449999998</v>
      </c>
      <c r="M57" s="7">
        <f t="shared" si="0"/>
        <v>39527.714706524224</v>
      </c>
      <c r="N57" s="7">
        <f t="shared" si="1"/>
        <v>7968.779743475774</v>
      </c>
      <c r="O57" s="7">
        <f t="shared" si="2"/>
        <v>7968.779743475774</v>
      </c>
      <c r="P57" s="7">
        <f t="shared" si="3"/>
        <v>63501450.600029826</v>
      </c>
      <c r="Q57" s="7">
        <f t="shared" si="4"/>
        <v>0.16777616613084115</v>
      </c>
      <c r="R57" s="7">
        <f t="shared" si="5"/>
        <v>0.16777616613084115</v>
      </c>
    </row>
    <row r="58" spans="1:18" x14ac:dyDescent="0.2">
      <c r="A58">
        <v>56.448533709622495</v>
      </c>
      <c r="B58">
        <v>58</v>
      </c>
      <c r="C58">
        <v>31.824999999999999</v>
      </c>
      <c r="D58">
        <v>2</v>
      </c>
      <c r="E58">
        <v>0</v>
      </c>
      <c r="F58">
        <v>1</v>
      </c>
      <c r="G58">
        <v>0</v>
      </c>
      <c r="H58">
        <v>1</v>
      </c>
      <c r="I58">
        <v>0</v>
      </c>
      <c r="J58">
        <v>0</v>
      </c>
      <c r="K58">
        <v>0</v>
      </c>
      <c r="L58">
        <v>13607.36875</v>
      </c>
      <c r="M58" s="7">
        <f t="shared" si="0"/>
        <v>14859.711843437461</v>
      </c>
      <c r="N58" s="7">
        <f t="shared" si="1"/>
        <v>-1252.343093437461</v>
      </c>
      <c r="O58" s="7">
        <f t="shared" si="2"/>
        <v>1252.343093437461</v>
      </c>
      <c r="P58" s="7">
        <f t="shared" si="3"/>
        <v>1568363.2236805093</v>
      </c>
      <c r="Q58" s="7">
        <f t="shared" si="4"/>
        <v>-9.2034185039444966E-2</v>
      </c>
      <c r="R58" s="7">
        <f t="shared" si="5"/>
        <v>9.2034185039444966E-2</v>
      </c>
    </row>
    <row r="59" spans="1:18" x14ac:dyDescent="0.2">
      <c r="A59">
        <v>57.448533709622495</v>
      </c>
      <c r="B59">
        <v>18</v>
      </c>
      <c r="C59">
        <v>31.68</v>
      </c>
      <c r="D59">
        <v>2</v>
      </c>
      <c r="E59">
        <v>1</v>
      </c>
      <c r="F59">
        <v>0</v>
      </c>
      <c r="G59">
        <v>1</v>
      </c>
      <c r="H59">
        <v>0</v>
      </c>
      <c r="I59">
        <v>0</v>
      </c>
      <c r="J59">
        <v>0</v>
      </c>
      <c r="K59">
        <v>1</v>
      </c>
      <c r="L59">
        <v>34303.167200000004</v>
      </c>
      <c r="M59" s="7">
        <f t="shared" si="0"/>
        <v>26711.260631941448</v>
      </c>
      <c r="N59" s="7">
        <f t="shared" si="1"/>
        <v>7591.9065680585554</v>
      </c>
      <c r="O59" s="7">
        <f t="shared" si="2"/>
        <v>7591.9065680585554</v>
      </c>
      <c r="P59" s="7">
        <f t="shared" si="3"/>
        <v>57637045.338130631</v>
      </c>
      <c r="Q59" s="7">
        <f t="shared" si="4"/>
        <v>0.22131794780916192</v>
      </c>
      <c r="R59" s="7">
        <f t="shared" si="5"/>
        <v>0.22131794780916192</v>
      </c>
    </row>
    <row r="60" spans="1:18" x14ac:dyDescent="0.2">
      <c r="A60">
        <v>58.448533709622495</v>
      </c>
      <c r="B60">
        <v>53</v>
      </c>
      <c r="C60">
        <v>22.88</v>
      </c>
      <c r="D60">
        <v>1</v>
      </c>
      <c r="E60">
        <v>0</v>
      </c>
      <c r="F60">
        <v>1</v>
      </c>
      <c r="G60">
        <v>1</v>
      </c>
      <c r="H60">
        <v>0</v>
      </c>
      <c r="I60">
        <v>0</v>
      </c>
      <c r="J60">
        <v>0</v>
      </c>
      <c r="K60">
        <v>1</v>
      </c>
      <c r="L60">
        <v>23244.790199999999</v>
      </c>
      <c r="M60" s="7">
        <f t="shared" si="0"/>
        <v>32623.192524314232</v>
      </c>
      <c r="N60" s="7">
        <f t="shared" si="1"/>
        <v>-9378.4023243142328</v>
      </c>
      <c r="O60" s="7">
        <f t="shared" si="2"/>
        <v>9378.4023243142328</v>
      </c>
      <c r="P60" s="7">
        <f t="shared" si="3"/>
        <v>87954430.156702608</v>
      </c>
      <c r="Q60" s="7">
        <f t="shared" si="4"/>
        <v>-0.40346254982822916</v>
      </c>
      <c r="R60" s="7">
        <f t="shared" si="5"/>
        <v>0.40346254982822916</v>
      </c>
    </row>
    <row r="61" spans="1:18" x14ac:dyDescent="0.2">
      <c r="A61">
        <v>59.448533709622495</v>
      </c>
      <c r="B61">
        <v>34</v>
      </c>
      <c r="C61">
        <v>37.335000000000001</v>
      </c>
      <c r="D61">
        <v>2</v>
      </c>
      <c r="E61">
        <v>0</v>
      </c>
      <c r="F61">
        <v>1</v>
      </c>
      <c r="G61">
        <v>0</v>
      </c>
      <c r="H61">
        <v>0</v>
      </c>
      <c r="I61">
        <v>1</v>
      </c>
      <c r="J61">
        <v>0</v>
      </c>
      <c r="K61">
        <v>0</v>
      </c>
      <c r="L61">
        <v>5989.5236500000001</v>
      </c>
      <c r="M61" s="7">
        <f t="shared" si="0"/>
        <v>10029.208751663886</v>
      </c>
      <c r="N61" s="7">
        <f t="shared" si="1"/>
        <v>-4039.6851016638857</v>
      </c>
      <c r="O61" s="7">
        <f t="shared" si="2"/>
        <v>4039.6851016638857</v>
      </c>
      <c r="P61" s="7">
        <f t="shared" si="3"/>
        <v>16319055.720605159</v>
      </c>
      <c r="Q61" s="7">
        <f t="shared" si="4"/>
        <v>-0.67445849415151493</v>
      </c>
      <c r="R61" s="7">
        <f t="shared" si="5"/>
        <v>0.67445849415151493</v>
      </c>
    </row>
    <row r="62" spans="1:18" x14ac:dyDescent="0.2">
      <c r="A62">
        <v>60.448533709622495</v>
      </c>
      <c r="B62">
        <v>43</v>
      </c>
      <c r="C62">
        <v>27.36</v>
      </c>
      <c r="D62">
        <v>3</v>
      </c>
      <c r="E62">
        <v>1</v>
      </c>
      <c r="F62">
        <v>0</v>
      </c>
      <c r="G62">
        <v>0</v>
      </c>
      <c r="H62">
        <v>1</v>
      </c>
      <c r="I62">
        <v>0</v>
      </c>
      <c r="J62">
        <v>0</v>
      </c>
      <c r="K62">
        <v>0</v>
      </c>
      <c r="L62">
        <v>8606.2173999999995</v>
      </c>
      <c r="M62" s="7">
        <f t="shared" si="0"/>
        <v>9638.2441749988029</v>
      </c>
      <c r="N62" s="7">
        <f t="shared" si="1"/>
        <v>-1032.0267749988034</v>
      </c>
      <c r="O62" s="7">
        <f t="shared" si="2"/>
        <v>1032.0267749988034</v>
      </c>
      <c r="P62" s="7">
        <f t="shared" si="3"/>
        <v>1065079.2643144308</v>
      </c>
      <c r="Q62" s="7">
        <f t="shared" si="4"/>
        <v>-0.11991641937825129</v>
      </c>
      <c r="R62" s="7">
        <f t="shared" si="5"/>
        <v>0.11991641937825129</v>
      </c>
    </row>
    <row r="63" spans="1:18" x14ac:dyDescent="0.2">
      <c r="A63">
        <v>61.448533709622495</v>
      </c>
      <c r="B63">
        <v>25</v>
      </c>
      <c r="C63">
        <v>33.659999999999997</v>
      </c>
      <c r="D63">
        <v>4</v>
      </c>
      <c r="E63">
        <v>1</v>
      </c>
      <c r="F63">
        <v>0</v>
      </c>
      <c r="G63">
        <v>0</v>
      </c>
      <c r="H63">
        <v>0</v>
      </c>
      <c r="I63">
        <v>0</v>
      </c>
      <c r="J63">
        <v>0</v>
      </c>
      <c r="K63">
        <v>1</v>
      </c>
      <c r="L63">
        <v>4504.6624000000002</v>
      </c>
      <c r="M63" s="7">
        <f t="shared" si="0"/>
        <v>6424.1888134008259</v>
      </c>
      <c r="N63" s="7">
        <f t="shared" si="1"/>
        <v>-1919.5264134008257</v>
      </c>
      <c r="O63" s="7">
        <f t="shared" si="2"/>
        <v>1919.5264134008257</v>
      </c>
      <c r="P63" s="7">
        <f t="shared" si="3"/>
        <v>3684581.6517434376</v>
      </c>
      <c r="Q63" s="7">
        <f t="shared" si="4"/>
        <v>-0.4261199270784034</v>
      </c>
      <c r="R63" s="7">
        <f t="shared" si="5"/>
        <v>0.4261199270784034</v>
      </c>
    </row>
    <row r="64" spans="1:18" x14ac:dyDescent="0.2">
      <c r="A64">
        <v>62.448533709622495</v>
      </c>
      <c r="B64">
        <v>64</v>
      </c>
      <c r="C64">
        <v>24.7</v>
      </c>
      <c r="D64">
        <v>1</v>
      </c>
      <c r="E64">
        <v>1</v>
      </c>
      <c r="F64">
        <v>0</v>
      </c>
      <c r="G64">
        <v>0</v>
      </c>
      <c r="H64">
        <v>0</v>
      </c>
      <c r="I64">
        <v>1</v>
      </c>
      <c r="J64">
        <v>0</v>
      </c>
      <c r="K64">
        <v>0</v>
      </c>
      <c r="L64">
        <v>30166.618170000002</v>
      </c>
      <c r="M64" s="7">
        <f t="shared" si="0"/>
        <v>12835.29489354967</v>
      </c>
      <c r="N64" s="7">
        <f t="shared" si="1"/>
        <v>17331.323276450334</v>
      </c>
      <c r="O64" s="7">
        <f t="shared" si="2"/>
        <v>17331.323276450334</v>
      </c>
      <c r="P64" s="7">
        <f t="shared" si="3"/>
        <v>300374766.51282912</v>
      </c>
      <c r="Q64" s="7">
        <f t="shared" si="4"/>
        <v>0.57451992725143886</v>
      </c>
      <c r="R64" s="7">
        <f t="shared" si="5"/>
        <v>0.57451992725143886</v>
      </c>
    </row>
    <row r="65" spans="1:18" x14ac:dyDescent="0.2">
      <c r="A65">
        <v>63.448533709622495</v>
      </c>
      <c r="B65">
        <v>28</v>
      </c>
      <c r="C65">
        <v>25.934999999999999</v>
      </c>
      <c r="D65">
        <v>1</v>
      </c>
      <c r="E65">
        <v>0</v>
      </c>
      <c r="F65">
        <v>1</v>
      </c>
      <c r="G65">
        <v>0</v>
      </c>
      <c r="H65">
        <v>0</v>
      </c>
      <c r="I65">
        <v>1</v>
      </c>
      <c r="J65">
        <v>0</v>
      </c>
      <c r="K65">
        <v>0</v>
      </c>
      <c r="L65">
        <v>4133.6416499999996</v>
      </c>
      <c r="M65" s="7">
        <f t="shared" si="0"/>
        <v>4166.3453028783033</v>
      </c>
      <c r="N65" s="7">
        <f t="shared" si="1"/>
        <v>-32.703652878303728</v>
      </c>
      <c r="O65" s="7">
        <f t="shared" si="2"/>
        <v>32.703652878303728</v>
      </c>
      <c r="P65" s="7">
        <f t="shared" si="3"/>
        <v>1069.5289115845837</v>
      </c>
      <c r="Q65" s="7">
        <f t="shared" si="4"/>
        <v>-7.9115839367216879E-3</v>
      </c>
      <c r="R65" s="7">
        <f t="shared" si="5"/>
        <v>7.9115839367216879E-3</v>
      </c>
    </row>
    <row r="66" spans="1:18" x14ac:dyDescent="0.2">
      <c r="A66">
        <v>64.448533709622495</v>
      </c>
      <c r="B66">
        <v>20</v>
      </c>
      <c r="C66">
        <v>22.42</v>
      </c>
      <c r="D66">
        <v>0</v>
      </c>
      <c r="E66">
        <v>0</v>
      </c>
      <c r="F66">
        <v>1</v>
      </c>
      <c r="G66">
        <v>1</v>
      </c>
      <c r="H66">
        <v>0</v>
      </c>
      <c r="I66">
        <v>1</v>
      </c>
      <c r="J66">
        <v>0</v>
      </c>
      <c r="K66">
        <v>0</v>
      </c>
      <c r="L66">
        <v>14711.7438</v>
      </c>
      <c r="M66" s="7">
        <f t="shared" si="0"/>
        <v>24112.439432370873</v>
      </c>
      <c r="N66" s="7">
        <f t="shared" si="1"/>
        <v>-9400.6956323708728</v>
      </c>
      <c r="O66" s="7">
        <f t="shared" si="2"/>
        <v>9400.6956323708728</v>
      </c>
      <c r="P66" s="7">
        <f t="shared" si="3"/>
        <v>88373078.372476801</v>
      </c>
      <c r="Q66" s="7">
        <f t="shared" si="4"/>
        <v>-0.63899261434738097</v>
      </c>
      <c r="R66" s="7">
        <f t="shared" si="5"/>
        <v>0.63899261434738097</v>
      </c>
    </row>
    <row r="67" spans="1:18" x14ac:dyDescent="0.2">
      <c r="A67">
        <v>65.448533709622495</v>
      </c>
      <c r="B67">
        <v>19</v>
      </c>
      <c r="C67">
        <v>28.9</v>
      </c>
      <c r="D67">
        <v>0</v>
      </c>
      <c r="E67">
        <v>0</v>
      </c>
      <c r="F67">
        <v>1</v>
      </c>
      <c r="G67">
        <v>0</v>
      </c>
      <c r="H67">
        <v>0</v>
      </c>
      <c r="I67">
        <v>0</v>
      </c>
      <c r="J67">
        <v>1</v>
      </c>
      <c r="K67">
        <v>0</v>
      </c>
      <c r="L67">
        <v>1743.2139999999999</v>
      </c>
      <c r="M67" s="7">
        <f t="shared" ref="M67:M130" si="6">$V$21+$V$22*B67+$V$23*C67+$V$24*D67+$V$25*E67+$V$26*F67+$V$27*G67+$V$28*H67+$V$29*I67+$V$30*J67+$V$31*K67</f>
        <v>1623.2018093858283</v>
      </c>
      <c r="N67" s="7">
        <f t="shared" ref="N67:N130" si="7">L67-M67</f>
        <v>120.01219061417169</v>
      </c>
      <c r="O67" s="7">
        <f t="shared" ref="O67:O130" si="8">ABS(N67)</f>
        <v>120.01219061417169</v>
      </c>
      <c r="P67" s="7">
        <f t="shared" ref="P67:P130" si="9">N67^2</f>
        <v>14402.925896012279</v>
      </c>
      <c r="Q67" s="7">
        <f t="shared" ref="Q67:Q130" si="10">N67/L67</f>
        <v>6.8845357262029616E-2</v>
      </c>
      <c r="R67" s="7">
        <f t="shared" ref="R67:R130" si="11">ABS(Q67)</f>
        <v>6.8845357262029616E-2</v>
      </c>
    </row>
    <row r="68" spans="1:18" x14ac:dyDescent="0.2">
      <c r="A68">
        <v>66.448533709622495</v>
      </c>
      <c r="B68">
        <v>61</v>
      </c>
      <c r="C68">
        <v>39.1</v>
      </c>
      <c r="D68">
        <v>2</v>
      </c>
      <c r="E68">
        <v>0</v>
      </c>
      <c r="F68">
        <v>1</v>
      </c>
      <c r="G68">
        <v>0</v>
      </c>
      <c r="H68">
        <v>0</v>
      </c>
      <c r="I68">
        <v>0</v>
      </c>
      <c r="J68">
        <v>1</v>
      </c>
      <c r="K68">
        <v>0</v>
      </c>
      <c r="L68">
        <v>14235.072</v>
      </c>
      <c r="M68" s="7">
        <f t="shared" si="6"/>
        <v>16859.856444339326</v>
      </c>
      <c r="N68" s="7">
        <f t="shared" si="7"/>
        <v>-2624.784444339326</v>
      </c>
      <c r="O68" s="7">
        <f t="shared" si="8"/>
        <v>2624.784444339326</v>
      </c>
      <c r="P68" s="7">
        <f t="shared" si="9"/>
        <v>6889493.379245704</v>
      </c>
      <c r="Q68" s="7">
        <f t="shared" si="10"/>
        <v>-0.1843885611775849</v>
      </c>
      <c r="R68" s="7">
        <f t="shared" si="11"/>
        <v>0.1843885611775849</v>
      </c>
    </row>
    <row r="69" spans="1:18" x14ac:dyDescent="0.2">
      <c r="A69">
        <v>67.448533709622495</v>
      </c>
      <c r="B69">
        <v>40</v>
      </c>
      <c r="C69">
        <v>26.315000000000001</v>
      </c>
      <c r="D69">
        <v>1</v>
      </c>
      <c r="E69">
        <v>1</v>
      </c>
      <c r="F69">
        <v>0</v>
      </c>
      <c r="G69">
        <v>0</v>
      </c>
      <c r="H69">
        <v>0</v>
      </c>
      <c r="I69">
        <v>1</v>
      </c>
      <c r="J69">
        <v>0</v>
      </c>
      <c r="K69">
        <v>0</v>
      </c>
      <c r="L69">
        <v>6389.3778499999999</v>
      </c>
      <c r="M69" s="7">
        <f t="shared" si="6"/>
        <v>7155.3181968212075</v>
      </c>
      <c r="N69" s="7">
        <f t="shared" si="7"/>
        <v>-765.94034682120764</v>
      </c>
      <c r="O69" s="7">
        <f t="shared" si="8"/>
        <v>765.94034682120764</v>
      </c>
      <c r="P69" s="7">
        <f t="shared" si="9"/>
        <v>586664.61488859181</v>
      </c>
      <c r="Q69" s="7">
        <f t="shared" si="10"/>
        <v>-0.11987714059221082</v>
      </c>
      <c r="R69" s="7">
        <f t="shared" si="11"/>
        <v>0.11987714059221082</v>
      </c>
    </row>
    <row r="70" spans="1:18" x14ac:dyDescent="0.2">
      <c r="A70">
        <v>68.448533709622495</v>
      </c>
      <c r="B70">
        <v>40</v>
      </c>
      <c r="C70">
        <v>36.19</v>
      </c>
      <c r="D70">
        <v>0</v>
      </c>
      <c r="E70">
        <v>0</v>
      </c>
      <c r="F70">
        <v>1</v>
      </c>
      <c r="G70">
        <v>0</v>
      </c>
      <c r="H70">
        <v>0</v>
      </c>
      <c r="I70">
        <v>0</v>
      </c>
      <c r="J70">
        <v>0</v>
      </c>
      <c r="K70">
        <v>1</v>
      </c>
      <c r="L70">
        <v>5920.1040999999996</v>
      </c>
      <c r="M70" s="7">
        <f t="shared" si="6"/>
        <v>9671.822923713662</v>
      </c>
      <c r="N70" s="7">
        <f t="shared" si="7"/>
        <v>-3751.7188237136625</v>
      </c>
      <c r="O70" s="7">
        <f t="shared" si="8"/>
        <v>3751.7188237136625</v>
      </c>
      <c r="P70" s="7">
        <f t="shared" si="9"/>
        <v>14075394.132207427</v>
      </c>
      <c r="Q70" s="7">
        <f t="shared" si="10"/>
        <v>-0.63372514407536562</v>
      </c>
      <c r="R70" s="7">
        <f t="shared" si="11"/>
        <v>0.63372514407536562</v>
      </c>
    </row>
    <row r="71" spans="1:18" x14ac:dyDescent="0.2">
      <c r="A71">
        <v>69.448533709622495</v>
      </c>
      <c r="B71">
        <v>28</v>
      </c>
      <c r="C71">
        <v>23.98</v>
      </c>
      <c r="D71">
        <v>3</v>
      </c>
      <c r="E71">
        <v>1</v>
      </c>
      <c r="F71">
        <v>0</v>
      </c>
      <c r="G71">
        <v>1</v>
      </c>
      <c r="H71">
        <v>0</v>
      </c>
      <c r="I71">
        <v>0</v>
      </c>
      <c r="J71">
        <v>0</v>
      </c>
      <c r="K71">
        <v>1</v>
      </c>
      <c r="L71">
        <v>17663.144199999999</v>
      </c>
      <c r="M71" s="7">
        <f t="shared" si="6"/>
        <v>27133.576177290437</v>
      </c>
      <c r="N71" s="7">
        <f t="shared" si="7"/>
        <v>-9470.4319772904382</v>
      </c>
      <c r="O71" s="7">
        <f t="shared" si="8"/>
        <v>9470.4319772904382</v>
      </c>
      <c r="P71" s="7">
        <f t="shared" si="9"/>
        <v>89689081.836485282</v>
      </c>
      <c r="Q71" s="7">
        <f t="shared" si="10"/>
        <v>-0.53616909141750868</v>
      </c>
      <c r="R71" s="7">
        <f t="shared" si="11"/>
        <v>0.53616909141750868</v>
      </c>
    </row>
    <row r="72" spans="1:18" x14ac:dyDescent="0.2">
      <c r="A72">
        <v>70.448533709622495</v>
      </c>
      <c r="B72">
        <v>27</v>
      </c>
      <c r="C72">
        <v>24.75</v>
      </c>
      <c r="D72">
        <v>0</v>
      </c>
      <c r="E72">
        <v>0</v>
      </c>
      <c r="F72">
        <v>1</v>
      </c>
      <c r="G72">
        <v>1</v>
      </c>
      <c r="H72">
        <v>0</v>
      </c>
      <c r="I72">
        <v>0</v>
      </c>
      <c r="J72">
        <v>0</v>
      </c>
      <c r="K72">
        <v>1</v>
      </c>
      <c r="L72">
        <v>16577.779500000001</v>
      </c>
      <c r="M72" s="7">
        <f t="shared" si="6"/>
        <v>26071.560796371148</v>
      </c>
      <c r="N72" s="7">
        <f t="shared" si="7"/>
        <v>-9493.7812963711476</v>
      </c>
      <c r="O72" s="7">
        <f t="shared" si="8"/>
        <v>9493.7812963711476</v>
      </c>
      <c r="P72" s="7">
        <f t="shared" si="9"/>
        <v>90131883.303326622</v>
      </c>
      <c r="Q72" s="7">
        <f t="shared" si="10"/>
        <v>-0.57268111790069032</v>
      </c>
      <c r="R72" s="7">
        <f t="shared" si="11"/>
        <v>0.57268111790069032</v>
      </c>
    </row>
    <row r="73" spans="1:18" x14ac:dyDescent="0.2">
      <c r="A73">
        <v>71.448533709622495</v>
      </c>
      <c r="B73">
        <v>31</v>
      </c>
      <c r="C73">
        <v>28.5</v>
      </c>
      <c r="D73">
        <v>5</v>
      </c>
      <c r="E73">
        <v>1</v>
      </c>
      <c r="F73">
        <v>0</v>
      </c>
      <c r="G73">
        <v>0</v>
      </c>
      <c r="H73">
        <v>1</v>
      </c>
      <c r="I73">
        <v>0</v>
      </c>
      <c r="J73">
        <v>0</v>
      </c>
      <c r="K73">
        <v>0</v>
      </c>
      <c r="L73">
        <v>6799.4579999999996</v>
      </c>
      <c r="M73" s="7">
        <f t="shared" si="6"/>
        <v>7789.3714406618292</v>
      </c>
      <c r="N73" s="7">
        <f t="shared" si="7"/>
        <v>-989.91344066182955</v>
      </c>
      <c r="O73" s="7">
        <f t="shared" si="8"/>
        <v>989.91344066182955</v>
      </c>
      <c r="P73" s="7">
        <f t="shared" si="9"/>
        <v>979928.62000294158</v>
      </c>
      <c r="Q73" s="7">
        <f t="shared" si="10"/>
        <v>-0.14558711012875286</v>
      </c>
      <c r="R73" s="7">
        <f t="shared" si="11"/>
        <v>0.14558711012875286</v>
      </c>
    </row>
    <row r="74" spans="1:18" x14ac:dyDescent="0.2">
      <c r="A74">
        <v>72.448533709622495</v>
      </c>
      <c r="B74">
        <v>53</v>
      </c>
      <c r="C74">
        <v>28.1</v>
      </c>
      <c r="D74">
        <v>3</v>
      </c>
      <c r="E74">
        <v>0</v>
      </c>
      <c r="F74">
        <v>1</v>
      </c>
      <c r="G74">
        <v>0</v>
      </c>
      <c r="H74">
        <v>0</v>
      </c>
      <c r="I74">
        <v>0</v>
      </c>
      <c r="J74">
        <v>1</v>
      </c>
      <c r="K74">
        <v>0</v>
      </c>
      <c r="L74">
        <v>11741.726000000001</v>
      </c>
      <c r="M74" s="7">
        <f t="shared" si="6"/>
        <v>11492.023292433942</v>
      </c>
      <c r="N74" s="7">
        <f t="shared" si="7"/>
        <v>249.70270756605896</v>
      </c>
      <c r="O74" s="7">
        <f t="shared" si="8"/>
        <v>249.70270756605896</v>
      </c>
      <c r="P74" s="7">
        <f t="shared" si="9"/>
        <v>62351.442165820758</v>
      </c>
      <c r="Q74" s="7">
        <f t="shared" si="10"/>
        <v>2.1266269334343089E-2</v>
      </c>
      <c r="R74" s="7">
        <f t="shared" si="11"/>
        <v>2.1266269334343089E-2</v>
      </c>
    </row>
    <row r="75" spans="1:18" x14ac:dyDescent="0.2">
      <c r="A75">
        <v>73.448533709622495</v>
      </c>
      <c r="B75">
        <v>58</v>
      </c>
      <c r="C75">
        <v>32.01</v>
      </c>
      <c r="D75">
        <v>1</v>
      </c>
      <c r="E75">
        <v>1</v>
      </c>
      <c r="F75">
        <v>0</v>
      </c>
      <c r="G75">
        <v>0</v>
      </c>
      <c r="H75">
        <v>0</v>
      </c>
      <c r="I75">
        <v>0</v>
      </c>
      <c r="J75">
        <v>0</v>
      </c>
      <c r="K75">
        <v>1</v>
      </c>
      <c r="L75">
        <v>11946.625899999999</v>
      </c>
      <c r="M75" s="7">
        <f t="shared" si="6"/>
        <v>13110.2035394618</v>
      </c>
      <c r="N75" s="7">
        <f t="shared" si="7"/>
        <v>-1163.5776394618006</v>
      </c>
      <c r="O75" s="7">
        <f t="shared" si="8"/>
        <v>1163.5776394618006</v>
      </c>
      <c r="P75" s="7">
        <f t="shared" si="9"/>
        <v>1353912.9230554961</v>
      </c>
      <c r="Q75" s="7">
        <f t="shared" si="10"/>
        <v>-9.7398014234445954E-2</v>
      </c>
      <c r="R75" s="7">
        <f t="shared" si="11"/>
        <v>9.7398014234445954E-2</v>
      </c>
    </row>
    <row r="76" spans="1:18" x14ac:dyDescent="0.2">
      <c r="A76">
        <v>74.448533709622495</v>
      </c>
      <c r="B76">
        <v>44</v>
      </c>
      <c r="C76">
        <v>27.4</v>
      </c>
      <c r="D76">
        <v>2</v>
      </c>
      <c r="E76">
        <v>1</v>
      </c>
      <c r="F76">
        <v>0</v>
      </c>
      <c r="G76">
        <v>0</v>
      </c>
      <c r="H76">
        <v>0</v>
      </c>
      <c r="I76">
        <v>0</v>
      </c>
      <c r="J76">
        <v>1</v>
      </c>
      <c r="K76">
        <v>0</v>
      </c>
      <c r="L76">
        <v>7726.8540000000003</v>
      </c>
      <c r="M76" s="7">
        <f t="shared" si="6"/>
        <v>8226.2084693049201</v>
      </c>
      <c r="N76" s="7">
        <f t="shared" si="7"/>
        <v>-499.3544693049198</v>
      </c>
      <c r="O76" s="7">
        <f t="shared" si="8"/>
        <v>499.3544693049198</v>
      </c>
      <c r="P76" s="7">
        <f t="shared" si="9"/>
        <v>249354.8860147981</v>
      </c>
      <c r="Q76" s="7">
        <f t="shared" si="10"/>
        <v>-6.4625845047016517E-2</v>
      </c>
      <c r="R76" s="7">
        <f t="shared" si="11"/>
        <v>6.4625845047016517E-2</v>
      </c>
    </row>
    <row r="77" spans="1:18" x14ac:dyDescent="0.2">
      <c r="A77">
        <v>75.448533709622495</v>
      </c>
      <c r="B77">
        <v>57</v>
      </c>
      <c r="C77">
        <v>34.01</v>
      </c>
      <c r="D77">
        <v>0</v>
      </c>
      <c r="E77">
        <v>1</v>
      </c>
      <c r="F77">
        <v>0</v>
      </c>
      <c r="G77">
        <v>0</v>
      </c>
      <c r="H77">
        <v>0</v>
      </c>
      <c r="I77">
        <v>1</v>
      </c>
      <c r="J77">
        <v>0</v>
      </c>
      <c r="K77">
        <v>0</v>
      </c>
      <c r="L77">
        <v>11356.660900000001</v>
      </c>
      <c r="M77" s="7">
        <f t="shared" si="6"/>
        <v>13737.544423720468</v>
      </c>
      <c r="N77" s="7">
        <f t="shared" si="7"/>
        <v>-2380.8835237204676</v>
      </c>
      <c r="O77" s="7">
        <f t="shared" si="8"/>
        <v>2380.8835237204676</v>
      </c>
      <c r="P77" s="7">
        <f t="shared" si="9"/>
        <v>5668606.3535235906</v>
      </c>
      <c r="Q77" s="7">
        <f t="shared" si="10"/>
        <v>-0.20964643962561808</v>
      </c>
      <c r="R77" s="7">
        <f t="shared" si="11"/>
        <v>0.20964643962561808</v>
      </c>
    </row>
    <row r="78" spans="1:18" x14ac:dyDescent="0.2">
      <c r="A78">
        <v>76.448533709622495</v>
      </c>
      <c r="B78">
        <v>29</v>
      </c>
      <c r="C78">
        <v>29.59</v>
      </c>
      <c r="D78">
        <v>1</v>
      </c>
      <c r="E78">
        <v>0</v>
      </c>
      <c r="F78">
        <v>1</v>
      </c>
      <c r="G78">
        <v>0</v>
      </c>
      <c r="H78">
        <v>0</v>
      </c>
      <c r="I78">
        <v>0</v>
      </c>
      <c r="J78">
        <v>0</v>
      </c>
      <c r="K78">
        <v>1</v>
      </c>
      <c r="L78">
        <v>3947.4131000000002</v>
      </c>
      <c r="M78" s="7">
        <f t="shared" si="6"/>
        <v>5017.9503177892348</v>
      </c>
      <c r="N78" s="7">
        <f t="shared" si="7"/>
        <v>-1070.5372177892345</v>
      </c>
      <c r="O78" s="7">
        <f t="shared" si="8"/>
        <v>1070.5372177892345</v>
      </c>
      <c r="P78" s="7">
        <f t="shared" si="9"/>
        <v>1146049.9346719149</v>
      </c>
      <c r="Q78" s="7">
        <f t="shared" si="10"/>
        <v>-0.27119969222102303</v>
      </c>
      <c r="R78" s="7">
        <f t="shared" si="11"/>
        <v>0.27119969222102303</v>
      </c>
    </row>
    <row r="79" spans="1:18" x14ac:dyDescent="0.2">
      <c r="A79">
        <v>77.448533709622495</v>
      </c>
      <c r="B79">
        <v>21</v>
      </c>
      <c r="C79">
        <v>35.53</v>
      </c>
      <c r="D79">
        <v>0</v>
      </c>
      <c r="E79">
        <v>1</v>
      </c>
      <c r="F79">
        <v>0</v>
      </c>
      <c r="G79">
        <v>0</v>
      </c>
      <c r="H79">
        <v>0</v>
      </c>
      <c r="I79">
        <v>0</v>
      </c>
      <c r="J79">
        <v>0</v>
      </c>
      <c r="K79">
        <v>1</v>
      </c>
      <c r="L79">
        <v>1532.4697000000001</v>
      </c>
      <c r="M79" s="7">
        <f t="shared" si="6"/>
        <v>4263.8404438311809</v>
      </c>
      <c r="N79" s="7">
        <f t="shared" si="7"/>
        <v>-2731.3707438311808</v>
      </c>
      <c r="O79" s="7">
        <f t="shared" si="8"/>
        <v>2731.3707438311808</v>
      </c>
      <c r="P79" s="7">
        <f t="shared" si="9"/>
        <v>7460386.1402568975</v>
      </c>
      <c r="Q79" s="7">
        <f t="shared" si="10"/>
        <v>-1.7823326254549636</v>
      </c>
      <c r="R79" s="7">
        <f t="shared" si="11"/>
        <v>1.7823326254549636</v>
      </c>
    </row>
    <row r="80" spans="1:18" x14ac:dyDescent="0.2">
      <c r="A80">
        <v>78.448533709622495</v>
      </c>
      <c r="B80">
        <v>22</v>
      </c>
      <c r="C80">
        <v>39.805</v>
      </c>
      <c r="D80">
        <v>0</v>
      </c>
      <c r="E80">
        <v>0</v>
      </c>
      <c r="F80">
        <v>1</v>
      </c>
      <c r="G80">
        <v>0</v>
      </c>
      <c r="H80">
        <v>1</v>
      </c>
      <c r="I80">
        <v>0</v>
      </c>
      <c r="J80">
        <v>0</v>
      </c>
      <c r="K80">
        <v>0</v>
      </c>
      <c r="L80">
        <v>2755.0209500000001</v>
      </c>
      <c r="M80" s="7">
        <f t="shared" si="6"/>
        <v>7346.4541311793</v>
      </c>
      <c r="N80" s="7">
        <f t="shared" si="7"/>
        <v>-4591.4331811792999</v>
      </c>
      <c r="O80" s="7">
        <f t="shared" si="8"/>
        <v>4591.4331811792999</v>
      </c>
      <c r="P80" s="7">
        <f t="shared" si="9"/>
        <v>21081258.657234266</v>
      </c>
      <c r="Q80" s="7">
        <f t="shared" si="10"/>
        <v>-1.6665692437581281</v>
      </c>
      <c r="R80" s="7">
        <f t="shared" si="11"/>
        <v>1.6665692437581281</v>
      </c>
    </row>
    <row r="81" spans="1:18" x14ac:dyDescent="0.2">
      <c r="A81">
        <v>79.448533709622495</v>
      </c>
      <c r="B81">
        <v>41</v>
      </c>
      <c r="C81">
        <v>32.965000000000003</v>
      </c>
      <c r="D81">
        <v>0</v>
      </c>
      <c r="E81">
        <v>0</v>
      </c>
      <c r="F81">
        <v>1</v>
      </c>
      <c r="G81">
        <v>0</v>
      </c>
      <c r="H81">
        <v>0</v>
      </c>
      <c r="I81">
        <v>1</v>
      </c>
      <c r="J81">
        <v>0</v>
      </c>
      <c r="K81">
        <v>0</v>
      </c>
      <c r="L81">
        <v>6571.0243499999997</v>
      </c>
      <c r="M81" s="7">
        <f t="shared" si="6"/>
        <v>9485.0497312237731</v>
      </c>
      <c r="N81" s="7">
        <f t="shared" si="7"/>
        <v>-2914.0253812237734</v>
      </c>
      <c r="O81" s="7">
        <f t="shared" si="8"/>
        <v>2914.0253812237734</v>
      </c>
      <c r="P81" s="7">
        <f t="shared" si="9"/>
        <v>8491543.9224163573</v>
      </c>
      <c r="Q81" s="7">
        <f t="shared" si="10"/>
        <v>-0.44346592342543573</v>
      </c>
      <c r="R81" s="7">
        <f t="shared" si="11"/>
        <v>0.44346592342543573</v>
      </c>
    </row>
    <row r="82" spans="1:18" x14ac:dyDescent="0.2">
      <c r="A82">
        <v>80.448533709622495</v>
      </c>
      <c r="B82">
        <v>31</v>
      </c>
      <c r="C82">
        <v>26.885000000000002</v>
      </c>
      <c r="D82">
        <v>1</v>
      </c>
      <c r="E82">
        <v>1</v>
      </c>
      <c r="F82">
        <v>0</v>
      </c>
      <c r="G82">
        <v>0</v>
      </c>
      <c r="H82">
        <v>1</v>
      </c>
      <c r="I82">
        <v>0</v>
      </c>
      <c r="J82">
        <v>0</v>
      </c>
      <c r="K82">
        <v>0</v>
      </c>
      <c r="L82">
        <v>4441.2131499999996</v>
      </c>
      <c r="M82" s="7">
        <f t="shared" si="6"/>
        <v>5484.9107050489574</v>
      </c>
      <c r="N82" s="7">
        <f t="shared" si="7"/>
        <v>-1043.6975550489578</v>
      </c>
      <c r="O82" s="7">
        <f t="shared" si="8"/>
        <v>1043.6975550489578</v>
      </c>
      <c r="P82" s="7">
        <f t="shared" si="9"/>
        <v>1089304.5864151723</v>
      </c>
      <c r="Q82" s="7">
        <f t="shared" si="10"/>
        <v>-0.23500280662029427</v>
      </c>
      <c r="R82" s="7">
        <f t="shared" si="11"/>
        <v>0.23500280662029427</v>
      </c>
    </row>
    <row r="83" spans="1:18" x14ac:dyDescent="0.2">
      <c r="A83">
        <v>81.448533709622495</v>
      </c>
      <c r="B83">
        <v>45</v>
      </c>
      <c r="C83">
        <v>38.284999999999997</v>
      </c>
      <c r="D83">
        <v>0</v>
      </c>
      <c r="E83">
        <v>0</v>
      </c>
      <c r="F83">
        <v>1</v>
      </c>
      <c r="G83">
        <v>0</v>
      </c>
      <c r="H83">
        <v>1</v>
      </c>
      <c r="I83">
        <v>0</v>
      </c>
      <c r="J83">
        <v>0</v>
      </c>
      <c r="K83">
        <v>0</v>
      </c>
      <c r="L83">
        <v>7935.29115</v>
      </c>
      <c r="M83" s="7">
        <f t="shared" si="6"/>
        <v>12799.16349284786</v>
      </c>
      <c r="N83" s="7">
        <f t="shared" si="7"/>
        <v>-4863.8723428478597</v>
      </c>
      <c r="O83" s="7">
        <f t="shared" si="8"/>
        <v>4863.8723428478597</v>
      </c>
      <c r="P83" s="7">
        <f t="shared" si="9"/>
        <v>23657254.167520329</v>
      </c>
      <c r="Q83" s="7">
        <f t="shared" si="10"/>
        <v>-0.61294188844575159</v>
      </c>
      <c r="R83" s="7">
        <f t="shared" si="11"/>
        <v>0.61294188844575159</v>
      </c>
    </row>
    <row r="84" spans="1:18" x14ac:dyDescent="0.2">
      <c r="A84">
        <v>82.448533709622495</v>
      </c>
      <c r="B84">
        <v>22</v>
      </c>
      <c r="C84">
        <v>37.619999999999997</v>
      </c>
      <c r="D84">
        <v>1</v>
      </c>
      <c r="E84">
        <v>1</v>
      </c>
      <c r="F84">
        <v>0</v>
      </c>
      <c r="G84">
        <v>1</v>
      </c>
      <c r="H84">
        <v>0</v>
      </c>
      <c r="I84">
        <v>0</v>
      </c>
      <c r="J84">
        <v>0</v>
      </c>
      <c r="K84">
        <v>1</v>
      </c>
      <c r="L84">
        <v>37165.163800000002</v>
      </c>
      <c r="M84" s="7">
        <f t="shared" si="6"/>
        <v>29324.836526641498</v>
      </c>
      <c r="N84" s="7">
        <f t="shared" si="7"/>
        <v>7840.3272733585036</v>
      </c>
      <c r="O84" s="7">
        <f t="shared" si="8"/>
        <v>7840.3272733585036</v>
      </c>
      <c r="P84" s="7">
        <f t="shared" si="9"/>
        <v>61470731.75336919</v>
      </c>
      <c r="Q84" s="7">
        <f t="shared" si="10"/>
        <v>0.21095903991033946</v>
      </c>
      <c r="R84" s="7">
        <f t="shared" si="11"/>
        <v>0.21095903991033946</v>
      </c>
    </row>
    <row r="85" spans="1:18" x14ac:dyDescent="0.2">
      <c r="A85">
        <v>83.448533709622495</v>
      </c>
      <c r="B85">
        <v>48</v>
      </c>
      <c r="C85">
        <v>41.23</v>
      </c>
      <c r="D85">
        <v>4</v>
      </c>
      <c r="E85">
        <v>0</v>
      </c>
      <c r="F85">
        <v>1</v>
      </c>
      <c r="G85">
        <v>0</v>
      </c>
      <c r="H85">
        <v>0</v>
      </c>
      <c r="I85">
        <v>1</v>
      </c>
      <c r="J85">
        <v>0</v>
      </c>
      <c r="K85">
        <v>0</v>
      </c>
      <c r="L85">
        <v>11033.661700000001</v>
      </c>
      <c r="M85" s="7">
        <f t="shared" si="6"/>
        <v>15861.549020455277</v>
      </c>
      <c r="N85" s="7">
        <f t="shared" si="7"/>
        <v>-4827.8873204552765</v>
      </c>
      <c r="O85" s="7">
        <f t="shared" si="8"/>
        <v>4827.8873204552765</v>
      </c>
      <c r="P85" s="7">
        <f t="shared" si="9"/>
        <v>23308495.979012828</v>
      </c>
      <c r="Q85" s="7">
        <f t="shared" si="10"/>
        <v>-0.43755984656075475</v>
      </c>
      <c r="R85" s="7">
        <f t="shared" si="11"/>
        <v>0.43755984656075475</v>
      </c>
    </row>
    <row r="86" spans="1:18" x14ac:dyDescent="0.2">
      <c r="A86">
        <v>84.448533709622495</v>
      </c>
      <c r="B86">
        <v>37</v>
      </c>
      <c r="C86">
        <v>34.799999999999997</v>
      </c>
      <c r="D86">
        <v>2</v>
      </c>
      <c r="E86">
        <v>0</v>
      </c>
      <c r="F86">
        <v>1</v>
      </c>
      <c r="G86">
        <v>1</v>
      </c>
      <c r="H86">
        <v>0</v>
      </c>
      <c r="I86">
        <v>0</v>
      </c>
      <c r="J86">
        <v>1</v>
      </c>
      <c r="K86">
        <v>0</v>
      </c>
      <c r="L86">
        <v>39836.519</v>
      </c>
      <c r="M86" s="7">
        <f t="shared" si="6"/>
        <v>32827.010314041239</v>
      </c>
      <c r="N86" s="7">
        <f t="shared" si="7"/>
        <v>7009.5086859587609</v>
      </c>
      <c r="O86" s="7">
        <f t="shared" si="8"/>
        <v>7009.5086859587609</v>
      </c>
      <c r="P86" s="7">
        <f t="shared" si="9"/>
        <v>49133212.018531315</v>
      </c>
      <c r="Q86" s="7">
        <f t="shared" si="10"/>
        <v>0.17595685722336232</v>
      </c>
      <c r="R86" s="7">
        <f t="shared" si="11"/>
        <v>0.17595685722336232</v>
      </c>
    </row>
    <row r="87" spans="1:18" x14ac:dyDescent="0.2">
      <c r="A87">
        <v>85.448533709622495</v>
      </c>
      <c r="B87">
        <v>45</v>
      </c>
      <c r="C87">
        <v>22.895</v>
      </c>
      <c r="D87">
        <v>2</v>
      </c>
      <c r="E87">
        <v>1</v>
      </c>
      <c r="F87">
        <v>0</v>
      </c>
      <c r="G87">
        <v>1</v>
      </c>
      <c r="H87">
        <v>0</v>
      </c>
      <c r="I87">
        <v>1</v>
      </c>
      <c r="J87">
        <v>0</v>
      </c>
      <c r="K87">
        <v>0</v>
      </c>
      <c r="L87">
        <v>21098.554049999999</v>
      </c>
      <c r="M87" s="7">
        <f t="shared" si="6"/>
        <v>31385.344279056015</v>
      </c>
      <c r="N87" s="7">
        <f t="shared" si="7"/>
        <v>-10286.790229056016</v>
      </c>
      <c r="O87" s="7">
        <f t="shared" si="8"/>
        <v>10286.790229056016</v>
      </c>
      <c r="P87" s="7">
        <f t="shared" si="9"/>
        <v>105818053.21660233</v>
      </c>
      <c r="Q87" s="7">
        <f t="shared" si="10"/>
        <v>-0.48755901492955706</v>
      </c>
      <c r="R87" s="7">
        <f t="shared" si="11"/>
        <v>0.48755901492955706</v>
      </c>
    </row>
    <row r="88" spans="1:18" x14ac:dyDescent="0.2">
      <c r="A88">
        <v>86.448533709622495</v>
      </c>
      <c r="B88">
        <v>57</v>
      </c>
      <c r="C88">
        <v>31.16</v>
      </c>
      <c r="D88">
        <v>0</v>
      </c>
      <c r="E88">
        <v>0</v>
      </c>
      <c r="F88">
        <v>1</v>
      </c>
      <c r="G88">
        <v>1</v>
      </c>
      <c r="H88">
        <v>0</v>
      </c>
      <c r="I88">
        <v>1</v>
      </c>
      <c r="J88">
        <v>0</v>
      </c>
      <c r="K88">
        <v>0</v>
      </c>
      <c r="L88">
        <v>43578.939400000003</v>
      </c>
      <c r="M88" s="7">
        <f t="shared" si="6"/>
        <v>36678.091477089969</v>
      </c>
      <c r="N88" s="7">
        <f t="shared" si="7"/>
        <v>6900.847922910034</v>
      </c>
      <c r="O88" s="7">
        <f t="shared" si="8"/>
        <v>6900.847922910034</v>
      </c>
      <c r="P88" s="7">
        <f t="shared" si="9"/>
        <v>47621702.055131733</v>
      </c>
      <c r="Q88" s="7">
        <f t="shared" si="10"/>
        <v>0.15835281945641003</v>
      </c>
      <c r="R88" s="7">
        <f t="shared" si="11"/>
        <v>0.15835281945641003</v>
      </c>
    </row>
    <row r="89" spans="1:18" x14ac:dyDescent="0.2">
      <c r="A89">
        <v>87.448533709622495</v>
      </c>
      <c r="B89">
        <v>56</v>
      </c>
      <c r="C89">
        <v>27.2</v>
      </c>
      <c r="D89">
        <v>0</v>
      </c>
      <c r="E89">
        <v>0</v>
      </c>
      <c r="F89">
        <v>1</v>
      </c>
      <c r="G89">
        <v>0</v>
      </c>
      <c r="H89">
        <v>0</v>
      </c>
      <c r="I89">
        <v>0</v>
      </c>
      <c r="J89">
        <v>1</v>
      </c>
      <c r="K89">
        <v>0</v>
      </c>
      <c r="L89">
        <v>11073.175999999999</v>
      </c>
      <c r="M89" s="7">
        <f t="shared" si="6"/>
        <v>10647.72116051627</v>
      </c>
      <c r="N89" s="7">
        <f t="shared" si="7"/>
        <v>425.4548394837293</v>
      </c>
      <c r="O89" s="7">
        <f t="shared" si="8"/>
        <v>425.4548394837293</v>
      </c>
      <c r="P89" s="7">
        <f t="shared" si="9"/>
        <v>181011.82044012586</v>
      </c>
      <c r="Q89" s="7">
        <f t="shared" si="10"/>
        <v>3.8422114801004638E-2</v>
      </c>
      <c r="R89" s="7">
        <f t="shared" si="11"/>
        <v>3.8422114801004638E-2</v>
      </c>
    </row>
    <row r="90" spans="1:18" x14ac:dyDescent="0.2">
      <c r="A90">
        <v>88.448533709622495</v>
      </c>
      <c r="B90">
        <v>46</v>
      </c>
      <c r="C90">
        <v>27.74</v>
      </c>
      <c r="D90">
        <v>0</v>
      </c>
      <c r="E90">
        <v>0</v>
      </c>
      <c r="F90">
        <v>1</v>
      </c>
      <c r="G90">
        <v>0</v>
      </c>
      <c r="H90">
        <v>0</v>
      </c>
      <c r="I90">
        <v>1</v>
      </c>
      <c r="J90">
        <v>0</v>
      </c>
      <c r="K90">
        <v>0</v>
      </c>
      <c r="L90">
        <v>8026.6665999999996</v>
      </c>
      <c r="M90" s="7">
        <f t="shared" si="6"/>
        <v>9010.2388687315051</v>
      </c>
      <c r="N90" s="7">
        <f t="shared" si="7"/>
        <v>-983.57226873150557</v>
      </c>
      <c r="O90" s="7">
        <f t="shared" si="8"/>
        <v>983.57226873150557</v>
      </c>
      <c r="P90" s="7">
        <f t="shared" si="9"/>
        <v>967414.40781764104</v>
      </c>
      <c r="Q90" s="7">
        <f t="shared" si="10"/>
        <v>-0.12253807436470647</v>
      </c>
      <c r="R90" s="7">
        <f t="shared" si="11"/>
        <v>0.12253807436470647</v>
      </c>
    </row>
    <row r="91" spans="1:18" x14ac:dyDescent="0.2">
      <c r="A91">
        <v>89.448533709622495</v>
      </c>
      <c r="B91">
        <v>55</v>
      </c>
      <c r="C91">
        <v>26.98</v>
      </c>
      <c r="D91">
        <v>0</v>
      </c>
      <c r="E91">
        <v>0</v>
      </c>
      <c r="F91">
        <v>1</v>
      </c>
      <c r="G91">
        <v>0</v>
      </c>
      <c r="H91">
        <v>0</v>
      </c>
      <c r="I91">
        <v>1</v>
      </c>
      <c r="J91">
        <v>0</v>
      </c>
      <c r="K91">
        <v>0</v>
      </c>
      <c r="L91">
        <v>11082.5772</v>
      </c>
      <c r="M91" s="7">
        <f t="shared" si="6"/>
        <v>11087.867835026449</v>
      </c>
      <c r="N91" s="7">
        <f t="shared" si="7"/>
        <v>-5.2906350264493085</v>
      </c>
      <c r="O91" s="7">
        <f t="shared" si="8"/>
        <v>5.2906350264493085</v>
      </c>
      <c r="P91" s="7">
        <f t="shared" si="9"/>
        <v>27.990818983092275</v>
      </c>
      <c r="Q91" s="7">
        <f t="shared" si="10"/>
        <v>-4.7738309699744827E-4</v>
      </c>
      <c r="R91" s="7">
        <f t="shared" si="11"/>
        <v>4.7738309699744827E-4</v>
      </c>
    </row>
    <row r="92" spans="1:18" x14ac:dyDescent="0.2">
      <c r="A92">
        <v>90.448533709622495</v>
      </c>
      <c r="B92">
        <v>21</v>
      </c>
      <c r="C92">
        <v>39.49</v>
      </c>
      <c r="D92">
        <v>0</v>
      </c>
      <c r="E92">
        <v>0</v>
      </c>
      <c r="F92">
        <v>1</v>
      </c>
      <c r="G92">
        <v>0</v>
      </c>
      <c r="H92">
        <v>0</v>
      </c>
      <c r="I92">
        <v>0</v>
      </c>
      <c r="J92">
        <v>0</v>
      </c>
      <c r="K92">
        <v>1</v>
      </c>
      <c r="L92">
        <v>2026.9740999999999</v>
      </c>
      <c r="M92" s="7">
        <f t="shared" si="6"/>
        <v>5860.8310457858024</v>
      </c>
      <c r="N92" s="7">
        <f t="shared" si="7"/>
        <v>-3833.8569457858025</v>
      </c>
      <c r="O92" s="7">
        <f t="shared" si="8"/>
        <v>3833.8569457858025</v>
      </c>
      <c r="P92" s="7">
        <f t="shared" si="9"/>
        <v>14698459.080750043</v>
      </c>
      <c r="Q92" s="7">
        <f t="shared" si="10"/>
        <v>-1.8914188127938105</v>
      </c>
      <c r="R92" s="7">
        <f t="shared" si="11"/>
        <v>1.8914188127938105</v>
      </c>
    </row>
    <row r="93" spans="1:18" x14ac:dyDescent="0.2">
      <c r="A93">
        <v>91.448533709622495</v>
      </c>
      <c r="B93">
        <v>53</v>
      </c>
      <c r="C93">
        <v>24.795000000000002</v>
      </c>
      <c r="D93">
        <v>1</v>
      </c>
      <c r="E93">
        <v>0</v>
      </c>
      <c r="F93">
        <v>1</v>
      </c>
      <c r="G93">
        <v>0</v>
      </c>
      <c r="H93">
        <v>0</v>
      </c>
      <c r="I93">
        <v>1</v>
      </c>
      <c r="J93">
        <v>0</v>
      </c>
      <c r="K93">
        <v>0</v>
      </c>
      <c r="L93">
        <v>10942.13205</v>
      </c>
      <c r="M93" s="7">
        <f t="shared" si="6"/>
        <v>10266.927039201681</v>
      </c>
      <c r="N93" s="7">
        <f t="shared" si="7"/>
        <v>675.20501079831956</v>
      </c>
      <c r="O93" s="7">
        <f t="shared" si="8"/>
        <v>675.20501079831956</v>
      </c>
      <c r="P93" s="7">
        <f t="shared" si="9"/>
        <v>455901.80660715885</v>
      </c>
      <c r="Q93" s="7">
        <f t="shared" si="10"/>
        <v>6.1706896582217681E-2</v>
      </c>
      <c r="R93" s="7">
        <f t="shared" si="11"/>
        <v>6.1706896582217681E-2</v>
      </c>
    </row>
    <row r="94" spans="1:18" x14ac:dyDescent="0.2">
      <c r="A94">
        <v>92.448533709622495</v>
      </c>
      <c r="B94">
        <v>59</v>
      </c>
      <c r="C94">
        <v>29.83</v>
      </c>
      <c r="D94">
        <v>3</v>
      </c>
      <c r="E94">
        <v>1</v>
      </c>
      <c r="F94">
        <v>0</v>
      </c>
      <c r="G94">
        <v>1</v>
      </c>
      <c r="H94">
        <v>1</v>
      </c>
      <c r="I94">
        <v>0</v>
      </c>
      <c r="J94">
        <v>0</v>
      </c>
      <c r="K94">
        <v>0</v>
      </c>
      <c r="L94">
        <v>30184.936699999998</v>
      </c>
      <c r="M94" s="7">
        <f t="shared" si="6"/>
        <v>38281.318704877587</v>
      </c>
      <c r="N94" s="7">
        <f t="shared" si="7"/>
        <v>-8096.3820048775888</v>
      </c>
      <c r="O94" s="7">
        <f t="shared" si="8"/>
        <v>8096.3820048775888</v>
      </c>
      <c r="P94" s="7">
        <f t="shared" si="9"/>
        <v>65551401.568905644</v>
      </c>
      <c r="Q94" s="7">
        <f t="shared" si="10"/>
        <v>-0.26822590636334148</v>
      </c>
      <c r="R94" s="7">
        <f t="shared" si="11"/>
        <v>0.26822590636334148</v>
      </c>
    </row>
    <row r="95" spans="1:18" x14ac:dyDescent="0.2">
      <c r="A95">
        <v>93.448533709622495</v>
      </c>
      <c r="B95">
        <v>35</v>
      </c>
      <c r="C95">
        <v>34.770000000000003</v>
      </c>
      <c r="D95">
        <v>2</v>
      </c>
      <c r="E95">
        <v>1</v>
      </c>
      <c r="F95">
        <v>0</v>
      </c>
      <c r="G95">
        <v>0</v>
      </c>
      <c r="H95">
        <v>0</v>
      </c>
      <c r="I95">
        <v>1</v>
      </c>
      <c r="J95">
        <v>0</v>
      </c>
      <c r="K95">
        <v>0</v>
      </c>
      <c r="L95">
        <v>5729.0052999999998</v>
      </c>
      <c r="M95" s="7">
        <f t="shared" si="6"/>
        <v>9164.8770282027963</v>
      </c>
      <c r="N95" s="7">
        <f t="shared" si="7"/>
        <v>-3435.8717282027965</v>
      </c>
      <c r="O95" s="7">
        <f t="shared" si="8"/>
        <v>3435.8717282027965</v>
      </c>
      <c r="P95" s="7">
        <f t="shared" si="9"/>
        <v>11805214.532663271</v>
      </c>
      <c r="Q95" s="7">
        <f t="shared" si="10"/>
        <v>-0.59973268452078354</v>
      </c>
      <c r="R95" s="7">
        <f t="shared" si="11"/>
        <v>0.59973268452078354</v>
      </c>
    </row>
    <row r="96" spans="1:18" x14ac:dyDescent="0.2">
      <c r="A96">
        <v>94.448533709622495</v>
      </c>
      <c r="B96">
        <v>64</v>
      </c>
      <c r="C96">
        <v>31.3</v>
      </c>
      <c r="D96">
        <v>2</v>
      </c>
      <c r="E96">
        <v>0</v>
      </c>
      <c r="F96">
        <v>1</v>
      </c>
      <c r="G96">
        <v>1</v>
      </c>
      <c r="H96">
        <v>0</v>
      </c>
      <c r="I96">
        <v>0</v>
      </c>
      <c r="J96">
        <v>1</v>
      </c>
      <c r="K96">
        <v>0</v>
      </c>
      <c r="L96">
        <v>47291.055</v>
      </c>
      <c r="M96" s="7">
        <f t="shared" si="6"/>
        <v>38646.08668743007</v>
      </c>
      <c r="N96" s="7">
        <f t="shared" si="7"/>
        <v>8644.9683125699303</v>
      </c>
      <c r="O96" s="7">
        <f t="shared" si="8"/>
        <v>8644.9683125699303</v>
      </c>
      <c r="P96" s="7">
        <f t="shared" si="9"/>
        <v>74735477.125338182</v>
      </c>
      <c r="Q96" s="7">
        <f t="shared" si="10"/>
        <v>0.18280345643737342</v>
      </c>
      <c r="R96" s="7">
        <f t="shared" si="11"/>
        <v>0.18280345643737342</v>
      </c>
    </row>
    <row r="97" spans="1:18" x14ac:dyDescent="0.2">
      <c r="A97">
        <v>95.448533709622495</v>
      </c>
      <c r="B97">
        <v>28</v>
      </c>
      <c r="C97">
        <v>37.619999999999997</v>
      </c>
      <c r="D97">
        <v>1</v>
      </c>
      <c r="E97">
        <v>0</v>
      </c>
      <c r="F97">
        <v>1</v>
      </c>
      <c r="G97">
        <v>0</v>
      </c>
      <c r="H97">
        <v>0</v>
      </c>
      <c r="I97">
        <v>0</v>
      </c>
      <c r="J97">
        <v>0</v>
      </c>
      <c r="K97">
        <v>1</v>
      </c>
      <c r="L97">
        <v>3766.8838000000001</v>
      </c>
      <c r="M97" s="7">
        <f t="shared" si="6"/>
        <v>7482.1473432299008</v>
      </c>
      <c r="N97" s="7">
        <f t="shared" si="7"/>
        <v>-3715.2635432299007</v>
      </c>
      <c r="O97" s="7">
        <f t="shared" si="8"/>
        <v>3715.2635432299007</v>
      </c>
      <c r="P97" s="7">
        <f t="shared" si="9"/>
        <v>13803183.195653196</v>
      </c>
      <c r="Q97" s="7">
        <f t="shared" si="10"/>
        <v>-0.98629629701609078</v>
      </c>
      <c r="R97" s="7">
        <f t="shared" si="11"/>
        <v>0.98629629701609078</v>
      </c>
    </row>
    <row r="98" spans="1:18" x14ac:dyDescent="0.2">
      <c r="A98">
        <v>96.448533709622495</v>
      </c>
      <c r="B98">
        <v>54</v>
      </c>
      <c r="C98">
        <v>30.8</v>
      </c>
      <c r="D98">
        <v>3</v>
      </c>
      <c r="E98">
        <v>0</v>
      </c>
      <c r="F98">
        <v>1</v>
      </c>
      <c r="G98">
        <v>0</v>
      </c>
      <c r="H98">
        <v>0</v>
      </c>
      <c r="I98">
        <v>0</v>
      </c>
      <c r="J98">
        <v>1</v>
      </c>
      <c r="K98">
        <v>0</v>
      </c>
      <c r="L98">
        <v>12105.32</v>
      </c>
      <c r="M98" s="7">
        <f t="shared" si="6"/>
        <v>12667.323757626053</v>
      </c>
      <c r="N98" s="7">
        <f t="shared" si="7"/>
        <v>-562.0037576260529</v>
      </c>
      <c r="O98" s="7">
        <f t="shared" si="8"/>
        <v>562.0037576260529</v>
      </c>
      <c r="P98" s="7">
        <f t="shared" si="9"/>
        <v>315848.22358580324</v>
      </c>
      <c r="Q98" s="7">
        <f t="shared" si="10"/>
        <v>-4.6426179367918645E-2</v>
      </c>
      <c r="R98" s="7">
        <f t="shared" si="11"/>
        <v>4.6426179367918645E-2</v>
      </c>
    </row>
    <row r="99" spans="1:18" x14ac:dyDescent="0.2">
      <c r="A99">
        <v>97.448533709622495</v>
      </c>
      <c r="B99">
        <v>55</v>
      </c>
      <c r="C99">
        <v>38.28</v>
      </c>
      <c r="D99">
        <v>0</v>
      </c>
      <c r="E99">
        <v>1</v>
      </c>
      <c r="F99">
        <v>0</v>
      </c>
      <c r="G99">
        <v>0</v>
      </c>
      <c r="H99">
        <v>0</v>
      </c>
      <c r="I99">
        <v>0</v>
      </c>
      <c r="J99">
        <v>0</v>
      </c>
      <c r="K99">
        <v>1</v>
      </c>
      <c r="L99">
        <v>10226.2842</v>
      </c>
      <c r="M99" s="7">
        <f t="shared" si="6"/>
        <v>14019.279788708813</v>
      </c>
      <c r="N99" s="7">
        <f t="shared" si="7"/>
        <v>-3792.9955887088126</v>
      </c>
      <c r="O99" s="7">
        <f t="shared" si="8"/>
        <v>3792.9955887088126</v>
      </c>
      <c r="P99" s="7">
        <f t="shared" si="9"/>
        <v>14386815.535964511</v>
      </c>
      <c r="Q99" s="7">
        <f t="shared" si="10"/>
        <v>-0.37090653012643759</v>
      </c>
      <c r="R99" s="7">
        <f t="shared" si="11"/>
        <v>0.37090653012643759</v>
      </c>
    </row>
    <row r="100" spans="1:18" x14ac:dyDescent="0.2">
      <c r="A100">
        <v>98.448533709622495</v>
      </c>
      <c r="B100">
        <v>56</v>
      </c>
      <c r="C100">
        <v>19.95</v>
      </c>
      <c r="D100">
        <v>0</v>
      </c>
      <c r="E100">
        <v>1</v>
      </c>
      <c r="F100">
        <v>0</v>
      </c>
      <c r="G100">
        <v>1</v>
      </c>
      <c r="H100">
        <v>1</v>
      </c>
      <c r="I100">
        <v>0</v>
      </c>
      <c r="J100">
        <v>0</v>
      </c>
      <c r="K100">
        <v>0</v>
      </c>
      <c r="L100">
        <v>22412.648499999999</v>
      </c>
      <c r="M100" s="7">
        <f t="shared" si="6"/>
        <v>32834.158039250746</v>
      </c>
      <c r="N100" s="7">
        <f t="shared" si="7"/>
        <v>-10421.509539250746</v>
      </c>
      <c r="O100" s="7">
        <f t="shared" si="8"/>
        <v>10421.509539250746</v>
      </c>
      <c r="P100" s="7">
        <f t="shared" si="9"/>
        <v>108607861.07669431</v>
      </c>
      <c r="Q100" s="7">
        <f t="shared" si="10"/>
        <v>-0.46498340163817531</v>
      </c>
      <c r="R100" s="7">
        <f t="shared" si="11"/>
        <v>0.46498340163817531</v>
      </c>
    </row>
    <row r="101" spans="1:18" x14ac:dyDescent="0.2">
      <c r="A101">
        <v>99.448533709622495</v>
      </c>
      <c r="B101">
        <v>38</v>
      </c>
      <c r="C101">
        <v>19.3</v>
      </c>
      <c r="D101">
        <v>0</v>
      </c>
      <c r="E101">
        <v>1</v>
      </c>
      <c r="F101">
        <v>0</v>
      </c>
      <c r="G101">
        <v>1</v>
      </c>
      <c r="H101">
        <v>0</v>
      </c>
      <c r="I101">
        <v>0</v>
      </c>
      <c r="J101">
        <v>1</v>
      </c>
      <c r="K101">
        <v>0</v>
      </c>
      <c r="L101">
        <v>15820.699000000001</v>
      </c>
      <c r="M101" s="7">
        <f t="shared" si="6"/>
        <v>26696.934167074829</v>
      </c>
      <c r="N101" s="7">
        <f t="shared" si="7"/>
        <v>-10876.235167074828</v>
      </c>
      <c r="O101" s="7">
        <f t="shared" si="8"/>
        <v>10876.235167074828</v>
      </c>
      <c r="P101" s="7">
        <f t="shared" si="9"/>
        <v>118292491.40951522</v>
      </c>
      <c r="Q101" s="7">
        <f t="shared" si="10"/>
        <v>-0.68746868688133367</v>
      </c>
      <c r="R101" s="7">
        <f t="shared" si="11"/>
        <v>0.68746868688133367</v>
      </c>
    </row>
    <row r="102" spans="1:18" x14ac:dyDescent="0.2">
      <c r="A102">
        <v>100.4485337096225</v>
      </c>
      <c r="B102">
        <v>41</v>
      </c>
      <c r="C102">
        <v>31.6</v>
      </c>
      <c r="D102">
        <v>0</v>
      </c>
      <c r="E102">
        <v>0</v>
      </c>
      <c r="F102">
        <v>1</v>
      </c>
      <c r="G102">
        <v>0</v>
      </c>
      <c r="H102">
        <v>0</v>
      </c>
      <c r="I102">
        <v>0</v>
      </c>
      <c r="J102">
        <v>1</v>
      </c>
      <c r="K102">
        <v>0</v>
      </c>
      <c r="L102">
        <v>6186.1270000000004</v>
      </c>
      <c r="M102" s="7">
        <f t="shared" si="6"/>
        <v>8247.7982767083959</v>
      </c>
      <c r="N102" s="7">
        <f t="shared" si="7"/>
        <v>-2061.6712767083955</v>
      </c>
      <c r="O102" s="7">
        <f t="shared" si="8"/>
        <v>2061.6712767083955</v>
      </c>
      <c r="P102" s="7">
        <f t="shared" si="9"/>
        <v>4250488.4532044251</v>
      </c>
      <c r="Q102" s="7">
        <f t="shared" si="10"/>
        <v>-0.33327335127591062</v>
      </c>
      <c r="R102" s="7">
        <f t="shared" si="11"/>
        <v>0.33327335127591062</v>
      </c>
    </row>
    <row r="103" spans="1:18" x14ac:dyDescent="0.2">
      <c r="A103">
        <v>101.4485337096225</v>
      </c>
      <c r="B103">
        <v>30</v>
      </c>
      <c r="C103">
        <v>25.46</v>
      </c>
      <c r="D103">
        <v>0</v>
      </c>
      <c r="E103">
        <v>1</v>
      </c>
      <c r="F103">
        <v>0</v>
      </c>
      <c r="G103">
        <v>0</v>
      </c>
      <c r="H103">
        <v>1</v>
      </c>
      <c r="I103">
        <v>0</v>
      </c>
      <c r="J103">
        <v>0</v>
      </c>
      <c r="K103">
        <v>0</v>
      </c>
      <c r="L103">
        <v>3645.0893999999998</v>
      </c>
      <c r="M103" s="7">
        <f t="shared" si="6"/>
        <v>4302.9085147047708</v>
      </c>
      <c r="N103" s="7">
        <f t="shared" si="7"/>
        <v>-657.81911470477098</v>
      </c>
      <c r="O103" s="7">
        <f t="shared" si="8"/>
        <v>657.81911470477098</v>
      </c>
      <c r="P103" s="7">
        <f t="shared" si="9"/>
        <v>432725.98767096864</v>
      </c>
      <c r="Q103" s="7">
        <f t="shared" si="10"/>
        <v>-0.1804672101333841</v>
      </c>
      <c r="R103" s="7">
        <f t="shared" si="11"/>
        <v>0.1804672101333841</v>
      </c>
    </row>
    <row r="104" spans="1:18" x14ac:dyDescent="0.2">
      <c r="A104">
        <v>102.4485337096225</v>
      </c>
      <c r="B104">
        <v>18</v>
      </c>
      <c r="C104">
        <v>30.114999999999998</v>
      </c>
      <c r="D104">
        <v>0</v>
      </c>
      <c r="E104">
        <v>0</v>
      </c>
      <c r="F104">
        <v>1</v>
      </c>
      <c r="G104">
        <v>0</v>
      </c>
      <c r="H104">
        <v>1</v>
      </c>
      <c r="I104">
        <v>0</v>
      </c>
      <c r="J104">
        <v>0</v>
      </c>
      <c r="K104">
        <v>0</v>
      </c>
      <c r="L104">
        <v>21344.846699999998</v>
      </c>
      <c r="M104" s="7">
        <f t="shared" si="6"/>
        <v>3021.7520108211438</v>
      </c>
      <c r="N104" s="7">
        <f t="shared" si="7"/>
        <v>18323.094689178855</v>
      </c>
      <c r="O104" s="7">
        <f t="shared" si="8"/>
        <v>18323.094689178855</v>
      </c>
      <c r="P104" s="7">
        <f t="shared" si="9"/>
        <v>335735798.98861438</v>
      </c>
      <c r="Q104" s="7">
        <f t="shared" si="10"/>
        <v>0.85843177731414</v>
      </c>
      <c r="R104" s="7">
        <f t="shared" si="11"/>
        <v>0.85843177731414</v>
      </c>
    </row>
    <row r="105" spans="1:18" x14ac:dyDescent="0.2">
      <c r="A105">
        <v>103.4485337096225</v>
      </c>
      <c r="B105">
        <v>61</v>
      </c>
      <c r="C105">
        <v>29.92</v>
      </c>
      <c r="D105">
        <v>3</v>
      </c>
      <c r="E105">
        <v>0</v>
      </c>
      <c r="F105">
        <v>1</v>
      </c>
      <c r="G105">
        <v>1</v>
      </c>
      <c r="H105">
        <v>0</v>
      </c>
      <c r="I105">
        <v>0</v>
      </c>
      <c r="J105">
        <v>0</v>
      </c>
      <c r="K105">
        <v>1</v>
      </c>
      <c r="L105">
        <v>30942.191800000001</v>
      </c>
      <c r="M105" s="7">
        <f t="shared" si="6"/>
        <v>37965.340342707023</v>
      </c>
      <c r="N105" s="7">
        <f t="shared" si="7"/>
        <v>-7023.148542707022</v>
      </c>
      <c r="O105" s="7">
        <f t="shared" si="8"/>
        <v>7023.148542707022</v>
      </c>
      <c r="P105" s="7">
        <f t="shared" si="9"/>
        <v>49324615.452927768</v>
      </c>
      <c r="Q105" s="7">
        <f t="shared" si="10"/>
        <v>-0.22697644006934964</v>
      </c>
      <c r="R105" s="7">
        <f t="shared" si="11"/>
        <v>0.22697644006934964</v>
      </c>
    </row>
    <row r="106" spans="1:18" x14ac:dyDescent="0.2">
      <c r="A106">
        <v>104.4485337096225</v>
      </c>
      <c r="B106">
        <v>34</v>
      </c>
      <c r="C106">
        <v>27.5</v>
      </c>
      <c r="D106">
        <v>1</v>
      </c>
      <c r="E106">
        <v>0</v>
      </c>
      <c r="F106">
        <v>1</v>
      </c>
      <c r="G106">
        <v>0</v>
      </c>
      <c r="H106">
        <v>0</v>
      </c>
      <c r="I106">
        <v>0</v>
      </c>
      <c r="J106">
        <v>1</v>
      </c>
      <c r="K106">
        <v>0</v>
      </c>
      <c r="L106">
        <v>5003.8530000000001</v>
      </c>
      <c r="M106" s="7">
        <f t="shared" si="6"/>
        <v>5479.8592023583697</v>
      </c>
      <c r="N106" s="7">
        <f t="shared" si="7"/>
        <v>-476.00620235836959</v>
      </c>
      <c r="O106" s="7">
        <f t="shared" si="8"/>
        <v>476.00620235836959</v>
      </c>
      <c r="P106" s="7">
        <f t="shared" si="9"/>
        <v>226581.90468363711</v>
      </c>
      <c r="Q106" s="7">
        <f t="shared" si="10"/>
        <v>-9.5127934885051502E-2</v>
      </c>
      <c r="R106" s="7">
        <f t="shared" si="11"/>
        <v>9.5127934885051502E-2</v>
      </c>
    </row>
    <row r="107" spans="1:18" x14ac:dyDescent="0.2">
      <c r="A107">
        <v>105.4485337096225</v>
      </c>
      <c r="B107">
        <v>20</v>
      </c>
      <c r="C107">
        <v>28.024999999999999</v>
      </c>
      <c r="D107">
        <v>1</v>
      </c>
      <c r="E107">
        <v>1</v>
      </c>
      <c r="F107">
        <v>0</v>
      </c>
      <c r="G107">
        <v>1</v>
      </c>
      <c r="H107">
        <v>0</v>
      </c>
      <c r="I107">
        <v>1</v>
      </c>
      <c r="J107">
        <v>0</v>
      </c>
      <c r="K107">
        <v>0</v>
      </c>
      <c r="L107">
        <v>17560.37975</v>
      </c>
      <c r="M107" s="7">
        <f t="shared" si="6"/>
        <v>26198.958831286807</v>
      </c>
      <c r="N107" s="7">
        <f t="shared" si="7"/>
        <v>-8638.5790812868072</v>
      </c>
      <c r="O107" s="7">
        <f t="shared" si="8"/>
        <v>8638.5790812868072</v>
      </c>
      <c r="P107" s="7">
        <f t="shared" si="9"/>
        <v>74625048.543646023</v>
      </c>
      <c r="Q107" s="7">
        <f t="shared" si="10"/>
        <v>-0.49193577839834629</v>
      </c>
      <c r="R107" s="7">
        <f t="shared" si="11"/>
        <v>0.49193577839834629</v>
      </c>
    </row>
    <row r="108" spans="1:18" x14ac:dyDescent="0.2">
      <c r="A108">
        <v>106.4485337096225</v>
      </c>
      <c r="B108">
        <v>19</v>
      </c>
      <c r="C108">
        <v>28.4</v>
      </c>
      <c r="D108">
        <v>1</v>
      </c>
      <c r="E108">
        <v>0</v>
      </c>
      <c r="F108">
        <v>1</v>
      </c>
      <c r="G108">
        <v>0</v>
      </c>
      <c r="H108">
        <v>0</v>
      </c>
      <c r="I108">
        <v>0</v>
      </c>
      <c r="J108">
        <v>1</v>
      </c>
      <c r="K108">
        <v>0</v>
      </c>
      <c r="L108">
        <v>2331.5189999999998</v>
      </c>
      <c r="M108" s="7">
        <f t="shared" si="6"/>
        <v>1892.7749749144555</v>
      </c>
      <c r="N108" s="7">
        <f t="shared" si="7"/>
        <v>438.74402508554431</v>
      </c>
      <c r="O108" s="7">
        <f t="shared" si="8"/>
        <v>438.74402508554431</v>
      </c>
      <c r="P108" s="7">
        <f t="shared" si="9"/>
        <v>192496.31954826473</v>
      </c>
      <c r="Q108" s="7">
        <f t="shared" si="10"/>
        <v>0.18817947659253231</v>
      </c>
      <c r="R108" s="7">
        <f t="shared" si="11"/>
        <v>0.18817947659253231</v>
      </c>
    </row>
    <row r="109" spans="1:18" x14ac:dyDescent="0.2">
      <c r="A109">
        <v>107.4485337096225</v>
      </c>
      <c r="B109">
        <v>26</v>
      </c>
      <c r="C109">
        <v>30.875</v>
      </c>
      <c r="D109">
        <v>2</v>
      </c>
      <c r="E109">
        <v>1</v>
      </c>
      <c r="F109">
        <v>0</v>
      </c>
      <c r="G109">
        <v>0</v>
      </c>
      <c r="H109">
        <v>0</v>
      </c>
      <c r="I109">
        <v>1</v>
      </c>
      <c r="J109">
        <v>0</v>
      </c>
      <c r="K109">
        <v>0</v>
      </c>
      <c r="L109">
        <v>3877.3042500000001</v>
      </c>
      <c r="M109" s="7">
        <f t="shared" si="6"/>
        <v>5508.3234748719187</v>
      </c>
      <c r="N109" s="7">
        <f t="shared" si="7"/>
        <v>-1631.0192248719186</v>
      </c>
      <c r="O109" s="7">
        <f t="shared" si="8"/>
        <v>1631.0192248719186</v>
      </c>
      <c r="P109" s="7">
        <f t="shared" si="9"/>
        <v>2660223.7119017942</v>
      </c>
      <c r="Q109" s="7">
        <f t="shared" si="10"/>
        <v>-0.42065804479282703</v>
      </c>
      <c r="R109" s="7">
        <f t="shared" si="11"/>
        <v>0.42065804479282703</v>
      </c>
    </row>
    <row r="110" spans="1:18" x14ac:dyDescent="0.2">
      <c r="A110">
        <v>108.4485337096225</v>
      </c>
      <c r="B110">
        <v>29</v>
      </c>
      <c r="C110">
        <v>27.94</v>
      </c>
      <c r="D110">
        <v>0</v>
      </c>
      <c r="E110">
        <v>1</v>
      </c>
      <c r="F110">
        <v>0</v>
      </c>
      <c r="G110">
        <v>0</v>
      </c>
      <c r="H110">
        <v>0</v>
      </c>
      <c r="I110">
        <v>0</v>
      </c>
      <c r="J110">
        <v>0</v>
      </c>
      <c r="K110">
        <v>1</v>
      </c>
      <c r="L110">
        <v>2867.1196</v>
      </c>
      <c r="M110" s="7">
        <f t="shared" si="6"/>
        <v>3765.3185594434831</v>
      </c>
      <c r="N110" s="7">
        <f t="shared" si="7"/>
        <v>-898.19895944348309</v>
      </c>
      <c r="O110" s="7">
        <f t="shared" si="8"/>
        <v>898.19895944348309</v>
      </c>
      <c r="P110" s="7">
        <f t="shared" si="9"/>
        <v>806761.37074535573</v>
      </c>
      <c r="Q110" s="7">
        <f t="shared" si="10"/>
        <v>-0.31327572084662358</v>
      </c>
      <c r="R110" s="7">
        <f t="shared" si="11"/>
        <v>0.31327572084662358</v>
      </c>
    </row>
    <row r="111" spans="1:18" x14ac:dyDescent="0.2">
      <c r="A111">
        <v>109.4485337096225</v>
      </c>
      <c r="B111">
        <v>63</v>
      </c>
      <c r="C111">
        <v>35.090000000000003</v>
      </c>
      <c r="D111">
        <v>0</v>
      </c>
      <c r="E111">
        <v>1</v>
      </c>
      <c r="F111">
        <v>0</v>
      </c>
      <c r="G111">
        <v>1</v>
      </c>
      <c r="H111">
        <v>0</v>
      </c>
      <c r="I111">
        <v>0</v>
      </c>
      <c r="J111">
        <v>0</v>
      </c>
      <c r="K111">
        <v>1</v>
      </c>
      <c r="L111">
        <v>47055.532099999997</v>
      </c>
      <c r="M111" s="7">
        <f t="shared" si="6"/>
        <v>38666.622544924569</v>
      </c>
      <c r="N111" s="7">
        <f t="shared" si="7"/>
        <v>8388.9095550754282</v>
      </c>
      <c r="O111" s="7">
        <f t="shared" si="8"/>
        <v>8388.9095550754282</v>
      </c>
      <c r="P111" s="7">
        <f t="shared" si="9"/>
        <v>70373803.523235813</v>
      </c>
      <c r="Q111" s="7">
        <f t="shared" si="10"/>
        <v>0.17827679723709741</v>
      </c>
      <c r="R111" s="7">
        <f t="shared" si="11"/>
        <v>0.17827679723709741</v>
      </c>
    </row>
    <row r="112" spans="1:18" x14ac:dyDescent="0.2">
      <c r="A112">
        <v>110.4485337096225</v>
      </c>
      <c r="B112">
        <v>54</v>
      </c>
      <c r="C112">
        <v>33.630000000000003</v>
      </c>
      <c r="D112">
        <v>1</v>
      </c>
      <c r="E112">
        <v>1</v>
      </c>
      <c r="F112">
        <v>0</v>
      </c>
      <c r="G112">
        <v>0</v>
      </c>
      <c r="H112">
        <v>0</v>
      </c>
      <c r="I112">
        <v>1</v>
      </c>
      <c r="J112">
        <v>0</v>
      </c>
      <c r="K112">
        <v>0</v>
      </c>
      <c r="L112">
        <v>10825.253699999999</v>
      </c>
      <c r="M112" s="7">
        <f t="shared" si="6"/>
        <v>13269.349406440839</v>
      </c>
      <c r="N112" s="7">
        <f t="shared" si="7"/>
        <v>-2444.0957064408394</v>
      </c>
      <c r="O112" s="7">
        <f t="shared" si="8"/>
        <v>2444.0957064408394</v>
      </c>
      <c r="P112" s="7">
        <f t="shared" si="9"/>
        <v>5973603.8222425459</v>
      </c>
      <c r="Q112" s="7">
        <f t="shared" si="10"/>
        <v>-0.22577722187156127</v>
      </c>
      <c r="R112" s="7">
        <f t="shared" si="11"/>
        <v>0.22577722187156127</v>
      </c>
    </row>
    <row r="113" spans="1:18" x14ac:dyDescent="0.2">
      <c r="A113">
        <v>111.4485337096225</v>
      </c>
      <c r="B113">
        <v>55</v>
      </c>
      <c r="C113">
        <v>29.7</v>
      </c>
      <c r="D113">
        <v>2</v>
      </c>
      <c r="E113">
        <v>0</v>
      </c>
      <c r="F113">
        <v>1</v>
      </c>
      <c r="G113">
        <v>0</v>
      </c>
      <c r="H113">
        <v>0</v>
      </c>
      <c r="I113">
        <v>0</v>
      </c>
      <c r="J113">
        <v>1</v>
      </c>
      <c r="K113">
        <v>0</v>
      </c>
      <c r="L113">
        <v>11881.358</v>
      </c>
      <c r="M113" s="7">
        <f t="shared" si="6"/>
        <v>12114.538549393828</v>
      </c>
      <c r="N113" s="7">
        <f t="shared" si="7"/>
        <v>-233.18054939382819</v>
      </c>
      <c r="O113" s="7">
        <f t="shared" si="8"/>
        <v>233.18054939382819</v>
      </c>
      <c r="P113" s="7">
        <f t="shared" si="9"/>
        <v>54373.168615607545</v>
      </c>
      <c r="Q113" s="7">
        <f t="shared" si="10"/>
        <v>-1.9625748958480013E-2</v>
      </c>
      <c r="R113" s="7">
        <f t="shared" si="11"/>
        <v>1.9625748958480013E-2</v>
      </c>
    </row>
    <row r="114" spans="1:18" x14ac:dyDescent="0.2">
      <c r="A114">
        <v>112.4485337096225</v>
      </c>
      <c r="B114">
        <v>37</v>
      </c>
      <c r="C114">
        <v>30.8</v>
      </c>
      <c r="D114">
        <v>0</v>
      </c>
      <c r="E114">
        <v>1</v>
      </c>
      <c r="F114">
        <v>0</v>
      </c>
      <c r="G114">
        <v>0</v>
      </c>
      <c r="H114">
        <v>0</v>
      </c>
      <c r="I114">
        <v>0</v>
      </c>
      <c r="J114">
        <v>1</v>
      </c>
      <c r="K114">
        <v>0</v>
      </c>
      <c r="L114">
        <v>4646.759</v>
      </c>
      <c r="M114" s="7">
        <f t="shared" si="6"/>
        <v>6684.6836303165146</v>
      </c>
      <c r="N114" s="7">
        <f t="shared" si="7"/>
        <v>-2037.9246303165146</v>
      </c>
      <c r="O114" s="7">
        <f t="shared" si="8"/>
        <v>2037.9246303165146</v>
      </c>
      <c r="P114" s="7">
        <f t="shared" si="9"/>
        <v>4153136.7988507026</v>
      </c>
      <c r="Q114" s="7">
        <f t="shared" si="10"/>
        <v>-0.43856903926296037</v>
      </c>
      <c r="R114" s="7">
        <f t="shared" si="11"/>
        <v>0.43856903926296037</v>
      </c>
    </row>
    <row r="115" spans="1:18" x14ac:dyDescent="0.2">
      <c r="A115">
        <v>113.4485337096225</v>
      </c>
      <c r="B115">
        <v>21</v>
      </c>
      <c r="C115">
        <v>35.72</v>
      </c>
      <c r="D115">
        <v>0</v>
      </c>
      <c r="E115">
        <v>0</v>
      </c>
      <c r="F115">
        <v>1</v>
      </c>
      <c r="G115">
        <v>0</v>
      </c>
      <c r="H115">
        <v>0</v>
      </c>
      <c r="I115">
        <v>1</v>
      </c>
      <c r="J115">
        <v>0</v>
      </c>
      <c r="K115">
        <v>0</v>
      </c>
      <c r="L115">
        <v>2404.7338</v>
      </c>
      <c r="M115" s="7">
        <f t="shared" si="6"/>
        <v>5229.7095868282786</v>
      </c>
      <c r="N115" s="7">
        <f t="shared" si="7"/>
        <v>-2824.9757868282786</v>
      </c>
      <c r="O115" s="7">
        <f t="shared" si="8"/>
        <v>2824.9757868282786</v>
      </c>
      <c r="P115" s="7">
        <f t="shared" si="9"/>
        <v>7980488.1961660516</v>
      </c>
      <c r="Q115" s="7">
        <f t="shared" si="10"/>
        <v>-1.1747561359300054</v>
      </c>
      <c r="R115" s="7">
        <f t="shared" si="11"/>
        <v>1.1747561359300054</v>
      </c>
    </row>
    <row r="116" spans="1:18" x14ac:dyDescent="0.2">
      <c r="A116">
        <v>114.4485337096225</v>
      </c>
      <c r="B116">
        <v>52</v>
      </c>
      <c r="C116">
        <v>32.204999999999998</v>
      </c>
      <c r="D116">
        <v>3</v>
      </c>
      <c r="E116">
        <v>1</v>
      </c>
      <c r="F116">
        <v>0</v>
      </c>
      <c r="G116">
        <v>0</v>
      </c>
      <c r="H116">
        <v>1</v>
      </c>
      <c r="I116">
        <v>0</v>
      </c>
      <c r="J116">
        <v>0</v>
      </c>
      <c r="K116">
        <v>0</v>
      </c>
      <c r="L116">
        <v>11488.31695</v>
      </c>
      <c r="M116" s="7">
        <f t="shared" si="6"/>
        <v>13617.02723588803</v>
      </c>
      <c r="N116" s="7">
        <f t="shared" si="7"/>
        <v>-2128.7102858880298</v>
      </c>
      <c r="O116" s="7">
        <f t="shared" si="8"/>
        <v>2128.7102858880298</v>
      </c>
      <c r="P116" s="7">
        <f t="shared" si="9"/>
        <v>4531407.4812454972</v>
      </c>
      <c r="Q116" s="7">
        <f t="shared" si="10"/>
        <v>-0.18529348512516708</v>
      </c>
      <c r="R116" s="7">
        <f t="shared" si="11"/>
        <v>0.18529348512516708</v>
      </c>
    </row>
    <row r="117" spans="1:18" x14ac:dyDescent="0.2">
      <c r="A117">
        <v>115.4485337096225</v>
      </c>
      <c r="B117">
        <v>60</v>
      </c>
      <c r="C117">
        <v>28.594999999999999</v>
      </c>
      <c r="D117">
        <v>0</v>
      </c>
      <c r="E117">
        <v>1</v>
      </c>
      <c r="F117">
        <v>0</v>
      </c>
      <c r="G117">
        <v>0</v>
      </c>
      <c r="H117">
        <v>1</v>
      </c>
      <c r="I117">
        <v>0</v>
      </c>
      <c r="J117">
        <v>0</v>
      </c>
      <c r="K117">
        <v>0</v>
      </c>
      <c r="L117">
        <v>30259.995559999999</v>
      </c>
      <c r="M117" s="7">
        <f t="shared" si="6"/>
        <v>13150.974464119421</v>
      </c>
      <c r="N117" s="7">
        <f t="shared" si="7"/>
        <v>17109.021095880576</v>
      </c>
      <c r="O117" s="7">
        <f t="shared" si="8"/>
        <v>17109.021095880576</v>
      </c>
      <c r="P117" s="7">
        <f t="shared" si="9"/>
        <v>292718602.85928661</v>
      </c>
      <c r="Q117" s="7">
        <f t="shared" si="10"/>
        <v>0.56540064792661782</v>
      </c>
      <c r="R117" s="7">
        <f t="shared" si="11"/>
        <v>0.56540064792661782</v>
      </c>
    </row>
    <row r="118" spans="1:18" x14ac:dyDescent="0.2">
      <c r="A118">
        <v>116.4485337096225</v>
      </c>
      <c r="B118">
        <v>58</v>
      </c>
      <c r="C118">
        <v>49.06</v>
      </c>
      <c r="D118">
        <v>0</v>
      </c>
      <c r="E118">
        <v>1</v>
      </c>
      <c r="F118">
        <v>0</v>
      </c>
      <c r="G118">
        <v>0</v>
      </c>
      <c r="H118">
        <v>0</v>
      </c>
      <c r="I118">
        <v>0</v>
      </c>
      <c r="J118">
        <v>0</v>
      </c>
      <c r="K118">
        <v>1</v>
      </c>
      <c r="L118">
        <v>11381.3254</v>
      </c>
      <c r="M118" s="7">
        <f t="shared" si="6"/>
        <v>18454.207584555028</v>
      </c>
      <c r="N118" s="7">
        <f t="shared" si="7"/>
        <v>-7072.8821845550283</v>
      </c>
      <c r="O118" s="7">
        <f t="shared" si="8"/>
        <v>7072.8821845550283</v>
      </c>
      <c r="P118" s="7">
        <f t="shared" si="9"/>
        <v>50025662.39659591</v>
      </c>
      <c r="Q118" s="7">
        <f t="shared" si="10"/>
        <v>-0.62144626710655582</v>
      </c>
      <c r="R118" s="7">
        <f t="shared" si="11"/>
        <v>0.62144626710655582</v>
      </c>
    </row>
    <row r="119" spans="1:18" x14ac:dyDescent="0.2">
      <c r="A119">
        <v>117.4485337096225</v>
      </c>
      <c r="B119">
        <v>29</v>
      </c>
      <c r="C119">
        <v>27.94</v>
      </c>
      <c r="D119">
        <v>1</v>
      </c>
      <c r="E119">
        <v>0</v>
      </c>
      <c r="F119">
        <v>1</v>
      </c>
      <c r="G119">
        <v>1</v>
      </c>
      <c r="H119">
        <v>0</v>
      </c>
      <c r="I119">
        <v>0</v>
      </c>
      <c r="J119">
        <v>0</v>
      </c>
      <c r="K119">
        <v>1</v>
      </c>
      <c r="L119">
        <v>19107.779600000002</v>
      </c>
      <c r="M119" s="7">
        <f t="shared" si="6"/>
        <v>28111.721778678959</v>
      </c>
      <c r="N119" s="7">
        <f t="shared" si="7"/>
        <v>-9003.9421786789571</v>
      </c>
      <c r="O119" s="7">
        <f t="shared" si="8"/>
        <v>9003.9421786789571</v>
      </c>
      <c r="P119" s="7">
        <f t="shared" si="9"/>
        <v>81070974.756993964</v>
      </c>
      <c r="Q119" s="7">
        <f t="shared" si="10"/>
        <v>-0.47121865371939692</v>
      </c>
      <c r="R119" s="7">
        <f t="shared" si="11"/>
        <v>0.47121865371939692</v>
      </c>
    </row>
    <row r="120" spans="1:18" x14ac:dyDescent="0.2">
      <c r="A120">
        <v>118.4485337096225</v>
      </c>
      <c r="B120">
        <v>49</v>
      </c>
      <c r="C120">
        <v>27.17</v>
      </c>
      <c r="D120">
        <v>0</v>
      </c>
      <c r="E120">
        <v>0</v>
      </c>
      <c r="F120">
        <v>1</v>
      </c>
      <c r="G120">
        <v>0</v>
      </c>
      <c r="H120">
        <v>0</v>
      </c>
      <c r="I120">
        <v>0</v>
      </c>
      <c r="J120">
        <v>0</v>
      </c>
      <c r="K120">
        <v>1</v>
      </c>
      <c r="L120">
        <v>8601.3292999999994</v>
      </c>
      <c r="M120" s="7">
        <f t="shared" si="6"/>
        <v>8947.7511190275454</v>
      </c>
      <c r="N120" s="7">
        <f t="shared" si="7"/>
        <v>-346.42181902754601</v>
      </c>
      <c r="O120" s="7">
        <f t="shared" si="8"/>
        <v>346.42181902754601</v>
      </c>
      <c r="P120" s="7">
        <f t="shared" si="9"/>
        <v>120008.07669835383</v>
      </c>
      <c r="Q120" s="7">
        <f t="shared" si="10"/>
        <v>-4.0275381507314925E-2</v>
      </c>
      <c r="R120" s="7">
        <f t="shared" si="11"/>
        <v>4.0275381507314925E-2</v>
      </c>
    </row>
    <row r="121" spans="1:18" x14ac:dyDescent="0.2">
      <c r="A121">
        <v>119.4485337096225</v>
      </c>
      <c r="B121">
        <v>37</v>
      </c>
      <c r="C121">
        <v>23.37</v>
      </c>
      <c r="D121">
        <v>2</v>
      </c>
      <c r="E121">
        <v>0</v>
      </c>
      <c r="F121">
        <v>1</v>
      </c>
      <c r="G121">
        <v>0</v>
      </c>
      <c r="H121">
        <v>0</v>
      </c>
      <c r="I121">
        <v>1</v>
      </c>
      <c r="J121">
        <v>0</v>
      </c>
      <c r="K121">
        <v>0</v>
      </c>
      <c r="L121">
        <v>6686.4313000000002</v>
      </c>
      <c r="M121" s="7">
        <f t="shared" si="6"/>
        <v>6070.9058480032918</v>
      </c>
      <c r="N121" s="7">
        <f t="shared" si="7"/>
        <v>615.5254519967084</v>
      </c>
      <c r="O121" s="7">
        <f t="shared" si="8"/>
        <v>615.5254519967084</v>
      </c>
      <c r="P121" s="7">
        <f t="shared" si="9"/>
        <v>378871.58205575217</v>
      </c>
      <c r="Q121" s="7">
        <f t="shared" si="10"/>
        <v>9.2055900132662447E-2</v>
      </c>
      <c r="R121" s="7">
        <f t="shared" si="11"/>
        <v>9.2055900132662447E-2</v>
      </c>
    </row>
    <row r="122" spans="1:18" x14ac:dyDescent="0.2">
      <c r="A122">
        <v>120.4485337096225</v>
      </c>
      <c r="B122">
        <v>44</v>
      </c>
      <c r="C122">
        <v>37.1</v>
      </c>
      <c r="D122">
        <v>2</v>
      </c>
      <c r="E122">
        <v>1</v>
      </c>
      <c r="F122">
        <v>0</v>
      </c>
      <c r="G122">
        <v>0</v>
      </c>
      <c r="H122">
        <v>0</v>
      </c>
      <c r="I122">
        <v>0</v>
      </c>
      <c r="J122">
        <v>1</v>
      </c>
      <c r="K122">
        <v>0</v>
      </c>
      <c r="L122">
        <v>7740.3370000000004</v>
      </c>
      <c r="M122" s="7">
        <f t="shared" si="6"/>
        <v>11516.341335953379</v>
      </c>
      <c r="N122" s="7">
        <f t="shared" si="7"/>
        <v>-3776.0043359533784</v>
      </c>
      <c r="O122" s="7">
        <f t="shared" si="8"/>
        <v>3776.0043359533784</v>
      </c>
      <c r="P122" s="7">
        <f t="shared" si="9"/>
        <v>14258208.745138714</v>
      </c>
      <c r="Q122" s="7">
        <f t="shared" si="10"/>
        <v>-0.4878346170138817</v>
      </c>
      <c r="R122" s="7">
        <f t="shared" si="11"/>
        <v>0.4878346170138817</v>
      </c>
    </row>
    <row r="123" spans="1:18" x14ac:dyDescent="0.2">
      <c r="A123">
        <v>121.4485337096225</v>
      </c>
      <c r="B123">
        <v>18</v>
      </c>
      <c r="C123">
        <v>23.75</v>
      </c>
      <c r="D123">
        <v>0</v>
      </c>
      <c r="E123">
        <v>1</v>
      </c>
      <c r="F123">
        <v>0</v>
      </c>
      <c r="G123">
        <v>0</v>
      </c>
      <c r="H123">
        <v>1</v>
      </c>
      <c r="I123">
        <v>0</v>
      </c>
      <c r="J123">
        <v>0</v>
      </c>
      <c r="K123">
        <v>0</v>
      </c>
      <c r="L123">
        <v>1705.6244999999999</v>
      </c>
      <c r="M123" s="7">
        <f t="shared" si="6"/>
        <v>609.01197131090089</v>
      </c>
      <c r="N123" s="7">
        <f t="shared" si="7"/>
        <v>1096.612528689099</v>
      </c>
      <c r="O123" s="7">
        <f t="shared" si="8"/>
        <v>1096.612528689099</v>
      </c>
      <c r="P123" s="7">
        <f t="shared" si="9"/>
        <v>1202559.0380779</v>
      </c>
      <c r="Q123" s="7">
        <f t="shared" si="10"/>
        <v>0.64293901071959214</v>
      </c>
      <c r="R123" s="7">
        <f t="shared" si="11"/>
        <v>0.64293901071959214</v>
      </c>
    </row>
    <row r="124" spans="1:18" x14ac:dyDescent="0.2">
      <c r="A124">
        <v>122.4485337096225</v>
      </c>
      <c r="B124">
        <v>20</v>
      </c>
      <c r="C124">
        <v>28.975000000000001</v>
      </c>
      <c r="D124">
        <v>0</v>
      </c>
      <c r="E124">
        <v>0</v>
      </c>
      <c r="F124">
        <v>1</v>
      </c>
      <c r="G124">
        <v>0</v>
      </c>
      <c r="H124">
        <v>0</v>
      </c>
      <c r="I124">
        <v>1</v>
      </c>
      <c r="J124">
        <v>0</v>
      </c>
      <c r="K124">
        <v>0</v>
      </c>
      <c r="L124">
        <v>2257.47525</v>
      </c>
      <c r="M124" s="7">
        <f t="shared" si="6"/>
        <v>2682.3897973482308</v>
      </c>
      <c r="N124" s="7">
        <f t="shared" si="7"/>
        <v>-424.91454734823083</v>
      </c>
      <c r="O124" s="7">
        <f t="shared" si="8"/>
        <v>424.91454734823083</v>
      </c>
      <c r="P124" s="7">
        <f t="shared" si="9"/>
        <v>180552.37254815191</v>
      </c>
      <c r="Q124" s="7">
        <f t="shared" si="10"/>
        <v>-0.18822556187414716</v>
      </c>
      <c r="R124" s="7">
        <f t="shared" si="11"/>
        <v>0.18822556187414716</v>
      </c>
    </row>
    <row r="125" spans="1:18" x14ac:dyDescent="0.2">
      <c r="A125">
        <v>123.4485337096225</v>
      </c>
      <c r="B125">
        <v>44</v>
      </c>
      <c r="C125">
        <v>31.35</v>
      </c>
      <c r="D125">
        <v>1</v>
      </c>
      <c r="E125">
        <v>1</v>
      </c>
      <c r="F125">
        <v>0</v>
      </c>
      <c r="G125">
        <v>1</v>
      </c>
      <c r="H125">
        <v>1</v>
      </c>
      <c r="I125">
        <v>0</v>
      </c>
      <c r="J125">
        <v>0</v>
      </c>
      <c r="K125">
        <v>0</v>
      </c>
      <c r="L125">
        <v>39556.494500000001</v>
      </c>
      <c r="M125" s="7">
        <f t="shared" si="6"/>
        <v>34026.196343353076</v>
      </c>
      <c r="N125" s="7">
        <f t="shared" si="7"/>
        <v>5530.2981566469243</v>
      </c>
      <c r="O125" s="7">
        <f t="shared" si="8"/>
        <v>5530.2981566469243</v>
      </c>
      <c r="P125" s="7">
        <f t="shared" si="9"/>
        <v>30584197.701412369</v>
      </c>
      <c r="Q125" s="7">
        <f t="shared" si="10"/>
        <v>0.1398075897915303</v>
      </c>
      <c r="R125" s="7">
        <f t="shared" si="11"/>
        <v>0.1398075897915303</v>
      </c>
    </row>
    <row r="126" spans="1:18" x14ac:dyDescent="0.2">
      <c r="A126">
        <v>124.4485337096225</v>
      </c>
      <c r="B126">
        <v>47</v>
      </c>
      <c r="C126">
        <v>33.914999999999999</v>
      </c>
      <c r="D126">
        <v>3</v>
      </c>
      <c r="E126">
        <v>0</v>
      </c>
      <c r="F126">
        <v>1</v>
      </c>
      <c r="G126">
        <v>0</v>
      </c>
      <c r="H126">
        <v>0</v>
      </c>
      <c r="I126">
        <v>1</v>
      </c>
      <c r="J126">
        <v>0</v>
      </c>
      <c r="K126">
        <v>0</v>
      </c>
      <c r="L126">
        <v>10115.00885</v>
      </c>
      <c r="M126" s="7">
        <f t="shared" si="6"/>
        <v>12681.723883249299</v>
      </c>
      <c r="N126" s="7">
        <f t="shared" si="7"/>
        <v>-2566.7150332492984</v>
      </c>
      <c r="O126" s="7">
        <f t="shared" si="8"/>
        <v>2566.7150332492984</v>
      </c>
      <c r="P126" s="7">
        <f t="shared" si="9"/>
        <v>6588026.0619079471</v>
      </c>
      <c r="Q126" s="7">
        <f t="shared" si="10"/>
        <v>-0.25375311789759813</v>
      </c>
      <c r="R126" s="7">
        <f t="shared" si="11"/>
        <v>0.25375311789759813</v>
      </c>
    </row>
    <row r="127" spans="1:18" x14ac:dyDescent="0.2">
      <c r="A127">
        <v>125.4485337096225</v>
      </c>
      <c r="B127">
        <v>26</v>
      </c>
      <c r="C127">
        <v>28.785</v>
      </c>
      <c r="D127">
        <v>0</v>
      </c>
      <c r="E127">
        <v>0</v>
      </c>
      <c r="F127">
        <v>1</v>
      </c>
      <c r="G127">
        <v>0</v>
      </c>
      <c r="H127">
        <v>1</v>
      </c>
      <c r="I127">
        <v>0</v>
      </c>
      <c r="J127">
        <v>0</v>
      </c>
      <c r="K127">
        <v>0</v>
      </c>
      <c r="L127">
        <v>3385.3991500000002</v>
      </c>
      <c r="M127" s="7">
        <f t="shared" si="6"/>
        <v>4646.5529867653368</v>
      </c>
      <c r="N127" s="7">
        <f t="shared" si="7"/>
        <v>-1261.1538367653366</v>
      </c>
      <c r="O127" s="7">
        <f t="shared" si="8"/>
        <v>1261.1538367653366</v>
      </c>
      <c r="P127" s="7">
        <f t="shared" si="9"/>
        <v>1590508.9999879291</v>
      </c>
      <c r="Q127" s="7">
        <f t="shared" si="10"/>
        <v>-0.37252736852767759</v>
      </c>
      <c r="R127" s="7">
        <f t="shared" si="11"/>
        <v>0.37252736852767759</v>
      </c>
    </row>
    <row r="128" spans="1:18" x14ac:dyDescent="0.2">
      <c r="A128">
        <v>126.4485337096225</v>
      </c>
      <c r="B128">
        <v>19</v>
      </c>
      <c r="C128">
        <v>28.3</v>
      </c>
      <c r="D128">
        <v>0</v>
      </c>
      <c r="E128">
        <v>0</v>
      </c>
      <c r="F128">
        <v>1</v>
      </c>
      <c r="G128">
        <v>1</v>
      </c>
      <c r="H128">
        <v>0</v>
      </c>
      <c r="I128">
        <v>0</v>
      </c>
      <c r="J128">
        <v>1</v>
      </c>
      <c r="K128">
        <v>0</v>
      </c>
      <c r="L128">
        <v>17081.080000000002</v>
      </c>
      <c r="M128" s="7">
        <f t="shared" si="6"/>
        <v>25073.121673366364</v>
      </c>
      <c r="N128" s="7">
        <f t="shared" si="7"/>
        <v>-7992.0416733663624</v>
      </c>
      <c r="O128" s="7">
        <f t="shared" si="8"/>
        <v>7992.0416733663624</v>
      </c>
      <c r="P128" s="7">
        <f t="shared" si="9"/>
        <v>63872730.108824603</v>
      </c>
      <c r="Q128" s="7">
        <f t="shared" si="10"/>
        <v>-0.46788854530078672</v>
      </c>
      <c r="R128" s="7">
        <f t="shared" si="11"/>
        <v>0.46788854530078672</v>
      </c>
    </row>
    <row r="129" spans="1:18" x14ac:dyDescent="0.2">
      <c r="A129">
        <v>127.4485337096225</v>
      </c>
      <c r="B129">
        <v>52</v>
      </c>
      <c r="C129">
        <v>37.4</v>
      </c>
      <c r="D129">
        <v>0</v>
      </c>
      <c r="E129">
        <v>0</v>
      </c>
      <c r="F129">
        <v>1</v>
      </c>
      <c r="G129">
        <v>0</v>
      </c>
      <c r="H129">
        <v>0</v>
      </c>
      <c r="I129">
        <v>0</v>
      </c>
      <c r="J129">
        <v>1</v>
      </c>
      <c r="K129">
        <v>0</v>
      </c>
      <c r="L129">
        <v>9634.5380000000005</v>
      </c>
      <c r="M129" s="7">
        <f t="shared" si="6"/>
        <v>13069.487361564074</v>
      </c>
      <c r="N129" s="7">
        <f t="shared" si="7"/>
        <v>-3434.9493615640731</v>
      </c>
      <c r="O129" s="7">
        <f t="shared" si="8"/>
        <v>3434.9493615640731</v>
      </c>
      <c r="P129" s="7">
        <f t="shared" si="9"/>
        <v>11798877.116509434</v>
      </c>
      <c r="Q129" s="7">
        <f t="shared" si="10"/>
        <v>-0.3565245538046633</v>
      </c>
      <c r="R129" s="7">
        <f t="shared" si="11"/>
        <v>0.3565245538046633</v>
      </c>
    </row>
    <row r="130" spans="1:18" x14ac:dyDescent="0.2">
      <c r="A130">
        <v>128.4485337096225</v>
      </c>
      <c r="B130">
        <v>32</v>
      </c>
      <c r="C130">
        <v>17.765000000000001</v>
      </c>
      <c r="D130">
        <v>2</v>
      </c>
      <c r="E130">
        <v>0</v>
      </c>
      <c r="F130">
        <v>1</v>
      </c>
      <c r="G130">
        <v>1</v>
      </c>
      <c r="H130">
        <v>0</v>
      </c>
      <c r="I130">
        <v>1</v>
      </c>
      <c r="J130">
        <v>0</v>
      </c>
      <c r="K130">
        <v>0</v>
      </c>
      <c r="L130">
        <v>32734.186300000001</v>
      </c>
      <c r="M130" s="7">
        <f t="shared" si="6"/>
        <v>26525.733561505607</v>
      </c>
      <c r="N130" s="7">
        <f t="shared" si="7"/>
        <v>6208.452738494394</v>
      </c>
      <c r="O130" s="7">
        <f t="shared" si="8"/>
        <v>6208.452738494394</v>
      </c>
      <c r="P130" s="7">
        <f t="shared" si="9"/>
        <v>38544885.406118542</v>
      </c>
      <c r="Q130" s="7">
        <f t="shared" si="10"/>
        <v>0.1896626566976676</v>
      </c>
      <c r="R130" s="7">
        <f t="shared" si="11"/>
        <v>0.1896626566976676</v>
      </c>
    </row>
    <row r="131" spans="1:18" x14ac:dyDescent="0.2">
      <c r="A131">
        <v>129.4485337096225</v>
      </c>
      <c r="B131">
        <v>38</v>
      </c>
      <c r="C131">
        <v>34.700000000000003</v>
      </c>
      <c r="D131">
        <v>2</v>
      </c>
      <c r="E131">
        <v>1</v>
      </c>
      <c r="F131">
        <v>0</v>
      </c>
      <c r="G131">
        <v>0</v>
      </c>
      <c r="H131">
        <v>0</v>
      </c>
      <c r="I131">
        <v>0</v>
      </c>
      <c r="J131">
        <v>1</v>
      </c>
      <c r="K131">
        <v>0</v>
      </c>
      <c r="L131">
        <v>6082.4049999999997</v>
      </c>
      <c r="M131" s="7">
        <f t="shared" ref="M131:M194" si="12">$V$21+$V$22*B131+$V$23*C131+$V$24*D131+$V$25*E131+$V$26*F131+$V$27*G131+$V$28*H131+$V$29*I131+$V$30*J131+$V$31*K131</f>
        <v>9145.3461282799617</v>
      </c>
      <c r="N131" s="7">
        <f t="shared" ref="N131:N194" si="13">L131-M131</f>
        <v>-3062.941128279962</v>
      </c>
      <c r="O131" s="7">
        <f t="shared" ref="O131:O194" si="14">ABS(N131)</f>
        <v>3062.941128279962</v>
      </c>
      <c r="P131" s="7">
        <f t="shared" ref="P131:P194" si="15">N131^2</f>
        <v>9381608.3553089257</v>
      </c>
      <c r="Q131" s="7">
        <f t="shared" ref="Q131:Q194" si="16">N131/L131</f>
        <v>-0.50357401854693362</v>
      </c>
      <c r="R131" s="7">
        <f t="shared" ref="R131:R194" si="17">ABS(Q131)</f>
        <v>0.50357401854693362</v>
      </c>
    </row>
    <row r="132" spans="1:18" x14ac:dyDescent="0.2">
      <c r="A132">
        <v>130.4485337096225</v>
      </c>
      <c r="B132">
        <v>59</v>
      </c>
      <c r="C132">
        <v>26.504999999999999</v>
      </c>
      <c r="D132">
        <v>0</v>
      </c>
      <c r="E132">
        <v>0</v>
      </c>
      <c r="F132">
        <v>1</v>
      </c>
      <c r="G132">
        <v>0</v>
      </c>
      <c r="H132">
        <v>1</v>
      </c>
      <c r="I132">
        <v>0</v>
      </c>
      <c r="J132">
        <v>0</v>
      </c>
      <c r="K132">
        <v>0</v>
      </c>
      <c r="L132">
        <v>12815.444949999999</v>
      </c>
      <c r="M132" s="7">
        <f t="shared" si="12"/>
        <v>12436.381600544575</v>
      </c>
      <c r="N132" s="7">
        <f t="shared" si="13"/>
        <v>379.06334945542403</v>
      </c>
      <c r="O132" s="7">
        <f t="shared" si="14"/>
        <v>379.06334945542403</v>
      </c>
      <c r="P132" s="7">
        <f t="shared" si="15"/>
        <v>143689.02290036491</v>
      </c>
      <c r="Q132" s="7">
        <f t="shared" si="16"/>
        <v>2.9578633510920278E-2</v>
      </c>
      <c r="R132" s="7">
        <f t="shared" si="17"/>
        <v>2.9578633510920278E-2</v>
      </c>
    </row>
    <row r="133" spans="1:18" x14ac:dyDescent="0.2">
      <c r="A133">
        <v>131.4485337096225</v>
      </c>
      <c r="B133">
        <v>61</v>
      </c>
      <c r="C133">
        <v>22.04</v>
      </c>
      <c r="D133">
        <v>0</v>
      </c>
      <c r="E133">
        <v>0</v>
      </c>
      <c r="F133">
        <v>1</v>
      </c>
      <c r="G133">
        <v>0</v>
      </c>
      <c r="H133">
        <v>1</v>
      </c>
      <c r="I133">
        <v>0</v>
      </c>
      <c r="J133">
        <v>0</v>
      </c>
      <c r="K133">
        <v>0</v>
      </c>
      <c r="L133">
        <v>13616.3586</v>
      </c>
      <c r="M133" s="7">
        <f t="shared" si="12"/>
        <v>11440.883486651785</v>
      </c>
      <c r="N133" s="7">
        <f t="shared" si="13"/>
        <v>2175.475113348215</v>
      </c>
      <c r="O133" s="7">
        <f t="shared" si="14"/>
        <v>2175.475113348215</v>
      </c>
      <c r="P133" s="7">
        <f t="shared" si="15"/>
        <v>4732691.9687974285</v>
      </c>
      <c r="Q133" s="7">
        <f t="shared" si="16"/>
        <v>0.15976922885595971</v>
      </c>
      <c r="R133" s="7">
        <f t="shared" si="17"/>
        <v>0.15976922885595971</v>
      </c>
    </row>
    <row r="134" spans="1:18" x14ac:dyDescent="0.2">
      <c r="A134">
        <v>132.4485337096225</v>
      </c>
      <c r="B134">
        <v>53</v>
      </c>
      <c r="C134">
        <v>35.9</v>
      </c>
      <c r="D134">
        <v>2</v>
      </c>
      <c r="E134">
        <v>0</v>
      </c>
      <c r="F134">
        <v>1</v>
      </c>
      <c r="G134">
        <v>0</v>
      </c>
      <c r="H134">
        <v>0</v>
      </c>
      <c r="I134">
        <v>0</v>
      </c>
      <c r="J134">
        <v>1</v>
      </c>
      <c r="K134">
        <v>0</v>
      </c>
      <c r="L134">
        <v>11163.567999999999</v>
      </c>
      <c r="M134" s="7">
        <f t="shared" si="12"/>
        <v>13698.529500774772</v>
      </c>
      <c r="N134" s="7">
        <f t="shared" si="13"/>
        <v>-2534.9615007747725</v>
      </c>
      <c r="O134" s="7">
        <f t="shared" si="14"/>
        <v>2534.9615007747725</v>
      </c>
      <c r="P134" s="7">
        <f t="shared" si="15"/>
        <v>6426029.8104102872</v>
      </c>
      <c r="Q134" s="7">
        <f t="shared" si="16"/>
        <v>-0.22707448915747838</v>
      </c>
      <c r="R134" s="7">
        <f t="shared" si="17"/>
        <v>0.22707448915747838</v>
      </c>
    </row>
    <row r="135" spans="1:18" x14ac:dyDescent="0.2">
      <c r="A135">
        <v>133.4485337096225</v>
      </c>
      <c r="B135">
        <v>19</v>
      </c>
      <c r="C135">
        <v>25.555</v>
      </c>
      <c r="D135">
        <v>0</v>
      </c>
      <c r="E135">
        <v>1</v>
      </c>
      <c r="F135">
        <v>0</v>
      </c>
      <c r="G135">
        <v>0</v>
      </c>
      <c r="H135">
        <v>0</v>
      </c>
      <c r="I135">
        <v>1</v>
      </c>
      <c r="J135">
        <v>0</v>
      </c>
      <c r="K135">
        <v>0</v>
      </c>
      <c r="L135">
        <v>1632.5644500000001</v>
      </c>
      <c r="M135" s="7">
        <f t="shared" si="12"/>
        <v>1009.0709454531485</v>
      </c>
      <c r="N135" s="7">
        <f t="shared" si="13"/>
        <v>623.49350454685157</v>
      </c>
      <c r="O135" s="7">
        <f t="shared" si="14"/>
        <v>623.49350454685157</v>
      </c>
      <c r="P135" s="7">
        <f t="shared" si="15"/>
        <v>388744.15021211479</v>
      </c>
      <c r="Q135" s="7">
        <f t="shared" si="16"/>
        <v>0.38191049948861228</v>
      </c>
      <c r="R135" s="7">
        <f t="shared" si="17"/>
        <v>0.38191049948861228</v>
      </c>
    </row>
    <row r="136" spans="1:18" x14ac:dyDescent="0.2">
      <c r="A136">
        <v>134.4485337096225</v>
      </c>
      <c r="B136">
        <v>20</v>
      </c>
      <c r="C136">
        <v>28.785</v>
      </c>
      <c r="D136">
        <v>0</v>
      </c>
      <c r="E136">
        <v>0</v>
      </c>
      <c r="F136">
        <v>1</v>
      </c>
      <c r="G136">
        <v>0</v>
      </c>
      <c r="H136">
        <v>1</v>
      </c>
      <c r="I136">
        <v>0</v>
      </c>
      <c r="J136">
        <v>0</v>
      </c>
      <c r="K136">
        <v>0</v>
      </c>
      <c r="L136">
        <v>2457.2111500000001</v>
      </c>
      <c r="M136" s="7">
        <f t="shared" si="12"/>
        <v>3089.611271870921</v>
      </c>
      <c r="N136" s="7">
        <f t="shared" si="13"/>
        <v>-632.40012187092088</v>
      </c>
      <c r="O136" s="7">
        <f t="shared" si="14"/>
        <v>632.40012187092088</v>
      </c>
      <c r="P136" s="7">
        <f t="shared" si="15"/>
        <v>399929.91414235561</v>
      </c>
      <c r="Q136" s="7">
        <f t="shared" si="16"/>
        <v>-0.25736498952111658</v>
      </c>
      <c r="R136" s="7">
        <f t="shared" si="17"/>
        <v>0.25736498952111658</v>
      </c>
    </row>
    <row r="137" spans="1:18" x14ac:dyDescent="0.2">
      <c r="A137">
        <v>135.4485337096225</v>
      </c>
      <c r="B137">
        <v>22</v>
      </c>
      <c r="C137">
        <v>28.05</v>
      </c>
      <c r="D137">
        <v>0</v>
      </c>
      <c r="E137">
        <v>0</v>
      </c>
      <c r="F137">
        <v>1</v>
      </c>
      <c r="G137">
        <v>0</v>
      </c>
      <c r="H137">
        <v>0</v>
      </c>
      <c r="I137">
        <v>0</v>
      </c>
      <c r="J137">
        <v>0</v>
      </c>
      <c r="K137">
        <v>1</v>
      </c>
      <c r="L137">
        <v>2155.6815000000001</v>
      </c>
      <c r="M137" s="7">
        <f t="shared" si="12"/>
        <v>2239.9996826883071</v>
      </c>
      <c r="N137" s="7">
        <f t="shared" si="13"/>
        <v>-84.318182688306933</v>
      </c>
      <c r="O137" s="7">
        <f t="shared" si="14"/>
        <v>84.318182688306933</v>
      </c>
      <c r="P137" s="7">
        <f t="shared" si="15"/>
        <v>7109.5559318587029</v>
      </c>
      <c r="Q137" s="7">
        <f t="shared" si="16"/>
        <v>-3.911439732089686E-2</v>
      </c>
      <c r="R137" s="7">
        <f t="shared" si="17"/>
        <v>3.911439732089686E-2</v>
      </c>
    </row>
    <row r="138" spans="1:18" x14ac:dyDescent="0.2">
      <c r="A138">
        <v>136.4485337096225</v>
      </c>
      <c r="B138">
        <v>19</v>
      </c>
      <c r="C138">
        <v>34.1</v>
      </c>
      <c r="D138">
        <v>0</v>
      </c>
      <c r="E138">
        <v>1</v>
      </c>
      <c r="F138">
        <v>0</v>
      </c>
      <c r="G138">
        <v>0</v>
      </c>
      <c r="H138">
        <v>0</v>
      </c>
      <c r="I138">
        <v>0</v>
      </c>
      <c r="J138">
        <v>1</v>
      </c>
      <c r="K138">
        <v>0</v>
      </c>
      <c r="L138">
        <v>1261.442</v>
      </c>
      <c r="M138" s="7">
        <f t="shared" si="12"/>
        <v>3133.1820382043898</v>
      </c>
      <c r="N138" s="7">
        <f t="shared" si="13"/>
        <v>-1871.7400382043897</v>
      </c>
      <c r="O138" s="7">
        <f t="shared" si="14"/>
        <v>1871.7400382043897</v>
      </c>
      <c r="P138" s="7">
        <f t="shared" si="15"/>
        <v>3503410.7706173705</v>
      </c>
      <c r="Q138" s="7">
        <f t="shared" si="16"/>
        <v>-1.4838098289135686</v>
      </c>
      <c r="R138" s="7">
        <f t="shared" si="17"/>
        <v>1.4838098289135686</v>
      </c>
    </row>
    <row r="139" spans="1:18" x14ac:dyDescent="0.2">
      <c r="A139">
        <v>137.4485337096225</v>
      </c>
      <c r="B139">
        <v>22</v>
      </c>
      <c r="C139">
        <v>25.175000000000001</v>
      </c>
      <c r="D139">
        <v>0</v>
      </c>
      <c r="E139">
        <v>1</v>
      </c>
      <c r="F139">
        <v>0</v>
      </c>
      <c r="G139">
        <v>0</v>
      </c>
      <c r="H139">
        <v>0</v>
      </c>
      <c r="I139">
        <v>1</v>
      </c>
      <c r="J139">
        <v>0</v>
      </c>
      <c r="K139">
        <v>0</v>
      </c>
      <c r="L139">
        <v>2045.68525</v>
      </c>
      <c r="M139" s="7">
        <f t="shared" si="12"/>
        <v>1658.6499998770146</v>
      </c>
      <c r="N139" s="7">
        <f t="shared" si="13"/>
        <v>387.03525012298542</v>
      </c>
      <c r="O139" s="7">
        <f t="shared" si="14"/>
        <v>387.03525012298542</v>
      </c>
      <c r="P139" s="7">
        <f t="shared" si="15"/>
        <v>149796.28483776189</v>
      </c>
      <c r="Q139" s="7">
        <f t="shared" si="16"/>
        <v>0.18919589419877053</v>
      </c>
      <c r="R139" s="7">
        <f t="shared" si="17"/>
        <v>0.18919589419877053</v>
      </c>
    </row>
    <row r="140" spans="1:18" x14ac:dyDescent="0.2">
      <c r="A140">
        <v>138.4485337096225</v>
      </c>
      <c r="B140">
        <v>54</v>
      </c>
      <c r="C140">
        <v>31.9</v>
      </c>
      <c r="D140">
        <v>3</v>
      </c>
      <c r="E140">
        <v>0</v>
      </c>
      <c r="F140">
        <v>1</v>
      </c>
      <c r="G140">
        <v>0</v>
      </c>
      <c r="H140">
        <v>0</v>
      </c>
      <c r="I140">
        <v>0</v>
      </c>
      <c r="J140">
        <v>0</v>
      </c>
      <c r="K140">
        <v>1</v>
      </c>
      <c r="L140">
        <v>27322.73386</v>
      </c>
      <c r="M140" s="7">
        <f t="shared" si="12"/>
        <v>13167.069236364259</v>
      </c>
      <c r="N140" s="7">
        <f t="shared" si="13"/>
        <v>14155.664623635741</v>
      </c>
      <c r="O140" s="7">
        <f t="shared" si="14"/>
        <v>14155.664623635741</v>
      </c>
      <c r="P140" s="7">
        <f t="shared" si="15"/>
        <v>200382840.9368524</v>
      </c>
      <c r="Q140" s="7">
        <f t="shared" si="16"/>
        <v>0.51809107742177229</v>
      </c>
      <c r="R140" s="7">
        <f t="shared" si="17"/>
        <v>0.51809107742177229</v>
      </c>
    </row>
    <row r="141" spans="1:18" x14ac:dyDescent="0.2">
      <c r="A141">
        <v>139.4485337096225</v>
      </c>
      <c r="B141">
        <v>22</v>
      </c>
      <c r="C141">
        <v>36</v>
      </c>
      <c r="D141">
        <v>0</v>
      </c>
      <c r="E141">
        <v>0</v>
      </c>
      <c r="F141">
        <v>1</v>
      </c>
      <c r="G141">
        <v>0</v>
      </c>
      <c r="H141">
        <v>0</v>
      </c>
      <c r="I141">
        <v>0</v>
      </c>
      <c r="J141">
        <v>1</v>
      </c>
      <c r="K141">
        <v>0</v>
      </c>
      <c r="L141">
        <v>2166.732</v>
      </c>
      <c r="M141" s="7">
        <f t="shared" si="12"/>
        <v>4809.9142496375771</v>
      </c>
      <c r="N141" s="7">
        <f t="shared" si="13"/>
        <v>-2643.1822496375771</v>
      </c>
      <c r="O141" s="7">
        <f t="shared" si="14"/>
        <v>2643.1822496375771</v>
      </c>
      <c r="P141" s="7">
        <f t="shared" si="15"/>
        <v>6986412.4047991633</v>
      </c>
      <c r="Q141" s="7">
        <f t="shared" si="16"/>
        <v>-1.2198934845830389</v>
      </c>
      <c r="R141" s="7">
        <f t="shared" si="17"/>
        <v>1.2198934845830389</v>
      </c>
    </row>
    <row r="142" spans="1:18" x14ac:dyDescent="0.2">
      <c r="A142">
        <v>140.4485337096225</v>
      </c>
      <c r="B142">
        <v>34</v>
      </c>
      <c r="C142">
        <v>22.42</v>
      </c>
      <c r="D142">
        <v>2</v>
      </c>
      <c r="E142">
        <v>1</v>
      </c>
      <c r="F142">
        <v>0</v>
      </c>
      <c r="G142">
        <v>0</v>
      </c>
      <c r="H142">
        <v>1</v>
      </c>
      <c r="I142">
        <v>0</v>
      </c>
      <c r="J142">
        <v>0</v>
      </c>
      <c r="K142">
        <v>0</v>
      </c>
      <c r="L142">
        <v>27375.904780000001</v>
      </c>
      <c r="M142" s="7">
        <f t="shared" si="12"/>
        <v>5188.070520162818</v>
      </c>
      <c r="N142" s="7">
        <f t="shared" si="13"/>
        <v>22187.834259837182</v>
      </c>
      <c r="O142" s="7">
        <f t="shared" si="14"/>
        <v>22187.834259837182</v>
      </c>
      <c r="P142" s="7">
        <f t="shared" si="15"/>
        <v>492299989.14200461</v>
      </c>
      <c r="Q142" s="7">
        <f t="shared" si="16"/>
        <v>0.81048770581810814</v>
      </c>
      <c r="R142" s="7">
        <f t="shared" si="17"/>
        <v>0.81048770581810814</v>
      </c>
    </row>
    <row r="143" spans="1:18" x14ac:dyDescent="0.2">
      <c r="A143">
        <v>141.4485337096225</v>
      </c>
      <c r="B143">
        <v>26</v>
      </c>
      <c r="C143">
        <v>32.49</v>
      </c>
      <c r="D143">
        <v>1</v>
      </c>
      <c r="E143">
        <v>1</v>
      </c>
      <c r="F143">
        <v>0</v>
      </c>
      <c r="G143">
        <v>0</v>
      </c>
      <c r="H143">
        <v>1</v>
      </c>
      <c r="I143">
        <v>0</v>
      </c>
      <c r="J143">
        <v>0</v>
      </c>
      <c r="K143">
        <v>0</v>
      </c>
      <c r="L143">
        <v>3490.5491000000002</v>
      </c>
      <c r="M143" s="7">
        <f t="shared" si="12"/>
        <v>6088.6133705645652</v>
      </c>
      <c r="N143" s="7">
        <f t="shared" si="13"/>
        <v>-2598.064270564565</v>
      </c>
      <c r="O143" s="7">
        <f t="shared" si="14"/>
        <v>2598.064270564565</v>
      </c>
      <c r="P143" s="7">
        <f t="shared" si="15"/>
        <v>6749937.9539841851</v>
      </c>
      <c r="Q143" s="7">
        <f t="shared" si="16"/>
        <v>-0.74431391627310584</v>
      </c>
      <c r="R143" s="7">
        <f t="shared" si="17"/>
        <v>0.74431391627310584</v>
      </c>
    </row>
    <row r="144" spans="1:18" x14ac:dyDescent="0.2">
      <c r="A144">
        <v>142.4485337096225</v>
      </c>
      <c r="B144">
        <v>34</v>
      </c>
      <c r="C144">
        <v>25.3</v>
      </c>
      <c r="D144">
        <v>2</v>
      </c>
      <c r="E144">
        <v>1</v>
      </c>
      <c r="F144">
        <v>0</v>
      </c>
      <c r="G144">
        <v>1</v>
      </c>
      <c r="H144">
        <v>0</v>
      </c>
      <c r="I144">
        <v>0</v>
      </c>
      <c r="J144">
        <v>0</v>
      </c>
      <c r="K144">
        <v>1</v>
      </c>
      <c r="L144">
        <v>18972.494999999999</v>
      </c>
      <c r="M144" s="7">
        <f t="shared" si="12"/>
        <v>28699.079670022387</v>
      </c>
      <c r="N144" s="7">
        <f t="shared" si="13"/>
        <v>-9726.5846700223883</v>
      </c>
      <c r="O144" s="7">
        <f t="shared" si="14"/>
        <v>9726.5846700223883</v>
      </c>
      <c r="P144" s="7">
        <f t="shared" si="15"/>
        <v>94606449.343114525</v>
      </c>
      <c r="Q144" s="7">
        <f t="shared" si="16"/>
        <v>-0.51266766284678889</v>
      </c>
      <c r="R144" s="7">
        <f t="shared" si="17"/>
        <v>0.51266766284678889</v>
      </c>
    </row>
    <row r="145" spans="1:18" x14ac:dyDescent="0.2">
      <c r="A145">
        <v>143.4485337096225</v>
      </c>
      <c r="B145">
        <v>29</v>
      </c>
      <c r="C145">
        <v>29.734999999999999</v>
      </c>
      <c r="D145">
        <v>2</v>
      </c>
      <c r="E145">
        <v>1</v>
      </c>
      <c r="F145">
        <v>0</v>
      </c>
      <c r="G145">
        <v>0</v>
      </c>
      <c r="H145">
        <v>0</v>
      </c>
      <c r="I145">
        <v>1</v>
      </c>
      <c r="J145">
        <v>0</v>
      </c>
      <c r="K145">
        <v>0</v>
      </c>
      <c r="L145">
        <v>18157.876</v>
      </c>
      <c r="M145" s="7">
        <f t="shared" si="12"/>
        <v>5900.1189232491024</v>
      </c>
      <c r="N145" s="7">
        <f t="shared" si="13"/>
        <v>12257.757076750899</v>
      </c>
      <c r="O145" s="7">
        <f t="shared" si="14"/>
        <v>12257.757076750899</v>
      </c>
      <c r="P145" s="7">
        <f t="shared" si="15"/>
        <v>150252608.55263674</v>
      </c>
      <c r="Q145" s="7">
        <f t="shared" si="16"/>
        <v>0.67506557907713982</v>
      </c>
      <c r="R145" s="7">
        <f t="shared" si="17"/>
        <v>0.67506557907713982</v>
      </c>
    </row>
    <row r="146" spans="1:18" x14ac:dyDescent="0.2">
      <c r="A146">
        <v>144.4485337096225</v>
      </c>
      <c r="B146">
        <v>30</v>
      </c>
      <c r="C146">
        <v>28.69</v>
      </c>
      <c r="D146">
        <v>3</v>
      </c>
      <c r="E146">
        <v>1</v>
      </c>
      <c r="F146">
        <v>0</v>
      </c>
      <c r="G146">
        <v>1</v>
      </c>
      <c r="H146">
        <v>0</v>
      </c>
      <c r="I146">
        <v>1</v>
      </c>
      <c r="J146">
        <v>0</v>
      </c>
      <c r="K146">
        <v>0</v>
      </c>
      <c r="L146">
        <v>20745.989099999999</v>
      </c>
      <c r="M146" s="7">
        <f t="shared" si="12"/>
        <v>29897.757631116852</v>
      </c>
      <c r="N146" s="7">
        <f t="shared" si="13"/>
        <v>-9151.7685311168534</v>
      </c>
      <c r="O146" s="7">
        <f t="shared" si="14"/>
        <v>9151.7685311168534</v>
      </c>
      <c r="P146" s="7">
        <f t="shared" si="15"/>
        <v>83754867.247140735</v>
      </c>
      <c r="Q146" s="7">
        <f t="shared" si="16"/>
        <v>-0.44113435551341601</v>
      </c>
      <c r="R146" s="7">
        <f t="shared" si="17"/>
        <v>0.44113435551341601</v>
      </c>
    </row>
    <row r="147" spans="1:18" x14ac:dyDescent="0.2">
      <c r="A147">
        <v>145.4485337096225</v>
      </c>
      <c r="B147">
        <v>29</v>
      </c>
      <c r="C147">
        <v>38.83</v>
      </c>
      <c r="D147">
        <v>3</v>
      </c>
      <c r="E147">
        <v>0</v>
      </c>
      <c r="F147">
        <v>1</v>
      </c>
      <c r="G147">
        <v>0</v>
      </c>
      <c r="H147">
        <v>0</v>
      </c>
      <c r="I147">
        <v>0</v>
      </c>
      <c r="J147">
        <v>0</v>
      </c>
      <c r="K147">
        <v>1</v>
      </c>
      <c r="L147">
        <v>5138.2566999999999</v>
      </c>
      <c r="M147" s="7">
        <f t="shared" si="12"/>
        <v>9030.3915513702195</v>
      </c>
      <c r="N147" s="7">
        <f t="shared" si="13"/>
        <v>-3892.1348513702196</v>
      </c>
      <c r="O147" s="7">
        <f t="shared" si="14"/>
        <v>3892.1348513702196</v>
      </c>
      <c r="P147" s="7">
        <f t="shared" si="15"/>
        <v>15148713.701250682</v>
      </c>
      <c r="Q147" s="7">
        <f t="shared" si="16"/>
        <v>-0.75748158930444631</v>
      </c>
      <c r="R147" s="7">
        <f t="shared" si="17"/>
        <v>0.75748158930444631</v>
      </c>
    </row>
    <row r="148" spans="1:18" x14ac:dyDescent="0.2">
      <c r="A148">
        <v>146.4485337096225</v>
      </c>
      <c r="B148">
        <v>46</v>
      </c>
      <c r="C148">
        <v>30.495000000000001</v>
      </c>
      <c r="D148">
        <v>3</v>
      </c>
      <c r="E148">
        <v>1</v>
      </c>
      <c r="F148">
        <v>0</v>
      </c>
      <c r="G148">
        <v>1</v>
      </c>
      <c r="H148">
        <v>0</v>
      </c>
      <c r="I148">
        <v>1</v>
      </c>
      <c r="J148">
        <v>0</v>
      </c>
      <c r="K148">
        <v>0</v>
      </c>
      <c r="L148">
        <v>40720.551050000002</v>
      </c>
      <c r="M148" s="7">
        <f t="shared" si="12"/>
        <v>34661.838268529507</v>
      </c>
      <c r="N148" s="7">
        <f t="shared" si="13"/>
        <v>6058.7127814704945</v>
      </c>
      <c r="O148" s="7">
        <f t="shared" si="14"/>
        <v>6058.7127814704945</v>
      </c>
      <c r="P148" s="7">
        <f t="shared" si="15"/>
        <v>36708000.568353936</v>
      </c>
      <c r="Q148" s="7">
        <f t="shared" si="16"/>
        <v>0.14878759312542492</v>
      </c>
      <c r="R148" s="7">
        <f t="shared" si="17"/>
        <v>0.14878759312542492</v>
      </c>
    </row>
    <row r="149" spans="1:18" x14ac:dyDescent="0.2">
      <c r="A149">
        <v>147.4485337096225</v>
      </c>
      <c r="B149">
        <v>51</v>
      </c>
      <c r="C149">
        <v>37.729999999999997</v>
      </c>
      <c r="D149">
        <v>1</v>
      </c>
      <c r="E149">
        <v>0</v>
      </c>
      <c r="F149">
        <v>1</v>
      </c>
      <c r="G149">
        <v>0</v>
      </c>
      <c r="H149">
        <v>0</v>
      </c>
      <c r="I149">
        <v>0</v>
      </c>
      <c r="J149">
        <v>0</v>
      </c>
      <c r="K149">
        <v>1</v>
      </c>
      <c r="L149">
        <v>9877.6077000000005</v>
      </c>
      <c r="M149" s="7">
        <f t="shared" si="12"/>
        <v>13487.734702077534</v>
      </c>
      <c r="N149" s="7">
        <f t="shared" si="13"/>
        <v>-3610.1270020775337</v>
      </c>
      <c r="O149" s="7">
        <f t="shared" si="14"/>
        <v>3610.1270020775337</v>
      </c>
      <c r="P149" s="7">
        <f t="shared" si="15"/>
        <v>13033016.971129321</v>
      </c>
      <c r="Q149" s="7">
        <f t="shared" si="16"/>
        <v>-0.36548596701988212</v>
      </c>
      <c r="R149" s="7">
        <f t="shared" si="17"/>
        <v>0.36548596701988212</v>
      </c>
    </row>
    <row r="150" spans="1:18" x14ac:dyDescent="0.2">
      <c r="A150">
        <v>148.4485337096225</v>
      </c>
      <c r="B150">
        <v>53</v>
      </c>
      <c r="C150">
        <v>37.43</v>
      </c>
      <c r="D150">
        <v>1</v>
      </c>
      <c r="E150">
        <v>0</v>
      </c>
      <c r="F150">
        <v>1</v>
      </c>
      <c r="G150">
        <v>0</v>
      </c>
      <c r="H150">
        <v>0</v>
      </c>
      <c r="I150">
        <v>1</v>
      </c>
      <c r="J150">
        <v>0</v>
      </c>
      <c r="K150">
        <v>0</v>
      </c>
      <c r="L150">
        <v>10959.6947</v>
      </c>
      <c r="M150" s="7">
        <f t="shared" si="12"/>
        <v>14552.579489727788</v>
      </c>
      <c r="N150" s="7">
        <f t="shared" si="13"/>
        <v>-3592.8847897277883</v>
      </c>
      <c r="O150" s="7">
        <f t="shared" si="14"/>
        <v>3592.8847897277883</v>
      </c>
      <c r="P150" s="7">
        <f t="shared" si="15"/>
        <v>12908821.112257294</v>
      </c>
      <c r="Q150" s="7">
        <f t="shared" si="16"/>
        <v>-0.32782708716583031</v>
      </c>
      <c r="R150" s="7">
        <f t="shared" si="17"/>
        <v>0.32782708716583031</v>
      </c>
    </row>
    <row r="151" spans="1:18" x14ac:dyDescent="0.2">
      <c r="A151">
        <v>149.4485337096225</v>
      </c>
      <c r="B151">
        <v>19</v>
      </c>
      <c r="C151">
        <v>28.4</v>
      </c>
      <c r="D151">
        <v>1</v>
      </c>
      <c r="E151">
        <v>1</v>
      </c>
      <c r="F151">
        <v>0</v>
      </c>
      <c r="G151">
        <v>0</v>
      </c>
      <c r="H151">
        <v>0</v>
      </c>
      <c r="I151">
        <v>0</v>
      </c>
      <c r="J151">
        <v>1</v>
      </c>
      <c r="K151">
        <v>0</v>
      </c>
      <c r="L151">
        <v>1842.519</v>
      </c>
      <c r="M151" s="7">
        <f t="shared" si="12"/>
        <v>1638.9726360451841</v>
      </c>
      <c r="N151" s="7">
        <f t="shared" si="13"/>
        <v>203.54636395481589</v>
      </c>
      <c r="O151" s="7">
        <f t="shared" si="14"/>
        <v>203.54636395481589</v>
      </c>
      <c r="P151" s="7">
        <f t="shared" si="15"/>
        <v>41431.122279226372</v>
      </c>
      <c r="Q151" s="7">
        <f t="shared" si="16"/>
        <v>0.11047178561242293</v>
      </c>
      <c r="R151" s="7">
        <f t="shared" si="17"/>
        <v>0.11047178561242293</v>
      </c>
    </row>
    <row r="152" spans="1:18" x14ac:dyDescent="0.2">
      <c r="A152">
        <v>150.4485337096225</v>
      </c>
      <c r="B152">
        <v>35</v>
      </c>
      <c r="C152">
        <v>24.13</v>
      </c>
      <c r="D152">
        <v>1</v>
      </c>
      <c r="E152">
        <v>1</v>
      </c>
      <c r="F152">
        <v>0</v>
      </c>
      <c r="G152">
        <v>0</v>
      </c>
      <c r="H152">
        <v>0</v>
      </c>
      <c r="I152">
        <v>1</v>
      </c>
      <c r="J152">
        <v>0</v>
      </c>
      <c r="K152">
        <v>0</v>
      </c>
      <c r="L152">
        <v>5125.2156999999997</v>
      </c>
      <c r="M152" s="7">
        <f t="shared" si="12"/>
        <v>5116.7389003583121</v>
      </c>
      <c r="N152" s="7">
        <f t="shared" si="13"/>
        <v>8.4767996416876485</v>
      </c>
      <c r="O152" s="7">
        <f t="shared" si="14"/>
        <v>8.4767996416876485</v>
      </c>
      <c r="P152" s="7">
        <f t="shared" si="15"/>
        <v>71.856132165315842</v>
      </c>
      <c r="Q152" s="7">
        <f t="shared" si="16"/>
        <v>1.6539400754757793E-3</v>
      </c>
      <c r="R152" s="7">
        <f t="shared" si="17"/>
        <v>1.6539400754757793E-3</v>
      </c>
    </row>
    <row r="153" spans="1:18" x14ac:dyDescent="0.2">
      <c r="A153">
        <v>151.4485337096225</v>
      </c>
      <c r="B153">
        <v>48</v>
      </c>
      <c r="C153">
        <v>29.7</v>
      </c>
      <c r="D153">
        <v>0</v>
      </c>
      <c r="E153">
        <v>1</v>
      </c>
      <c r="F153">
        <v>0</v>
      </c>
      <c r="G153">
        <v>0</v>
      </c>
      <c r="H153">
        <v>0</v>
      </c>
      <c r="I153">
        <v>0</v>
      </c>
      <c r="J153">
        <v>0</v>
      </c>
      <c r="K153">
        <v>1</v>
      </c>
      <c r="L153">
        <v>7789.6350000000002</v>
      </c>
      <c r="M153" s="7">
        <f t="shared" si="12"/>
        <v>9292.6065513137328</v>
      </c>
      <c r="N153" s="7">
        <f t="shared" si="13"/>
        <v>-1502.9715513137326</v>
      </c>
      <c r="O153" s="7">
        <f t="shared" si="14"/>
        <v>1502.9715513137326</v>
      </c>
      <c r="P153" s="7">
        <f t="shared" si="15"/>
        <v>2258923.4840584076</v>
      </c>
      <c r="Q153" s="7">
        <f t="shared" si="16"/>
        <v>-0.1929450547187041</v>
      </c>
      <c r="R153" s="7">
        <f t="shared" si="17"/>
        <v>0.1929450547187041</v>
      </c>
    </row>
    <row r="154" spans="1:18" x14ac:dyDescent="0.2">
      <c r="A154">
        <v>152.4485337096225</v>
      </c>
      <c r="B154">
        <v>32</v>
      </c>
      <c r="C154">
        <v>37.145000000000003</v>
      </c>
      <c r="D154">
        <v>3</v>
      </c>
      <c r="E154">
        <v>0</v>
      </c>
      <c r="F154">
        <v>1</v>
      </c>
      <c r="G154">
        <v>0</v>
      </c>
      <c r="H154">
        <v>1</v>
      </c>
      <c r="I154">
        <v>0</v>
      </c>
      <c r="J154">
        <v>0</v>
      </c>
      <c r="K154">
        <v>0</v>
      </c>
      <c r="L154">
        <v>6334.3435499999996</v>
      </c>
      <c r="M154" s="7">
        <f t="shared" si="12"/>
        <v>10356.617297746025</v>
      </c>
      <c r="N154" s="7">
        <f t="shared" si="13"/>
        <v>-4022.273747746025</v>
      </c>
      <c r="O154" s="7">
        <f t="shared" si="14"/>
        <v>4022.273747746025</v>
      </c>
      <c r="P154" s="7">
        <f t="shared" si="15"/>
        <v>16178686.101806853</v>
      </c>
      <c r="Q154" s="7">
        <f t="shared" si="16"/>
        <v>-0.63499456826051459</v>
      </c>
      <c r="R154" s="7">
        <f t="shared" si="17"/>
        <v>0.63499456826051459</v>
      </c>
    </row>
    <row r="155" spans="1:18" x14ac:dyDescent="0.2">
      <c r="A155">
        <v>153.4485337096225</v>
      </c>
      <c r="B155">
        <v>42</v>
      </c>
      <c r="C155">
        <v>23.37</v>
      </c>
      <c r="D155">
        <v>0</v>
      </c>
      <c r="E155">
        <v>0</v>
      </c>
      <c r="F155">
        <v>1</v>
      </c>
      <c r="G155">
        <v>1</v>
      </c>
      <c r="H155">
        <v>1</v>
      </c>
      <c r="I155">
        <v>0</v>
      </c>
      <c r="J155">
        <v>0</v>
      </c>
      <c r="K155">
        <v>0</v>
      </c>
      <c r="L155">
        <v>19964.746299999999</v>
      </c>
      <c r="M155" s="7">
        <f t="shared" si="12"/>
        <v>30615.122603909782</v>
      </c>
      <c r="N155" s="7">
        <f t="shared" si="13"/>
        <v>-10650.376303909783</v>
      </c>
      <c r="O155" s="7">
        <f t="shared" si="14"/>
        <v>10650.376303909783</v>
      </c>
      <c r="P155" s="7">
        <f t="shared" si="15"/>
        <v>113430515.41488302</v>
      </c>
      <c r="Q155" s="7">
        <f t="shared" si="16"/>
        <v>-0.53345913561194536</v>
      </c>
      <c r="R155" s="7">
        <f t="shared" si="17"/>
        <v>0.53345913561194536</v>
      </c>
    </row>
    <row r="156" spans="1:18" x14ac:dyDescent="0.2">
      <c r="A156">
        <v>154.4485337096225</v>
      </c>
      <c r="B156">
        <v>40</v>
      </c>
      <c r="C156">
        <v>25.46</v>
      </c>
      <c r="D156">
        <v>1</v>
      </c>
      <c r="E156">
        <v>0</v>
      </c>
      <c r="F156">
        <v>1</v>
      </c>
      <c r="G156">
        <v>0</v>
      </c>
      <c r="H156">
        <v>1</v>
      </c>
      <c r="I156">
        <v>0</v>
      </c>
      <c r="J156">
        <v>0</v>
      </c>
      <c r="K156">
        <v>0</v>
      </c>
      <c r="L156">
        <v>7077.1894000000002</v>
      </c>
      <c r="M156" s="7">
        <f t="shared" si="12"/>
        <v>7590.781354922321</v>
      </c>
      <c r="N156" s="7">
        <f t="shared" si="13"/>
        <v>-513.59195492232084</v>
      </c>
      <c r="O156" s="7">
        <f t="shared" si="14"/>
        <v>513.59195492232084</v>
      </c>
      <c r="P156" s="7">
        <f t="shared" si="15"/>
        <v>263776.69616093126</v>
      </c>
      <c r="Q156" s="7">
        <f t="shared" si="16"/>
        <v>-7.2570045238908087E-2</v>
      </c>
      <c r="R156" s="7">
        <f t="shared" si="17"/>
        <v>7.2570045238908087E-2</v>
      </c>
    </row>
    <row r="157" spans="1:18" x14ac:dyDescent="0.2">
      <c r="A157">
        <v>155.4485337096225</v>
      </c>
      <c r="B157">
        <v>44</v>
      </c>
      <c r="C157">
        <v>39.520000000000003</v>
      </c>
      <c r="D157">
        <v>0</v>
      </c>
      <c r="E157">
        <v>1</v>
      </c>
      <c r="F157">
        <v>0</v>
      </c>
      <c r="G157">
        <v>0</v>
      </c>
      <c r="H157">
        <v>0</v>
      </c>
      <c r="I157">
        <v>1</v>
      </c>
      <c r="J157">
        <v>0</v>
      </c>
      <c r="K157">
        <v>0</v>
      </c>
      <c r="L157">
        <v>6948.7007999999996</v>
      </c>
      <c r="M157" s="7">
        <f t="shared" si="12"/>
        <v>12233.101851954356</v>
      </c>
      <c r="N157" s="7">
        <f t="shared" si="13"/>
        <v>-5284.4010519543563</v>
      </c>
      <c r="O157" s="7">
        <f t="shared" si="14"/>
        <v>5284.4010519543563</v>
      </c>
      <c r="P157" s="7">
        <f t="shared" si="15"/>
        <v>27924894.477896307</v>
      </c>
      <c r="Q157" s="7">
        <f t="shared" si="16"/>
        <v>-0.76048763704926781</v>
      </c>
      <c r="R157" s="7">
        <f t="shared" si="17"/>
        <v>0.76048763704926781</v>
      </c>
    </row>
    <row r="158" spans="1:18" x14ac:dyDescent="0.2">
      <c r="A158">
        <v>156.4485337096225</v>
      </c>
      <c r="B158">
        <v>48</v>
      </c>
      <c r="C158">
        <v>24.42</v>
      </c>
      <c r="D158">
        <v>0</v>
      </c>
      <c r="E158">
        <v>1</v>
      </c>
      <c r="F158">
        <v>0</v>
      </c>
      <c r="G158">
        <v>1</v>
      </c>
      <c r="H158">
        <v>0</v>
      </c>
      <c r="I158">
        <v>0</v>
      </c>
      <c r="J158">
        <v>0</v>
      </c>
      <c r="K158">
        <v>1</v>
      </c>
      <c r="L158">
        <v>21223.675800000001</v>
      </c>
      <c r="M158" s="7">
        <f t="shared" si="12"/>
        <v>31155.122104375223</v>
      </c>
      <c r="N158" s="7">
        <f t="shared" si="13"/>
        <v>-9931.4463043752221</v>
      </c>
      <c r="O158" s="7">
        <f t="shared" si="14"/>
        <v>9931.4463043752221</v>
      </c>
      <c r="P158" s="7">
        <f t="shared" si="15"/>
        <v>98633625.69668825</v>
      </c>
      <c r="Q158" s="7">
        <f t="shared" si="16"/>
        <v>-0.46794185879786299</v>
      </c>
      <c r="R158" s="7">
        <f t="shared" si="17"/>
        <v>0.46794185879786299</v>
      </c>
    </row>
    <row r="159" spans="1:18" x14ac:dyDescent="0.2">
      <c r="A159">
        <v>157.4485337096225</v>
      </c>
      <c r="B159">
        <v>18</v>
      </c>
      <c r="C159">
        <v>25.175000000000001</v>
      </c>
      <c r="D159">
        <v>0</v>
      </c>
      <c r="E159">
        <v>1</v>
      </c>
      <c r="F159">
        <v>0</v>
      </c>
      <c r="G159">
        <v>1</v>
      </c>
      <c r="H159">
        <v>1</v>
      </c>
      <c r="I159">
        <v>0</v>
      </c>
      <c r="J159">
        <v>0</v>
      </c>
      <c r="K159">
        <v>0</v>
      </c>
      <c r="L159">
        <v>15518.180249999999</v>
      </c>
      <c r="M159" s="7">
        <f t="shared" si="12"/>
        <v>24745.789469823718</v>
      </c>
      <c r="N159" s="7">
        <f t="shared" si="13"/>
        <v>-9227.6092198237184</v>
      </c>
      <c r="O159" s="7">
        <f t="shared" si="14"/>
        <v>9227.6092198237184</v>
      </c>
      <c r="P159" s="7">
        <f t="shared" si="15"/>
        <v>85148771.913775697</v>
      </c>
      <c r="Q159" s="7">
        <f t="shared" si="16"/>
        <v>-0.59463217150243619</v>
      </c>
      <c r="R159" s="7">
        <f t="shared" si="17"/>
        <v>0.59463217150243619</v>
      </c>
    </row>
    <row r="160" spans="1:18" x14ac:dyDescent="0.2">
      <c r="A160">
        <v>158.4485337096225</v>
      </c>
      <c r="B160">
        <v>30</v>
      </c>
      <c r="C160">
        <v>35.53</v>
      </c>
      <c r="D160">
        <v>0</v>
      </c>
      <c r="E160">
        <v>1</v>
      </c>
      <c r="F160">
        <v>0</v>
      </c>
      <c r="G160">
        <v>1</v>
      </c>
      <c r="H160">
        <v>0</v>
      </c>
      <c r="I160">
        <v>0</v>
      </c>
      <c r="J160">
        <v>0</v>
      </c>
      <c r="K160">
        <v>1</v>
      </c>
      <c r="L160">
        <v>36950.256699999998</v>
      </c>
      <c r="M160" s="7">
        <f t="shared" si="12"/>
        <v>30252.686253348093</v>
      </c>
      <c r="N160" s="7">
        <f t="shared" si="13"/>
        <v>6697.5704466519055</v>
      </c>
      <c r="O160" s="7">
        <f t="shared" si="14"/>
        <v>6697.5704466519055</v>
      </c>
      <c r="P160" s="7">
        <f t="shared" si="15"/>
        <v>44857449.887865007</v>
      </c>
      <c r="Q160" s="7">
        <f t="shared" si="16"/>
        <v>0.18125910466684</v>
      </c>
      <c r="R160" s="7">
        <f t="shared" si="17"/>
        <v>0.18125910466684</v>
      </c>
    </row>
    <row r="161" spans="1:18" x14ac:dyDescent="0.2">
      <c r="A161">
        <v>159.4485337096225</v>
      </c>
      <c r="B161">
        <v>50</v>
      </c>
      <c r="C161">
        <v>27.83</v>
      </c>
      <c r="D161">
        <v>3</v>
      </c>
      <c r="E161">
        <v>0</v>
      </c>
      <c r="F161">
        <v>1</v>
      </c>
      <c r="G161">
        <v>0</v>
      </c>
      <c r="H161">
        <v>0</v>
      </c>
      <c r="I161">
        <v>0</v>
      </c>
      <c r="J161">
        <v>0</v>
      </c>
      <c r="K161">
        <v>1</v>
      </c>
      <c r="L161">
        <v>19749.383379999999</v>
      </c>
      <c r="M161" s="7">
        <f t="shared" si="12"/>
        <v>10748.609044930261</v>
      </c>
      <c r="N161" s="7">
        <f t="shared" si="13"/>
        <v>9000.7743350697383</v>
      </c>
      <c r="O161" s="7">
        <f t="shared" si="14"/>
        <v>9000.7743350697383</v>
      </c>
      <c r="P161" s="7">
        <f t="shared" si="15"/>
        <v>81013938.630850092</v>
      </c>
      <c r="Q161" s="7">
        <f t="shared" si="16"/>
        <v>0.4557496384512304</v>
      </c>
      <c r="R161" s="7">
        <f t="shared" si="17"/>
        <v>0.4557496384512304</v>
      </c>
    </row>
    <row r="162" spans="1:18" x14ac:dyDescent="0.2">
      <c r="A162">
        <v>160.4485337096225</v>
      </c>
      <c r="B162">
        <v>42</v>
      </c>
      <c r="C162">
        <v>26.6</v>
      </c>
      <c r="D162">
        <v>0</v>
      </c>
      <c r="E162">
        <v>0</v>
      </c>
      <c r="F162">
        <v>1</v>
      </c>
      <c r="G162">
        <v>1</v>
      </c>
      <c r="H162">
        <v>0</v>
      </c>
      <c r="I162">
        <v>1</v>
      </c>
      <c r="J162">
        <v>0</v>
      </c>
      <c r="K162">
        <v>0</v>
      </c>
      <c r="L162">
        <v>21348.705999999998</v>
      </c>
      <c r="M162" s="7">
        <f t="shared" si="12"/>
        <v>31239.035553573824</v>
      </c>
      <c r="N162" s="7">
        <f t="shared" si="13"/>
        <v>-9890.3295535738253</v>
      </c>
      <c r="O162" s="7">
        <f t="shared" si="14"/>
        <v>9890.3295535738253</v>
      </c>
      <c r="P162" s="7">
        <f t="shared" si="15"/>
        <v>97818618.678295821</v>
      </c>
      <c r="Q162" s="7">
        <f t="shared" si="16"/>
        <v>-0.46327536449159146</v>
      </c>
      <c r="R162" s="7">
        <f t="shared" si="17"/>
        <v>0.46327536449159146</v>
      </c>
    </row>
    <row r="163" spans="1:18" x14ac:dyDescent="0.2">
      <c r="A163">
        <v>161.4485337096225</v>
      </c>
      <c r="B163">
        <v>18</v>
      </c>
      <c r="C163">
        <v>36.85</v>
      </c>
      <c r="D163">
        <v>0</v>
      </c>
      <c r="E163">
        <v>0</v>
      </c>
      <c r="F163">
        <v>1</v>
      </c>
      <c r="G163">
        <v>1</v>
      </c>
      <c r="H163">
        <v>0</v>
      </c>
      <c r="I163">
        <v>0</v>
      </c>
      <c r="J163">
        <v>0</v>
      </c>
      <c r="K163">
        <v>1</v>
      </c>
      <c r="L163">
        <v>36149.483500000002</v>
      </c>
      <c r="M163" s="7">
        <f t="shared" si="12"/>
        <v>27840.334583456981</v>
      </c>
      <c r="N163" s="7">
        <f t="shared" si="13"/>
        <v>8309.1489165430212</v>
      </c>
      <c r="O163" s="7">
        <f t="shared" si="14"/>
        <v>8309.1489165430212</v>
      </c>
      <c r="P163" s="7">
        <f t="shared" si="15"/>
        <v>69041955.717288062</v>
      </c>
      <c r="Q163" s="7">
        <f t="shared" si="16"/>
        <v>0.22985525966209228</v>
      </c>
      <c r="R163" s="7">
        <f t="shared" si="17"/>
        <v>0.22985525966209228</v>
      </c>
    </row>
    <row r="164" spans="1:18" x14ac:dyDescent="0.2">
      <c r="A164">
        <v>162.4485337096225</v>
      </c>
      <c r="B164">
        <v>54</v>
      </c>
      <c r="C164">
        <v>39.6</v>
      </c>
      <c r="D164">
        <v>1</v>
      </c>
      <c r="E164">
        <v>1</v>
      </c>
      <c r="F164">
        <v>0</v>
      </c>
      <c r="G164">
        <v>0</v>
      </c>
      <c r="H164">
        <v>0</v>
      </c>
      <c r="I164">
        <v>0</v>
      </c>
      <c r="J164">
        <v>1</v>
      </c>
      <c r="K164">
        <v>0</v>
      </c>
      <c r="L164">
        <v>10450.552</v>
      </c>
      <c r="M164" s="7">
        <f t="shared" si="12"/>
        <v>14520.048939231277</v>
      </c>
      <c r="N164" s="7">
        <f t="shared" si="13"/>
        <v>-4069.4969392312778</v>
      </c>
      <c r="O164" s="7">
        <f t="shared" si="14"/>
        <v>4069.4969392312778</v>
      </c>
      <c r="P164" s="7">
        <f t="shared" si="15"/>
        <v>16560805.338412737</v>
      </c>
      <c r="Q164" s="7">
        <f t="shared" si="16"/>
        <v>-0.38940497489809894</v>
      </c>
      <c r="R164" s="7">
        <f t="shared" si="17"/>
        <v>0.38940497489809894</v>
      </c>
    </row>
    <row r="165" spans="1:18" x14ac:dyDescent="0.2">
      <c r="A165">
        <v>163.4485337096225</v>
      </c>
      <c r="B165">
        <v>32</v>
      </c>
      <c r="C165">
        <v>29.8</v>
      </c>
      <c r="D165">
        <v>2</v>
      </c>
      <c r="E165">
        <v>0</v>
      </c>
      <c r="F165">
        <v>1</v>
      </c>
      <c r="G165">
        <v>0</v>
      </c>
      <c r="H165">
        <v>0</v>
      </c>
      <c r="I165">
        <v>0</v>
      </c>
      <c r="J165">
        <v>1</v>
      </c>
      <c r="K165">
        <v>0</v>
      </c>
      <c r="L165">
        <v>5152.134</v>
      </c>
      <c r="M165" s="7">
        <f t="shared" si="12"/>
        <v>6180.1808711643571</v>
      </c>
      <c r="N165" s="7">
        <f t="shared" si="13"/>
        <v>-1028.0468711643571</v>
      </c>
      <c r="O165" s="7">
        <f t="shared" si="14"/>
        <v>1028.0468711643571</v>
      </c>
      <c r="P165" s="7">
        <f t="shared" si="15"/>
        <v>1056880.3693108242</v>
      </c>
      <c r="Q165" s="7">
        <f t="shared" si="16"/>
        <v>-0.19953806930572013</v>
      </c>
      <c r="R165" s="7">
        <f t="shared" si="17"/>
        <v>0.19953806930572013</v>
      </c>
    </row>
    <row r="166" spans="1:18" x14ac:dyDescent="0.2">
      <c r="A166">
        <v>164.4485337096225</v>
      </c>
      <c r="B166">
        <v>37</v>
      </c>
      <c r="C166">
        <v>29.64</v>
      </c>
      <c r="D166">
        <v>0</v>
      </c>
      <c r="E166">
        <v>1</v>
      </c>
      <c r="F166">
        <v>0</v>
      </c>
      <c r="G166">
        <v>0</v>
      </c>
      <c r="H166">
        <v>0</v>
      </c>
      <c r="I166">
        <v>1</v>
      </c>
      <c r="J166">
        <v>0</v>
      </c>
      <c r="K166">
        <v>0</v>
      </c>
      <c r="L166">
        <v>5028.1466</v>
      </c>
      <c r="M166" s="7">
        <f t="shared" si="12"/>
        <v>7065.48297263732</v>
      </c>
      <c r="N166" s="7">
        <f t="shared" si="13"/>
        <v>-2037.33637263732</v>
      </c>
      <c r="O166" s="7">
        <f t="shared" si="14"/>
        <v>2037.33637263732</v>
      </c>
      <c r="P166" s="7">
        <f t="shared" si="15"/>
        <v>4150739.4952709926</v>
      </c>
      <c r="Q166" s="7">
        <f t="shared" si="16"/>
        <v>-0.40518635089862337</v>
      </c>
      <c r="R166" s="7">
        <f t="shared" si="17"/>
        <v>0.40518635089862337</v>
      </c>
    </row>
    <row r="167" spans="1:18" x14ac:dyDescent="0.2">
      <c r="A167">
        <v>165.4485337096225</v>
      </c>
      <c r="B167">
        <v>47</v>
      </c>
      <c r="C167">
        <v>28.215</v>
      </c>
      <c r="D167">
        <v>4</v>
      </c>
      <c r="E167">
        <v>1</v>
      </c>
      <c r="F167">
        <v>0</v>
      </c>
      <c r="G167">
        <v>0</v>
      </c>
      <c r="H167">
        <v>1</v>
      </c>
      <c r="I167">
        <v>0</v>
      </c>
      <c r="J167">
        <v>0</v>
      </c>
      <c r="K167">
        <v>0</v>
      </c>
      <c r="L167">
        <v>10407.085849999999</v>
      </c>
      <c r="M167" s="7">
        <f t="shared" si="12"/>
        <v>11405.379518255184</v>
      </c>
      <c r="N167" s="7">
        <f t="shared" si="13"/>
        <v>-998.29366825518446</v>
      </c>
      <c r="O167" s="7">
        <f t="shared" si="14"/>
        <v>998.29366825518446</v>
      </c>
      <c r="P167" s="7">
        <f t="shared" si="15"/>
        <v>996590.24807839224</v>
      </c>
      <c r="Q167" s="7">
        <f t="shared" si="16"/>
        <v>-9.5924419443045583E-2</v>
      </c>
      <c r="R167" s="7">
        <f t="shared" si="17"/>
        <v>9.5924419443045583E-2</v>
      </c>
    </row>
    <row r="168" spans="1:18" x14ac:dyDescent="0.2">
      <c r="A168">
        <v>166.4485337096225</v>
      </c>
      <c r="B168">
        <v>20</v>
      </c>
      <c r="C168">
        <v>37</v>
      </c>
      <c r="D168">
        <v>5</v>
      </c>
      <c r="E168">
        <v>0</v>
      </c>
      <c r="F168">
        <v>1</v>
      </c>
      <c r="G168">
        <v>0</v>
      </c>
      <c r="H168">
        <v>0</v>
      </c>
      <c r="I168">
        <v>0</v>
      </c>
      <c r="J168">
        <v>1</v>
      </c>
      <c r="K168">
        <v>0</v>
      </c>
      <c r="L168">
        <v>4830.63</v>
      </c>
      <c r="M168" s="7">
        <f t="shared" si="12"/>
        <v>6825.9608492852785</v>
      </c>
      <c r="N168" s="7">
        <f t="shared" si="13"/>
        <v>-1995.3308492852784</v>
      </c>
      <c r="O168" s="7">
        <f t="shared" si="14"/>
        <v>1995.3308492852784</v>
      </c>
      <c r="P168" s="7">
        <f t="shared" si="15"/>
        <v>3981345.1981095104</v>
      </c>
      <c r="Q168" s="7">
        <f t="shared" si="16"/>
        <v>-0.41305809993422771</v>
      </c>
      <c r="R168" s="7">
        <f t="shared" si="17"/>
        <v>0.41305809993422771</v>
      </c>
    </row>
    <row r="169" spans="1:18" x14ac:dyDescent="0.2">
      <c r="A169">
        <v>167.4485337096225</v>
      </c>
      <c r="B169">
        <v>32</v>
      </c>
      <c r="C169">
        <v>33.155000000000001</v>
      </c>
      <c r="D169">
        <v>3</v>
      </c>
      <c r="E169">
        <v>0</v>
      </c>
      <c r="F169">
        <v>1</v>
      </c>
      <c r="G169">
        <v>0</v>
      </c>
      <c r="H169">
        <v>0</v>
      </c>
      <c r="I169">
        <v>1</v>
      </c>
      <c r="J169">
        <v>0</v>
      </c>
      <c r="K169">
        <v>0</v>
      </c>
      <c r="L169">
        <v>6128.79745</v>
      </c>
      <c r="M169" s="7">
        <f t="shared" si="12"/>
        <v>8531.5859899665738</v>
      </c>
      <c r="N169" s="7">
        <f t="shared" si="13"/>
        <v>-2402.7885399665738</v>
      </c>
      <c r="O169" s="7">
        <f t="shared" si="14"/>
        <v>2402.7885399665738</v>
      </c>
      <c r="P169" s="7">
        <f t="shared" si="15"/>
        <v>5773392.7677946994</v>
      </c>
      <c r="Q169" s="7">
        <f t="shared" si="16"/>
        <v>-0.39204893938313684</v>
      </c>
      <c r="R169" s="7">
        <f t="shared" si="17"/>
        <v>0.39204893938313684</v>
      </c>
    </row>
    <row r="170" spans="1:18" x14ac:dyDescent="0.2">
      <c r="A170">
        <v>168.4485337096225</v>
      </c>
      <c r="B170">
        <v>19</v>
      </c>
      <c r="C170">
        <v>31.824999999999999</v>
      </c>
      <c r="D170">
        <v>1</v>
      </c>
      <c r="E170">
        <v>0</v>
      </c>
      <c r="F170">
        <v>1</v>
      </c>
      <c r="G170">
        <v>0</v>
      </c>
      <c r="H170">
        <v>0</v>
      </c>
      <c r="I170">
        <v>1</v>
      </c>
      <c r="J170">
        <v>0</v>
      </c>
      <c r="K170">
        <v>0</v>
      </c>
      <c r="L170">
        <v>2719.2797500000001</v>
      </c>
      <c r="M170" s="7">
        <f t="shared" si="12"/>
        <v>3828.7556773984752</v>
      </c>
      <c r="N170" s="7">
        <f t="shared" si="13"/>
        <v>-1109.4759273984751</v>
      </c>
      <c r="O170" s="7">
        <f t="shared" si="14"/>
        <v>1109.4759273984751</v>
      </c>
      <c r="P170" s="7">
        <f t="shared" si="15"/>
        <v>1230936.8334767062</v>
      </c>
      <c r="Q170" s="7">
        <f t="shared" si="16"/>
        <v>-0.40800359999682823</v>
      </c>
      <c r="R170" s="7">
        <f t="shared" si="17"/>
        <v>0.40800359999682823</v>
      </c>
    </row>
    <row r="171" spans="1:18" x14ac:dyDescent="0.2">
      <c r="A171">
        <v>169.4485337096225</v>
      </c>
      <c r="B171">
        <v>27</v>
      </c>
      <c r="C171">
        <v>18.905000000000001</v>
      </c>
      <c r="D171">
        <v>3</v>
      </c>
      <c r="E171">
        <v>1</v>
      </c>
      <c r="F171">
        <v>0</v>
      </c>
      <c r="G171">
        <v>0</v>
      </c>
      <c r="H171">
        <v>1</v>
      </c>
      <c r="I171">
        <v>0</v>
      </c>
      <c r="J171">
        <v>0</v>
      </c>
      <c r="K171">
        <v>0</v>
      </c>
      <c r="L171">
        <v>4827.9049500000001</v>
      </c>
      <c r="M171" s="7">
        <f t="shared" si="12"/>
        <v>2618.5569846776743</v>
      </c>
      <c r="N171" s="7">
        <f t="shared" si="13"/>
        <v>2209.3479653223258</v>
      </c>
      <c r="O171" s="7">
        <f t="shared" si="14"/>
        <v>2209.3479653223258</v>
      </c>
      <c r="P171" s="7">
        <f t="shared" si="15"/>
        <v>4881218.4318739008</v>
      </c>
      <c r="Q171" s="7">
        <f t="shared" si="16"/>
        <v>0.45762043540694097</v>
      </c>
      <c r="R171" s="7">
        <f t="shared" si="17"/>
        <v>0.45762043540694097</v>
      </c>
    </row>
    <row r="172" spans="1:18" x14ac:dyDescent="0.2">
      <c r="A172">
        <v>170.4485337096225</v>
      </c>
      <c r="B172">
        <v>63</v>
      </c>
      <c r="C172">
        <v>41.47</v>
      </c>
      <c r="D172">
        <v>0</v>
      </c>
      <c r="E172">
        <v>1</v>
      </c>
      <c r="F172">
        <v>0</v>
      </c>
      <c r="G172">
        <v>0</v>
      </c>
      <c r="H172">
        <v>0</v>
      </c>
      <c r="I172">
        <v>0</v>
      </c>
      <c r="J172">
        <v>0</v>
      </c>
      <c r="K172">
        <v>1</v>
      </c>
      <c r="L172">
        <v>13405.390299999999</v>
      </c>
      <c r="M172" s="7">
        <f t="shared" si="12"/>
        <v>17177.214842720117</v>
      </c>
      <c r="N172" s="7">
        <f t="shared" si="13"/>
        <v>-3771.8245427201182</v>
      </c>
      <c r="O172" s="7">
        <f t="shared" si="14"/>
        <v>3771.8245427201182</v>
      </c>
      <c r="P172" s="7">
        <f t="shared" si="15"/>
        <v>14226660.381065829</v>
      </c>
      <c r="Q172" s="7">
        <f t="shared" si="16"/>
        <v>-0.28136626075856352</v>
      </c>
      <c r="R172" s="7">
        <f t="shared" si="17"/>
        <v>0.28136626075856352</v>
      </c>
    </row>
    <row r="173" spans="1:18" x14ac:dyDescent="0.2">
      <c r="A173">
        <v>171.4485337096225</v>
      </c>
      <c r="B173">
        <v>49</v>
      </c>
      <c r="C173">
        <v>30.3</v>
      </c>
      <c r="D173">
        <v>0</v>
      </c>
      <c r="E173">
        <v>1</v>
      </c>
      <c r="F173">
        <v>0</v>
      </c>
      <c r="G173">
        <v>0</v>
      </c>
      <c r="H173">
        <v>0</v>
      </c>
      <c r="I173">
        <v>0</v>
      </c>
      <c r="J173">
        <v>1</v>
      </c>
      <c r="K173">
        <v>0</v>
      </c>
      <c r="L173">
        <v>8116.68</v>
      </c>
      <c r="M173" s="7">
        <f t="shared" si="12"/>
        <v>9628.9725824430552</v>
      </c>
      <c r="N173" s="7">
        <f t="shared" si="13"/>
        <v>-1512.2925824430549</v>
      </c>
      <c r="O173" s="7">
        <f t="shared" si="14"/>
        <v>1512.2925824430549</v>
      </c>
      <c r="P173" s="7">
        <f t="shared" si="15"/>
        <v>2287028.8549122843</v>
      </c>
      <c r="Q173" s="7">
        <f t="shared" si="16"/>
        <v>-0.18631910860635811</v>
      </c>
      <c r="R173" s="7">
        <f t="shared" si="17"/>
        <v>0.18631910860635811</v>
      </c>
    </row>
    <row r="174" spans="1:18" x14ac:dyDescent="0.2">
      <c r="A174">
        <v>172.4485337096225</v>
      </c>
      <c r="B174">
        <v>18</v>
      </c>
      <c r="C174">
        <v>15.96</v>
      </c>
      <c r="D174">
        <v>0</v>
      </c>
      <c r="E174">
        <v>1</v>
      </c>
      <c r="F174">
        <v>0</v>
      </c>
      <c r="G174">
        <v>0</v>
      </c>
      <c r="H174">
        <v>1</v>
      </c>
      <c r="I174">
        <v>0</v>
      </c>
      <c r="J174">
        <v>0</v>
      </c>
      <c r="K174">
        <v>0</v>
      </c>
      <c r="L174">
        <v>1694.7963999999999</v>
      </c>
      <c r="M174" s="7">
        <f t="shared" si="12"/>
        <v>-2033.2699906676023</v>
      </c>
      <c r="N174" s="7">
        <f t="shared" si="13"/>
        <v>3728.0663906676023</v>
      </c>
      <c r="O174" s="7">
        <f t="shared" si="14"/>
        <v>3728.0663906676023</v>
      </c>
      <c r="P174" s="7">
        <f t="shared" si="15"/>
        <v>13898479.013225364</v>
      </c>
      <c r="Q174" s="7">
        <f t="shared" si="16"/>
        <v>2.1997134231979736</v>
      </c>
      <c r="R174" s="7">
        <f t="shared" si="17"/>
        <v>2.1997134231979736</v>
      </c>
    </row>
    <row r="175" spans="1:18" x14ac:dyDescent="0.2">
      <c r="A175">
        <v>173.4485337096225</v>
      </c>
      <c r="B175">
        <v>35</v>
      </c>
      <c r="C175">
        <v>34.799999999999997</v>
      </c>
      <c r="D175">
        <v>1</v>
      </c>
      <c r="E175">
        <v>0</v>
      </c>
      <c r="F175">
        <v>1</v>
      </c>
      <c r="G175">
        <v>0</v>
      </c>
      <c r="H175">
        <v>0</v>
      </c>
      <c r="I175">
        <v>0</v>
      </c>
      <c r="J175">
        <v>1</v>
      </c>
      <c r="K175">
        <v>0</v>
      </c>
      <c r="L175">
        <v>5246.0469999999996</v>
      </c>
      <c r="M175" s="7">
        <f t="shared" si="12"/>
        <v>8215.4288620435618</v>
      </c>
      <c r="N175" s="7">
        <f t="shared" si="13"/>
        <v>-2969.3818620435623</v>
      </c>
      <c r="O175" s="7">
        <f t="shared" si="14"/>
        <v>2969.3818620435623</v>
      </c>
      <c r="P175" s="7">
        <f t="shared" si="15"/>
        <v>8817228.6426332928</v>
      </c>
      <c r="Q175" s="7">
        <f t="shared" si="16"/>
        <v>-0.56602273331587816</v>
      </c>
      <c r="R175" s="7">
        <f t="shared" si="17"/>
        <v>0.56602273331587816</v>
      </c>
    </row>
    <row r="176" spans="1:18" x14ac:dyDescent="0.2">
      <c r="A176">
        <v>174.4485337096225</v>
      </c>
      <c r="B176">
        <v>24</v>
      </c>
      <c r="C176">
        <v>33.344999999999999</v>
      </c>
      <c r="D176">
        <v>0</v>
      </c>
      <c r="E176">
        <v>0</v>
      </c>
      <c r="F176">
        <v>1</v>
      </c>
      <c r="G176">
        <v>0</v>
      </c>
      <c r="H176">
        <v>0</v>
      </c>
      <c r="I176">
        <v>1</v>
      </c>
      <c r="J176">
        <v>0</v>
      </c>
      <c r="K176">
        <v>0</v>
      </c>
      <c r="L176">
        <v>2855.4375500000001</v>
      </c>
      <c r="M176" s="7">
        <f t="shared" si="12"/>
        <v>5202.6066753796013</v>
      </c>
      <c r="N176" s="7">
        <f t="shared" si="13"/>
        <v>-2347.1691253796012</v>
      </c>
      <c r="O176" s="7">
        <f t="shared" si="14"/>
        <v>2347.1691253796012</v>
      </c>
      <c r="P176" s="7">
        <f t="shared" si="15"/>
        <v>5509202.9031352419</v>
      </c>
      <c r="Q176" s="7">
        <f t="shared" si="16"/>
        <v>-0.8219998106348364</v>
      </c>
      <c r="R176" s="7">
        <f t="shared" si="17"/>
        <v>0.8219998106348364</v>
      </c>
    </row>
    <row r="177" spans="1:18" x14ac:dyDescent="0.2">
      <c r="A177">
        <v>175.4485337096225</v>
      </c>
      <c r="B177">
        <v>63</v>
      </c>
      <c r="C177">
        <v>37.700000000000003</v>
      </c>
      <c r="D177">
        <v>0</v>
      </c>
      <c r="E177">
        <v>0</v>
      </c>
      <c r="F177">
        <v>1</v>
      </c>
      <c r="G177">
        <v>1</v>
      </c>
      <c r="H177">
        <v>0</v>
      </c>
      <c r="I177">
        <v>0</v>
      </c>
      <c r="J177">
        <v>1</v>
      </c>
      <c r="K177">
        <v>0</v>
      </c>
      <c r="L177">
        <v>48824.45</v>
      </c>
      <c r="M177" s="7">
        <f t="shared" si="12"/>
        <v>39679.070429309832</v>
      </c>
      <c r="N177" s="7">
        <f t="shared" si="13"/>
        <v>9145.3795706901656</v>
      </c>
      <c r="O177" s="7">
        <f t="shared" si="14"/>
        <v>9145.3795706901656</v>
      </c>
      <c r="P177" s="7">
        <f t="shared" si="15"/>
        <v>83637967.491997033</v>
      </c>
      <c r="Q177" s="7">
        <f t="shared" si="16"/>
        <v>0.18731147141831944</v>
      </c>
      <c r="R177" s="7">
        <f t="shared" si="17"/>
        <v>0.18731147141831944</v>
      </c>
    </row>
    <row r="178" spans="1:18" x14ac:dyDescent="0.2">
      <c r="A178">
        <v>176.4485337096225</v>
      </c>
      <c r="B178">
        <v>38</v>
      </c>
      <c r="C178">
        <v>27.835000000000001</v>
      </c>
      <c r="D178">
        <v>2</v>
      </c>
      <c r="E178">
        <v>1</v>
      </c>
      <c r="F178">
        <v>0</v>
      </c>
      <c r="G178">
        <v>0</v>
      </c>
      <c r="H178">
        <v>0</v>
      </c>
      <c r="I178">
        <v>1</v>
      </c>
      <c r="J178">
        <v>0</v>
      </c>
      <c r="K178">
        <v>0</v>
      </c>
      <c r="L178">
        <v>6455.86265</v>
      </c>
      <c r="M178" s="7">
        <f t="shared" si="12"/>
        <v>7591.0724804740194</v>
      </c>
      <c r="N178" s="7">
        <f t="shared" si="13"/>
        <v>-1135.2098304740193</v>
      </c>
      <c r="O178" s="7">
        <f t="shared" si="14"/>
        <v>1135.2098304740193</v>
      </c>
      <c r="P178" s="7">
        <f t="shared" si="15"/>
        <v>1288701.3592048518</v>
      </c>
      <c r="Q178" s="7">
        <f t="shared" si="16"/>
        <v>-0.17584169490873838</v>
      </c>
      <c r="R178" s="7">
        <f t="shared" si="17"/>
        <v>0.17584169490873838</v>
      </c>
    </row>
    <row r="179" spans="1:18" x14ac:dyDescent="0.2">
      <c r="A179">
        <v>177.4485337096225</v>
      </c>
      <c r="B179">
        <v>54</v>
      </c>
      <c r="C179">
        <v>29.2</v>
      </c>
      <c r="D179">
        <v>1</v>
      </c>
      <c r="E179">
        <v>1</v>
      </c>
      <c r="F179">
        <v>0</v>
      </c>
      <c r="G179">
        <v>0</v>
      </c>
      <c r="H179">
        <v>0</v>
      </c>
      <c r="I179">
        <v>0</v>
      </c>
      <c r="J179">
        <v>1</v>
      </c>
      <c r="K179">
        <v>0</v>
      </c>
      <c r="L179">
        <v>10436.096</v>
      </c>
      <c r="M179" s="7">
        <f t="shared" si="12"/>
        <v>10992.483803855612</v>
      </c>
      <c r="N179" s="7">
        <f t="shared" si="13"/>
        <v>-556.38780385561222</v>
      </c>
      <c r="O179" s="7">
        <f t="shared" si="14"/>
        <v>556.38780385561222</v>
      </c>
      <c r="P179" s="7">
        <f t="shared" si="15"/>
        <v>309567.3882792712</v>
      </c>
      <c r="Q179" s="7">
        <f t="shared" si="16"/>
        <v>-5.3313787440783626E-2</v>
      </c>
      <c r="R179" s="7">
        <f t="shared" si="17"/>
        <v>5.3313787440783626E-2</v>
      </c>
    </row>
    <row r="180" spans="1:18" x14ac:dyDescent="0.2">
      <c r="A180">
        <v>178.4485337096225</v>
      </c>
      <c r="B180">
        <v>46</v>
      </c>
      <c r="C180">
        <v>28.9</v>
      </c>
      <c r="D180">
        <v>2</v>
      </c>
      <c r="E180">
        <v>0</v>
      </c>
      <c r="F180">
        <v>1</v>
      </c>
      <c r="G180">
        <v>0</v>
      </c>
      <c r="H180">
        <v>0</v>
      </c>
      <c r="I180">
        <v>0</v>
      </c>
      <c r="J180">
        <v>1</v>
      </c>
      <c r="K180">
        <v>0</v>
      </c>
      <c r="L180">
        <v>8823.2790000000005</v>
      </c>
      <c r="M180" s="7">
        <f t="shared" si="12"/>
        <v>9507.774812792537</v>
      </c>
      <c r="N180" s="7">
        <f t="shared" si="13"/>
        <v>-684.49581279253653</v>
      </c>
      <c r="O180" s="7">
        <f t="shared" si="14"/>
        <v>684.49581279253653</v>
      </c>
      <c r="P180" s="7">
        <f t="shared" si="15"/>
        <v>468534.51773051522</v>
      </c>
      <c r="Q180" s="7">
        <f t="shared" si="16"/>
        <v>-7.7578393791303268E-2</v>
      </c>
      <c r="R180" s="7">
        <f t="shared" si="17"/>
        <v>7.7578393791303268E-2</v>
      </c>
    </row>
    <row r="181" spans="1:18" x14ac:dyDescent="0.2">
      <c r="A181">
        <v>179.4485337096225</v>
      </c>
      <c r="B181">
        <v>41</v>
      </c>
      <c r="C181">
        <v>33.155000000000001</v>
      </c>
      <c r="D181">
        <v>3</v>
      </c>
      <c r="E181">
        <v>0</v>
      </c>
      <c r="F181">
        <v>1</v>
      </c>
      <c r="G181">
        <v>0</v>
      </c>
      <c r="H181">
        <v>1</v>
      </c>
      <c r="I181">
        <v>0</v>
      </c>
      <c r="J181">
        <v>0</v>
      </c>
      <c r="K181">
        <v>0</v>
      </c>
      <c r="L181">
        <v>8538.28845</v>
      </c>
      <c r="M181" s="7">
        <f t="shared" si="12"/>
        <v>11338.665938342559</v>
      </c>
      <c r="N181" s="7">
        <f t="shared" si="13"/>
        <v>-2800.3774883425594</v>
      </c>
      <c r="O181" s="7">
        <f t="shared" si="14"/>
        <v>2800.3774883425594</v>
      </c>
      <c r="P181" s="7">
        <f t="shared" si="15"/>
        <v>7842114.0772157814</v>
      </c>
      <c r="Q181" s="7">
        <f t="shared" si="16"/>
        <v>-0.32797878693622251</v>
      </c>
      <c r="R181" s="7">
        <f t="shared" si="17"/>
        <v>0.32797878693622251</v>
      </c>
    </row>
    <row r="182" spans="1:18" x14ac:dyDescent="0.2">
      <c r="A182">
        <v>180.4485337096225</v>
      </c>
      <c r="B182">
        <v>58</v>
      </c>
      <c r="C182">
        <v>28.594999999999999</v>
      </c>
      <c r="D182">
        <v>0</v>
      </c>
      <c r="E182">
        <v>1</v>
      </c>
      <c r="F182">
        <v>0</v>
      </c>
      <c r="G182">
        <v>0</v>
      </c>
      <c r="H182">
        <v>0</v>
      </c>
      <c r="I182">
        <v>1</v>
      </c>
      <c r="J182">
        <v>0</v>
      </c>
      <c r="K182">
        <v>0</v>
      </c>
      <c r="L182">
        <v>11735.87905</v>
      </c>
      <c r="M182" s="7">
        <f t="shared" si="12"/>
        <v>12160.326516453588</v>
      </c>
      <c r="N182" s="7">
        <f t="shared" si="13"/>
        <v>-424.44746645358828</v>
      </c>
      <c r="O182" s="7">
        <f t="shared" si="14"/>
        <v>424.44746645358828</v>
      </c>
      <c r="P182" s="7">
        <f t="shared" si="15"/>
        <v>180155.65177886994</v>
      </c>
      <c r="Q182" s="7">
        <f t="shared" si="16"/>
        <v>-3.6166653102443852E-2</v>
      </c>
      <c r="R182" s="7">
        <f t="shared" si="17"/>
        <v>3.6166653102443852E-2</v>
      </c>
    </row>
    <row r="183" spans="1:18" x14ac:dyDescent="0.2">
      <c r="A183">
        <v>181.4485337096225</v>
      </c>
      <c r="B183">
        <v>18</v>
      </c>
      <c r="C183">
        <v>38.28</v>
      </c>
      <c r="D183">
        <v>0</v>
      </c>
      <c r="E183">
        <v>0</v>
      </c>
      <c r="F183">
        <v>1</v>
      </c>
      <c r="G183">
        <v>0</v>
      </c>
      <c r="H183">
        <v>0</v>
      </c>
      <c r="I183">
        <v>0</v>
      </c>
      <c r="J183">
        <v>0</v>
      </c>
      <c r="K183">
        <v>1</v>
      </c>
      <c r="L183">
        <v>1631.8212000000001</v>
      </c>
      <c r="M183" s="7">
        <f t="shared" si="12"/>
        <v>4671.9415523958487</v>
      </c>
      <c r="N183" s="7">
        <f t="shared" si="13"/>
        <v>-3040.1203523958484</v>
      </c>
      <c r="O183" s="7">
        <f t="shared" si="14"/>
        <v>3040.1203523958484</v>
      </c>
      <c r="P183" s="7">
        <f t="shared" si="15"/>
        <v>9242331.7570514567</v>
      </c>
      <c r="Q183" s="7">
        <f t="shared" si="16"/>
        <v>-1.8630229539828556</v>
      </c>
      <c r="R183" s="7">
        <f t="shared" si="17"/>
        <v>1.8630229539828556</v>
      </c>
    </row>
    <row r="184" spans="1:18" x14ac:dyDescent="0.2">
      <c r="A184">
        <v>182.4485337096225</v>
      </c>
      <c r="B184">
        <v>22</v>
      </c>
      <c r="C184">
        <v>19.95</v>
      </c>
      <c r="D184">
        <v>3</v>
      </c>
      <c r="E184">
        <v>1</v>
      </c>
      <c r="F184">
        <v>0</v>
      </c>
      <c r="G184">
        <v>0</v>
      </c>
      <c r="H184">
        <v>1</v>
      </c>
      <c r="I184">
        <v>0</v>
      </c>
      <c r="J184">
        <v>0</v>
      </c>
      <c r="K184">
        <v>0</v>
      </c>
      <c r="L184">
        <v>4005.4225000000001</v>
      </c>
      <c r="M184" s="7">
        <f t="shared" si="12"/>
        <v>1675.5580139131835</v>
      </c>
      <c r="N184" s="7">
        <f t="shared" si="13"/>
        <v>2329.8644860868167</v>
      </c>
      <c r="O184" s="7">
        <f t="shared" si="14"/>
        <v>2329.8644860868167</v>
      </c>
      <c r="P184" s="7">
        <f t="shared" si="15"/>
        <v>5428268.5235285861</v>
      </c>
      <c r="Q184" s="7">
        <f t="shared" si="16"/>
        <v>0.58167758484574761</v>
      </c>
      <c r="R184" s="7">
        <f t="shared" si="17"/>
        <v>0.58167758484574761</v>
      </c>
    </row>
    <row r="185" spans="1:18" x14ac:dyDescent="0.2">
      <c r="A185">
        <v>183.4485337096225</v>
      </c>
      <c r="B185">
        <v>44</v>
      </c>
      <c r="C185">
        <v>26.41</v>
      </c>
      <c r="D185">
        <v>0</v>
      </c>
      <c r="E185">
        <v>0</v>
      </c>
      <c r="F185">
        <v>1</v>
      </c>
      <c r="G185">
        <v>0</v>
      </c>
      <c r="H185">
        <v>0</v>
      </c>
      <c r="I185">
        <v>1</v>
      </c>
      <c r="J185">
        <v>0</v>
      </c>
      <c r="K185">
        <v>0</v>
      </c>
      <c r="L185">
        <v>7419.4778999999999</v>
      </c>
      <c r="M185" s="7">
        <f t="shared" si="12"/>
        <v>8040.1369865183397</v>
      </c>
      <c r="N185" s="7">
        <f t="shared" si="13"/>
        <v>-620.65908651833979</v>
      </c>
      <c r="O185" s="7">
        <f t="shared" si="14"/>
        <v>620.65908651833979</v>
      </c>
      <c r="P185" s="7">
        <f t="shared" si="15"/>
        <v>385217.70167778002</v>
      </c>
      <c r="Q185" s="7">
        <f t="shared" si="16"/>
        <v>-8.3652663284884216E-2</v>
      </c>
      <c r="R185" s="7">
        <f t="shared" si="17"/>
        <v>8.3652663284884216E-2</v>
      </c>
    </row>
    <row r="186" spans="1:18" x14ac:dyDescent="0.2">
      <c r="A186">
        <v>184.4485337096225</v>
      </c>
      <c r="B186">
        <v>44</v>
      </c>
      <c r="C186">
        <v>30.69</v>
      </c>
      <c r="D186">
        <v>2</v>
      </c>
      <c r="E186">
        <v>1</v>
      </c>
      <c r="F186">
        <v>0</v>
      </c>
      <c r="G186">
        <v>0</v>
      </c>
      <c r="H186">
        <v>0</v>
      </c>
      <c r="I186">
        <v>0</v>
      </c>
      <c r="J186">
        <v>0</v>
      </c>
      <c r="K186">
        <v>1</v>
      </c>
      <c r="L186">
        <v>7731.4270999999999</v>
      </c>
      <c r="M186" s="7">
        <f t="shared" si="12"/>
        <v>9468.777760203966</v>
      </c>
      <c r="N186" s="7">
        <f t="shared" si="13"/>
        <v>-1737.3506602039661</v>
      </c>
      <c r="O186" s="7">
        <f t="shared" si="14"/>
        <v>1737.3506602039661</v>
      </c>
      <c r="P186" s="7">
        <f t="shared" si="15"/>
        <v>3018387.316511157</v>
      </c>
      <c r="Q186" s="7">
        <f t="shared" si="16"/>
        <v>-0.22471280369493055</v>
      </c>
      <c r="R186" s="7">
        <f t="shared" si="17"/>
        <v>0.22471280369493055</v>
      </c>
    </row>
    <row r="187" spans="1:18" x14ac:dyDescent="0.2">
      <c r="A187">
        <v>185.4485337096225</v>
      </c>
      <c r="B187">
        <v>36</v>
      </c>
      <c r="C187">
        <v>41.895000000000003</v>
      </c>
      <c r="D187">
        <v>3</v>
      </c>
      <c r="E187">
        <v>1</v>
      </c>
      <c r="F187">
        <v>0</v>
      </c>
      <c r="G187">
        <v>1</v>
      </c>
      <c r="H187">
        <v>1</v>
      </c>
      <c r="I187">
        <v>0</v>
      </c>
      <c r="J187">
        <v>0</v>
      </c>
      <c r="K187">
        <v>0</v>
      </c>
      <c r="L187">
        <v>43753.337050000002</v>
      </c>
      <c r="M187" s="7">
        <f t="shared" si="12"/>
        <v>36405.356877106758</v>
      </c>
      <c r="N187" s="7">
        <f t="shared" si="13"/>
        <v>7347.9801728932434</v>
      </c>
      <c r="O187" s="7">
        <f t="shared" si="14"/>
        <v>7347.9801728932434</v>
      </c>
      <c r="P187" s="7">
        <f t="shared" si="15"/>
        <v>53992812.621232219</v>
      </c>
      <c r="Q187" s="7">
        <f t="shared" si="16"/>
        <v>0.16794102274978917</v>
      </c>
      <c r="R187" s="7">
        <f t="shared" si="17"/>
        <v>0.16794102274978917</v>
      </c>
    </row>
    <row r="188" spans="1:18" x14ac:dyDescent="0.2">
      <c r="A188">
        <v>186.4485337096225</v>
      </c>
      <c r="B188">
        <v>26</v>
      </c>
      <c r="C188">
        <v>29.92</v>
      </c>
      <c r="D188">
        <v>2</v>
      </c>
      <c r="E188">
        <v>0</v>
      </c>
      <c r="F188">
        <v>1</v>
      </c>
      <c r="G188">
        <v>0</v>
      </c>
      <c r="H188">
        <v>0</v>
      </c>
      <c r="I188">
        <v>0</v>
      </c>
      <c r="J188">
        <v>0</v>
      </c>
      <c r="K188">
        <v>1</v>
      </c>
      <c r="L188">
        <v>3981.9767999999999</v>
      </c>
      <c r="M188" s="7">
        <f t="shared" si="12"/>
        <v>4790.5794587900573</v>
      </c>
      <c r="N188" s="7">
        <f t="shared" si="13"/>
        <v>-808.60265879005738</v>
      </c>
      <c r="O188" s="7">
        <f t="shared" si="14"/>
        <v>808.60265879005738</v>
      </c>
      <c r="P188" s="7">
        <f t="shared" si="15"/>
        <v>653838.25980234996</v>
      </c>
      <c r="Q188" s="7">
        <f t="shared" si="16"/>
        <v>-0.20306563784853227</v>
      </c>
      <c r="R188" s="7">
        <f t="shared" si="17"/>
        <v>0.20306563784853227</v>
      </c>
    </row>
    <row r="189" spans="1:18" x14ac:dyDescent="0.2">
      <c r="A189">
        <v>187.4485337096225</v>
      </c>
      <c r="B189">
        <v>30</v>
      </c>
      <c r="C189">
        <v>30.9</v>
      </c>
      <c r="D189">
        <v>3</v>
      </c>
      <c r="E189">
        <v>0</v>
      </c>
      <c r="F189">
        <v>1</v>
      </c>
      <c r="G189">
        <v>0</v>
      </c>
      <c r="H189">
        <v>0</v>
      </c>
      <c r="I189">
        <v>0</v>
      </c>
      <c r="J189">
        <v>1</v>
      </c>
      <c r="K189">
        <v>0</v>
      </c>
      <c r="L189">
        <v>5325.6509999999998</v>
      </c>
      <c r="M189" s="7">
        <f t="shared" si="12"/>
        <v>6473.4757935808439</v>
      </c>
      <c r="N189" s="7">
        <f t="shared" si="13"/>
        <v>-1147.824793580844</v>
      </c>
      <c r="O189" s="7">
        <f t="shared" si="14"/>
        <v>1147.824793580844</v>
      </c>
      <c r="P189" s="7">
        <f t="shared" si="15"/>
        <v>1317501.7567589071</v>
      </c>
      <c r="Q189" s="7">
        <f t="shared" si="16"/>
        <v>-0.21552760283782096</v>
      </c>
      <c r="R189" s="7">
        <f t="shared" si="17"/>
        <v>0.21552760283782096</v>
      </c>
    </row>
    <row r="190" spans="1:18" x14ac:dyDescent="0.2">
      <c r="A190">
        <v>188.4485337096225</v>
      </c>
      <c r="B190">
        <v>41</v>
      </c>
      <c r="C190">
        <v>32.200000000000003</v>
      </c>
      <c r="D190">
        <v>1</v>
      </c>
      <c r="E190">
        <v>0</v>
      </c>
      <c r="F190">
        <v>1</v>
      </c>
      <c r="G190">
        <v>0</v>
      </c>
      <c r="H190">
        <v>0</v>
      </c>
      <c r="I190">
        <v>0</v>
      </c>
      <c r="J190">
        <v>1</v>
      </c>
      <c r="K190">
        <v>0</v>
      </c>
      <c r="L190">
        <v>6775.9610000000002</v>
      </c>
      <c r="M190" s="7">
        <f t="shared" si="12"/>
        <v>8890.4792930940639</v>
      </c>
      <c r="N190" s="7">
        <f t="shared" si="13"/>
        <v>-2114.5182930940637</v>
      </c>
      <c r="O190" s="7">
        <f t="shared" si="14"/>
        <v>2114.5182930940637</v>
      </c>
      <c r="P190" s="7">
        <f t="shared" si="15"/>
        <v>4471187.6118294327</v>
      </c>
      <c r="Q190" s="7">
        <f t="shared" si="16"/>
        <v>-0.3120617567152561</v>
      </c>
      <c r="R190" s="7">
        <f t="shared" si="17"/>
        <v>0.3120617567152561</v>
      </c>
    </row>
    <row r="191" spans="1:18" x14ac:dyDescent="0.2">
      <c r="A191">
        <v>189.4485337096225</v>
      </c>
      <c r="B191">
        <v>29</v>
      </c>
      <c r="C191">
        <v>32.11</v>
      </c>
      <c r="D191">
        <v>2</v>
      </c>
      <c r="E191">
        <v>0</v>
      </c>
      <c r="F191">
        <v>1</v>
      </c>
      <c r="G191">
        <v>0</v>
      </c>
      <c r="H191">
        <v>0</v>
      </c>
      <c r="I191">
        <v>1</v>
      </c>
      <c r="J191">
        <v>0</v>
      </c>
      <c r="K191">
        <v>0</v>
      </c>
      <c r="L191">
        <v>4922.9159</v>
      </c>
      <c r="M191" s="7">
        <f t="shared" si="12"/>
        <v>6959.4950310142585</v>
      </c>
      <c r="N191" s="7">
        <f t="shared" si="13"/>
        <v>-2036.5791310142586</v>
      </c>
      <c r="O191" s="7">
        <f t="shared" si="14"/>
        <v>2036.5791310142586</v>
      </c>
      <c r="P191" s="7">
        <f t="shared" si="15"/>
        <v>4147654.5568827926</v>
      </c>
      <c r="Q191" s="7">
        <f t="shared" si="16"/>
        <v>-0.41369366700216403</v>
      </c>
      <c r="R191" s="7">
        <f t="shared" si="17"/>
        <v>0.41369366700216403</v>
      </c>
    </row>
    <row r="192" spans="1:18" x14ac:dyDescent="0.2">
      <c r="A192">
        <v>190.4485337096225</v>
      </c>
      <c r="B192">
        <v>61</v>
      </c>
      <c r="C192">
        <v>31.57</v>
      </c>
      <c r="D192">
        <v>0</v>
      </c>
      <c r="E192">
        <v>1</v>
      </c>
      <c r="F192">
        <v>0</v>
      </c>
      <c r="G192">
        <v>0</v>
      </c>
      <c r="H192">
        <v>0</v>
      </c>
      <c r="I192">
        <v>0</v>
      </c>
      <c r="J192">
        <v>0</v>
      </c>
      <c r="K192">
        <v>1</v>
      </c>
      <c r="L192">
        <v>12557.605299999999</v>
      </c>
      <c r="M192" s="7">
        <f t="shared" si="12"/>
        <v>13300.263613375275</v>
      </c>
      <c r="N192" s="7">
        <f t="shared" si="13"/>
        <v>-742.65831337527561</v>
      </c>
      <c r="O192" s="7">
        <f t="shared" si="14"/>
        <v>742.65831337527561</v>
      </c>
      <c r="P192" s="7">
        <f t="shared" si="15"/>
        <v>551541.37042540906</v>
      </c>
      <c r="Q192" s="7">
        <f t="shared" si="16"/>
        <v>-5.9140122311001096E-2</v>
      </c>
      <c r="R192" s="7">
        <f t="shared" si="17"/>
        <v>5.9140122311001096E-2</v>
      </c>
    </row>
    <row r="193" spans="1:18" x14ac:dyDescent="0.2">
      <c r="A193">
        <v>191.4485337096225</v>
      </c>
      <c r="B193">
        <v>36</v>
      </c>
      <c r="C193">
        <v>26.2</v>
      </c>
      <c r="D193">
        <v>0</v>
      </c>
      <c r="E193">
        <v>0</v>
      </c>
      <c r="F193">
        <v>1</v>
      </c>
      <c r="G193">
        <v>0</v>
      </c>
      <c r="H193">
        <v>0</v>
      </c>
      <c r="I193">
        <v>0</v>
      </c>
      <c r="J193">
        <v>1</v>
      </c>
      <c r="K193">
        <v>0</v>
      </c>
      <c r="L193">
        <v>4883.866</v>
      </c>
      <c r="M193" s="7">
        <f t="shared" si="12"/>
        <v>5118.726488876966</v>
      </c>
      <c r="N193" s="7">
        <f t="shared" si="13"/>
        <v>-234.86048887696597</v>
      </c>
      <c r="O193" s="7">
        <f t="shared" si="14"/>
        <v>234.86048887696597</v>
      </c>
      <c r="P193" s="7">
        <f t="shared" si="15"/>
        <v>55159.449235527456</v>
      </c>
      <c r="Q193" s="7">
        <f t="shared" si="16"/>
        <v>-4.8089052581902526E-2</v>
      </c>
      <c r="R193" s="7">
        <f t="shared" si="17"/>
        <v>4.8089052581902526E-2</v>
      </c>
    </row>
    <row r="194" spans="1:18" x14ac:dyDescent="0.2">
      <c r="A194">
        <v>192.4485337096225</v>
      </c>
      <c r="B194">
        <v>25</v>
      </c>
      <c r="C194">
        <v>25.74</v>
      </c>
      <c r="D194">
        <v>0</v>
      </c>
      <c r="E194">
        <v>1</v>
      </c>
      <c r="F194">
        <v>0</v>
      </c>
      <c r="G194">
        <v>0</v>
      </c>
      <c r="H194">
        <v>0</v>
      </c>
      <c r="I194">
        <v>0</v>
      </c>
      <c r="J194">
        <v>0</v>
      </c>
      <c r="K194">
        <v>1</v>
      </c>
      <c r="L194">
        <v>2137.6536000000001</v>
      </c>
      <c r="M194" s="7">
        <f t="shared" si="12"/>
        <v>1981.1417144664554</v>
      </c>
      <c r="N194" s="7">
        <f t="shared" si="13"/>
        <v>156.51188553354473</v>
      </c>
      <c r="O194" s="7">
        <f t="shared" si="14"/>
        <v>156.51188553354473</v>
      </c>
      <c r="P194" s="7">
        <f t="shared" si="15"/>
        <v>24495.970313265407</v>
      </c>
      <c r="Q194" s="7">
        <f t="shared" si="16"/>
        <v>7.3216673428073059E-2</v>
      </c>
      <c r="R194" s="7">
        <f t="shared" si="17"/>
        <v>7.3216673428073059E-2</v>
      </c>
    </row>
    <row r="195" spans="1:18" x14ac:dyDescent="0.2">
      <c r="A195">
        <v>193.4485337096225</v>
      </c>
      <c r="B195">
        <v>56</v>
      </c>
      <c r="C195">
        <v>26.6</v>
      </c>
      <c r="D195">
        <v>1</v>
      </c>
      <c r="E195">
        <v>0</v>
      </c>
      <c r="F195">
        <v>1</v>
      </c>
      <c r="G195">
        <v>0</v>
      </c>
      <c r="H195">
        <v>0</v>
      </c>
      <c r="I195">
        <v>1</v>
      </c>
      <c r="J195">
        <v>0</v>
      </c>
      <c r="K195">
        <v>0</v>
      </c>
      <c r="L195">
        <v>12044.342000000001</v>
      </c>
      <c r="M195" s="7">
        <f t="shared" ref="M195:M258" si="18">$V$21+$V$22*B195+$V$23*C195+$V$24*D195+$V$25*E195+$V$26*F195+$V$27*G195+$V$28*H195+$V$29*I195+$V$30*J195+$V$31*K195</f>
        <v>11657.63396100976</v>
      </c>
      <c r="N195" s="7">
        <f t="shared" ref="N195:N258" si="19">L195-M195</f>
        <v>386.70803899024031</v>
      </c>
      <c r="O195" s="7">
        <f t="shared" ref="O195:O258" si="20">ABS(N195)</f>
        <v>386.70803899024031</v>
      </c>
      <c r="P195" s="7">
        <f t="shared" ref="P195:P258" si="21">N195^2</f>
        <v>149543.10741967722</v>
      </c>
      <c r="Q195" s="7">
        <f t="shared" ref="Q195:Q258" si="22">N195/L195</f>
        <v>3.2107029092186212E-2</v>
      </c>
      <c r="R195" s="7">
        <f t="shared" ref="R195:R258" si="23">ABS(Q195)</f>
        <v>3.2107029092186212E-2</v>
      </c>
    </row>
    <row r="196" spans="1:18" x14ac:dyDescent="0.2">
      <c r="A196">
        <v>194.4485337096225</v>
      </c>
      <c r="B196">
        <v>18</v>
      </c>
      <c r="C196">
        <v>34.43</v>
      </c>
      <c r="D196">
        <v>0</v>
      </c>
      <c r="E196">
        <v>1</v>
      </c>
      <c r="F196">
        <v>0</v>
      </c>
      <c r="G196">
        <v>0</v>
      </c>
      <c r="H196">
        <v>0</v>
      </c>
      <c r="I196">
        <v>0</v>
      </c>
      <c r="J196">
        <v>0</v>
      </c>
      <c r="K196">
        <v>1</v>
      </c>
      <c r="L196">
        <v>1137.4697000000001</v>
      </c>
      <c r="M196" s="7">
        <f t="shared" si="18"/>
        <v>3112.2617355269317</v>
      </c>
      <c r="N196" s="7">
        <f t="shared" si="19"/>
        <v>-1974.7920355269316</v>
      </c>
      <c r="O196" s="7">
        <f t="shared" si="20"/>
        <v>1974.7920355269316</v>
      </c>
      <c r="P196" s="7">
        <f t="shared" si="21"/>
        <v>3899803.583580602</v>
      </c>
      <c r="Q196" s="7">
        <f t="shared" si="22"/>
        <v>-1.7361271562019907</v>
      </c>
      <c r="R196" s="7">
        <f t="shared" si="23"/>
        <v>1.7361271562019907</v>
      </c>
    </row>
    <row r="197" spans="1:18" x14ac:dyDescent="0.2">
      <c r="A197">
        <v>195.4485337096225</v>
      </c>
      <c r="B197">
        <v>19</v>
      </c>
      <c r="C197">
        <v>30.59</v>
      </c>
      <c r="D197">
        <v>0</v>
      </c>
      <c r="E197">
        <v>1</v>
      </c>
      <c r="F197">
        <v>0</v>
      </c>
      <c r="G197">
        <v>0</v>
      </c>
      <c r="H197">
        <v>0</v>
      </c>
      <c r="I197">
        <v>1</v>
      </c>
      <c r="J197">
        <v>0</v>
      </c>
      <c r="K197">
        <v>0</v>
      </c>
      <c r="L197">
        <v>1639.5631000000001</v>
      </c>
      <c r="M197" s="7">
        <f t="shared" si="18"/>
        <v>2716.8873355124256</v>
      </c>
      <c r="N197" s="7">
        <f t="shared" si="19"/>
        <v>-1077.3242355124255</v>
      </c>
      <c r="O197" s="7">
        <f t="shared" si="20"/>
        <v>1077.3242355124255</v>
      </c>
      <c r="P197" s="7">
        <f t="shared" si="21"/>
        <v>1160627.508422432</v>
      </c>
      <c r="Q197" s="7">
        <f t="shared" si="22"/>
        <v>-0.657080069387037</v>
      </c>
      <c r="R197" s="7">
        <f t="shared" si="23"/>
        <v>0.657080069387037</v>
      </c>
    </row>
    <row r="198" spans="1:18" x14ac:dyDescent="0.2">
      <c r="A198">
        <v>196.4485337096225</v>
      </c>
      <c r="B198">
        <v>39</v>
      </c>
      <c r="C198">
        <v>32.799999999999997</v>
      </c>
      <c r="D198">
        <v>0</v>
      </c>
      <c r="E198">
        <v>0</v>
      </c>
      <c r="F198">
        <v>1</v>
      </c>
      <c r="G198">
        <v>0</v>
      </c>
      <c r="H198">
        <v>0</v>
      </c>
      <c r="I198">
        <v>0</v>
      </c>
      <c r="J198">
        <v>1</v>
      </c>
      <c r="K198">
        <v>0</v>
      </c>
      <c r="L198">
        <v>5649.7150000000001</v>
      </c>
      <c r="M198" s="7">
        <f t="shared" si="18"/>
        <v>8135.8444514664225</v>
      </c>
      <c r="N198" s="7">
        <f t="shared" si="19"/>
        <v>-2486.1294514664223</v>
      </c>
      <c r="O198" s="7">
        <f t="shared" si="20"/>
        <v>2486.1294514664223</v>
      </c>
      <c r="P198" s="7">
        <f t="shared" si="21"/>
        <v>6180839.6494487338</v>
      </c>
      <c r="Q198" s="7">
        <f t="shared" si="22"/>
        <v>-0.44004510872963015</v>
      </c>
      <c r="R198" s="7">
        <f t="shared" si="23"/>
        <v>0.44004510872963015</v>
      </c>
    </row>
    <row r="199" spans="1:18" x14ac:dyDescent="0.2">
      <c r="A199">
        <v>197.4485337096225</v>
      </c>
      <c r="B199">
        <v>45</v>
      </c>
      <c r="C199">
        <v>28.6</v>
      </c>
      <c r="D199">
        <v>2</v>
      </c>
      <c r="E199">
        <v>0</v>
      </c>
      <c r="F199">
        <v>1</v>
      </c>
      <c r="G199">
        <v>0</v>
      </c>
      <c r="H199">
        <v>0</v>
      </c>
      <c r="I199">
        <v>0</v>
      </c>
      <c r="J199">
        <v>0</v>
      </c>
      <c r="K199">
        <v>1</v>
      </c>
      <c r="L199">
        <v>8516.8289999999997</v>
      </c>
      <c r="M199" s="7">
        <f t="shared" si="18"/>
        <v>9273.1654682605913</v>
      </c>
      <c r="N199" s="7">
        <f t="shared" si="19"/>
        <v>-756.33646826059157</v>
      </c>
      <c r="O199" s="7">
        <f t="shared" si="20"/>
        <v>756.33646826059157</v>
      </c>
      <c r="P199" s="7">
        <f t="shared" si="21"/>
        <v>572044.85322090483</v>
      </c>
      <c r="Q199" s="7">
        <f t="shared" si="22"/>
        <v>-8.8804937642941006E-2</v>
      </c>
      <c r="R199" s="7">
        <f t="shared" si="23"/>
        <v>8.8804937642941006E-2</v>
      </c>
    </row>
    <row r="200" spans="1:18" x14ac:dyDescent="0.2">
      <c r="A200">
        <v>198.4485337096225</v>
      </c>
      <c r="B200">
        <v>51</v>
      </c>
      <c r="C200">
        <v>18.05</v>
      </c>
      <c r="D200">
        <v>0</v>
      </c>
      <c r="E200">
        <v>0</v>
      </c>
      <c r="F200">
        <v>1</v>
      </c>
      <c r="G200">
        <v>0</v>
      </c>
      <c r="H200">
        <v>0</v>
      </c>
      <c r="I200">
        <v>1</v>
      </c>
      <c r="J200">
        <v>0</v>
      </c>
      <c r="K200">
        <v>0</v>
      </c>
      <c r="L200">
        <v>9644.2525000000005</v>
      </c>
      <c r="M200" s="7">
        <f t="shared" si="18"/>
        <v>7020.9493207149771</v>
      </c>
      <c r="N200" s="7">
        <f t="shared" si="19"/>
        <v>2623.3031792850234</v>
      </c>
      <c r="O200" s="7">
        <f t="shared" si="20"/>
        <v>2623.3031792850234</v>
      </c>
      <c r="P200" s="7">
        <f t="shared" si="21"/>
        <v>6881719.5704469113</v>
      </c>
      <c r="Q200" s="7">
        <f t="shared" si="22"/>
        <v>0.27200689522438604</v>
      </c>
      <c r="R200" s="7">
        <f t="shared" si="23"/>
        <v>0.27200689522438604</v>
      </c>
    </row>
    <row r="201" spans="1:18" x14ac:dyDescent="0.2">
      <c r="A201">
        <v>199.4485337096225</v>
      </c>
      <c r="B201">
        <v>64</v>
      </c>
      <c r="C201">
        <v>39.33</v>
      </c>
      <c r="D201">
        <v>0</v>
      </c>
      <c r="E201">
        <v>0</v>
      </c>
      <c r="F201">
        <v>1</v>
      </c>
      <c r="G201">
        <v>0</v>
      </c>
      <c r="H201">
        <v>1</v>
      </c>
      <c r="I201">
        <v>0</v>
      </c>
      <c r="J201">
        <v>0</v>
      </c>
      <c r="K201">
        <v>0</v>
      </c>
      <c r="L201">
        <v>14901.5167</v>
      </c>
      <c r="M201" s="7">
        <f t="shared" si="18"/>
        <v>18083.931381661037</v>
      </c>
      <c r="N201" s="7">
        <f t="shared" si="19"/>
        <v>-3182.4146816610373</v>
      </c>
      <c r="O201" s="7">
        <f t="shared" si="20"/>
        <v>3182.4146816610373</v>
      </c>
      <c r="P201" s="7">
        <f t="shared" si="21"/>
        <v>10127763.206051722</v>
      </c>
      <c r="Q201" s="7">
        <f t="shared" si="22"/>
        <v>-0.21356313895625384</v>
      </c>
      <c r="R201" s="7">
        <f t="shared" si="23"/>
        <v>0.21356313895625384</v>
      </c>
    </row>
    <row r="202" spans="1:18" x14ac:dyDescent="0.2">
      <c r="A202">
        <v>200.4485337096225</v>
      </c>
      <c r="B202">
        <v>19</v>
      </c>
      <c r="C202">
        <v>32.11</v>
      </c>
      <c r="D202">
        <v>0</v>
      </c>
      <c r="E202">
        <v>0</v>
      </c>
      <c r="F202">
        <v>1</v>
      </c>
      <c r="G202">
        <v>0</v>
      </c>
      <c r="H202">
        <v>0</v>
      </c>
      <c r="I202">
        <v>1</v>
      </c>
      <c r="J202">
        <v>0</v>
      </c>
      <c r="K202">
        <v>0</v>
      </c>
      <c r="L202">
        <v>2130.6759000000002</v>
      </c>
      <c r="M202" s="7">
        <f t="shared" si="18"/>
        <v>3486.2568864750619</v>
      </c>
      <c r="N202" s="7">
        <f t="shared" si="19"/>
        <v>-1355.5809864750618</v>
      </c>
      <c r="O202" s="7">
        <f t="shared" si="20"/>
        <v>1355.5809864750618</v>
      </c>
      <c r="P202" s="7">
        <f t="shared" si="21"/>
        <v>1837599.8108927016</v>
      </c>
      <c r="Q202" s="7">
        <f t="shared" si="22"/>
        <v>-0.63622111015338445</v>
      </c>
      <c r="R202" s="7">
        <f t="shared" si="23"/>
        <v>0.63622111015338445</v>
      </c>
    </row>
    <row r="203" spans="1:18" x14ac:dyDescent="0.2">
      <c r="A203">
        <v>201.4485337096225</v>
      </c>
      <c r="B203">
        <v>48</v>
      </c>
      <c r="C203">
        <v>32.229999999999997</v>
      </c>
      <c r="D203">
        <v>1</v>
      </c>
      <c r="E203">
        <v>0</v>
      </c>
      <c r="F203">
        <v>1</v>
      </c>
      <c r="G203">
        <v>0</v>
      </c>
      <c r="H203">
        <v>0</v>
      </c>
      <c r="I203">
        <v>0</v>
      </c>
      <c r="J203">
        <v>0</v>
      </c>
      <c r="K203">
        <v>1</v>
      </c>
      <c r="L203">
        <v>8871.1517000000003</v>
      </c>
      <c r="M203" s="7">
        <f t="shared" si="18"/>
        <v>10843.724590345117</v>
      </c>
      <c r="N203" s="7">
        <f t="shared" si="19"/>
        <v>-1972.5728903451163</v>
      </c>
      <c r="O203" s="7">
        <f t="shared" si="20"/>
        <v>1972.5728903451163</v>
      </c>
      <c r="P203" s="7">
        <f t="shared" si="21"/>
        <v>3891043.8077244861</v>
      </c>
      <c r="Q203" s="7">
        <f t="shared" si="22"/>
        <v>-0.22235815112316434</v>
      </c>
      <c r="R203" s="7">
        <f t="shared" si="23"/>
        <v>0.22235815112316434</v>
      </c>
    </row>
    <row r="204" spans="1:18" x14ac:dyDescent="0.2">
      <c r="A204">
        <v>202.4485337096225</v>
      </c>
      <c r="B204">
        <v>60</v>
      </c>
      <c r="C204">
        <v>24.035</v>
      </c>
      <c r="D204">
        <v>0</v>
      </c>
      <c r="E204">
        <v>0</v>
      </c>
      <c r="F204">
        <v>1</v>
      </c>
      <c r="G204">
        <v>0</v>
      </c>
      <c r="H204">
        <v>0</v>
      </c>
      <c r="I204">
        <v>1</v>
      </c>
      <c r="J204">
        <v>0</v>
      </c>
      <c r="K204">
        <v>0</v>
      </c>
      <c r="L204">
        <v>13012.20865</v>
      </c>
      <c r="M204" s="7">
        <f t="shared" si="18"/>
        <v>11386.407790674231</v>
      </c>
      <c r="N204" s="7">
        <f t="shared" si="19"/>
        <v>1625.8008593257691</v>
      </c>
      <c r="O204" s="7">
        <f t="shared" si="20"/>
        <v>1625.8008593257691</v>
      </c>
      <c r="P204" s="7">
        <f t="shared" si="21"/>
        <v>2643228.4341844092</v>
      </c>
      <c r="Q204" s="7">
        <f t="shared" si="22"/>
        <v>0.12494426603939901</v>
      </c>
      <c r="R204" s="7">
        <f t="shared" si="23"/>
        <v>0.12494426603939901</v>
      </c>
    </row>
    <row r="205" spans="1:18" x14ac:dyDescent="0.2">
      <c r="A205">
        <v>203.4485337096225</v>
      </c>
      <c r="B205">
        <v>27</v>
      </c>
      <c r="C205">
        <v>36.08</v>
      </c>
      <c r="D205">
        <v>0</v>
      </c>
      <c r="E205">
        <v>0</v>
      </c>
      <c r="F205">
        <v>1</v>
      </c>
      <c r="G205">
        <v>1</v>
      </c>
      <c r="H205">
        <v>0</v>
      </c>
      <c r="I205">
        <v>0</v>
      </c>
      <c r="J205">
        <v>0</v>
      </c>
      <c r="K205">
        <v>1</v>
      </c>
      <c r="L205">
        <v>37133.898200000003</v>
      </c>
      <c r="M205" s="7">
        <f t="shared" si="18"/>
        <v>29914.571660198675</v>
      </c>
      <c r="N205" s="7">
        <f t="shared" si="19"/>
        <v>7219.3265398013282</v>
      </c>
      <c r="O205" s="7">
        <f t="shared" si="20"/>
        <v>7219.3265398013282</v>
      </c>
      <c r="P205" s="7">
        <f t="shared" si="21"/>
        <v>52118675.688279815</v>
      </c>
      <c r="Q205" s="7">
        <f t="shared" si="22"/>
        <v>0.19441337671899278</v>
      </c>
      <c r="R205" s="7">
        <f t="shared" si="23"/>
        <v>0.19441337671899278</v>
      </c>
    </row>
    <row r="206" spans="1:18" x14ac:dyDescent="0.2">
      <c r="A206">
        <v>204.4485337096225</v>
      </c>
      <c r="B206">
        <v>46</v>
      </c>
      <c r="C206">
        <v>22.3</v>
      </c>
      <c r="D206">
        <v>0</v>
      </c>
      <c r="E206">
        <v>1</v>
      </c>
      <c r="F206">
        <v>0</v>
      </c>
      <c r="G206">
        <v>0</v>
      </c>
      <c r="H206">
        <v>0</v>
      </c>
      <c r="I206">
        <v>0</v>
      </c>
      <c r="J206">
        <v>1</v>
      </c>
      <c r="K206">
        <v>0</v>
      </c>
      <c r="L206">
        <v>7147.1049999999996</v>
      </c>
      <c r="M206" s="7">
        <f t="shared" si="18"/>
        <v>6136.9900823991811</v>
      </c>
      <c r="N206" s="7">
        <f t="shared" si="19"/>
        <v>1010.1149176008184</v>
      </c>
      <c r="O206" s="7">
        <f t="shared" si="20"/>
        <v>1010.1149176008184</v>
      </c>
      <c r="P206" s="7">
        <f t="shared" si="21"/>
        <v>1020332.1467597082</v>
      </c>
      <c r="Q206" s="7">
        <f t="shared" si="22"/>
        <v>0.14133203830093702</v>
      </c>
      <c r="R206" s="7">
        <f t="shared" si="23"/>
        <v>0.14133203830093702</v>
      </c>
    </row>
    <row r="207" spans="1:18" x14ac:dyDescent="0.2">
      <c r="A207">
        <v>205.4485337096225</v>
      </c>
      <c r="B207">
        <v>28</v>
      </c>
      <c r="C207">
        <v>28.88</v>
      </c>
      <c r="D207">
        <v>1</v>
      </c>
      <c r="E207">
        <v>0</v>
      </c>
      <c r="F207">
        <v>1</v>
      </c>
      <c r="G207">
        <v>0</v>
      </c>
      <c r="H207">
        <v>1</v>
      </c>
      <c r="I207">
        <v>0</v>
      </c>
      <c r="J207">
        <v>0</v>
      </c>
      <c r="K207">
        <v>0</v>
      </c>
      <c r="L207">
        <v>4337.7352000000001</v>
      </c>
      <c r="M207" s="7">
        <f t="shared" si="18"/>
        <v>5636.9241523435612</v>
      </c>
      <c r="N207" s="7">
        <f t="shared" si="19"/>
        <v>-1299.1889523435611</v>
      </c>
      <c r="O207" s="7">
        <f t="shared" si="20"/>
        <v>1299.1889523435611</v>
      </c>
      <c r="P207" s="7">
        <f t="shared" si="21"/>
        <v>1687891.93389156</v>
      </c>
      <c r="Q207" s="7">
        <f t="shared" si="22"/>
        <v>-0.29950858972294137</v>
      </c>
      <c r="R207" s="7">
        <f t="shared" si="23"/>
        <v>0.29950858972294137</v>
      </c>
    </row>
    <row r="208" spans="1:18" x14ac:dyDescent="0.2">
      <c r="A208">
        <v>206.4485337096225</v>
      </c>
      <c r="B208">
        <v>59</v>
      </c>
      <c r="C208">
        <v>26.4</v>
      </c>
      <c r="D208">
        <v>0</v>
      </c>
      <c r="E208">
        <v>1</v>
      </c>
      <c r="F208">
        <v>0</v>
      </c>
      <c r="G208">
        <v>0</v>
      </c>
      <c r="H208">
        <v>0</v>
      </c>
      <c r="I208">
        <v>0</v>
      </c>
      <c r="J208">
        <v>0</v>
      </c>
      <c r="K208">
        <v>1</v>
      </c>
      <c r="L208">
        <v>11743.299000000001</v>
      </c>
      <c r="M208" s="7">
        <f t="shared" si="18"/>
        <v>11027.676142715705</v>
      </c>
      <c r="N208" s="7">
        <f t="shared" si="19"/>
        <v>715.62285728429561</v>
      </c>
      <c r="O208" s="7">
        <f t="shared" si="20"/>
        <v>715.62285728429561</v>
      </c>
      <c r="P208" s="7">
        <f t="shared" si="21"/>
        <v>512116.07386773929</v>
      </c>
      <c r="Q208" s="7">
        <f t="shared" si="22"/>
        <v>6.0938826243315064E-2</v>
      </c>
      <c r="R208" s="7">
        <f t="shared" si="23"/>
        <v>6.0938826243315064E-2</v>
      </c>
    </row>
    <row r="209" spans="1:18" x14ac:dyDescent="0.2">
      <c r="A209">
        <v>207.4485337096225</v>
      </c>
      <c r="B209">
        <v>35</v>
      </c>
      <c r="C209">
        <v>27.74</v>
      </c>
      <c r="D209">
        <v>2</v>
      </c>
      <c r="E209">
        <v>1</v>
      </c>
      <c r="F209">
        <v>0</v>
      </c>
      <c r="G209">
        <v>1</v>
      </c>
      <c r="H209">
        <v>1</v>
      </c>
      <c r="I209">
        <v>0</v>
      </c>
      <c r="J209">
        <v>0</v>
      </c>
      <c r="K209">
        <v>0</v>
      </c>
      <c r="L209">
        <v>20984.0936</v>
      </c>
      <c r="M209" s="7">
        <f t="shared" si="18"/>
        <v>30905.479285480622</v>
      </c>
      <c r="N209" s="7">
        <f t="shared" si="19"/>
        <v>-9921.3856854806218</v>
      </c>
      <c r="O209" s="7">
        <f t="shared" si="20"/>
        <v>9921.3856854806218</v>
      </c>
      <c r="P209" s="7">
        <f t="shared" si="21"/>
        <v>98433893.920059785</v>
      </c>
      <c r="Q209" s="7">
        <f t="shared" si="22"/>
        <v>-0.47280506247268272</v>
      </c>
      <c r="R209" s="7">
        <f t="shared" si="23"/>
        <v>0.47280506247268272</v>
      </c>
    </row>
    <row r="210" spans="1:18" x14ac:dyDescent="0.2">
      <c r="A210">
        <v>208.4485337096225</v>
      </c>
      <c r="B210">
        <v>63</v>
      </c>
      <c r="C210">
        <v>31.8</v>
      </c>
      <c r="D210">
        <v>0</v>
      </c>
      <c r="E210">
        <v>0</v>
      </c>
      <c r="F210">
        <v>1</v>
      </c>
      <c r="G210">
        <v>0</v>
      </c>
      <c r="H210">
        <v>0</v>
      </c>
      <c r="I210">
        <v>0</v>
      </c>
      <c r="J210">
        <v>1</v>
      </c>
      <c r="K210">
        <v>0</v>
      </c>
      <c r="L210">
        <v>13880.949000000001</v>
      </c>
      <c r="M210" s="7">
        <f t="shared" si="18"/>
        <v>14024.422355719506</v>
      </c>
      <c r="N210" s="7">
        <f t="shared" si="19"/>
        <v>-143.47335571950498</v>
      </c>
      <c r="O210" s="7">
        <f t="shared" si="20"/>
        <v>143.47335571950498</v>
      </c>
      <c r="P210" s="7">
        <f t="shared" si="21"/>
        <v>20584.603801415611</v>
      </c>
      <c r="Q210" s="7">
        <f t="shared" si="22"/>
        <v>-1.0335990408112944E-2</v>
      </c>
      <c r="R210" s="7">
        <f t="shared" si="23"/>
        <v>1.0335990408112944E-2</v>
      </c>
    </row>
    <row r="211" spans="1:18" x14ac:dyDescent="0.2">
      <c r="A211">
        <v>209.4485337096225</v>
      </c>
      <c r="B211">
        <v>40</v>
      </c>
      <c r="C211">
        <v>41.23</v>
      </c>
      <c r="D211">
        <v>1</v>
      </c>
      <c r="E211">
        <v>1</v>
      </c>
      <c r="F211">
        <v>0</v>
      </c>
      <c r="G211">
        <v>0</v>
      </c>
      <c r="H211">
        <v>1</v>
      </c>
      <c r="I211">
        <v>0</v>
      </c>
      <c r="J211">
        <v>0</v>
      </c>
      <c r="K211">
        <v>0</v>
      </c>
      <c r="L211">
        <v>6610.1097</v>
      </c>
      <c r="M211" s="7">
        <f t="shared" si="18"/>
        <v>12685.988841521726</v>
      </c>
      <c r="N211" s="7">
        <f t="shared" si="19"/>
        <v>-6075.8791415217265</v>
      </c>
      <c r="O211" s="7">
        <f t="shared" si="20"/>
        <v>6075.8791415217265</v>
      </c>
      <c r="P211" s="7">
        <f t="shared" si="21"/>
        <v>36916307.342378795</v>
      </c>
      <c r="Q211" s="7">
        <f t="shared" si="22"/>
        <v>-0.91917977420582397</v>
      </c>
      <c r="R211" s="7">
        <f t="shared" si="23"/>
        <v>0.91917977420582397</v>
      </c>
    </row>
    <row r="212" spans="1:18" x14ac:dyDescent="0.2">
      <c r="A212">
        <v>210.4485337096225</v>
      </c>
      <c r="B212">
        <v>20</v>
      </c>
      <c r="C212">
        <v>33</v>
      </c>
      <c r="D212">
        <v>1</v>
      </c>
      <c r="E212">
        <v>1</v>
      </c>
      <c r="F212">
        <v>0</v>
      </c>
      <c r="G212">
        <v>0</v>
      </c>
      <c r="H212">
        <v>0</v>
      </c>
      <c r="I212">
        <v>0</v>
      </c>
      <c r="J212">
        <v>1</v>
      </c>
      <c r="K212">
        <v>0</v>
      </c>
      <c r="L212">
        <v>1980.07</v>
      </c>
      <c r="M212" s="7">
        <f t="shared" si="18"/>
        <v>3458.7321163540028</v>
      </c>
      <c r="N212" s="7">
        <f t="shared" si="19"/>
        <v>-1478.6621163540028</v>
      </c>
      <c r="O212" s="7">
        <f t="shared" si="20"/>
        <v>1478.6621163540028</v>
      </c>
      <c r="P212" s="7">
        <f t="shared" si="21"/>
        <v>2186441.6543404986</v>
      </c>
      <c r="Q212" s="7">
        <f t="shared" si="22"/>
        <v>-0.74677264761043949</v>
      </c>
      <c r="R212" s="7">
        <f t="shared" si="23"/>
        <v>0.74677264761043949</v>
      </c>
    </row>
    <row r="213" spans="1:18" x14ac:dyDescent="0.2">
      <c r="A213">
        <v>211.4485337096225</v>
      </c>
      <c r="B213">
        <v>40</v>
      </c>
      <c r="C213">
        <v>30.875</v>
      </c>
      <c r="D213">
        <v>4</v>
      </c>
      <c r="E213">
        <v>1</v>
      </c>
      <c r="F213">
        <v>0</v>
      </c>
      <c r="G213">
        <v>0</v>
      </c>
      <c r="H213">
        <v>0</v>
      </c>
      <c r="I213">
        <v>1</v>
      </c>
      <c r="J213">
        <v>0</v>
      </c>
      <c r="K213">
        <v>0</v>
      </c>
      <c r="L213">
        <v>8162.7162500000004</v>
      </c>
      <c r="M213" s="7">
        <f t="shared" si="18"/>
        <v>10019.52276267406</v>
      </c>
      <c r="N213" s="7">
        <f t="shared" si="19"/>
        <v>-1856.8065126740594</v>
      </c>
      <c r="O213" s="7">
        <f t="shared" si="20"/>
        <v>1856.8065126740594</v>
      </c>
      <c r="P213" s="7">
        <f t="shared" si="21"/>
        <v>3447730.4255088018</v>
      </c>
      <c r="Q213" s="7">
        <f t="shared" si="22"/>
        <v>-0.22747409756820339</v>
      </c>
      <c r="R213" s="7">
        <f t="shared" si="23"/>
        <v>0.22747409756820339</v>
      </c>
    </row>
    <row r="214" spans="1:18" x14ac:dyDescent="0.2">
      <c r="A214">
        <v>212.4485337096225</v>
      </c>
      <c r="B214">
        <v>24</v>
      </c>
      <c r="C214">
        <v>28.5</v>
      </c>
      <c r="D214">
        <v>2</v>
      </c>
      <c r="E214">
        <v>1</v>
      </c>
      <c r="F214">
        <v>0</v>
      </c>
      <c r="G214">
        <v>0</v>
      </c>
      <c r="H214">
        <v>0</v>
      </c>
      <c r="I214">
        <v>1</v>
      </c>
      <c r="J214">
        <v>0</v>
      </c>
      <c r="K214">
        <v>0</v>
      </c>
      <c r="L214">
        <v>3537.703</v>
      </c>
      <c r="M214" s="7">
        <f t="shared" si="18"/>
        <v>4183.7691343445613</v>
      </c>
      <c r="N214" s="7">
        <f t="shared" si="19"/>
        <v>-646.06613434456131</v>
      </c>
      <c r="O214" s="7">
        <f t="shared" si="20"/>
        <v>646.06613434456131</v>
      </c>
      <c r="P214" s="7">
        <f t="shared" si="21"/>
        <v>417401.44994692475</v>
      </c>
      <c r="Q214" s="7">
        <f t="shared" si="22"/>
        <v>-0.18262305635734863</v>
      </c>
      <c r="R214" s="7">
        <f t="shared" si="23"/>
        <v>0.18262305635734863</v>
      </c>
    </row>
    <row r="215" spans="1:18" x14ac:dyDescent="0.2">
      <c r="A215">
        <v>213.4485337096225</v>
      </c>
      <c r="B215">
        <v>34</v>
      </c>
      <c r="C215">
        <v>26.73</v>
      </c>
      <c r="D215">
        <v>1</v>
      </c>
      <c r="E215">
        <v>0</v>
      </c>
      <c r="F215">
        <v>1</v>
      </c>
      <c r="G215">
        <v>0</v>
      </c>
      <c r="H215">
        <v>0</v>
      </c>
      <c r="I215">
        <v>0</v>
      </c>
      <c r="J215">
        <v>0</v>
      </c>
      <c r="K215">
        <v>1</v>
      </c>
      <c r="L215">
        <v>5002.7826999999997</v>
      </c>
      <c r="M215" s="7">
        <f t="shared" si="18"/>
        <v>5345.321334639606</v>
      </c>
      <c r="N215" s="7">
        <f t="shared" si="19"/>
        <v>-342.53863463960624</v>
      </c>
      <c r="O215" s="7">
        <f t="shared" si="20"/>
        <v>342.53863463960624</v>
      </c>
      <c r="P215" s="7">
        <f t="shared" si="21"/>
        <v>117332.71622076565</v>
      </c>
      <c r="Q215" s="7">
        <f t="shared" si="22"/>
        <v>-6.8469620845136095E-2</v>
      </c>
      <c r="R215" s="7">
        <f t="shared" si="23"/>
        <v>6.8469620845136095E-2</v>
      </c>
    </row>
    <row r="216" spans="1:18" x14ac:dyDescent="0.2">
      <c r="A216">
        <v>214.4485337096225</v>
      </c>
      <c r="B216">
        <v>45</v>
      </c>
      <c r="C216">
        <v>30.9</v>
      </c>
      <c r="D216">
        <v>2</v>
      </c>
      <c r="E216">
        <v>0</v>
      </c>
      <c r="F216">
        <v>1</v>
      </c>
      <c r="G216">
        <v>0</v>
      </c>
      <c r="H216">
        <v>0</v>
      </c>
      <c r="I216">
        <v>0</v>
      </c>
      <c r="J216">
        <v>1</v>
      </c>
      <c r="K216">
        <v>0</v>
      </c>
      <c r="L216">
        <v>8520.0259999999998</v>
      </c>
      <c r="M216" s="7">
        <f t="shared" si="18"/>
        <v>9926.662437625966</v>
      </c>
      <c r="N216" s="7">
        <f t="shared" si="19"/>
        <v>-1406.6364376259662</v>
      </c>
      <c r="O216" s="7">
        <f t="shared" si="20"/>
        <v>1406.6364376259662</v>
      </c>
      <c r="P216" s="7">
        <f t="shared" si="21"/>
        <v>1978626.0676570688</v>
      </c>
      <c r="Q216" s="7">
        <f t="shared" si="22"/>
        <v>-0.16509766961109817</v>
      </c>
      <c r="R216" s="7">
        <f t="shared" si="23"/>
        <v>0.16509766961109817</v>
      </c>
    </row>
    <row r="217" spans="1:18" x14ac:dyDescent="0.2">
      <c r="A217">
        <v>215.4485337096225</v>
      </c>
      <c r="B217">
        <v>41</v>
      </c>
      <c r="C217">
        <v>37.1</v>
      </c>
      <c r="D217">
        <v>2</v>
      </c>
      <c r="E217">
        <v>0</v>
      </c>
      <c r="F217">
        <v>1</v>
      </c>
      <c r="G217">
        <v>0</v>
      </c>
      <c r="H217">
        <v>0</v>
      </c>
      <c r="I217">
        <v>0</v>
      </c>
      <c r="J217">
        <v>1</v>
      </c>
      <c r="K217">
        <v>0</v>
      </c>
      <c r="L217">
        <v>7371.7719999999999</v>
      </c>
      <c r="M217" s="7">
        <f t="shared" si="18"/>
        <v>10991.67281737544</v>
      </c>
      <c r="N217" s="7">
        <f t="shared" si="19"/>
        <v>-3619.9008173754401</v>
      </c>
      <c r="O217" s="7">
        <f t="shared" si="20"/>
        <v>3619.9008173754401</v>
      </c>
      <c r="P217" s="7">
        <f t="shared" si="21"/>
        <v>13103681.927635379</v>
      </c>
      <c r="Q217" s="7">
        <f t="shared" si="22"/>
        <v>-0.49104893875928884</v>
      </c>
      <c r="R217" s="7">
        <f t="shared" si="23"/>
        <v>0.49104893875928884</v>
      </c>
    </row>
    <row r="218" spans="1:18" x14ac:dyDescent="0.2">
      <c r="A218">
        <v>216.4485337096225</v>
      </c>
      <c r="B218">
        <v>53</v>
      </c>
      <c r="C218">
        <v>26.6</v>
      </c>
      <c r="D218">
        <v>0</v>
      </c>
      <c r="E218">
        <v>0</v>
      </c>
      <c r="F218">
        <v>1</v>
      </c>
      <c r="G218">
        <v>0</v>
      </c>
      <c r="H218">
        <v>0</v>
      </c>
      <c r="I218">
        <v>1</v>
      </c>
      <c r="J218">
        <v>0</v>
      </c>
      <c r="K218">
        <v>0</v>
      </c>
      <c r="L218">
        <v>10355.641</v>
      </c>
      <c r="M218" s="7">
        <f t="shared" si="18"/>
        <v>10439.995460371634</v>
      </c>
      <c r="N218" s="7">
        <f t="shared" si="19"/>
        <v>-84.354460371634559</v>
      </c>
      <c r="O218" s="7">
        <f t="shared" si="20"/>
        <v>84.354460371634559</v>
      </c>
      <c r="P218" s="7">
        <f t="shared" si="21"/>
        <v>7115.6749845896657</v>
      </c>
      <c r="Q218" s="7">
        <f t="shared" si="22"/>
        <v>-8.1457497775014182E-3</v>
      </c>
      <c r="R218" s="7">
        <f t="shared" si="23"/>
        <v>8.1457497775014182E-3</v>
      </c>
    </row>
    <row r="219" spans="1:18" x14ac:dyDescent="0.2">
      <c r="A219">
        <v>217.4485337096225</v>
      </c>
      <c r="B219">
        <v>27</v>
      </c>
      <c r="C219">
        <v>23.1</v>
      </c>
      <c r="D219">
        <v>0</v>
      </c>
      <c r="E219">
        <v>1</v>
      </c>
      <c r="F219">
        <v>0</v>
      </c>
      <c r="G219">
        <v>0</v>
      </c>
      <c r="H219">
        <v>0</v>
      </c>
      <c r="I219">
        <v>0</v>
      </c>
      <c r="J219">
        <v>0</v>
      </c>
      <c r="K219">
        <v>1</v>
      </c>
      <c r="L219">
        <v>2483.7359999999999</v>
      </c>
      <c r="M219" s="7">
        <f t="shared" si="18"/>
        <v>1604.6634440410287</v>
      </c>
      <c r="N219" s="7">
        <f t="shared" si="19"/>
        <v>879.07255595897118</v>
      </c>
      <c r="O219" s="7">
        <f t="shared" si="20"/>
        <v>879.07255595897118</v>
      </c>
      <c r="P219" s="7">
        <f t="shared" si="21"/>
        <v>772768.55864023848</v>
      </c>
      <c r="Q219" s="7">
        <f t="shared" si="22"/>
        <v>0.35393155953731442</v>
      </c>
      <c r="R219" s="7">
        <f t="shared" si="23"/>
        <v>0.35393155953731442</v>
      </c>
    </row>
    <row r="220" spans="1:18" x14ac:dyDescent="0.2">
      <c r="A220">
        <v>218.4485337096225</v>
      </c>
      <c r="B220">
        <v>26</v>
      </c>
      <c r="C220">
        <v>29.92</v>
      </c>
      <c r="D220">
        <v>1</v>
      </c>
      <c r="E220">
        <v>0</v>
      </c>
      <c r="F220">
        <v>1</v>
      </c>
      <c r="G220">
        <v>0</v>
      </c>
      <c r="H220">
        <v>0</v>
      </c>
      <c r="I220">
        <v>0</v>
      </c>
      <c r="J220">
        <v>0</v>
      </c>
      <c r="K220">
        <v>1</v>
      </c>
      <c r="L220">
        <v>3392.9767999999999</v>
      </c>
      <c r="M220" s="7">
        <f t="shared" si="18"/>
        <v>4351.4118155991391</v>
      </c>
      <c r="N220" s="7">
        <f t="shared" si="19"/>
        <v>-958.43501559913921</v>
      </c>
      <c r="O220" s="7">
        <f t="shared" si="20"/>
        <v>958.43501559913921</v>
      </c>
      <c r="P220" s="7">
        <f t="shared" si="21"/>
        <v>918597.67912652215</v>
      </c>
      <c r="Q220" s="7">
        <f t="shared" si="22"/>
        <v>-0.28247614767042889</v>
      </c>
      <c r="R220" s="7">
        <f t="shared" si="23"/>
        <v>0.28247614767042889</v>
      </c>
    </row>
    <row r="221" spans="1:18" x14ac:dyDescent="0.2">
      <c r="A221">
        <v>219.4485337096225</v>
      </c>
      <c r="B221">
        <v>24</v>
      </c>
      <c r="C221">
        <v>23.21</v>
      </c>
      <c r="D221">
        <v>0</v>
      </c>
      <c r="E221">
        <v>0</v>
      </c>
      <c r="F221">
        <v>1</v>
      </c>
      <c r="G221">
        <v>0</v>
      </c>
      <c r="H221">
        <v>0</v>
      </c>
      <c r="I221">
        <v>0</v>
      </c>
      <c r="J221">
        <v>0</v>
      </c>
      <c r="K221">
        <v>1</v>
      </c>
      <c r="L221">
        <v>25081.76784</v>
      </c>
      <c r="M221" s="7">
        <f t="shared" si="18"/>
        <v>1117.3057105487951</v>
      </c>
      <c r="N221" s="7">
        <f t="shared" si="19"/>
        <v>23964.462129451204</v>
      </c>
      <c r="O221" s="7">
        <f t="shared" si="20"/>
        <v>23964.462129451204</v>
      </c>
      <c r="P221" s="7">
        <f t="shared" si="21"/>
        <v>574295445.15390086</v>
      </c>
      <c r="Q221" s="7">
        <f t="shared" si="22"/>
        <v>0.95545347051785812</v>
      </c>
      <c r="R221" s="7">
        <f t="shared" si="23"/>
        <v>0.95545347051785812</v>
      </c>
    </row>
    <row r="222" spans="1:18" x14ac:dyDescent="0.2">
      <c r="A222">
        <v>220.4485337096225</v>
      </c>
      <c r="B222">
        <v>34</v>
      </c>
      <c r="C222">
        <v>33.700000000000003</v>
      </c>
      <c r="D222">
        <v>1</v>
      </c>
      <c r="E222">
        <v>0</v>
      </c>
      <c r="F222">
        <v>1</v>
      </c>
      <c r="G222">
        <v>0</v>
      </c>
      <c r="H222">
        <v>0</v>
      </c>
      <c r="I222">
        <v>0</v>
      </c>
      <c r="J222">
        <v>1</v>
      </c>
      <c r="K222">
        <v>0</v>
      </c>
      <c r="L222">
        <v>5012.4709999999995</v>
      </c>
      <c r="M222" s="7">
        <f t="shared" si="18"/>
        <v>7582.8307253707862</v>
      </c>
      <c r="N222" s="7">
        <f t="shared" si="19"/>
        <v>-2570.3597253707867</v>
      </c>
      <c r="O222" s="7">
        <f t="shared" si="20"/>
        <v>2570.3597253707867</v>
      </c>
      <c r="P222" s="7">
        <f t="shared" si="21"/>
        <v>6606749.1178081855</v>
      </c>
      <c r="Q222" s="7">
        <f t="shared" si="22"/>
        <v>-0.51279293693086447</v>
      </c>
      <c r="R222" s="7">
        <f t="shared" si="23"/>
        <v>0.51279293693086447</v>
      </c>
    </row>
    <row r="223" spans="1:18" x14ac:dyDescent="0.2">
      <c r="A223">
        <v>221.4485337096225</v>
      </c>
      <c r="B223">
        <v>53</v>
      </c>
      <c r="C223">
        <v>33.25</v>
      </c>
      <c r="D223">
        <v>0</v>
      </c>
      <c r="E223">
        <v>0</v>
      </c>
      <c r="F223">
        <v>1</v>
      </c>
      <c r="G223">
        <v>0</v>
      </c>
      <c r="H223">
        <v>1</v>
      </c>
      <c r="I223">
        <v>0</v>
      </c>
      <c r="J223">
        <v>0</v>
      </c>
      <c r="K223">
        <v>0</v>
      </c>
      <c r="L223">
        <v>10564.8845</v>
      </c>
      <c r="M223" s="7">
        <f t="shared" si="18"/>
        <v>13167.269389314473</v>
      </c>
      <c r="N223" s="7">
        <f t="shared" si="19"/>
        <v>-2602.3848893144732</v>
      </c>
      <c r="O223" s="7">
        <f t="shared" si="20"/>
        <v>2602.3848893144732</v>
      </c>
      <c r="P223" s="7">
        <f t="shared" si="21"/>
        <v>6772407.1121323025</v>
      </c>
      <c r="Q223" s="7">
        <f t="shared" si="22"/>
        <v>-0.24632402647794902</v>
      </c>
      <c r="R223" s="7">
        <f t="shared" si="23"/>
        <v>0.24632402647794902</v>
      </c>
    </row>
    <row r="224" spans="1:18" x14ac:dyDescent="0.2">
      <c r="A224">
        <v>222.4485337096225</v>
      </c>
      <c r="B224">
        <v>32</v>
      </c>
      <c r="C224">
        <v>30.8</v>
      </c>
      <c r="D224">
        <v>3</v>
      </c>
      <c r="E224">
        <v>1</v>
      </c>
      <c r="F224">
        <v>0</v>
      </c>
      <c r="G224">
        <v>0</v>
      </c>
      <c r="H224">
        <v>0</v>
      </c>
      <c r="I224">
        <v>0</v>
      </c>
      <c r="J224">
        <v>1</v>
      </c>
      <c r="K224">
        <v>0</v>
      </c>
      <c r="L224">
        <v>5253.5240000000003</v>
      </c>
      <c r="M224" s="7">
        <f t="shared" si="18"/>
        <v>6704.7351308105881</v>
      </c>
      <c r="N224" s="7">
        <f t="shared" si="19"/>
        <v>-1451.2111308105877</v>
      </c>
      <c r="O224" s="7">
        <f t="shared" si="20"/>
        <v>1451.2111308105877</v>
      </c>
      <c r="P224" s="7">
        <f t="shared" si="21"/>
        <v>2106013.7461885447</v>
      </c>
      <c r="Q224" s="7">
        <f t="shared" si="22"/>
        <v>-0.27623574781624444</v>
      </c>
      <c r="R224" s="7">
        <f t="shared" si="23"/>
        <v>0.27623574781624444</v>
      </c>
    </row>
    <row r="225" spans="1:18" x14ac:dyDescent="0.2">
      <c r="A225">
        <v>223.4485337096225</v>
      </c>
      <c r="B225">
        <v>19</v>
      </c>
      <c r="C225">
        <v>34.799999999999997</v>
      </c>
      <c r="D225">
        <v>0</v>
      </c>
      <c r="E225">
        <v>1</v>
      </c>
      <c r="F225">
        <v>0</v>
      </c>
      <c r="G225">
        <v>1</v>
      </c>
      <c r="H225">
        <v>0</v>
      </c>
      <c r="I225">
        <v>0</v>
      </c>
      <c r="J225">
        <v>1</v>
      </c>
      <c r="K225">
        <v>0</v>
      </c>
      <c r="L225">
        <v>34779.614999999998</v>
      </c>
      <c r="M225" s="7">
        <f t="shared" si="18"/>
        <v>27024.047544106885</v>
      </c>
      <c r="N225" s="7">
        <f t="shared" si="19"/>
        <v>7755.5674558931132</v>
      </c>
      <c r="O225" s="7">
        <f t="shared" si="20"/>
        <v>7755.5674558931132</v>
      </c>
      <c r="P225" s="7">
        <f t="shared" si="21"/>
        <v>60148826.562908374</v>
      </c>
      <c r="Q225" s="7">
        <f t="shared" si="22"/>
        <v>0.22299175697871049</v>
      </c>
      <c r="R225" s="7">
        <f t="shared" si="23"/>
        <v>0.22299175697871049</v>
      </c>
    </row>
    <row r="226" spans="1:18" x14ac:dyDescent="0.2">
      <c r="A226">
        <v>224.4485337096225</v>
      </c>
      <c r="B226">
        <v>42</v>
      </c>
      <c r="C226">
        <v>24.64</v>
      </c>
      <c r="D226">
        <v>0</v>
      </c>
      <c r="E226">
        <v>1</v>
      </c>
      <c r="F226">
        <v>0</v>
      </c>
      <c r="G226">
        <v>1</v>
      </c>
      <c r="H226">
        <v>0</v>
      </c>
      <c r="I226">
        <v>0</v>
      </c>
      <c r="J226">
        <v>0</v>
      </c>
      <c r="K226">
        <v>1</v>
      </c>
      <c r="L226">
        <v>19515.5416</v>
      </c>
      <c r="M226" s="7">
        <f t="shared" si="18"/>
        <v>29672.801959652214</v>
      </c>
      <c r="N226" s="7">
        <f t="shared" si="19"/>
        <v>-10157.260359652213</v>
      </c>
      <c r="O226" s="7">
        <f t="shared" si="20"/>
        <v>10157.260359652213</v>
      </c>
      <c r="P226" s="7">
        <f t="shared" si="21"/>
        <v>103169938.01376221</v>
      </c>
      <c r="Q226" s="7">
        <f t="shared" si="22"/>
        <v>-0.52047032912743829</v>
      </c>
      <c r="R226" s="7">
        <f t="shared" si="23"/>
        <v>0.52047032912743829</v>
      </c>
    </row>
    <row r="227" spans="1:18" x14ac:dyDescent="0.2">
      <c r="A227">
        <v>225.4485337096225</v>
      </c>
      <c r="B227">
        <v>55</v>
      </c>
      <c r="C227">
        <v>33.880000000000003</v>
      </c>
      <c r="D227">
        <v>3</v>
      </c>
      <c r="E227">
        <v>1</v>
      </c>
      <c r="F227">
        <v>0</v>
      </c>
      <c r="G227">
        <v>0</v>
      </c>
      <c r="H227">
        <v>0</v>
      </c>
      <c r="I227">
        <v>0</v>
      </c>
      <c r="J227">
        <v>0</v>
      </c>
      <c r="K227">
        <v>1</v>
      </c>
      <c r="L227">
        <v>11987.1682</v>
      </c>
      <c r="M227" s="7">
        <f t="shared" si="18"/>
        <v>13844.351314853402</v>
      </c>
      <c r="N227" s="7">
        <f t="shared" si="19"/>
        <v>-1857.183114853402</v>
      </c>
      <c r="O227" s="7">
        <f t="shared" si="20"/>
        <v>1857.183114853402</v>
      </c>
      <c r="P227" s="7">
        <f t="shared" si="21"/>
        <v>3449129.1220965846</v>
      </c>
      <c r="Q227" s="7">
        <f t="shared" si="22"/>
        <v>-0.15493092979653042</v>
      </c>
      <c r="R227" s="7">
        <f t="shared" si="23"/>
        <v>0.15493092979653042</v>
      </c>
    </row>
    <row r="228" spans="1:18" x14ac:dyDescent="0.2">
      <c r="A228">
        <v>226.4485337096225</v>
      </c>
      <c r="B228">
        <v>28</v>
      </c>
      <c r="C228">
        <v>38.06</v>
      </c>
      <c r="D228">
        <v>0</v>
      </c>
      <c r="E228">
        <v>1</v>
      </c>
      <c r="F228">
        <v>0</v>
      </c>
      <c r="G228">
        <v>0</v>
      </c>
      <c r="H228">
        <v>0</v>
      </c>
      <c r="I228">
        <v>0</v>
      </c>
      <c r="J228">
        <v>0</v>
      </c>
      <c r="K228">
        <v>1</v>
      </c>
      <c r="L228">
        <v>2689.4953999999998</v>
      </c>
      <c r="M228" s="7">
        <f t="shared" si="18"/>
        <v>6938.4205015125299</v>
      </c>
      <c r="N228" s="7">
        <f t="shared" si="19"/>
        <v>-4248.9251015125301</v>
      </c>
      <c r="O228" s="7">
        <f t="shared" si="20"/>
        <v>4248.9251015125301</v>
      </c>
      <c r="P228" s="7">
        <f t="shared" si="21"/>
        <v>18053364.518263265</v>
      </c>
      <c r="Q228" s="7">
        <f t="shared" si="22"/>
        <v>-1.5798224088847783</v>
      </c>
      <c r="R228" s="7">
        <f t="shared" si="23"/>
        <v>1.5798224088847783</v>
      </c>
    </row>
    <row r="229" spans="1:18" x14ac:dyDescent="0.2">
      <c r="A229">
        <v>227.4485337096225</v>
      </c>
      <c r="B229">
        <v>58</v>
      </c>
      <c r="C229">
        <v>41.91</v>
      </c>
      <c r="D229">
        <v>0</v>
      </c>
      <c r="E229">
        <v>0</v>
      </c>
      <c r="F229">
        <v>1</v>
      </c>
      <c r="G229">
        <v>0</v>
      </c>
      <c r="H229">
        <v>0</v>
      </c>
      <c r="I229">
        <v>0</v>
      </c>
      <c r="J229">
        <v>0</v>
      </c>
      <c r="K229">
        <v>1</v>
      </c>
      <c r="L229">
        <v>24227.337240000001</v>
      </c>
      <c r="M229" s="7">
        <f t="shared" si="18"/>
        <v>16282.808892853527</v>
      </c>
      <c r="N229" s="7">
        <f t="shared" si="19"/>
        <v>7944.5283471464736</v>
      </c>
      <c r="O229" s="7">
        <f t="shared" si="20"/>
        <v>7944.5283471464736</v>
      </c>
      <c r="P229" s="7">
        <f t="shared" si="21"/>
        <v>63115530.658613883</v>
      </c>
      <c r="Q229" s="7">
        <f t="shared" si="22"/>
        <v>0.32791586910466736</v>
      </c>
      <c r="R229" s="7">
        <f t="shared" si="23"/>
        <v>0.32791586910466736</v>
      </c>
    </row>
    <row r="230" spans="1:18" x14ac:dyDescent="0.2">
      <c r="A230">
        <v>228.4485337096225</v>
      </c>
      <c r="B230">
        <v>41</v>
      </c>
      <c r="C230">
        <v>31.635000000000002</v>
      </c>
      <c r="D230">
        <v>1</v>
      </c>
      <c r="E230">
        <v>0</v>
      </c>
      <c r="F230">
        <v>1</v>
      </c>
      <c r="G230">
        <v>0</v>
      </c>
      <c r="H230">
        <v>1</v>
      </c>
      <c r="I230">
        <v>0</v>
      </c>
      <c r="J230">
        <v>0</v>
      </c>
      <c r="K230">
        <v>0</v>
      </c>
      <c r="L230">
        <v>7358.1756500000001</v>
      </c>
      <c r="M230" s="7">
        <f t="shared" si="18"/>
        <v>9944.7634398673581</v>
      </c>
      <c r="N230" s="7">
        <f t="shared" si="19"/>
        <v>-2586.587789867358</v>
      </c>
      <c r="O230" s="7">
        <f t="shared" si="20"/>
        <v>2586.587789867358</v>
      </c>
      <c r="P230" s="7">
        <f t="shared" si="21"/>
        <v>6690436.3946909038</v>
      </c>
      <c r="Q230" s="7">
        <f t="shared" si="22"/>
        <v>-0.35152569235926817</v>
      </c>
      <c r="R230" s="7">
        <f t="shared" si="23"/>
        <v>0.35152569235926817</v>
      </c>
    </row>
    <row r="231" spans="1:18" x14ac:dyDescent="0.2">
      <c r="A231">
        <v>229.4485337096225</v>
      </c>
      <c r="B231">
        <v>47</v>
      </c>
      <c r="C231">
        <v>25.46</v>
      </c>
      <c r="D231">
        <v>2</v>
      </c>
      <c r="E231">
        <v>1</v>
      </c>
      <c r="F231">
        <v>0</v>
      </c>
      <c r="G231">
        <v>0</v>
      </c>
      <c r="H231">
        <v>1</v>
      </c>
      <c r="I231">
        <v>0</v>
      </c>
      <c r="J231">
        <v>0</v>
      </c>
      <c r="K231">
        <v>0</v>
      </c>
      <c r="L231">
        <v>9225.2564000000002</v>
      </c>
      <c r="M231" s="7">
        <f t="shared" si="18"/>
        <v>9592.5786599541207</v>
      </c>
      <c r="N231" s="7">
        <f t="shared" si="19"/>
        <v>-367.32225995412045</v>
      </c>
      <c r="O231" s="7">
        <f t="shared" si="20"/>
        <v>367.32225995412045</v>
      </c>
      <c r="P231" s="7">
        <f t="shared" si="21"/>
        <v>134925.64265780244</v>
      </c>
      <c r="Q231" s="7">
        <f t="shared" si="22"/>
        <v>-3.9817024484449064E-2</v>
      </c>
      <c r="R231" s="7">
        <f t="shared" si="23"/>
        <v>3.9817024484449064E-2</v>
      </c>
    </row>
    <row r="232" spans="1:18" x14ac:dyDescent="0.2">
      <c r="A232">
        <v>230.4485337096225</v>
      </c>
      <c r="B232">
        <v>42</v>
      </c>
      <c r="C232">
        <v>36.195</v>
      </c>
      <c r="D232">
        <v>1</v>
      </c>
      <c r="E232">
        <v>0</v>
      </c>
      <c r="F232">
        <v>1</v>
      </c>
      <c r="G232">
        <v>0</v>
      </c>
      <c r="H232">
        <v>0</v>
      </c>
      <c r="I232">
        <v>1</v>
      </c>
      <c r="J232">
        <v>0</v>
      </c>
      <c r="K232">
        <v>0</v>
      </c>
      <c r="L232">
        <v>7443.6430499999997</v>
      </c>
      <c r="M232" s="7">
        <f t="shared" si="18"/>
        <v>11279.287985928831</v>
      </c>
      <c r="N232" s="7">
        <f t="shared" si="19"/>
        <v>-3835.6449359288317</v>
      </c>
      <c r="O232" s="7">
        <f t="shared" si="20"/>
        <v>3835.6449359288317</v>
      </c>
      <c r="P232" s="7">
        <f t="shared" si="21"/>
        <v>14712172.074516492</v>
      </c>
      <c r="Q232" s="7">
        <f t="shared" si="22"/>
        <v>-0.51529135803050519</v>
      </c>
      <c r="R232" s="7">
        <f t="shared" si="23"/>
        <v>0.51529135803050519</v>
      </c>
    </row>
    <row r="233" spans="1:18" x14ac:dyDescent="0.2">
      <c r="A233">
        <v>231.4485337096225</v>
      </c>
      <c r="B233">
        <v>59</v>
      </c>
      <c r="C233">
        <v>27.83</v>
      </c>
      <c r="D233">
        <v>3</v>
      </c>
      <c r="E233">
        <v>0</v>
      </c>
      <c r="F233">
        <v>1</v>
      </c>
      <c r="G233">
        <v>0</v>
      </c>
      <c r="H233">
        <v>0</v>
      </c>
      <c r="I233">
        <v>0</v>
      </c>
      <c r="J233">
        <v>0</v>
      </c>
      <c r="K233">
        <v>1</v>
      </c>
      <c r="L233">
        <v>14001.286700000001</v>
      </c>
      <c r="M233" s="7">
        <f t="shared" si="18"/>
        <v>13084.021617271885</v>
      </c>
      <c r="N233" s="7">
        <f t="shared" si="19"/>
        <v>917.26508272811589</v>
      </c>
      <c r="O233" s="7">
        <f t="shared" si="20"/>
        <v>917.26508272811589</v>
      </c>
      <c r="P233" s="7">
        <f t="shared" si="21"/>
        <v>841375.23199221725</v>
      </c>
      <c r="Q233" s="7">
        <f t="shared" si="22"/>
        <v>6.5512913375891074E-2</v>
      </c>
      <c r="R233" s="7">
        <f t="shared" si="23"/>
        <v>6.5512913375891074E-2</v>
      </c>
    </row>
    <row r="234" spans="1:18" x14ac:dyDescent="0.2">
      <c r="A234">
        <v>232.4485337096225</v>
      </c>
      <c r="B234">
        <v>19</v>
      </c>
      <c r="C234">
        <v>17.8</v>
      </c>
      <c r="D234">
        <v>0</v>
      </c>
      <c r="E234">
        <v>0</v>
      </c>
      <c r="F234">
        <v>1</v>
      </c>
      <c r="G234">
        <v>0</v>
      </c>
      <c r="H234">
        <v>0</v>
      </c>
      <c r="I234">
        <v>0</v>
      </c>
      <c r="J234">
        <v>1</v>
      </c>
      <c r="K234">
        <v>0</v>
      </c>
      <c r="L234">
        <v>1727.7850000000001</v>
      </c>
      <c r="M234" s="7">
        <f t="shared" si="18"/>
        <v>-2141.7955947170453</v>
      </c>
      <c r="N234" s="7">
        <f t="shared" si="19"/>
        <v>3869.5805947170456</v>
      </c>
      <c r="O234" s="7">
        <f t="shared" si="20"/>
        <v>3869.5805947170456</v>
      </c>
      <c r="P234" s="7">
        <f t="shared" si="21"/>
        <v>14973653.979010725</v>
      </c>
      <c r="Q234" s="7">
        <f t="shared" si="22"/>
        <v>2.2396192782765478</v>
      </c>
      <c r="R234" s="7">
        <f t="shared" si="23"/>
        <v>2.2396192782765478</v>
      </c>
    </row>
    <row r="235" spans="1:18" x14ac:dyDescent="0.2">
      <c r="A235">
        <v>233.4485337096225</v>
      </c>
      <c r="B235">
        <v>59</v>
      </c>
      <c r="C235">
        <v>27.5</v>
      </c>
      <c r="D235">
        <v>1</v>
      </c>
      <c r="E235">
        <v>1</v>
      </c>
      <c r="F235">
        <v>0</v>
      </c>
      <c r="G235">
        <v>0</v>
      </c>
      <c r="H235">
        <v>0</v>
      </c>
      <c r="I235">
        <v>0</v>
      </c>
      <c r="J235">
        <v>1</v>
      </c>
      <c r="K235">
        <v>0</v>
      </c>
      <c r="L235">
        <v>12333.828</v>
      </c>
      <c r="M235" s="7">
        <f t="shared" si="18"/>
        <v>11713.3140088825</v>
      </c>
      <c r="N235" s="7">
        <f t="shared" si="19"/>
        <v>620.51399111749924</v>
      </c>
      <c r="O235" s="7">
        <f t="shared" si="20"/>
        <v>620.51399111749924</v>
      </c>
      <c r="P235" s="7">
        <f t="shared" si="21"/>
        <v>385037.61317256792</v>
      </c>
      <c r="Q235" s="7">
        <f t="shared" si="22"/>
        <v>5.0309927389736525E-2</v>
      </c>
      <c r="R235" s="7">
        <f t="shared" si="23"/>
        <v>5.0309927389736525E-2</v>
      </c>
    </row>
    <row r="236" spans="1:18" x14ac:dyDescent="0.2">
      <c r="A236">
        <v>234.4485337096225</v>
      </c>
      <c r="B236">
        <v>39</v>
      </c>
      <c r="C236">
        <v>24.51</v>
      </c>
      <c r="D236">
        <v>2</v>
      </c>
      <c r="E236">
        <v>1</v>
      </c>
      <c r="F236">
        <v>0</v>
      </c>
      <c r="G236">
        <v>0</v>
      </c>
      <c r="H236">
        <v>0</v>
      </c>
      <c r="I236">
        <v>1</v>
      </c>
      <c r="J236">
        <v>0</v>
      </c>
      <c r="K236">
        <v>0</v>
      </c>
      <c r="L236">
        <v>6710.1918999999998</v>
      </c>
      <c r="M236" s="7">
        <f t="shared" si="18"/>
        <v>6722.7594898355173</v>
      </c>
      <c r="N236" s="7">
        <f t="shared" si="19"/>
        <v>-12.567589835517538</v>
      </c>
      <c r="O236" s="7">
        <f t="shared" si="20"/>
        <v>12.567589835517538</v>
      </c>
      <c r="P236" s="7">
        <f t="shared" si="21"/>
        <v>157.94431427380374</v>
      </c>
      <c r="Q236" s="7">
        <f t="shared" si="22"/>
        <v>-1.8729106444060918E-3</v>
      </c>
      <c r="R236" s="7">
        <f t="shared" si="23"/>
        <v>1.8729106444060918E-3</v>
      </c>
    </row>
    <row r="237" spans="1:18" x14ac:dyDescent="0.2">
      <c r="A237">
        <v>235.4485337096225</v>
      </c>
      <c r="B237">
        <v>40</v>
      </c>
      <c r="C237">
        <v>22.22</v>
      </c>
      <c r="D237">
        <v>2</v>
      </c>
      <c r="E237">
        <v>0</v>
      </c>
      <c r="F237">
        <v>1</v>
      </c>
      <c r="G237">
        <v>1</v>
      </c>
      <c r="H237">
        <v>0</v>
      </c>
      <c r="I237">
        <v>0</v>
      </c>
      <c r="J237">
        <v>0</v>
      </c>
      <c r="K237">
        <v>1</v>
      </c>
      <c r="L237">
        <v>19444.265800000001</v>
      </c>
      <c r="M237" s="7">
        <f t="shared" si="18"/>
        <v>29465.121741386356</v>
      </c>
      <c r="N237" s="7">
        <f t="shared" si="19"/>
        <v>-10020.855941386355</v>
      </c>
      <c r="O237" s="7">
        <f t="shared" si="20"/>
        <v>10020.855941386355</v>
      </c>
      <c r="P237" s="7">
        <f t="shared" si="21"/>
        <v>100417553.79801822</v>
      </c>
      <c r="Q237" s="7">
        <f t="shared" si="22"/>
        <v>-0.51536304041813474</v>
      </c>
      <c r="R237" s="7">
        <f t="shared" si="23"/>
        <v>0.51536304041813474</v>
      </c>
    </row>
    <row r="238" spans="1:18" x14ac:dyDescent="0.2">
      <c r="A238">
        <v>236.4485337096225</v>
      </c>
      <c r="B238">
        <v>18</v>
      </c>
      <c r="C238">
        <v>26.73</v>
      </c>
      <c r="D238">
        <v>0</v>
      </c>
      <c r="E238">
        <v>0</v>
      </c>
      <c r="F238">
        <v>1</v>
      </c>
      <c r="G238">
        <v>0</v>
      </c>
      <c r="H238">
        <v>0</v>
      </c>
      <c r="I238">
        <v>0</v>
      </c>
      <c r="J238">
        <v>0</v>
      </c>
      <c r="K238">
        <v>1</v>
      </c>
      <c r="L238">
        <v>1615.7666999999999</v>
      </c>
      <c r="M238" s="7">
        <f t="shared" si="18"/>
        <v>754.3091183969118</v>
      </c>
      <c r="N238" s="7">
        <f t="shared" si="19"/>
        <v>861.4575816030881</v>
      </c>
      <c r="O238" s="7">
        <f t="shared" si="20"/>
        <v>861.4575816030881</v>
      </c>
      <c r="P238" s="7">
        <f t="shared" si="21"/>
        <v>742109.1649014412</v>
      </c>
      <c r="Q238" s="7">
        <f t="shared" si="22"/>
        <v>0.53315715790100648</v>
      </c>
      <c r="R238" s="7">
        <f t="shared" si="23"/>
        <v>0.53315715790100648</v>
      </c>
    </row>
    <row r="239" spans="1:18" x14ac:dyDescent="0.2">
      <c r="A239">
        <v>237.4485337096225</v>
      </c>
      <c r="B239">
        <v>31</v>
      </c>
      <c r="C239">
        <v>38.39</v>
      </c>
      <c r="D239">
        <v>2</v>
      </c>
      <c r="E239">
        <v>1</v>
      </c>
      <c r="F239">
        <v>0</v>
      </c>
      <c r="G239">
        <v>0</v>
      </c>
      <c r="H239">
        <v>0</v>
      </c>
      <c r="I239">
        <v>0</v>
      </c>
      <c r="J239">
        <v>0</v>
      </c>
      <c r="K239">
        <v>1</v>
      </c>
      <c r="L239">
        <v>4463.2051000000001</v>
      </c>
      <c r="M239" s="7">
        <f t="shared" si="18"/>
        <v>8707.1590005986855</v>
      </c>
      <c r="N239" s="7">
        <f t="shared" si="19"/>
        <v>-4243.9539005986853</v>
      </c>
      <c r="O239" s="7">
        <f t="shared" si="20"/>
        <v>4243.9539005986853</v>
      </c>
      <c r="P239" s="7">
        <f t="shared" si="21"/>
        <v>18011144.710406795</v>
      </c>
      <c r="Q239" s="7">
        <f t="shared" si="22"/>
        <v>-0.95087584045794471</v>
      </c>
      <c r="R239" s="7">
        <f t="shared" si="23"/>
        <v>0.95087584045794471</v>
      </c>
    </row>
    <row r="240" spans="1:18" x14ac:dyDescent="0.2">
      <c r="A240">
        <v>238.4485337096225</v>
      </c>
      <c r="B240">
        <v>19</v>
      </c>
      <c r="C240">
        <v>29.07</v>
      </c>
      <c r="D240">
        <v>0</v>
      </c>
      <c r="E240">
        <v>1</v>
      </c>
      <c r="F240">
        <v>0</v>
      </c>
      <c r="G240">
        <v>1</v>
      </c>
      <c r="H240">
        <v>0</v>
      </c>
      <c r="I240">
        <v>1</v>
      </c>
      <c r="J240">
        <v>0</v>
      </c>
      <c r="K240">
        <v>0</v>
      </c>
      <c r="L240">
        <v>17352.6803</v>
      </c>
      <c r="M240" s="7">
        <f t="shared" si="18"/>
        <v>25854.753360594343</v>
      </c>
      <c r="N240" s="7">
        <f t="shared" si="19"/>
        <v>-8502.0730605943427</v>
      </c>
      <c r="O240" s="7">
        <f t="shared" si="20"/>
        <v>8502.0730605943427</v>
      </c>
      <c r="P240" s="7">
        <f t="shared" si="21"/>
        <v>72285246.32768406</v>
      </c>
      <c r="Q240" s="7">
        <f t="shared" si="22"/>
        <v>-0.48995733878612069</v>
      </c>
      <c r="R240" s="7">
        <f t="shared" si="23"/>
        <v>0.48995733878612069</v>
      </c>
    </row>
    <row r="241" spans="1:18" x14ac:dyDescent="0.2">
      <c r="A241">
        <v>239.4485337096225</v>
      </c>
      <c r="B241">
        <v>44</v>
      </c>
      <c r="C241">
        <v>38.06</v>
      </c>
      <c r="D241">
        <v>1</v>
      </c>
      <c r="E241">
        <v>1</v>
      </c>
      <c r="F241">
        <v>0</v>
      </c>
      <c r="G241">
        <v>0</v>
      </c>
      <c r="H241">
        <v>0</v>
      </c>
      <c r="I241">
        <v>0</v>
      </c>
      <c r="J241">
        <v>0</v>
      </c>
      <c r="K241">
        <v>1</v>
      </c>
      <c r="L241">
        <v>7152.6714000000002</v>
      </c>
      <c r="M241" s="7">
        <f t="shared" si="18"/>
        <v>11529.432717755226</v>
      </c>
      <c r="N241" s="7">
        <f t="shared" si="19"/>
        <v>-4376.7613177552257</v>
      </c>
      <c r="O241" s="7">
        <f t="shared" si="20"/>
        <v>4376.7613177552257</v>
      </c>
      <c r="P241" s="7">
        <f t="shared" si="21"/>
        <v>19156039.63259846</v>
      </c>
      <c r="Q241" s="7">
        <f t="shared" si="22"/>
        <v>-0.61190582832523599</v>
      </c>
      <c r="R241" s="7">
        <f t="shared" si="23"/>
        <v>0.61190582832523599</v>
      </c>
    </row>
    <row r="242" spans="1:18" x14ac:dyDescent="0.2">
      <c r="A242">
        <v>240.4485337096225</v>
      </c>
      <c r="B242">
        <v>23</v>
      </c>
      <c r="C242">
        <v>36.67</v>
      </c>
      <c r="D242">
        <v>2</v>
      </c>
      <c r="E242">
        <v>0</v>
      </c>
      <c r="F242">
        <v>1</v>
      </c>
      <c r="G242">
        <v>1</v>
      </c>
      <c r="H242">
        <v>1</v>
      </c>
      <c r="I242">
        <v>0</v>
      </c>
      <c r="J242">
        <v>0</v>
      </c>
      <c r="K242">
        <v>0</v>
      </c>
      <c r="L242">
        <v>38511.628299999997</v>
      </c>
      <c r="M242" s="7">
        <f t="shared" si="18"/>
        <v>31074.355565609589</v>
      </c>
      <c r="N242" s="7">
        <f t="shared" si="19"/>
        <v>7437.272734390408</v>
      </c>
      <c r="O242" s="7">
        <f t="shared" si="20"/>
        <v>7437.272734390408</v>
      </c>
      <c r="P242" s="7">
        <f t="shared" si="21"/>
        <v>55313025.72570698</v>
      </c>
      <c r="Q242" s="7">
        <f t="shared" si="22"/>
        <v>0.19311758714679972</v>
      </c>
      <c r="R242" s="7">
        <f t="shared" si="23"/>
        <v>0.19311758714679972</v>
      </c>
    </row>
    <row r="243" spans="1:18" x14ac:dyDescent="0.2">
      <c r="A243">
        <v>241.4485337096225</v>
      </c>
      <c r="B243">
        <v>33</v>
      </c>
      <c r="C243">
        <v>22.135000000000002</v>
      </c>
      <c r="D243">
        <v>1</v>
      </c>
      <c r="E243">
        <v>0</v>
      </c>
      <c r="F243">
        <v>1</v>
      </c>
      <c r="G243">
        <v>0</v>
      </c>
      <c r="H243">
        <v>1</v>
      </c>
      <c r="I243">
        <v>0</v>
      </c>
      <c r="J243">
        <v>0</v>
      </c>
      <c r="K243">
        <v>0</v>
      </c>
      <c r="L243">
        <v>5354.0746499999996</v>
      </c>
      <c r="M243" s="7">
        <f t="shared" si="18"/>
        <v>4646.546077757931</v>
      </c>
      <c r="N243" s="7">
        <f t="shared" si="19"/>
        <v>707.52857224206855</v>
      </c>
      <c r="O243" s="7">
        <f t="shared" si="20"/>
        <v>707.52857224206855</v>
      </c>
      <c r="P243" s="7">
        <f t="shared" si="21"/>
        <v>500596.68053890002</v>
      </c>
      <c r="Q243" s="7">
        <f t="shared" si="22"/>
        <v>0.13214768535998439</v>
      </c>
      <c r="R243" s="7">
        <f t="shared" si="23"/>
        <v>0.13214768535998439</v>
      </c>
    </row>
    <row r="244" spans="1:18" x14ac:dyDescent="0.2">
      <c r="A244">
        <v>242.4485337096225</v>
      </c>
      <c r="B244">
        <v>55</v>
      </c>
      <c r="C244">
        <v>26.8</v>
      </c>
      <c r="D244">
        <v>1</v>
      </c>
      <c r="E244">
        <v>0</v>
      </c>
      <c r="F244">
        <v>1</v>
      </c>
      <c r="G244">
        <v>0</v>
      </c>
      <c r="H244">
        <v>0</v>
      </c>
      <c r="I244">
        <v>0</v>
      </c>
      <c r="J244">
        <v>1</v>
      </c>
      <c r="K244">
        <v>0</v>
      </c>
      <c r="L244">
        <v>35160.134570000002</v>
      </c>
      <c r="M244" s="7">
        <f t="shared" si="18"/>
        <v>10691.72293576162</v>
      </c>
      <c r="N244" s="7">
        <f t="shared" si="19"/>
        <v>24468.411634238382</v>
      </c>
      <c r="O244" s="7">
        <f t="shared" si="20"/>
        <v>24468.411634238382</v>
      </c>
      <c r="P244" s="7">
        <f t="shared" si="21"/>
        <v>598703167.90253222</v>
      </c>
      <c r="Q244" s="7">
        <f t="shared" si="22"/>
        <v>0.69591348080663451</v>
      </c>
      <c r="R244" s="7">
        <f t="shared" si="23"/>
        <v>0.69591348080663451</v>
      </c>
    </row>
    <row r="245" spans="1:18" x14ac:dyDescent="0.2">
      <c r="A245">
        <v>243.4485337096225</v>
      </c>
      <c r="B245">
        <v>40</v>
      </c>
      <c r="C245">
        <v>35.299999999999997</v>
      </c>
      <c r="D245">
        <v>3</v>
      </c>
      <c r="E245">
        <v>1</v>
      </c>
      <c r="F245">
        <v>0</v>
      </c>
      <c r="G245">
        <v>0</v>
      </c>
      <c r="H245">
        <v>0</v>
      </c>
      <c r="I245">
        <v>0</v>
      </c>
      <c r="J245">
        <v>1</v>
      </c>
      <c r="K245">
        <v>0</v>
      </c>
      <c r="L245">
        <v>7196.8670000000002</v>
      </c>
      <c r="M245" s="7">
        <f t="shared" si="18"/>
        <v>10307.007716297101</v>
      </c>
      <c r="N245" s="7">
        <f t="shared" si="19"/>
        <v>-3110.1407162971009</v>
      </c>
      <c r="O245" s="7">
        <f t="shared" si="20"/>
        <v>3110.1407162971009</v>
      </c>
      <c r="P245" s="7">
        <f t="shared" si="21"/>
        <v>9672975.2751690429</v>
      </c>
      <c r="Q245" s="7">
        <f t="shared" si="22"/>
        <v>-0.43215203453073409</v>
      </c>
      <c r="R245" s="7">
        <f t="shared" si="23"/>
        <v>0.43215203453073409</v>
      </c>
    </row>
    <row r="246" spans="1:18" x14ac:dyDescent="0.2">
      <c r="A246">
        <v>244.4485337096225</v>
      </c>
      <c r="B246">
        <v>63</v>
      </c>
      <c r="C246">
        <v>27.74</v>
      </c>
      <c r="D246">
        <v>0</v>
      </c>
      <c r="E246">
        <v>0</v>
      </c>
      <c r="F246">
        <v>1</v>
      </c>
      <c r="G246">
        <v>1</v>
      </c>
      <c r="H246">
        <v>1</v>
      </c>
      <c r="I246">
        <v>0</v>
      </c>
      <c r="J246">
        <v>0</v>
      </c>
      <c r="K246">
        <v>0</v>
      </c>
      <c r="L246">
        <v>29523.1656</v>
      </c>
      <c r="M246" s="7">
        <f t="shared" si="18"/>
        <v>37546.67434080867</v>
      </c>
      <c r="N246" s="7">
        <f t="shared" si="19"/>
        <v>-8023.5087408086692</v>
      </c>
      <c r="O246" s="7">
        <f t="shared" si="20"/>
        <v>8023.5087408086692</v>
      </c>
      <c r="P246" s="7">
        <f t="shared" si="21"/>
        <v>64376692.51383312</v>
      </c>
      <c r="Q246" s="7">
        <f t="shared" si="22"/>
        <v>-0.27176993312697706</v>
      </c>
      <c r="R246" s="7">
        <f t="shared" si="23"/>
        <v>0.27176993312697706</v>
      </c>
    </row>
    <row r="247" spans="1:18" x14ac:dyDescent="0.2">
      <c r="A247">
        <v>245.4485337096225</v>
      </c>
      <c r="B247">
        <v>54</v>
      </c>
      <c r="C247">
        <v>30.02</v>
      </c>
      <c r="D247">
        <v>0</v>
      </c>
      <c r="E247">
        <v>1</v>
      </c>
      <c r="F247">
        <v>0</v>
      </c>
      <c r="G247">
        <v>0</v>
      </c>
      <c r="H247">
        <v>0</v>
      </c>
      <c r="I247">
        <v>1</v>
      </c>
      <c r="J247">
        <v>0</v>
      </c>
      <c r="K247">
        <v>0</v>
      </c>
      <c r="L247">
        <v>24476.478510000001</v>
      </c>
      <c r="M247" s="7">
        <f t="shared" si="18"/>
        <v>11605.709634528173</v>
      </c>
      <c r="N247" s="7">
        <f t="shared" si="19"/>
        <v>12870.768875471827</v>
      </c>
      <c r="O247" s="7">
        <f t="shared" si="20"/>
        <v>12870.768875471827</v>
      </c>
      <c r="P247" s="7">
        <f t="shared" si="21"/>
        <v>165656691.44581434</v>
      </c>
      <c r="Q247" s="7">
        <f t="shared" si="22"/>
        <v>0.5258423457530218</v>
      </c>
      <c r="R247" s="7">
        <f t="shared" si="23"/>
        <v>0.5258423457530218</v>
      </c>
    </row>
    <row r="248" spans="1:18" x14ac:dyDescent="0.2">
      <c r="A248">
        <v>246.4485337096225</v>
      </c>
      <c r="B248">
        <v>60</v>
      </c>
      <c r="C248">
        <v>38.06</v>
      </c>
      <c r="D248">
        <v>0</v>
      </c>
      <c r="E248">
        <v>0</v>
      </c>
      <c r="F248">
        <v>1</v>
      </c>
      <c r="G248">
        <v>0</v>
      </c>
      <c r="H248">
        <v>0</v>
      </c>
      <c r="I248">
        <v>0</v>
      </c>
      <c r="J248">
        <v>0</v>
      </c>
      <c r="K248">
        <v>1</v>
      </c>
      <c r="L248">
        <v>12648.7034</v>
      </c>
      <c r="M248" s="7">
        <f t="shared" si="18"/>
        <v>15495.911986485355</v>
      </c>
      <c r="N248" s="7">
        <f t="shared" si="19"/>
        <v>-2847.2085864853543</v>
      </c>
      <c r="O248" s="7">
        <f t="shared" si="20"/>
        <v>2847.2085864853543</v>
      </c>
      <c r="P248" s="7">
        <f t="shared" si="21"/>
        <v>8106596.7349559292</v>
      </c>
      <c r="Q248" s="7">
        <f t="shared" si="22"/>
        <v>-0.2250988497750176</v>
      </c>
      <c r="R248" s="7">
        <f t="shared" si="23"/>
        <v>0.2250988497750176</v>
      </c>
    </row>
    <row r="249" spans="1:18" x14ac:dyDescent="0.2">
      <c r="A249">
        <v>247.4485337096225</v>
      </c>
      <c r="B249">
        <v>24</v>
      </c>
      <c r="C249">
        <v>35.86</v>
      </c>
      <c r="D249">
        <v>0</v>
      </c>
      <c r="E249">
        <v>1</v>
      </c>
      <c r="F249">
        <v>0</v>
      </c>
      <c r="G249">
        <v>0</v>
      </c>
      <c r="H249">
        <v>0</v>
      </c>
      <c r="I249">
        <v>0</v>
      </c>
      <c r="J249">
        <v>0</v>
      </c>
      <c r="K249">
        <v>1</v>
      </c>
      <c r="L249">
        <v>1986.9333999999999</v>
      </c>
      <c r="M249" s="7">
        <f t="shared" si="18"/>
        <v>5154.2436565355019</v>
      </c>
      <c r="N249" s="7">
        <f t="shared" si="19"/>
        <v>-3167.310256535502</v>
      </c>
      <c r="O249" s="7">
        <f t="shared" si="20"/>
        <v>3167.310256535502</v>
      </c>
      <c r="P249" s="7">
        <f t="shared" si="21"/>
        <v>10031854.261154987</v>
      </c>
      <c r="Q249" s="7">
        <f t="shared" si="22"/>
        <v>-1.5940696636009553</v>
      </c>
      <c r="R249" s="7">
        <f t="shared" si="23"/>
        <v>1.5940696636009553</v>
      </c>
    </row>
    <row r="250" spans="1:18" x14ac:dyDescent="0.2">
      <c r="A250">
        <v>248.4485337096225</v>
      </c>
      <c r="B250">
        <v>19</v>
      </c>
      <c r="C250">
        <v>20.9</v>
      </c>
      <c r="D250">
        <v>1</v>
      </c>
      <c r="E250">
        <v>1</v>
      </c>
      <c r="F250">
        <v>0</v>
      </c>
      <c r="G250">
        <v>0</v>
      </c>
      <c r="H250">
        <v>0</v>
      </c>
      <c r="I250">
        <v>0</v>
      </c>
      <c r="J250">
        <v>1</v>
      </c>
      <c r="K250">
        <v>0</v>
      </c>
      <c r="L250">
        <v>1832.0940000000001</v>
      </c>
      <c r="M250" s="7">
        <f t="shared" si="18"/>
        <v>-904.94452888919113</v>
      </c>
      <c r="N250" s="7">
        <f t="shared" si="19"/>
        <v>2737.0385288891912</v>
      </c>
      <c r="O250" s="7">
        <f t="shared" si="20"/>
        <v>2737.0385288891912</v>
      </c>
      <c r="P250" s="7">
        <f t="shared" si="21"/>
        <v>7491379.9086239077</v>
      </c>
      <c r="Q250" s="7">
        <f t="shared" si="22"/>
        <v>1.4939400101136684</v>
      </c>
      <c r="R250" s="7">
        <f t="shared" si="23"/>
        <v>1.4939400101136684</v>
      </c>
    </row>
    <row r="251" spans="1:18" x14ac:dyDescent="0.2">
      <c r="A251">
        <v>249.4485337096225</v>
      </c>
      <c r="B251">
        <v>29</v>
      </c>
      <c r="C251">
        <v>28.975000000000001</v>
      </c>
      <c r="D251">
        <v>1</v>
      </c>
      <c r="E251">
        <v>1</v>
      </c>
      <c r="F251">
        <v>0</v>
      </c>
      <c r="G251">
        <v>0</v>
      </c>
      <c r="H251">
        <v>1</v>
      </c>
      <c r="I251">
        <v>0</v>
      </c>
      <c r="J251">
        <v>0</v>
      </c>
      <c r="K251">
        <v>0</v>
      </c>
      <c r="L251">
        <v>4040.55825</v>
      </c>
      <c r="M251" s="7">
        <f t="shared" si="18"/>
        <v>5674.8350500458637</v>
      </c>
      <c r="N251" s="7">
        <f t="shared" si="19"/>
        <v>-1634.2768000458636</v>
      </c>
      <c r="O251" s="7">
        <f t="shared" si="20"/>
        <v>1634.2768000458636</v>
      </c>
      <c r="P251" s="7">
        <f t="shared" si="21"/>
        <v>2670860.6591681479</v>
      </c>
      <c r="Q251" s="7">
        <f t="shared" si="22"/>
        <v>-0.40446807072905422</v>
      </c>
      <c r="R251" s="7">
        <f t="shared" si="23"/>
        <v>0.40446807072905422</v>
      </c>
    </row>
    <row r="252" spans="1:18" x14ac:dyDescent="0.2">
      <c r="A252">
        <v>250.4485337096225</v>
      </c>
      <c r="B252">
        <v>18</v>
      </c>
      <c r="C252">
        <v>17.29</v>
      </c>
      <c r="D252">
        <v>2</v>
      </c>
      <c r="E252">
        <v>1</v>
      </c>
      <c r="F252">
        <v>0</v>
      </c>
      <c r="G252">
        <v>1</v>
      </c>
      <c r="H252">
        <v>1</v>
      </c>
      <c r="I252">
        <v>0</v>
      </c>
      <c r="J252">
        <v>0</v>
      </c>
      <c r="K252">
        <v>0</v>
      </c>
      <c r="L252">
        <v>12829.455099999999</v>
      </c>
      <c r="M252" s="7">
        <f t="shared" si="18"/>
        <v>22949.619843471217</v>
      </c>
      <c r="N252" s="7">
        <f t="shared" si="19"/>
        <v>-10120.164743471218</v>
      </c>
      <c r="O252" s="7">
        <f t="shared" si="20"/>
        <v>10120.164743471218</v>
      </c>
      <c r="P252" s="7">
        <f t="shared" si="21"/>
        <v>102417734.43499786</v>
      </c>
      <c r="Q252" s="7">
        <f t="shared" si="22"/>
        <v>-0.78882264792923418</v>
      </c>
      <c r="R252" s="7">
        <f t="shared" si="23"/>
        <v>0.78882264792923418</v>
      </c>
    </row>
    <row r="253" spans="1:18" x14ac:dyDescent="0.2">
      <c r="A253">
        <v>251.4485337096225</v>
      </c>
      <c r="B253">
        <v>63</v>
      </c>
      <c r="C253">
        <v>32.200000000000003</v>
      </c>
      <c r="D253">
        <v>2</v>
      </c>
      <c r="E253">
        <v>0</v>
      </c>
      <c r="F253">
        <v>1</v>
      </c>
      <c r="G253">
        <v>1</v>
      </c>
      <c r="H253">
        <v>0</v>
      </c>
      <c r="I253">
        <v>0</v>
      </c>
      <c r="J253">
        <v>1</v>
      </c>
      <c r="K253">
        <v>0</v>
      </c>
      <c r="L253">
        <v>47305.305</v>
      </c>
      <c r="M253" s="7">
        <f t="shared" si="18"/>
        <v>38691.866461406462</v>
      </c>
      <c r="N253" s="7">
        <f t="shared" si="19"/>
        <v>8613.4385385935384</v>
      </c>
      <c r="O253" s="7">
        <f t="shared" si="20"/>
        <v>8613.4385385935384</v>
      </c>
      <c r="P253" s="7">
        <f t="shared" si="21"/>
        <v>74191323.458128393</v>
      </c>
      <c r="Q253" s="7">
        <f t="shared" si="22"/>
        <v>0.18208187302869178</v>
      </c>
      <c r="R253" s="7">
        <f t="shared" si="23"/>
        <v>0.18208187302869178</v>
      </c>
    </row>
    <row r="254" spans="1:18" x14ac:dyDescent="0.2">
      <c r="A254">
        <v>252.4485337096225</v>
      </c>
      <c r="B254">
        <v>54</v>
      </c>
      <c r="C254">
        <v>34.21</v>
      </c>
      <c r="D254">
        <v>2</v>
      </c>
      <c r="E254">
        <v>1</v>
      </c>
      <c r="F254">
        <v>0</v>
      </c>
      <c r="G254">
        <v>1</v>
      </c>
      <c r="H254">
        <v>0</v>
      </c>
      <c r="I254">
        <v>0</v>
      </c>
      <c r="J254">
        <v>0</v>
      </c>
      <c r="K254">
        <v>1</v>
      </c>
      <c r="L254">
        <v>44260.749900000003</v>
      </c>
      <c r="M254" s="7">
        <f t="shared" si="18"/>
        <v>36911.058978279143</v>
      </c>
      <c r="N254" s="7">
        <f t="shared" si="19"/>
        <v>7349.6909217208595</v>
      </c>
      <c r="O254" s="7">
        <f t="shared" si="20"/>
        <v>7349.6909217208595</v>
      </c>
      <c r="P254" s="7">
        <f t="shared" si="21"/>
        <v>54017956.644826017</v>
      </c>
      <c r="Q254" s="7">
        <f t="shared" si="22"/>
        <v>0.16605436957860623</v>
      </c>
      <c r="R254" s="7">
        <f t="shared" si="23"/>
        <v>0.16605436957860623</v>
      </c>
    </row>
    <row r="255" spans="1:18" x14ac:dyDescent="0.2">
      <c r="A255">
        <v>253.4485337096225</v>
      </c>
      <c r="B255">
        <v>27</v>
      </c>
      <c r="C255">
        <v>30.3</v>
      </c>
      <c r="D255">
        <v>3</v>
      </c>
      <c r="E255">
        <v>1</v>
      </c>
      <c r="F255">
        <v>0</v>
      </c>
      <c r="G255">
        <v>0</v>
      </c>
      <c r="H255">
        <v>0</v>
      </c>
      <c r="I255">
        <v>0</v>
      </c>
      <c r="J255">
        <v>1</v>
      </c>
      <c r="K255">
        <v>0</v>
      </c>
      <c r="L255">
        <v>4260.7439999999997</v>
      </c>
      <c r="M255" s="7">
        <f t="shared" si="18"/>
        <v>5237.689224069617</v>
      </c>
      <c r="N255" s="7">
        <f t="shared" si="19"/>
        <v>-976.94522406961732</v>
      </c>
      <c r="O255" s="7">
        <f t="shared" si="20"/>
        <v>976.94522406961732</v>
      </c>
      <c r="P255" s="7">
        <f t="shared" si="21"/>
        <v>954421.97083243483</v>
      </c>
      <c r="Q255" s="7">
        <f t="shared" si="22"/>
        <v>-0.22928981982245764</v>
      </c>
      <c r="R255" s="7">
        <f t="shared" si="23"/>
        <v>0.22928981982245764</v>
      </c>
    </row>
    <row r="256" spans="1:18" x14ac:dyDescent="0.2">
      <c r="A256">
        <v>254.4485337096225</v>
      </c>
      <c r="B256">
        <v>50</v>
      </c>
      <c r="C256">
        <v>31.824999999999999</v>
      </c>
      <c r="D256">
        <v>0</v>
      </c>
      <c r="E256">
        <v>1</v>
      </c>
      <c r="F256">
        <v>0</v>
      </c>
      <c r="G256">
        <v>1</v>
      </c>
      <c r="H256">
        <v>1</v>
      </c>
      <c r="I256">
        <v>0</v>
      </c>
      <c r="J256">
        <v>0</v>
      </c>
      <c r="K256">
        <v>0</v>
      </c>
      <c r="L256">
        <v>41097.161749999999</v>
      </c>
      <c r="M256" s="7">
        <f t="shared" si="18"/>
        <v>35305.085168835751</v>
      </c>
      <c r="N256" s="7">
        <f t="shared" si="19"/>
        <v>5792.0765811642486</v>
      </c>
      <c r="O256" s="7">
        <f t="shared" si="20"/>
        <v>5792.0765811642486</v>
      </c>
      <c r="P256" s="7">
        <f t="shared" si="21"/>
        <v>33548151.12207133</v>
      </c>
      <c r="Q256" s="7">
        <f t="shared" si="22"/>
        <v>0.14093617015204823</v>
      </c>
      <c r="R256" s="7">
        <f t="shared" si="23"/>
        <v>0.14093617015204823</v>
      </c>
    </row>
    <row r="257" spans="1:18" x14ac:dyDescent="0.2">
      <c r="A257">
        <v>255.4485337096225</v>
      </c>
      <c r="B257">
        <v>55</v>
      </c>
      <c r="C257">
        <v>25.364999999999998</v>
      </c>
      <c r="D257">
        <v>3</v>
      </c>
      <c r="E257">
        <v>0</v>
      </c>
      <c r="F257">
        <v>1</v>
      </c>
      <c r="G257">
        <v>0</v>
      </c>
      <c r="H257">
        <v>1</v>
      </c>
      <c r="I257">
        <v>0</v>
      </c>
      <c r="J257">
        <v>0</v>
      </c>
      <c r="K257">
        <v>0</v>
      </c>
      <c r="L257">
        <v>13047.332350000001</v>
      </c>
      <c r="M257" s="7">
        <f t="shared" si="18"/>
        <v>12329.247977784362</v>
      </c>
      <c r="N257" s="7">
        <f t="shared" si="19"/>
        <v>718.08437221563872</v>
      </c>
      <c r="O257" s="7">
        <f t="shared" si="20"/>
        <v>718.08437221563872</v>
      </c>
      <c r="P257" s="7">
        <f t="shared" si="21"/>
        <v>515645.16562032799</v>
      </c>
      <c r="Q257" s="7">
        <f t="shared" si="22"/>
        <v>5.503687289882201E-2</v>
      </c>
      <c r="R257" s="7">
        <f t="shared" si="23"/>
        <v>5.503687289882201E-2</v>
      </c>
    </row>
    <row r="258" spans="1:18" x14ac:dyDescent="0.2">
      <c r="A258">
        <v>256.4485337096225</v>
      </c>
      <c r="B258">
        <v>56</v>
      </c>
      <c r="C258">
        <v>33.630000000000003</v>
      </c>
      <c r="D258">
        <v>0</v>
      </c>
      <c r="E258">
        <v>1</v>
      </c>
      <c r="F258">
        <v>0</v>
      </c>
      <c r="G258">
        <v>1</v>
      </c>
      <c r="H258">
        <v>0</v>
      </c>
      <c r="I258">
        <v>1</v>
      </c>
      <c r="J258">
        <v>0</v>
      </c>
      <c r="K258">
        <v>0</v>
      </c>
      <c r="L258">
        <v>43921.183700000001</v>
      </c>
      <c r="M258" s="7">
        <f t="shared" si="18"/>
        <v>37002.595572056678</v>
      </c>
      <c r="N258" s="7">
        <f t="shared" si="19"/>
        <v>6918.5881279433233</v>
      </c>
      <c r="O258" s="7">
        <f t="shared" si="20"/>
        <v>6918.5881279433233</v>
      </c>
      <c r="P258" s="7">
        <f t="shared" si="21"/>
        <v>47866861.684118301</v>
      </c>
      <c r="Q258" s="7">
        <f t="shared" si="22"/>
        <v>0.15752280665293916</v>
      </c>
      <c r="R258" s="7">
        <f t="shared" si="23"/>
        <v>0.15752280665293916</v>
      </c>
    </row>
    <row r="259" spans="1:18" x14ac:dyDescent="0.2">
      <c r="A259">
        <v>257.4485337096225</v>
      </c>
      <c r="B259">
        <v>38</v>
      </c>
      <c r="C259">
        <v>40.15</v>
      </c>
      <c r="D259">
        <v>0</v>
      </c>
      <c r="E259">
        <v>0</v>
      </c>
      <c r="F259">
        <v>1</v>
      </c>
      <c r="G259">
        <v>0</v>
      </c>
      <c r="H259">
        <v>0</v>
      </c>
      <c r="I259">
        <v>0</v>
      </c>
      <c r="J259">
        <v>0</v>
      </c>
      <c r="K259">
        <v>1</v>
      </c>
      <c r="L259">
        <v>5400.9804999999997</v>
      </c>
      <c r="M259" s="7">
        <f t="shared" ref="M259:M322" si="24">$V$21+$V$22*B259+$V$23*C259+$V$24*D259+$V$25*E259+$V$26*F259+$V$27*G259+$V$28*H259+$V$29*I259+$V$30*J259+$V$31*K259</f>
        <v>10496.030615167538</v>
      </c>
      <c r="N259" s="7">
        <f t="shared" ref="N259:N322" si="25">L259-M259</f>
        <v>-5095.050115167538</v>
      </c>
      <c r="O259" s="7">
        <f t="shared" ref="O259:O322" si="26">ABS(N259)</f>
        <v>5095.050115167538</v>
      </c>
      <c r="P259" s="7">
        <f t="shared" ref="P259:P322" si="27">N259^2</f>
        <v>25959535.676068742</v>
      </c>
      <c r="Q259" s="7">
        <f t="shared" ref="Q259:Q322" si="28">N259/L259</f>
        <v>-0.94335651002027099</v>
      </c>
      <c r="R259" s="7">
        <f t="shared" ref="R259:R322" si="29">ABS(Q259)</f>
        <v>0.94335651002027099</v>
      </c>
    </row>
    <row r="260" spans="1:18" x14ac:dyDescent="0.2">
      <c r="A260">
        <v>258.4485337096225</v>
      </c>
      <c r="B260">
        <v>51</v>
      </c>
      <c r="C260">
        <v>24.414999999999999</v>
      </c>
      <c r="D260">
        <v>4</v>
      </c>
      <c r="E260">
        <v>1</v>
      </c>
      <c r="F260">
        <v>0</v>
      </c>
      <c r="G260">
        <v>0</v>
      </c>
      <c r="H260">
        <v>0</v>
      </c>
      <c r="I260">
        <v>1</v>
      </c>
      <c r="J260">
        <v>0</v>
      </c>
      <c r="K260">
        <v>0</v>
      </c>
      <c r="L260">
        <v>11520.099850000001</v>
      </c>
      <c r="M260" s="7">
        <f t="shared" si="24"/>
        <v>10682.755255250349</v>
      </c>
      <c r="N260" s="7">
        <f t="shared" si="25"/>
        <v>837.34459474965115</v>
      </c>
      <c r="O260" s="7">
        <f t="shared" si="26"/>
        <v>837.34459474965115</v>
      </c>
      <c r="P260" s="7">
        <f t="shared" si="27"/>
        <v>701145.97035645752</v>
      </c>
      <c r="Q260" s="7">
        <f t="shared" si="28"/>
        <v>7.268553273430621E-2</v>
      </c>
      <c r="R260" s="7">
        <f t="shared" si="29"/>
        <v>7.268553273430621E-2</v>
      </c>
    </row>
    <row r="261" spans="1:18" x14ac:dyDescent="0.2">
      <c r="A261">
        <v>259.4485337096225</v>
      </c>
      <c r="B261">
        <v>19</v>
      </c>
      <c r="C261">
        <v>31.92</v>
      </c>
      <c r="D261">
        <v>0</v>
      </c>
      <c r="E261">
        <v>1</v>
      </c>
      <c r="F261">
        <v>0</v>
      </c>
      <c r="G261">
        <v>1</v>
      </c>
      <c r="H261">
        <v>0</v>
      </c>
      <c r="I261">
        <v>1</v>
      </c>
      <c r="J261">
        <v>0</v>
      </c>
      <c r="K261">
        <v>0</v>
      </c>
      <c r="L261">
        <v>33750.291799999999</v>
      </c>
      <c r="M261" s="7">
        <f t="shared" si="24"/>
        <v>26821.441883269406</v>
      </c>
      <c r="N261" s="7">
        <f t="shared" si="25"/>
        <v>6928.8499167305927</v>
      </c>
      <c r="O261" s="7">
        <f t="shared" si="26"/>
        <v>6928.8499167305927</v>
      </c>
      <c r="P261" s="7">
        <f t="shared" si="27"/>
        <v>48008961.168577544</v>
      </c>
      <c r="Q261" s="7">
        <f t="shared" si="28"/>
        <v>0.20529748180519711</v>
      </c>
      <c r="R261" s="7">
        <f t="shared" si="29"/>
        <v>0.20529748180519711</v>
      </c>
    </row>
    <row r="262" spans="1:18" x14ac:dyDescent="0.2">
      <c r="A262">
        <v>260.4485337096225</v>
      </c>
      <c r="B262">
        <v>58</v>
      </c>
      <c r="C262">
        <v>25.2</v>
      </c>
      <c r="D262">
        <v>0</v>
      </c>
      <c r="E262">
        <v>0</v>
      </c>
      <c r="F262">
        <v>1</v>
      </c>
      <c r="G262">
        <v>0</v>
      </c>
      <c r="H262">
        <v>0</v>
      </c>
      <c r="I262">
        <v>0</v>
      </c>
      <c r="J262">
        <v>1</v>
      </c>
      <c r="K262">
        <v>0</v>
      </c>
      <c r="L262">
        <v>11837.16</v>
      </c>
      <c r="M262" s="7">
        <f t="shared" si="24"/>
        <v>10488.323821498576</v>
      </c>
      <c r="N262" s="7">
        <f t="shared" si="25"/>
        <v>1348.836178501424</v>
      </c>
      <c r="O262" s="7">
        <f t="shared" si="26"/>
        <v>1348.836178501424</v>
      </c>
      <c r="P262" s="7">
        <f t="shared" si="27"/>
        <v>1819359.0364343254</v>
      </c>
      <c r="Q262" s="7">
        <f t="shared" si="28"/>
        <v>0.11394930697071122</v>
      </c>
      <c r="R262" s="7">
        <f t="shared" si="29"/>
        <v>0.11394930697071122</v>
      </c>
    </row>
    <row r="263" spans="1:18" x14ac:dyDescent="0.2">
      <c r="A263">
        <v>261.4485337096225</v>
      </c>
      <c r="B263">
        <v>20</v>
      </c>
      <c r="C263">
        <v>26.84</v>
      </c>
      <c r="D263">
        <v>1</v>
      </c>
      <c r="E263">
        <v>0</v>
      </c>
      <c r="F263">
        <v>1</v>
      </c>
      <c r="G263">
        <v>1</v>
      </c>
      <c r="H263">
        <v>0</v>
      </c>
      <c r="I263">
        <v>0</v>
      </c>
      <c r="J263">
        <v>0</v>
      </c>
      <c r="K263">
        <v>1</v>
      </c>
      <c r="L263">
        <v>17085.267599999999</v>
      </c>
      <c r="M263" s="7">
        <f t="shared" si="24"/>
        <v>25403.201355480294</v>
      </c>
      <c r="N263" s="7">
        <f t="shared" si="25"/>
        <v>-8317.9337554802951</v>
      </c>
      <c r="O263" s="7">
        <f t="shared" si="26"/>
        <v>8317.9337554802951</v>
      </c>
      <c r="P263" s="7">
        <f t="shared" si="27"/>
        <v>69188021.960558519</v>
      </c>
      <c r="Q263" s="7">
        <f t="shared" si="28"/>
        <v>-0.4868483157665201</v>
      </c>
      <c r="R263" s="7">
        <f t="shared" si="29"/>
        <v>0.4868483157665201</v>
      </c>
    </row>
    <row r="264" spans="1:18" x14ac:dyDescent="0.2">
      <c r="A264">
        <v>262.4485337096225</v>
      </c>
      <c r="B264">
        <v>52</v>
      </c>
      <c r="C264">
        <v>24.32</v>
      </c>
      <c r="D264">
        <v>3</v>
      </c>
      <c r="E264">
        <v>1</v>
      </c>
      <c r="F264">
        <v>0</v>
      </c>
      <c r="G264">
        <v>1</v>
      </c>
      <c r="H264">
        <v>1</v>
      </c>
      <c r="I264">
        <v>0</v>
      </c>
      <c r="J264">
        <v>0</v>
      </c>
      <c r="K264">
        <v>0</v>
      </c>
      <c r="L264">
        <v>24869.836800000001</v>
      </c>
      <c r="M264" s="7">
        <f t="shared" si="24"/>
        <v>34595.955560328985</v>
      </c>
      <c r="N264" s="7">
        <f t="shared" si="25"/>
        <v>-9726.1187603289836</v>
      </c>
      <c r="O264" s="7">
        <f t="shared" si="26"/>
        <v>9726.1187603289836</v>
      </c>
      <c r="P264" s="7">
        <f t="shared" si="27"/>
        <v>94597386.14002341</v>
      </c>
      <c r="Q264" s="7">
        <f t="shared" si="28"/>
        <v>-0.39108092419524776</v>
      </c>
      <c r="R264" s="7">
        <f t="shared" si="29"/>
        <v>0.39108092419524776</v>
      </c>
    </row>
    <row r="265" spans="1:18" x14ac:dyDescent="0.2">
      <c r="A265">
        <v>263.4485337096225</v>
      </c>
      <c r="B265">
        <v>19</v>
      </c>
      <c r="C265">
        <v>36.954999999999998</v>
      </c>
      <c r="D265">
        <v>0</v>
      </c>
      <c r="E265">
        <v>1</v>
      </c>
      <c r="F265">
        <v>0</v>
      </c>
      <c r="G265">
        <v>1</v>
      </c>
      <c r="H265">
        <v>0</v>
      </c>
      <c r="I265">
        <v>1</v>
      </c>
      <c r="J265">
        <v>0</v>
      </c>
      <c r="K265">
        <v>0</v>
      </c>
      <c r="L265">
        <v>36219.405449999998</v>
      </c>
      <c r="M265" s="7">
        <f t="shared" si="24"/>
        <v>28529.25827332868</v>
      </c>
      <c r="N265" s="7">
        <f t="shared" si="25"/>
        <v>7690.1471766713184</v>
      </c>
      <c r="O265" s="7">
        <f t="shared" si="26"/>
        <v>7690.1471766713184</v>
      </c>
      <c r="P265" s="7">
        <f t="shared" si="27"/>
        <v>59138363.598865852</v>
      </c>
      <c r="Q265" s="7">
        <f t="shared" si="28"/>
        <v>0.21232118752714974</v>
      </c>
      <c r="R265" s="7">
        <f t="shared" si="29"/>
        <v>0.21232118752714974</v>
      </c>
    </row>
    <row r="266" spans="1:18" x14ac:dyDescent="0.2">
      <c r="A266">
        <v>264.4485337096225</v>
      </c>
      <c r="B266">
        <v>53</v>
      </c>
      <c r="C266">
        <v>38.06</v>
      </c>
      <c r="D266">
        <v>3</v>
      </c>
      <c r="E266">
        <v>0</v>
      </c>
      <c r="F266">
        <v>1</v>
      </c>
      <c r="G266">
        <v>0</v>
      </c>
      <c r="H266">
        <v>0</v>
      </c>
      <c r="I266">
        <v>0</v>
      </c>
      <c r="J266">
        <v>0</v>
      </c>
      <c r="K266">
        <v>1</v>
      </c>
      <c r="L266">
        <v>20462.997660000001</v>
      </c>
      <c r="M266" s="7">
        <f t="shared" si="24"/>
        <v>14996.982915347957</v>
      </c>
      <c r="N266" s="7">
        <f t="shared" si="25"/>
        <v>5466.0147446520441</v>
      </c>
      <c r="O266" s="7">
        <f t="shared" si="26"/>
        <v>5466.0147446520441</v>
      </c>
      <c r="P266" s="7">
        <f t="shared" si="27"/>
        <v>29877317.188753553</v>
      </c>
      <c r="Q266" s="7">
        <f t="shared" si="28"/>
        <v>0.2671170097104944</v>
      </c>
      <c r="R266" s="7">
        <f t="shared" si="29"/>
        <v>0.2671170097104944</v>
      </c>
    </row>
    <row r="267" spans="1:18" x14ac:dyDescent="0.2">
      <c r="A267">
        <v>265.4485337096225</v>
      </c>
      <c r="B267">
        <v>46</v>
      </c>
      <c r="C267">
        <v>42.35</v>
      </c>
      <c r="D267">
        <v>3</v>
      </c>
      <c r="E267">
        <v>1</v>
      </c>
      <c r="F267">
        <v>0</v>
      </c>
      <c r="G267">
        <v>1</v>
      </c>
      <c r="H267">
        <v>0</v>
      </c>
      <c r="I267">
        <v>0</v>
      </c>
      <c r="J267">
        <v>0</v>
      </c>
      <c r="K267">
        <v>1</v>
      </c>
      <c r="L267">
        <v>46151.124499999998</v>
      </c>
      <c r="M267" s="7">
        <f t="shared" si="24"/>
        <v>38035.302431286284</v>
      </c>
      <c r="N267" s="7">
        <f t="shared" si="25"/>
        <v>8115.8220687137145</v>
      </c>
      <c r="O267" s="7">
        <f t="shared" si="26"/>
        <v>8115.8220687137145</v>
      </c>
      <c r="P267" s="7">
        <f t="shared" si="27"/>
        <v>65866567.85102056</v>
      </c>
      <c r="Q267" s="7">
        <f t="shared" si="28"/>
        <v>0.17585318140436026</v>
      </c>
      <c r="R267" s="7">
        <f t="shared" si="29"/>
        <v>0.17585318140436026</v>
      </c>
    </row>
    <row r="268" spans="1:18" x14ac:dyDescent="0.2">
      <c r="A268">
        <v>266.4485337096225</v>
      </c>
      <c r="B268">
        <v>40</v>
      </c>
      <c r="C268">
        <v>19.8</v>
      </c>
      <c r="D268">
        <v>1</v>
      </c>
      <c r="E268">
        <v>1</v>
      </c>
      <c r="F268">
        <v>0</v>
      </c>
      <c r="G268">
        <v>1</v>
      </c>
      <c r="H268">
        <v>0</v>
      </c>
      <c r="I268">
        <v>0</v>
      </c>
      <c r="J268">
        <v>0</v>
      </c>
      <c r="K268">
        <v>1</v>
      </c>
      <c r="L268">
        <v>17179.522000000001</v>
      </c>
      <c r="M268" s="7">
        <f t="shared" si="24"/>
        <v>27951.314487440679</v>
      </c>
      <c r="N268" s="7">
        <f t="shared" si="25"/>
        <v>-10771.792487440678</v>
      </c>
      <c r="O268" s="7">
        <f t="shared" si="26"/>
        <v>10771.792487440678</v>
      </c>
      <c r="P268" s="7">
        <f t="shared" si="27"/>
        <v>116031513.39248343</v>
      </c>
      <c r="Q268" s="7">
        <f t="shared" si="28"/>
        <v>-0.62701351571019714</v>
      </c>
      <c r="R268" s="7">
        <f t="shared" si="29"/>
        <v>0.62701351571019714</v>
      </c>
    </row>
    <row r="269" spans="1:18" x14ac:dyDescent="0.2">
      <c r="A269">
        <v>267.4485337096225</v>
      </c>
      <c r="B269">
        <v>59</v>
      </c>
      <c r="C269">
        <v>32.395000000000003</v>
      </c>
      <c r="D269">
        <v>3</v>
      </c>
      <c r="E269">
        <v>0</v>
      </c>
      <c r="F269">
        <v>1</v>
      </c>
      <c r="G269">
        <v>0</v>
      </c>
      <c r="H269">
        <v>1</v>
      </c>
      <c r="I269">
        <v>0</v>
      </c>
      <c r="J269">
        <v>0</v>
      </c>
      <c r="K269">
        <v>0</v>
      </c>
      <c r="L269">
        <v>14590.63205</v>
      </c>
      <c r="M269" s="7">
        <f t="shared" si="24"/>
        <v>15751.707476979127</v>
      </c>
      <c r="N269" s="7">
        <f t="shared" si="25"/>
        <v>-1161.0754269791269</v>
      </c>
      <c r="O269" s="7">
        <f t="shared" si="26"/>
        <v>1161.0754269791269</v>
      </c>
      <c r="P269" s="7">
        <f t="shared" si="27"/>
        <v>1348096.1471347618</v>
      </c>
      <c r="Q269" s="7">
        <f t="shared" si="28"/>
        <v>-7.9576773850528762E-2</v>
      </c>
      <c r="R269" s="7">
        <f t="shared" si="29"/>
        <v>7.9576773850528762E-2</v>
      </c>
    </row>
    <row r="270" spans="1:18" x14ac:dyDescent="0.2">
      <c r="A270">
        <v>268.4485337096225</v>
      </c>
      <c r="B270">
        <v>45</v>
      </c>
      <c r="C270">
        <v>30.2</v>
      </c>
      <c r="D270">
        <v>1</v>
      </c>
      <c r="E270">
        <v>1</v>
      </c>
      <c r="F270">
        <v>0</v>
      </c>
      <c r="G270">
        <v>0</v>
      </c>
      <c r="H270">
        <v>0</v>
      </c>
      <c r="I270">
        <v>0</v>
      </c>
      <c r="J270">
        <v>1</v>
      </c>
      <c r="K270">
        <v>0</v>
      </c>
      <c r="L270">
        <v>7441.0529999999999</v>
      </c>
      <c r="M270" s="7">
        <f t="shared" si="24"/>
        <v>8996.26018683857</v>
      </c>
      <c r="N270" s="7">
        <f t="shared" si="25"/>
        <v>-1555.2071868385701</v>
      </c>
      <c r="O270" s="7">
        <f t="shared" si="26"/>
        <v>1555.2071868385701</v>
      </c>
      <c r="P270" s="7">
        <f t="shared" si="27"/>
        <v>2418669.3939943393</v>
      </c>
      <c r="Q270" s="7">
        <f t="shared" si="28"/>
        <v>-0.20900364327986512</v>
      </c>
      <c r="R270" s="7">
        <f t="shared" si="29"/>
        <v>0.20900364327986512</v>
      </c>
    </row>
    <row r="271" spans="1:18" x14ac:dyDescent="0.2">
      <c r="A271">
        <v>269.4485337096225</v>
      </c>
      <c r="B271">
        <v>49</v>
      </c>
      <c r="C271">
        <v>25.84</v>
      </c>
      <c r="D271">
        <v>1</v>
      </c>
      <c r="E271">
        <v>1</v>
      </c>
      <c r="F271">
        <v>0</v>
      </c>
      <c r="G271">
        <v>0</v>
      </c>
      <c r="H271">
        <v>1</v>
      </c>
      <c r="I271">
        <v>0</v>
      </c>
      <c r="J271">
        <v>0</v>
      </c>
      <c r="K271">
        <v>0</v>
      </c>
      <c r="L271">
        <v>9282.4806000000008</v>
      </c>
      <c r="M271" s="7">
        <f t="shared" si="24"/>
        <v>9801.2833914180155</v>
      </c>
      <c r="N271" s="7">
        <f t="shared" si="25"/>
        <v>-518.80279141801475</v>
      </c>
      <c r="O271" s="7">
        <f t="shared" si="26"/>
        <v>518.80279141801475</v>
      </c>
      <c r="P271" s="7">
        <f t="shared" si="27"/>
        <v>269156.33638312411</v>
      </c>
      <c r="Q271" s="7">
        <f t="shared" si="28"/>
        <v>-5.5890533336316876E-2</v>
      </c>
      <c r="R271" s="7">
        <f t="shared" si="29"/>
        <v>5.5890533336316876E-2</v>
      </c>
    </row>
    <row r="272" spans="1:18" x14ac:dyDescent="0.2">
      <c r="A272">
        <v>270.4485337096225</v>
      </c>
      <c r="B272">
        <v>18</v>
      </c>
      <c r="C272">
        <v>29.37</v>
      </c>
      <c r="D272">
        <v>1</v>
      </c>
      <c r="E272">
        <v>1</v>
      </c>
      <c r="F272">
        <v>0</v>
      </c>
      <c r="G272">
        <v>0</v>
      </c>
      <c r="H272">
        <v>0</v>
      </c>
      <c r="I272">
        <v>0</v>
      </c>
      <c r="J272">
        <v>0</v>
      </c>
      <c r="K272">
        <v>1</v>
      </c>
      <c r="L272">
        <v>1719.4363000000001</v>
      </c>
      <c r="M272" s="7">
        <f t="shared" si="24"/>
        <v>1835.1332647754587</v>
      </c>
      <c r="N272" s="7">
        <f t="shared" si="25"/>
        <v>-115.69696477545858</v>
      </c>
      <c r="O272" s="7">
        <f t="shared" si="26"/>
        <v>115.69696477545858</v>
      </c>
      <c r="P272" s="7">
        <f t="shared" si="27"/>
        <v>13385.787658253705</v>
      </c>
      <c r="Q272" s="7">
        <f t="shared" si="28"/>
        <v>-6.7287729574779007E-2</v>
      </c>
      <c r="R272" s="7">
        <f t="shared" si="29"/>
        <v>6.7287729574779007E-2</v>
      </c>
    </row>
    <row r="273" spans="1:18" x14ac:dyDescent="0.2">
      <c r="A273">
        <v>271.4485337096225</v>
      </c>
      <c r="B273">
        <v>50</v>
      </c>
      <c r="C273">
        <v>34.200000000000003</v>
      </c>
      <c r="D273">
        <v>2</v>
      </c>
      <c r="E273">
        <v>1</v>
      </c>
      <c r="F273">
        <v>0</v>
      </c>
      <c r="G273">
        <v>1</v>
      </c>
      <c r="H273">
        <v>0</v>
      </c>
      <c r="I273">
        <v>0</v>
      </c>
      <c r="J273">
        <v>1</v>
      </c>
      <c r="K273">
        <v>0</v>
      </c>
      <c r="L273">
        <v>42856.838000000003</v>
      </c>
      <c r="M273" s="7">
        <f t="shared" si="24"/>
        <v>35743.06831758179</v>
      </c>
      <c r="N273" s="7">
        <f t="shared" si="25"/>
        <v>7113.7696824182131</v>
      </c>
      <c r="O273" s="7">
        <f t="shared" si="26"/>
        <v>7113.7696824182131</v>
      </c>
      <c r="P273" s="7">
        <f t="shared" si="27"/>
        <v>50605719.094492525</v>
      </c>
      <c r="Q273" s="7">
        <f t="shared" si="28"/>
        <v>0.16598913999250745</v>
      </c>
      <c r="R273" s="7">
        <f t="shared" si="29"/>
        <v>0.16598913999250745</v>
      </c>
    </row>
    <row r="274" spans="1:18" x14ac:dyDescent="0.2">
      <c r="A274">
        <v>272.4485337096225</v>
      </c>
      <c r="B274">
        <v>41</v>
      </c>
      <c r="C274">
        <v>37.049999999999997</v>
      </c>
      <c r="D274">
        <v>2</v>
      </c>
      <c r="E274">
        <v>1</v>
      </c>
      <c r="F274">
        <v>0</v>
      </c>
      <c r="G274">
        <v>0</v>
      </c>
      <c r="H274">
        <v>0</v>
      </c>
      <c r="I274">
        <v>1</v>
      </c>
      <c r="J274">
        <v>0</v>
      </c>
      <c r="K274">
        <v>0</v>
      </c>
      <c r="L274">
        <v>7265.7025000000003</v>
      </c>
      <c r="M274" s="7">
        <f t="shared" si="24"/>
        <v>11495.169561237259</v>
      </c>
      <c r="N274" s="7">
        <f t="shared" si="25"/>
        <v>-4229.4670612372583</v>
      </c>
      <c r="O274" s="7">
        <f t="shared" si="26"/>
        <v>4229.4670612372583</v>
      </c>
      <c r="P274" s="7">
        <f t="shared" si="27"/>
        <v>17888391.622090932</v>
      </c>
      <c r="Q274" s="7">
        <f t="shared" si="28"/>
        <v>-0.58211398845978879</v>
      </c>
      <c r="R274" s="7">
        <f t="shared" si="29"/>
        <v>0.58211398845978879</v>
      </c>
    </row>
    <row r="275" spans="1:18" x14ac:dyDescent="0.2">
      <c r="A275">
        <v>273.4485337096225</v>
      </c>
      <c r="B275">
        <v>50</v>
      </c>
      <c r="C275">
        <v>27.454999999999998</v>
      </c>
      <c r="D275">
        <v>1</v>
      </c>
      <c r="E275">
        <v>1</v>
      </c>
      <c r="F275">
        <v>0</v>
      </c>
      <c r="G275">
        <v>0</v>
      </c>
      <c r="H275">
        <v>1</v>
      </c>
      <c r="I275">
        <v>0</v>
      </c>
      <c r="J275">
        <v>0</v>
      </c>
      <c r="K275">
        <v>0</v>
      </c>
      <c r="L275">
        <v>9617.6624499999998</v>
      </c>
      <c r="M275" s="7">
        <f t="shared" si="24"/>
        <v>10608.563840082954</v>
      </c>
      <c r="N275" s="7">
        <f t="shared" si="25"/>
        <v>-990.90139008295409</v>
      </c>
      <c r="O275" s="7">
        <f t="shared" si="26"/>
        <v>990.90139008295409</v>
      </c>
      <c r="P275" s="7">
        <f t="shared" si="27"/>
        <v>981885.56486833072</v>
      </c>
      <c r="Q275" s="7">
        <f t="shared" si="28"/>
        <v>-0.10302933745433684</v>
      </c>
      <c r="R275" s="7">
        <f t="shared" si="29"/>
        <v>0.10302933745433684</v>
      </c>
    </row>
    <row r="276" spans="1:18" x14ac:dyDescent="0.2">
      <c r="A276">
        <v>274.4485337096225</v>
      </c>
      <c r="B276">
        <v>25</v>
      </c>
      <c r="C276">
        <v>27.55</v>
      </c>
      <c r="D276">
        <v>0</v>
      </c>
      <c r="E276">
        <v>1</v>
      </c>
      <c r="F276">
        <v>0</v>
      </c>
      <c r="G276">
        <v>0</v>
      </c>
      <c r="H276">
        <v>0</v>
      </c>
      <c r="I276">
        <v>1</v>
      </c>
      <c r="J276">
        <v>0</v>
      </c>
      <c r="K276">
        <v>0</v>
      </c>
      <c r="L276">
        <v>2523.1695</v>
      </c>
      <c r="M276" s="7">
        <f t="shared" si="24"/>
        <v>3242.6946262201077</v>
      </c>
      <c r="N276" s="7">
        <f t="shared" si="25"/>
        <v>-719.52512622010772</v>
      </c>
      <c r="O276" s="7">
        <f t="shared" si="26"/>
        <v>719.52512622010772</v>
      </c>
      <c r="P276" s="7">
        <f t="shared" si="27"/>
        <v>517716.40726206196</v>
      </c>
      <c r="Q276" s="7">
        <f t="shared" si="28"/>
        <v>-0.28516717811471159</v>
      </c>
      <c r="R276" s="7">
        <f t="shared" si="29"/>
        <v>0.28516717811471159</v>
      </c>
    </row>
    <row r="277" spans="1:18" x14ac:dyDescent="0.2">
      <c r="A277">
        <v>275.4485337096225</v>
      </c>
      <c r="B277">
        <v>47</v>
      </c>
      <c r="C277">
        <v>26.6</v>
      </c>
      <c r="D277">
        <v>2</v>
      </c>
      <c r="E277">
        <v>0</v>
      </c>
      <c r="F277">
        <v>1</v>
      </c>
      <c r="G277">
        <v>0</v>
      </c>
      <c r="H277">
        <v>1</v>
      </c>
      <c r="I277">
        <v>0</v>
      </c>
      <c r="J277">
        <v>0</v>
      </c>
      <c r="K277">
        <v>0</v>
      </c>
      <c r="L277">
        <v>9715.8410000000003</v>
      </c>
      <c r="M277" s="7">
        <f t="shared" si="24"/>
        <v>10233.056407893417</v>
      </c>
      <c r="N277" s="7">
        <f t="shared" si="25"/>
        <v>-517.21540789341634</v>
      </c>
      <c r="O277" s="7">
        <f t="shared" si="26"/>
        <v>517.21540789341634</v>
      </c>
      <c r="P277" s="7">
        <f t="shared" si="27"/>
        <v>267511.77816235303</v>
      </c>
      <c r="Q277" s="7">
        <f t="shared" si="28"/>
        <v>-5.3234239618929161E-2</v>
      </c>
      <c r="R277" s="7">
        <f t="shared" si="29"/>
        <v>5.3234239618929161E-2</v>
      </c>
    </row>
    <row r="278" spans="1:18" x14ac:dyDescent="0.2">
      <c r="A278">
        <v>276.4485337096225</v>
      </c>
      <c r="B278">
        <v>19</v>
      </c>
      <c r="C278">
        <v>20.614999999999998</v>
      </c>
      <c r="D278">
        <v>2</v>
      </c>
      <c r="E278">
        <v>1</v>
      </c>
      <c r="F278">
        <v>0</v>
      </c>
      <c r="G278">
        <v>0</v>
      </c>
      <c r="H278">
        <v>0</v>
      </c>
      <c r="I278">
        <v>1</v>
      </c>
      <c r="J278">
        <v>0</v>
      </c>
      <c r="K278">
        <v>0</v>
      </c>
      <c r="L278">
        <v>2803.69785</v>
      </c>
      <c r="M278" s="7">
        <f t="shared" si="24"/>
        <v>211.81279253154344</v>
      </c>
      <c r="N278" s="7">
        <f t="shared" si="25"/>
        <v>2591.8850574684566</v>
      </c>
      <c r="O278" s="7">
        <f t="shared" si="26"/>
        <v>2591.8850574684566</v>
      </c>
      <c r="P278" s="7">
        <f t="shared" si="27"/>
        <v>6717868.1511282641</v>
      </c>
      <c r="Q278" s="7">
        <f t="shared" si="28"/>
        <v>0.92445234691336531</v>
      </c>
      <c r="R278" s="7">
        <f t="shared" si="29"/>
        <v>0.92445234691336531</v>
      </c>
    </row>
    <row r="279" spans="1:18" x14ac:dyDescent="0.2">
      <c r="A279">
        <v>277.4485337096225</v>
      </c>
      <c r="B279">
        <v>22</v>
      </c>
      <c r="C279">
        <v>24.3</v>
      </c>
      <c r="D279">
        <v>0</v>
      </c>
      <c r="E279">
        <v>0</v>
      </c>
      <c r="F279">
        <v>1</v>
      </c>
      <c r="G279">
        <v>0</v>
      </c>
      <c r="H279">
        <v>0</v>
      </c>
      <c r="I279">
        <v>0</v>
      </c>
      <c r="J279">
        <v>1</v>
      </c>
      <c r="K279">
        <v>0</v>
      </c>
      <c r="L279">
        <v>2150.4690000000001</v>
      </c>
      <c r="M279" s="7">
        <f t="shared" si="24"/>
        <v>841.40347233995305</v>
      </c>
      <c r="N279" s="7">
        <f t="shared" si="25"/>
        <v>1309.0655276600469</v>
      </c>
      <c r="O279" s="7">
        <f t="shared" si="26"/>
        <v>1309.0655276600469</v>
      </c>
      <c r="P279" s="7">
        <f t="shared" si="27"/>
        <v>1713652.555707877</v>
      </c>
      <c r="Q279" s="7">
        <f t="shared" si="28"/>
        <v>0.60873489813619586</v>
      </c>
      <c r="R279" s="7">
        <f t="shared" si="29"/>
        <v>0.60873489813619586</v>
      </c>
    </row>
    <row r="280" spans="1:18" x14ac:dyDescent="0.2">
      <c r="A280">
        <v>278.4485337096225</v>
      </c>
      <c r="B280">
        <v>59</v>
      </c>
      <c r="C280">
        <v>31.79</v>
      </c>
      <c r="D280">
        <v>2</v>
      </c>
      <c r="E280">
        <v>1</v>
      </c>
      <c r="F280">
        <v>0</v>
      </c>
      <c r="G280">
        <v>0</v>
      </c>
      <c r="H280">
        <v>0</v>
      </c>
      <c r="I280">
        <v>0</v>
      </c>
      <c r="J280">
        <v>0</v>
      </c>
      <c r="K280">
        <v>1</v>
      </c>
      <c r="L280">
        <v>12928.7911</v>
      </c>
      <c r="M280" s="7">
        <f t="shared" si="24"/>
        <v>13734.239898297046</v>
      </c>
      <c r="N280" s="7">
        <f t="shared" si="25"/>
        <v>-805.44879829704587</v>
      </c>
      <c r="O280" s="7">
        <f t="shared" si="26"/>
        <v>805.44879829704587</v>
      </c>
      <c r="P280" s="7">
        <f t="shared" si="27"/>
        <v>648747.76667815528</v>
      </c>
      <c r="Q280" s="7">
        <f t="shared" si="28"/>
        <v>-6.2298848520883431E-2</v>
      </c>
      <c r="R280" s="7">
        <f t="shared" si="29"/>
        <v>6.2298848520883431E-2</v>
      </c>
    </row>
    <row r="281" spans="1:18" x14ac:dyDescent="0.2">
      <c r="A281">
        <v>279.4485337096225</v>
      </c>
      <c r="B281">
        <v>51</v>
      </c>
      <c r="C281">
        <v>21.56</v>
      </c>
      <c r="D281">
        <v>1</v>
      </c>
      <c r="E281">
        <v>0</v>
      </c>
      <c r="F281">
        <v>1</v>
      </c>
      <c r="G281">
        <v>0</v>
      </c>
      <c r="H281">
        <v>0</v>
      </c>
      <c r="I281">
        <v>0</v>
      </c>
      <c r="J281">
        <v>0</v>
      </c>
      <c r="K281">
        <v>1</v>
      </c>
      <c r="L281">
        <v>9855.1314000000002</v>
      </c>
      <c r="M281" s="7">
        <f t="shared" si="24"/>
        <v>8003.0492944790249</v>
      </c>
      <c r="N281" s="7">
        <f t="shared" si="25"/>
        <v>1852.0821055209753</v>
      </c>
      <c r="O281" s="7">
        <f t="shared" si="26"/>
        <v>1852.0821055209753</v>
      </c>
      <c r="P281" s="7">
        <f t="shared" si="27"/>
        <v>3430208.1255910094</v>
      </c>
      <c r="Q281" s="7">
        <f t="shared" si="28"/>
        <v>0.18793073682619546</v>
      </c>
      <c r="R281" s="7">
        <f t="shared" si="29"/>
        <v>0.18793073682619546</v>
      </c>
    </row>
    <row r="282" spans="1:18" x14ac:dyDescent="0.2">
      <c r="A282">
        <v>280.4485337096225</v>
      </c>
      <c r="B282">
        <v>40</v>
      </c>
      <c r="C282">
        <v>28.12</v>
      </c>
      <c r="D282">
        <v>1</v>
      </c>
      <c r="E282">
        <v>0</v>
      </c>
      <c r="F282">
        <v>1</v>
      </c>
      <c r="G282">
        <v>1</v>
      </c>
      <c r="H282">
        <v>1</v>
      </c>
      <c r="I282">
        <v>0</v>
      </c>
      <c r="J282">
        <v>0</v>
      </c>
      <c r="K282">
        <v>0</v>
      </c>
      <c r="L282">
        <v>22331.566800000001</v>
      </c>
      <c r="M282" s="7">
        <f t="shared" si="24"/>
        <v>32146.457213261001</v>
      </c>
      <c r="N282" s="7">
        <f t="shared" si="25"/>
        <v>-9814.8904132610005</v>
      </c>
      <c r="O282" s="7">
        <f t="shared" si="26"/>
        <v>9814.8904132610005</v>
      </c>
      <c r="P282" s="7">
        <f t="shared" si="27"/>
        <v>96332073.824322701</v>
      </c>
      <c r="Q282" s="7">
        <f t="shared" si="28"/>
        <v>-0.43950746945624075</v>
      </c>
      <c r="R282" s="7">
        <f t="shared" si="29"/>
        <v>0.43950746945624075</v>
      </c>
    </row>
    <row r="283" spans="1:18" x14ac:dyDescent="0.2">
      <c r="A283">
        <v>281.4485337096225</v>
      </c>
      <c r="B283">
        <v>54</v>
      </c>
      <c r="C283">
        <v>40.564999999999998</v>
      </c>
      <c r="D283">
        <v>3</v>
      </c>
      <c r="E283">
        <v>1</v>
      </c>
      <c r="F283">
        <v>0</v>
      </c>
      <c r="G283">
        <v>1</v>
      </c>
      <c r="H283">
        <v>1</v>
      </c>
      <c r="I283">
        <v>0</v>
      </c>
      <c r="J283">
        <v>0</v>
      </c>
      <c r="K283">
        <v>0</v>
      </c>
      <c r="L283">
        <v>48549.178350000002</v>
      </c>
      <c r="M283" s="7">
        <f t="shared" si="24"/>
        <v>40625.060711208309</v>
      </c>
      <c r="N283" s="7">
        <f t="shared" si="25"/>
        <v>7924.117638791693</v>
      </c>
      <c r="O283" s="7">
        <f t="shared" si="26"/>
        <v>7924.117638791693</v>
      </c>
      <c r="P283" s="7">
        <f t="shared" si="27"/>
        <v>62791640.353409633</v>
      </c>
      <c r="Q283" s="7">
        <f t="shared" si="28"/>
        <v>0.16321836760377825</v>
      </c>
      <c r="R283" s="7">
        <f t="shared" si="29"/>
        <v>0.16321836760377825</v>
      </c>
    </row>
    <row r="284" spans="1:18" x14ac:dyDescent="0.2">
      <c r="A284">
        <v>282.4485337096225</v>
      </c>
      <c r="B284">
        <v>30</v>
      </c>
      <c r="C284">
        <v>27.645</v>
      </c>
      <c r="D284">
        <v>1</v>
      </c>
      <c r="E284">
        <v>1</v>
      </c>
      <c r="F284">
        <v>0</v>
      </c>
      <c r="G284">
        <v>0</v>
      </c>
      <c r="H284">
        <v>1</v>
      </c>
      <c r="I284">
        <v>0</v>
      </c>
      <c r="J284">
        <v>0</v>
      </c>
      <c r="K284">
        <v>0</v>
      </c>
      <c r="L284">
        <v>4237.12655</v>
      </c>
      <c r="M284" s="7">
        <f t="shared" si="24"/>
        <v>5483.2040252799025</v>
      </c>
      <c r="N284" s="7">
        <f t="shared" si="25"/>
        <v>-1246.0774752799025</v>
      </c>
      <c r="O284" s="7">
        <f t="shared" si="26"/>
        <v>1246.0774752799025</v>
      </c>
      <c r="P284" s="7">
        <f t="shared" si="27"/>
        <v>1552709.074399936</v>
      </c>
      <c r="Q284" s="7">
        <f t="shared" si="28"/>
        <v>-0.29408549888128843</v>
      </c>
      <c r="R284" s="7">
        <f t="shared" si="29"/>
        <v>0.29408549888128843</v>
      </c>
    </row>
    <row r="285" spans="1:18" x14ac:dyDescent="0.2">
      <c r="A285">
        <v>283.4485337096225</v>
      </c>
      <c r="B285">
        <v>55</v>
      </c>
      <c r="C285">
        <v>32.395000000000003</v>
      </c>
      <c r="D285">
        <v>1</v>
      </c>
      <c r="E285">
        <v>0</v>
      </c>
      <c r="F285">
        <v>1</v>
      </c>
      <c r="G285">
        <v>0</v>
      </c>
      <c r="H285">
        <v>1</v>
      </c>
      <c r="I285">
        <v>0</v>
      </c>
      <c r="J285">
        <v>0</v>
      </c>
      <c r="K285">
        <v>0</v>
      </c>
      <c r="L285">
        <v>11879.10405</v>
      </c>
      <c r="M285" s="7">
        <f t="shared" si="24"/>
        <v>13835.411047334348</v>
      </c>
      <c r="N285" s="7">
        <f t="shared" si="25"/>
        <v>-1956.3069973343481</v>
      </c>
      <c r="O285" s="7">
        <f t="shared" si="26"/>
        <v>1956.3069973343481</v>
      </c>
      <c r="P285" s="7">
        <f t="shared" si="27"/>
        <v>3827137.0678193332</v>
      </c>
      <c r="Q285" s="7">
        <f t="shared" si="28"/>
        <v>-0.16468472614602178</v>
      </c>
      <c r="R285" s="7">
        <f t="shared" si="29"/>
        <v>0.16468472614602178</v>
      </c>
    </row>
    <row r="286" spans="1:18" x14ac:dyDescent="0.2">
      <c r="A286">
        <v>284.4485337096225</v>
      </c>
      <c r="B286">
        <v>52</v>
      </c>
      <c r="C286">
        <v>31.2</v>
      </c>
      <c r="D286">
        <v>0</v>
      </c>
      <c r="E286">
        <v>0</v>
      </c>
      <c r="F286">
        <v>1</v>
      </c>
      <c r="G286">
        <v>0</v>
      </c>
      <c r="H286">
        <v>0</v>
      </c>
      <c r="I286">
        <v>0</v>
      </c>
      <c r="J286">
        <v>1</v>
      </c>
      <c r="K286">
        <v>0</v>
      </c>
      <c r="L286">
        <v>9625.92</v>
      </c>
      <c r="M286" s="7">
        <f t="shared" si="24"/>
        <v>10966.515838551657</v>
      </c>
      <c r="N286" s="7">
        <f t="shared" si="25"/>
        <v>-1340.5958385516569</v>
      </c>
      <c r="O286" s="7">
        <f t="shared" si="26"/>
        <v>1340.5958385516569</v>
      </c>
      <c r="P286" s="7">
        <f t="shared" si="27"/>
        <v>1797197.2023420201</v>
      </c>
      <c r="Q286" s="7">
        <f t="shared" si="28"/>
        <v>-0.1392693725432641</v>
      </c>
      <c r="R286" s="7">
        <f t="shared" si="29"/>
        <v>0.1392693725432641</v>
      </c>
    </row>
    <row r="287" spans="1:18" x14ac:dyDescent="0.2">
      <c r="A287">
        <v>285.4485337096225</v>
      </c>
      <c r="B287">
        <v>46</v>
      </c>
      <c r="C287">
        <v>26.62</v>
      </c>
      <c r="D287">
        <v>1</v>
      </c>
      <c r="E287">
        <v>1</v>
      </c>
      <c r="F287">
        <v>0</v>
      </c>
      <c r="G287">
        <v>0</v>
      </c>
      <c r="H287">
        <v>0</v>
      </c>
      <c r="I287">
        <v>0</v>
      </c>
      <c r="J287">
        <v>0</v>
      </c>
      <c r="K287">
        <v>1</v>
      </c>
      <c r="L287">
        <v>7742.1098000000002</v>
      </c>
      <c r="M287" s="7">
        <f t="shared" si="24"/>
        <v>8168.0916404734653</v>
      </c>
      <c r="N287" s="7">
        <f t="shared" si="25"/>
        <v>-425.98184047346513</v>
      </c>
      <c r="O287" s="7">
        <f t="shared" si="26"/>
        <v>425.98184047346513</v>
      </c>
      <c r="P287" s="7">
        <f t="shared" si="27"/>
        <v>181460.5284131607</v>
      </c>
      <c r="Q287" s="7">
        <f t="shared" si="28"/>
        <v>-5.5021415541467146E-2</v>
      </c>
      <c r="R287" s="7">
        <f t="shared" si="29"/>
        <v>5.5021415541467146E-2</v>
      </c>
    </row>
    <row r="288" spans="1:18" x14ac:dyDescent="0.2">
      <c r="A288">
        <v>286.4485337096225</v>
      </c>
      <c r="B288">
        <v>46</v>
      </c>
      <c r="C288">
        <v>48.07</v>
      </c>
      <c r="D288">
        <v>2</v>
      </c>
      <c r="E288">
        <v>0</v>
      </c>
      <c r="F288">
        <v>1</v>
      </c>
      <c r="G288">
        <v>0</v>
      </c>
      <c r="H288">
        <v>1</v>
      </c>
      <c r="I288">
        <v>0</v>
      </c>
      <c r="J288">
        <v>0</v>
      </c>
      <c r="K288">
        <v>0</v>
      </c>
      <c r="L288">
        <v>9432.9253000000008</v>
      </c>
      <c r="M288" s="7">
        <f t="shared" si="24"/>
        <v>17255.952992896484</v>
      </c>
      <c r="N288" s="7">
        <f t="shared" si="25"/>
        <v>-7823.0276928964831</v>
      </c>
      <c r="O288" s="7">
        <f t="shared" si="26"/>
        <v>7823.0276928964831</v>
      </c>
      <c r="P288" s="7">
        <f t="shared" si="27"/>
        <v>61199762.283825271</v>
      </c>
      <c r="Q288" s="7">
        <f t="shared" si="28"/>
        <v>-0.82933209413801701</v>
      </c>
      <c r="R288" s="7">
        <f t="shared" si="29"/>
        <v>0.82933209413801701</v>
      </c>
    </row>
    <row r="289" spans="1:18" x14ac:dyDescent="0.2">
      <c r="A289">
        <v>287.4485337096225</v>
      </c>
      <c r="B289">
        <v>63</v>
      </c>
      <c r="C289">
        <v>26.22</v>
      </c>
      <c r="D289">
        <v>0</v>
      </c>
      <c r="E289">
        <v>0</v>
      </c>
      <c r="F289">
        <v>1</v>
      </c>
      <c r="G289">
        <v>0</v>
      </c>
      <c r="H289">
        <v>0</v>
      </c>
      <c r="I289">
        <v>1</v>
      </c>
      <c r="J289">
        <v>0</v>
      </c>
      <c r="K289">
        <v>0</v>
      </c>
      <c r="L289">
        <v>14256.192800000001</v>
      </c>
      <c r="M289" s="7">
        <f t="shared" si="24"/>
        <v>12906.006515505653</v>
      </c>
      <c r="N289" s="7">
        <f t="shared" si="25"/>
        <v>1350.186284494348</v>
      </c>
      <c r="O289" s="7">
        <f t="shared" si="26"/>
        <v>1350.186284494348</v>
      </c>
      <c r="P289" s="7">
        <f t="shared" si="27"/>
        <v>1823003.0028366523</v>
      </c>
      <c r="Q289" s="7">
        <f t="shared" si="28"/>
        <v>9.4708755937584391E-2</v>
      </c>
      <c r="R289" s="7">
        <f t="shared" si="29"/>
        <v>9.4708755937584391E-2</v>
      </c>
    </row>
    <row r="290" spans="1:18" x14ac:dyDescent="0.2">
      <c r="A290">
        <v>288.4485337096225</v>
      </c>
      <c r="B290">
        <v>59</v>
      </c>
      <c r="C290">
        <v>36.765000000000001</v>
      </c>
      <c r="D290">
        <v>1</v>
      </c>
      <c r="E290">
        <v>0</v>
      </c>
      <c r="F290">
        <v>1</v>
      </c>
      <c r="G290">
        <v>1</v>
      </c>
      <c r="H290">
        <v>1</v>
      </c>
      <c r="I290">
        <v>0</v>
      </c>
      <c r="J290">
        <v>0</v>
      </c>
      <c r="K290">
        <v>0</v>
      </c>
      <c r="L290">
        <v>47896.79135</v>
      </c>
      <c r="M290" s="7">
        <f t="shared" si="24"/>
        <v>40009.061162541009</v>
      </c>
      <c r="N290" s="7">
        <f t="shared" si="25"/>
        <v>7887.7301874589903</v>
      </c>
      <c r="O290" s="7">
        <f t="shared" si="26"/>
        <v>7887.7301874589903</v>
      </c>
      <c r="P290" s="7">
        <f t="shared" si="27"/>
        <v>62216287.510151841</v>
      </c>
      <c r="Q290" s="7">
        <f t="shared" si="28"/>
        <v>0.16468180780253855</v>
      </c>
      <c r="R290" s="7">
        <f t="shared" si="29"/>
        <v>0.16468180780253855</v>
      </c>
    </row>
    <row r="291" spans="1:18" x14ac:dyDescent="0.2">
      <c r="A291">
        <v>289.4485337096225</v>
      </c>
      <c r="B291">
        <v>52</v>
      </c>
      <c r="C291">
        <v>26.4</v>
      </c>
      <c r="D291">
        <v>3</v>
      </c>
      <c r="E291">
        <v>1</v>
      </c>
      <c r="F291">
        <v>0</v>
      </c>
      <c r="G291">
        <v>0</v>
      </c>
      <c r="H291">
        <v>0</v>
      </c>
      <c r="I291">
        <v>0</v>
      </c>
      <c r="J291">
        <v>0</v>
      </c>
      <c r="K291">
        <v>1</v>
      </c>
      <c r="L291">
        <v>25992.821039999999</v>
      </c>
      <c r="M291" s="7">
        <f t="shared" si="24"/>
        <v>10528.747071578307</v>
      </c>
      <c r="N291" s="7">
        <f t="shared" si="25"/>
        <v>15464.073968421691</v>
      </c>
      <c r="O291" s="7">
        <f t="shared" si="26"/>
        <v>15464.073968421691</v>
      </c>
      <c r="P291" s="7">
        <f t="shared" si="27"/>
        <v>239137583.70081741</v>
      </c>
      <c r="Q291" s="7">
        <f t="shared" si="28"/>
        <v>0.59493634587120181</v>
      </c>
      <c r="R291" s="7">
        <f t="shared" si="29"/>
        <v>0.59493634587120181</v>
      </c>
    </row>
    <row r="292" spans="1:18" x14ac:dyDescent="0.2">
      <c r="A292">
        <v>290.4485337096225</v>
      </c>
      <c r="B292">
        <v>28</v>
      </c>
      <c r="C292">
        <v>33.4</v>
      </c>
      <c r="D292">
        <v>0</v>
      </c>
      <c r="E292">
        <v>0</v>
      </c>
      <c r="F292">
        <v>1</v>
      </c>
      <c r="G292">
        <v>0</v>
      </c>
      <c r="H292">
        <v>0</v>
      </c>
      <c r="I292">
        <v>0</v>
      </c>
      <c r="J292">
        <v>1</v>
      </c>
      <c r="K292">
        <v>0</v>
      </c>
      <c r="L292">
        <v>3172.018</v>
      </c>
      <c r="M292" s="7">
        <f t="shared" si="24"/>
        <v>5484.9646806880755</v>
      </c>
      <c r="N292" s="7">
        <f t="shared" si="25"/>
        <v>-2312.9466806880755</v>
      </c>
      <c r="O292" s="7">
        <f t="shared" si="26"/>
        <v>2312.9466806880755</v>
      </c>
      <c r="P292" s="7">
        <f t="shared" si="27"/>
        <v>5349722.3477059864</v>
      </c>
      <c r="Q292" s="7">
        <f t="shared" si="28"/>
        <v>-0.72917199104421082</v>
      </c>
      <c r="R292" s="7">
        <f t="shared" si="29"/>
        <v>0.72917199104421082</v>
      </c>
    </row>
    <row r="293" spans="1:18" x14ac:dyDescent="0.2">
      <c r="A293">
        <v>291.4485337096225</v>
      </c>
      <c r="B293">
        <v>29</v>
      </c>
      <c r="C293">
        <v>29.64</v>
      </c>
      <c r="D293">
        <v>1</v>
      </c>
      <c r="E293">
        <v>1</v>
      </c>
      <c r="F293">
        <v>0</v>
      </c>
      <c r="G293">
        <v>0</v>
      </c>
      <c r="H293">
        <v>1</v>
      </c>
      <c r="I293">
        <v>0</v>
      </c>
      <c r="J293">
        <v>0</v>
      </c>
      <c r="K293">
        <v>0</v>
      </c>
      <c r="L293">
        <v>20277.807509999999</v>
      </c>
      <c r="M293" s="7">
        <f t="shared" si="24"/>
        <v>5900.3957053367103</v>
      </c>
      <c r="N293" s="7">
        <f t="shared" si="25"/>
        <v>14377.411804663288</v>
      </c>
      <c r="O293" s="7">
        <f t="shared" si="26"/>
        <v>14377.411804663288</v>
      </c>
      <c r="P293" s="7">
        <f t="shared" si="27"/>
        <v>206709970.20087129</v>
      </c>
      <c r="Q293" s="7">
        <f t="shared" si="28"/>
        <v>0.70902200830011175</v>
      </c>
      <c r="R293" s="7">
        <f t="shared" si="29"/>
        <v>0.70902200830011175</v>
      </c>
    </row>
    <row r="294" spans="1:18" x14ac:dyDescent="0.2">
      <c r="A294">
        <v>292.4485337096225</v>
      </c>
      <c r="B294">
        <v>25</v>
      </c>
      <c r="C294">
        <v>45.54</v>
      </c>
      <c r="D294">
        <v>2</v>
      </c>
      <c r="E294">
        <v>1</v>
      </c>
      <c r="F294">
        <v>0</v>
      </c>
      <c r="G294">
        <v>1</v>
      </c>
      <c r="H294">
        <v>0</v>
      </c>
      <c r="I294">
        <v>0</v>
      </c>
      <c r="J294">
        <v>0</v>
      </c>
      <c r="K294">
        <v>1</v>
      </c>
      <c r="L294">
        <v>42112.2356</v>
      </c>
      <c r="M294" s="7">
        <f t="shared" si="24"/>
        <v>33228.851553450324</v>
      </c>
      <c r="N294" s="7">
        <f t="shared" si="25"/>
        <v>8883.384046549676</v>
      </c>
      <c r="O294" s="7">
        <f t="shared" si="26"/>
        <v>8883.384046549676</v>
      </c>
      <c r="P294" s="7">
        <f t="shared" si="27"/>
        <v>78914512.118493289</v>
      </c>
      <c r="Q294" s="7">
        <f t="shared" si="28"/>
        <v>0.21094543949002972</v>
      </c>
      <c r="R294" s="7">
        <f t="shared" si="29"/>
        <v>0.21094543949002972</v>
      </c>
    </row>
    <row r="295" spans="1:18" x14ac:dyDescent="0.2">
      <c r="A295">
        <v>293.4485337096225</v>
      </c>
      <c r="B295">
        <v>22</v>
      </c>
      <c r="C295">
        <v>28.82</v>
      </c>
      <c r="D295">
        <v>0</v>
      </c>
      <c r="E295">
        <v>0</v>
      </c>
      <c r="F295">
        <v>1</v>
      </c>
      <c r="G295">
        <v>0</v>
      </c>
      <c r="H295">
        <v>0</v>
      </c>
      <c r="I295">
        <v>0</v>
      </c>
      <c r="J295">
        <v>0</v>
      </c>
      <c r="K295">
        <v>1</v>
      </c>
      <c r="L295">
        <v>2156.7518</v>
      </c>
      <c r="M295" s="7">
        <f t="shared" si="24"/>
        <v>2501.1751782882347</v>
      </c>
      <c r="N295" s="7">
        <f t="shared" si="25"/>
        <v>-344.42337828823474</v>
      </c>
      <c r="O295" s="7">
        <f t="shared" si="26"/>
        <v>344.42337828823474</v>
      </c>
      <c r="P295" s="7">
        <f t="shared" si="27"/>
        <v>118627.46351148046</v>
      </c>
      <c r="Q295" s="7">
        <f t="shared" si="28"/>
        <v>-0.1596954171028093</v>
      </c>
      <c r="R295" s="7">
        <f t="shared" si="29"/>
        <v>0.1596954171028093</v>
      </c>
    </row>
    <row r="296" spans="1:18" x14ac:dyDescent="0.2">
      <c r="A296">
        <v>294.4485337096225</v>
      </c>
      <c r="B296">
        <v>25</v>
      </c>
      <c r="C296">
        <v>26.8</v>
      </c>
      <c r="D296">
        <v>3</v>
      </c>
      <c r="E296">
        <v>1</v>
      </c>
      <c r="F296">
        <v>0</v>
      </c>
      <c r="G296">
        <v>0</v>
      </c>
      <c r="H296">
        <v>0</v>
      </c>
      <c r="I296">
        <v>0</v>
      </c>
      <c r="J296">
        <v>1</v>
      </c>
      <c r="K296">
        <v>0</v>
      </c>
      <c r="L296">
        <v>3906.127</v>
      </c>
      <c r="M296" s="7">
        <f t="shared" si="24"/>
        <v>3531.5473088021026</v>
      </c>
      <c r="N296" s="7">
        <f t="shared" si="25"/>
        <v>374.57969119789732</v>
      </c>
      <c r="O296" s="7">
        <f t="shared" si="26"/>
        <v>374.57969119789732</v>
      </c>
      <c r="P296" s="7">
        <f t="shared" si="27"/>
        <v>140309.94505791212</v>
      </c>
      <c r="Q296" s="7">
        <f t="shared" si="28"/>
        <v>9.5895420501662471E-2</v>
      </c>
      <c r="R296" s="7">
        <f t="shared" si="29"/>
        <v>9.5895420501662471E-2</v>
      </c>
    </row>
    <row r="297" spans="1:18" x14ac:dyDescent="0.2">
      <c r="A297">
        <v>295.4485337096225</v>
      </c>
      <c r="B297">
        <v>18</v>
      </c>
      <c r="C297">
        <v>22.99</v>
      </c>
      <c r="D297">
        <v>0</v>
      </c>
      <c r="E297">
        <v>1</v>
      </c>
      <c r="F297">
        <v>0</v>
      </c>
      <c r="G297">
        <v>0</v>
      </c>
      <c r="H297">
        <v>1</v>
      </c>
      <c r="I297">
        <v>0</v>
      </c>
      <c r="J297">
        <v>0</v>
      </c>
      <c r="K297">
        <v>0</v>
      </c>
      <c r="L297">
        <v>1704.5681</v>
      </c>
      <c r="M297" s="7">
        <f t="shared" si="24"/>
        <v>351.22836526421747</v>
      </c>
      <c r="N297" s="7">
        <f t="shared" si="25"/>
        <v>1353.3397347357825</v>
      </c>
      <c r="O297" s="7">
        <f t="shared" si="26"/>
        <v>1353.3397347357825</v>
      </c>
      <c r="P297" s="7">
        <f t="shared" si="27"/>
        <v>1831528.4376147182</v>
      </c>
      <c r="Q297" s="7">
        <f t="shared" si="28"/>
        <v>0.79394876317102414</v>
      </c>
      <c r="R297" s="7">
        <f t="shared" si="29"/>
        <v>0.79394876317102414</v>
      </c>
    </row>
    <row r="298" spans="1:18" x14ac:dyDescent="0.2">
      <c r="A298">
        <v>296.4485337096225</v>
      </c>
      <c r="B298">
        <v>19</v>
      </c>
      <c r="C298">
        <v>27.7</v>
      </c>
      <c r="D298">
        <v>0</v>
      </c>
      <c r="E298">
        <v>1</v>
      </c>
      <c r="F298">
        <v>0</v>
      </c>
      <c r="G298">
        <v>1</v>
      </c>
      <c r="H298">
        <v>0</v>
      </c>
      <c r="I298">
        <v>0</v>
      </c>
      <c r="J298">
        <v>1</v>
      </c>
      <c r="K298">
        <v>0</v>
      </c>
      <c r="L298">
        <v>16297.846</v>
      </c>
      <c r="M298" s="7">
        <f t="shared" si="24"/>
        <v>24615.805961302343</v>
      </c>
      <c r="N298" s="7">
        <f t="shared" si="25"/>
        <v>-8317.9599613023438</v>
      </c>
      <c r="O298" s="7">
        <f t="shared" si="26"/>
        <v>8317.9599613023438</v>
      </c>
      <c r="P298" s="7">
        <f t="shared" si="27"/>
        <v>69188457.917828888</v>
      </c>
      <c r="Q298" s="7">
        <f t="shared" si="28"/>
        <v>-0.51037173632039134</v>
      </c>
      <c r="R298" s="7">
        <f t="shared" si="29"/>
        <v>0.51037173632039134</v>
      </c>
    </row>
    <row r="299" spans="1:18" x14ac:dyDescent="0.2">
      <c r="A299">
        <v>297.4485337096225</v>
      </c>
      <c r="B299">
        <v>47</v>
      </c>
      <c r="C299">
        <v>25.41</v>
      </c>
      <c r="D299">
        <v>1</v>
      </c>
      <c r="E299">
        <v>1</v>
      </c>
      <c r="F299">
        <v>0</v>
      </c>
      <c r="G299">
        <v>1</v>
      </c>
      <c r="H299">
        <v>0</v>
      </c>
      <c r="I299">
        <v>0</v>
      </c>
      <c r="J299">
        <v>0</v>
      </c>
      <c r="K299">
        <v>1</v>
      </c>
      <c r="L299">
        <v>21978.676899999999</v>
      </c>
      <c r="M299" s="7">
        <f t="shared" si="24"/>
        <v>31670.596527521742</v>
      </c>
      <c r="N299" s="7">
        <f t="shared" si="25"/>
        <v>-9691.9196275217437</v>
      </c>
      <c r="O299" s="7">
        <f t="shared" si="26"/>
        <v>9691.9196275217437</v>
      </c>
      <c r="P299" s="7">
        <f t="shared" si="27"/>
        <v>93933306.066341221</v>
      </c>
      <c r="Q299" s="7">
        <f t="shared" si="28"/>
        <v>-0.44096920263301859</v>
      </c>
      <c r="R299" s="7">
        <f t="shared" si="29"/>
        <v>0.44096920263301859</v>
      </c>
    </row>
    <row r="300" spans="1:18" x14ac:dyDescent="0.2">
      <c r="A300">
        <v>298.4485337096225</v>
      </c>
      <c r="B300">
        <v>31</v>
      </c>
      <c r="C300">
        <v>34.39</v>
      </c>
      <c r="D300">
        <v>3</v>
      </c>
      <c r="E300">
        <v>1</v>
      </c>
      <c r="F300">
        <v>0</v>
      </c>
      <c r="G300">
        <v>1</v>
      </c>
      <c r="H300">
        <v>0</v>
      </c>
      <c r="I300">
        <v>1</v>
      </c>
      <c r="J300">
        <v>0</v>
      </c>
      <c r="K300">
        <v>0</v>
      </c>
      <c r="L300">
        <v>38746.355100000001</v>
      </c>
      <c r="M300" s="7">
        <f t="shared" si="24"/>
        <v>32090.624962282713</v>
      </c>
      <c r="N300" s="7">
        <f t="shared" si="25"/>
        <v>6655.730137717288</v>
      </c>
      <c r="O300" s="7">
        <f t="shared" si="26"/>
        <v>6655.730137717288</v>
      </c>
      <c r="P300" s="7">
        <f t="shared" si="27"/>
        <v>44298743.66611819</v>
      </c>
      <c r="Q300" s="7">
        <f t="shared" si="28"/>
        <v>0.17177693541855987</v>
      </c>
      <c r="R300" s="7">
        <f t="shared" si="29"/>
        <v>0.17177693541855987</v>
      </c>
    </row>
    <row r="301" spans="1:18" x14ac:dyDescent="0.2">
      <c r="A301">
        <v>299.4485337096225</v>
      </c>
      <c r="B301">
        <v>48</v>
      </c>
      <c r="C301">
        <v>28.88</v>
      </c>
      <c r="D301">
        <v>1</v>
      </c>
      <c r="E301">
        <v>0</v>
      </c>
      <c r="F301">
        <v>1</v>
      </c>
      <c r="G301">
        <v>0</v>
      </c>
      <c r="H301">
        <v>0</v>
      </c>
      <c r="I301">
        <v>1</v>
      </c>
      <c r="J301">
        <v>0</v>
      </c>
      <c r="K301">
        <v>0</v>
      </c>
      <c r="L301">
        <v>9249.4951999999994</v>
      </c>
      <c r="M301" s="7">
        <f t="shared" si="24"/>
        <v>10355.06249262392</v>
      </c>
      <c r="N301" s="7">
        <f t="shared" si="25"/>
        <v>-1105.5672926239204</v>
      </c>
      <c r="O301" s="7">
        <f t="shared" si="26"/>
        <v>1105.5672926239204</v>
      </c>
      <c r="P301" s="7">
        <f t="shared" si="27"/>
        <v>1222279.0385197853</v>
      </c>
      <c r="Q301" s="7">
        <f t="shared" si="28"/>
        <v>-0.11952731135250716</v>
      </c>
      <c r="R301" s="7">
        <f t="shared" si="29"/>
        <v>0.11952731135250716</v>
      </c>
    </row>
    <row r="302" spans="1:18" x14ac:dyDescent="0.2">
      <c r="A302">
        <v>300.4485337096225</v>
      </c>
      <c r="B302">
        <v>36</v>
      </c>
      <c r="C302">
        <v>27.55</v>
      </c>
      <c r="D302">
        <v>3</v>
      </c>
      <c r="E302">
        <v>1</v>
      </c>
      <c r="F302">
        <v>0</v>
      </c>
      <c r="G302">
        <v>0</v>
      </c>
      <c r="H302">
        <v>1</v>
      </c>
      <c r="I302">
        <v>0</v>
      </c>
      <c r="J302">
        <v>0</v>
      </c>
      <c r="K302">
        <v>0</v>
      </c>
      <c r="L302">
        <v>6746.7425000000003</v>
      </c>
      <c r="M302" s="7">
        <f t="shared" si="24"/>
        <v>7886.2580758003205</v>
      </c>
      <c r="N302" s="7">
        <f t="shared" si="25"/>
        <v>-1139.5155758003202</v>
      </c>
      <c r="O302" s="7">
        <f t="shared" si="26"/>
        <v>1139.5155758003202</v>
      </c>
      <c r="P302" s="7">
        <f t="shared" si="27"/>
        <v>1298495.7474915353</v>
      </c>
      <c r="Q302" s="7">
        <f t="shared" si="28"/>
        <v>-0.16889863156928253</v>
      </c>
      <c r="R302" s="7">
        <f t="shared" si="29"/>
        <v>0.16889863156928253</v>
      </c>
    </row>
    <row r="303" spans="1:18" x14ac:dyDescent="0.2">
      <c r="A303">
        <v>301.4485337096225</v>
      </c>
      <c r="B303">
        <v>53</v>
      </c>
      <c r="C303">
        <v>22.61</v>
      </c>
      <c r="D303">
        <v>3</v>
      </c>
      <c r="E303">
        <v>0</v>
      </c>
      <c r="F303">
        <v>1</v>
      </c>
      <c r="G303">
        <v>1</v>
      </c>
      <c r="H303">
        <v>1</v>
      </c>
      <c r="I303">
        <v>0</v>
      </c>
      <c r="J303">
        <v>0</v>
      </c>
      <c r="K303">
        <v>0</v>
      </c>
      <c r="L303">
        <v>24873.384900000001</v>
      </c>
      <c r="M303" s="7">
        <f t="shared" si="24"/>
        <v>34529.235071408955</v>
      </c>
      <c r="N303" s="7">
        <f t="shared" si="25"/>
        <v>-9655.8501714089543</v>
      </c>
      <c r="O303" s="7">
        <f t="shared" si="26"/>
        <v>9655.8501714089543</v>
      </c>
      <c r="P303" s="7">
        <f t="shared" si="27"/>
        <v>93235442.532698333</v>
      </c>
      <c r="Q303" s="7">
        <f t="shared" si="28"/>
        <v>-0.3882000865675887</v>
      </c>
      <c r="R303" s="7">
        <f t="shared" si="29"/>
        <v>0.3882000865675887</v>
      </c>
    </row>
    <row r="304" spans="1:18" x14ac:dyDescent="0.2">
      <c r="A304">
        <v>302.4485337096225</v>
      </c>
      <c r="B304">
        <v>56</v>
      </c>
      <c r="C304">
        <v>37.51</v>
      </c>
      <c r="D304">
        <v>2</v>
      </c>
      <c r="E304">
        <v>0</v>
      </c>
      <c r="F304">
        <v>1</v>
      </c>
      <c r="G304">
        <v>0</v>
      </c>
      <c r="H304">
        <v>0</v>
      </c>
      <c r="I304">
        <v>0</v>
      </c>
      <c r="J304">
        <v>0</v>
      </c>
      <c r="K304">
        <v>1</v>
      </c>
      <c r="L304">
        <v>12265.5069</v>
      </c>
      <c r="M304" s="7">
        <f t="shared" si="24"/>
        <v>15149.732204175723</v>
      </c>
      <c r="N304" s="7">
        <f t="shared" si="25"/>
        <v>-2884.2253041757231</v>
      </c>
      <c r="O304" s="7">
        <f t="shared" si="26"/>
        <v>2884.2253041757231</v>
      </c>
      <c r="P304" s="7">
        <f t="shared" si="27"/>
        <v>8318755.6052475423</v>
      </c>
      <c r="Q304" s="7">
        <f t="shared" si="28"/>
        <v>-0.23514929531169421</v>
      </c>
      <c r="R304" s="7">
        <f t="shared" si="29"/>
        <v>0.23514929531169421</v>
      </c>
    </row>
    <row r="305" spans="1:18" x14ac:dyDescent="0.2">
      <c r="A305">
        <v>303.4485337096225</v>
      </c>
      <c r="B305">
        <v>28</v>
      </c>
      <c r="C305">
        <v>33</v>
      </c>
      <c r="D305">
        <v>2</v>
      </c>
      <c r="E305">
        <v>0</v>
      </c>
      <c r="F305">
        <v>1</v>
      </c>
      <c r="G305">
        <v>0</v>
      </c>
      <c r="H305">
        <v>0</v>
      </c>
      <c r="I305">
        <v>0</v>
      </c>
      <c r="J305">
        <v>0</v>
      </c>
      <c r="K305">
        <v>1</v>
      </c>
      <c r="L305">
        <v>4349.4620000000004</v>
      </c>
      <c r="M305" s="7">
        <f t="shared" si="24"/>
        <v>6354.2620128212457</v>
      </c>
      <c r="N305" s="7">
        <f t="shared" si="25"/>
        <v>-2004.8000128212452</v>
      </c>
      <c r="O305" s="7">
        <f t="shared" si="26"/>
        <v>2004.8000128212452</v>
      </c>
      <c r="P305" s="7">
        <f t="shared" si="27"/>
        <v>4019223.0914080651</v>
      </c>
      <c r="Q305" s="7">
        <f t="shared" si="28"/>
        <v>-0.46093057321140984</v>
      </c>
      <c r="R305" s="7">
        <f t="shared" si="29"/>
        <v>0.46093057321140984</v>
      </c>
    </row>
    <row r="306" spans="1:18" x14ac:dyDescent="0.2">
      <c r="A306">
        <v>304.4485337096225</v>
      </c>
      <c r="B306">
        <v>57</v>
      </c>
      <c r="C306">
        <v>38</v>
      </c>
      <c r="D306">
        <v>2</v>
      </c>
      <c r="E306">
        <v>0</v>
      </c>
      <c r="F306">
        <v>1</v>
      </c>
      <c r="G306">
        <v>0</v>
      </c>
      <c r="H306">
        <v>0</v>
      </c>
      <c r="I306">
        <v>0</v>
      </c>
      <c r="J306">
        <v>1</v>
      </c>
      <c r="K306">
        <v>0</v>
      </c>
      <c r="L306">
        <v>12646.207</v>
      </c>
      <c r="M306" s="7">
        <f t="shared" si="24"/>
        <v>15448.787450219341</v>
      </c>
      <c r="N306" s="7">
        <f t="shared" si="25"/>
        <v>-2802.5804502193405</v>
      </c>
      <c r="O306" s="7">
        <f t="shared" si="26"/>
        <v>2802.5804502193405</v>
      </c>
      <c r="P306" s="7">
        <f t="shared" si="27"/>
        <v>7854457.1799516417</v>
      </c>
      <c r="Q306" s="7">
        <f t="shared" si="28"/>
        <v>-0.22161431093286235</v>
      </c>
      <c r="R306" s="7">
        <f t="shared" si="29"/>
        <v>0.22161431093286235</v>
      </c>
    </row>
    <row r="307" spans="1:18" x14ac:dyDescent="0.2">
      <c r="A307">
        <v>305.4485337096225</v>
      </c>
      <c r="B307">
        <v>29</v>
      </c>
      <c r="C307">
        <v>33.344999999999999</v>
      </c>
      <c r="D307">
        <v>2</v>
      </c>
      <c r="E307">
        <v>1</v>
      </c>
      <c r="F307">
        <v>0</v>
      </c>
      <c r="G307">
        <v>0</v>
      </c>
      <c r="H307">
        <v>0</v>
      </c>
      <c r="I307">
        <v>1</v>
      </c>
      <c r="J307">
        <v>0</v>
      </c>
      <c r="K307">
        <v>0</v>
      </c>
      <c r="L307">
        <v>19442.353500000001</v>
      </c>
      <c r="M307" s="7">
        <f t="shared" si="24"/>
        <v>7124.5910519708477</v>
      </c>
      <c r="N307" s="7">
        <f t="shared" si="25"/>
        <v>12317.762448029152</v>
      </c>
      <c r="O307" s="7">
        <f t="shared" si="26"/>
        <v>12317.762448029152</v>
      </c>
      <c r="P307" s="7">
        <f t="shared" si="27"/>
        <v>151727271.72607714</v>
      </c>
      <c r="Q307" s="7">
        <f t="shared" si="28"/>
        <v>0.63355305457382782</v>
      </c>
      <c r="R307" s="7">
        <f t="shared" si="29"/>
        <v>0.63355305457382782</v>
      </c>
    </row>
    <row r="308" spans="1:18" x14ac:dyDescent="0.2">
      <c r="A308">
        <v>306.4485337096225</v>
      </c>
      <c r="B308">
        <v>28</v>
      </c>
      <c r="C308">
        <v>27.5</v>
      </c>
      <c r="D308">
        <v>2</v>
      </c>
      <c r="E308">
        <v>0</v>
      </c>
      <c r="F308">
        <v>1</v>
      </c>
      <c r="G308">
        <v>0</v>
      </c>
      <c r="H308">
        <v>0</v>
      </c>
      <c r="I308">
        <v>0</v>
      </c>
      <c r="J308">
        <v>1</v>
      </c>
      <c r="K308">
        <v>0</v>
      </c>
      <c r="L308">
        <v>20177.671129999999</v>
      </c>
      <c r="M308" s="7">
        <f t="shared" si="24"/>
        <v>4362.085130654872</v>
      </c>
      <c r="N308" s="7">
        <f t="shared" si="25"/>
        <v>15815.585999345127</v>
      </c>
      <c r="O308" s="7">
        <f t="shared" si="26"/>
        <v>15815.585999345127</v>
      </c>
      <c r="P308" s="7">
        <f t="shared" si="27"/>
        <v>250132760.50268158</v>
      </c>
      <c r="Q308" s="7">
        <f t="shared" si="28"/>
        <v>0.78381622425348385</v>
      </c>
      <c r="R308" s="7">
        <f t="shared" si="29"/>
        <v>0.78381622425348385</v>
      </c>
    </row>
    <row r="309" spans="1:18" x14ac:dyDescent="0.2">
      <c r="A309">
        <v>307.4485337096225</v>
      </c>
      <c r="B309">
        <v>30</v>
      </c>
      <c r="C309">
        <v>33.33</v>
      </c>
      <c r="D309">
        <v>1</v>
      </c>
      <c r="E309">
        <v>0</v>
      </c>
      <c r="F309">
        <v>1</v>
      </c>
      <c r="G309">
        <v>0</v>
      </c>
      <c r="H309">
        <v>0</v>
      </c>
      <c r="I309">
        <v>0</v>
      </c>
      <c r="J309">
        <v>0</v>
      </c>
      <c r="K309">
        <v>1</v>
      </c>
      <c r="L309">
        <v>4151.0286999999998</v>
      </c>
      <c r="M309" s="7">
        <f t="shared" si="24"/>
        <v>6546.0072965189111</v>
      </c>
      <c r="N309" s="7">
        <f t="shared" si="25"/>
        <v>-2394.9785965189112</v>
      </c>
      <c r="O309" s="7">
        <f t="shared" si="26"/>
        <v>2394.9785965189112</v>
      </c>
      <c r="P309" s="7">
        <f t="shared" si="27"/>
        <v>5735922.4777836939</v>
      </c>
      <c r="Q309" s="7">
        <f t="shared" si="28"/>
        <v>-0.57696025963851116</v>
      </c>
      <c r="R309" s="7">
        <f t="shared" si="29"/>
        <v>0.57696025963851116</v>
      </c>
    </row>
    <row r="310" spans="1:18" x14ac:dyDescent="0.2">
      <c r="A310">
        <v>308.4485337096225</v>
      </c>
      <c r="B310">
        <v>58</v>
      </c>
      <c r="C310">
        <v>34.865000000000002</v>
      </c>
      <c r="D310">
        <v>0</v>
      </c>
      <c r="E310">
        <v>1</v>
      </c>
      <c r="F310">
        <v>0</v>
      </c>
      <c r="G310">
        <v>0</v>
      </c>
      <c r="H310">
        <v>1</v>
      </c>
      <c r="I310">
        <v>0</v>
      </c>
      <c r="J310">
        <v>0</v>
      </c>
      <c r="K310">
        <v>0</v>
      </c>
      <c r="L310">
        <v>11944.594349999999</v>
      </c>
      <c r="M310" s="7">
        <f t="shared" si="24"/>
        <v>14758.708642373087</v>
      </c>
      <c r="N310" s="7">
        <f t="shared" si="25"/>
        <v>-2814.1142923730877</v>
      </c>
      <c r="O310" s="7">
        <f t="shared" si="26"/>
        <v>2814.1142923730877</v>
      </c>
      <c r="P310" s="7">
        <f t="shared" si="27"/>
        <v>7919239.2505384842</v>
      </c>
      <c r="Q310" s="7">
        <f t="shared" si="28"/>
        <v>-0.23559730953718724</v>
      </c>
      <c r="R310" s="7">
        <f t="shared" si="29"/>
        <v>0.23559730953718724</v>
      </c>
    </row>
    <row r="311" spans="1:18" x14ac:dyDescent="0.2">
      <c r="A311">
        <v>309.4485337096225</v>
      </c>
      <c r="B311">
        <v>41</v>
      </c>
      <c r="C311">
        <v>33.06</v>
      </c>
      <c r="D311">
        <v>2</v>
      </c>
      <c r="E311">
        <v>0</v>
      </c>
      <c r="F311">
        <v>1</v>
      </c>
      <c r="G311">
        <v>0</v>
      </c>
      <c r="H311">
        <v>0</v>
      </c>
      <c r="I311">
        <v>1</v>
      </c>
      <c r="J311">
        <v>0</v>
      </c>
      <c r="K311">
        <v>0</v>
      </c>
      <c r="L311">
        <v>7749.1563999999998</v>
      </c>
      <c r="M311" s="7">
        <f t="shared" si="24"/>
        <v>10395.607968361444</v>
      </c>
      <c r="N311" s="7">
        <f t="shared" si="25"/>
        <v>-2646.4515683614445</v>
      </c>
      <c r="O311" s="7">
        <f t="shared" si="26"/>
        <v>2646.4515683614445</v>
      </c>
      <c r="P311" s="7">
        <f t="shared" si="27"/>
        <v>7003705.9036827497</v>
      </c>
      <c r="Q311" s="7">
        <f t="shared" si="28"/>
        <v>-0.34151479616044972</v>
      </c>
      <c r="R311" s="7">
        <f t="shared" si="29"/>
        <v>0.34151479616044972</v>
      </c>
    </row>
    <row r="312" spans="1:18" x14ac:dyDescent="0.2">
      <c r="A312">
        <v>310.4485337096225</v>
      </c>
      <c r="B312">
        <v>50</v>
      </c>
      <c r="C312">
        <v>26.6</v>
      </c>
      <c r="D312">
        <v>0</v>
      </c>
      <c r="E312">
        <v>1</v>
      </c>
      <c r="F312">
        <v>0</v>
      </c>
      <c r="G312">
        <v>0</v>
      </c>
      <c r="H312">
        <v>0</v>
      </c>
      <c r="I312">
        <v>0</v>
      </c>
      <c r="J312">
        <v>1</v>
      </c>
      <c r="K312">
        <v>0</v>
      </c>
      <c r="L312">
        <v>8444.4740000000002</v>
      </c>
      <c r="M312" s="7">
        <f t="shared" si="24"/>
        <v>8633.4637335578336</v>
      </c>
      <c r="N312" s="7">
        <f t="shared" si="25"/>
        <v>-188.98973355783346</v>
      </c>
      <c r="O312" s="7">
        <f t="shared" si="26"/>
        <v>188.98973355783346</v>
      </c>
      <c r="P312" s="7">
        <f t="shared" si="27"/>
        <v>35717.119390260879</v>
      </c>
      <c r="Q312" s="7">
        <f t="shared" si="28"/>
        <v>-2.2380284853483291E-2</v>
      </c>
      <c r="R312" s="7">
        <f t="shared" si="29"/>
        <v>2.2380284853483291E-2</v>
      </c>
    </row>
    <row r="313" spans="1:18" x14ac:dyDescent="0.2">
      <c r="A313">
        <v>311.4485337096225</v>
      </c>
      <c r="B313">
        <v>19</v>
      </c>
      <c r="C313">
        <v>24.7</v>
      </c>
      <c r="D313">
        <v>0</v>
      </c>
      <c r="E313">
        <v>0</v>
      </c>
      <c r="F313">
        <v>1</v>
      </c>
      <c r="G313">
        <v>0</v>
      </c>
      <c r="H313">
        <v>0</v>
      </c>
      <c r="I313">
        <v>0</v>
      </c>
      <c r="J313">
        <v>1</v>
      </c>
      <c r="K313">
        <v>0</v>
      </c>
      <c r="L313">
        <v>1737.376</v>
      </c>
      <c r="M313" s="7">
        <f t="shared" si="24"/>
        <v>198.60819702257905</v>
      </c>
      <c r="N313" s="7">
        <f t="shared" si="25"/>
        <v>1538.7678029774208</v>
      </c>
      <c r="O313" s="7">
        <f t="shared" si="26"/>
        <v>1538.7678029774208</v>
      </c>
      <c r="P313" s="7">
        <f t="shared" si="27"/>
        <v>2367806.3514799587</v>
      </c>
      <c r="Q313" s="7">
        <f t="shared" si="28"/>
        <v>0.88568496570542066</v>
      </c>
      <c r="R313" s="7">
        <f t="shared" si="29"/>
        <v>0.88568496570542066</v>
      </c>
    </row>
    <row r="314" spans="1:18" x14ac:dyDescent="0.2">
      <c r="A314">
        <v>312.4485337096225</v>
      </c>
      <c r="B314">
        <v>43</v>
      </c>
      <c r="C314">
        <v>35.97</v>
      </c>
      <c r="D314">
        <v>3</v>
      </c>
      <c r="E314">
        <v>1</v>
      </c>
      <c r="F314">
        <v>0</v>
      </c>
      <c r="G314">
        <v>1</v>
      </c>
      <c r="H314">
        <v>0</v>
      </c>
      <c r="I314">
        <v>0</v>
      </c>
      <c r="J314">
        <v>0</v>
      </c>
      <c r="K314">
        <v>1</v>
      </c>
      <c r="L314">
        <v>42124.515299999999</v>
      </c>
      <c r="M314" s="7">
        <f t="shared" si="24"/>
        <v>35092.806038868235</v>
      </c>
      <c r="N314" s="7">
        <f t="shared" si="25"/>
        <v>7031.7092611317639</v>
      </c>
      <c r="O314" s="7">
        <f t="shared" si="26"/>
        <v>7031.7092611317639</v>
      </c>
      <c r="P314" s="7">
        <f t="shared" si="27"/>
        <v>49444935.133086219</v>
      </c>
      <c r="Q314" s="7">
        <f t="shared" si="28"/>
        <v>0.16692676962699116</v>
      </c>
      <c r="R314" s="7">
        <f t="shared" si="29"/>
        <v>0.16692676962699116</v>
      </c>
    </row>
    <row r="315" spans="1:18" x14ac:dyDescent="0.2">
      <c r="A315">
        <v>313.4485337096225</v>
      </c>
      <c r="B315">
        <v>49</v>
      </c>
      <c r="C315">
        <v>35.86</v>
      </c>
      <c r="D315">
        <v>0</v>
      </c>
      <c r="E315">
        <v>1</v>
      </c>
      <c r="F315">
        <v>0</v>
      </c>
      <c r="G315">
        <v>0</v>
      </c>
      <c r="H315">
        <v>0</v>
      </c>
      <c r="I315">
        <v>0</v>
      </c>
      <c r="J315">
        <v>0</v>
      </c>
      <c r="K315">
        <v>1</v>
      </c>
      <c r="L315">
        <v>8124.4084000000003</v>
      </c>
      <c r="M315" s="7">
        <f t="shared" si="24"/>
        <v>11641.500801928903</v>
      </c>
      <c r="N315" s="7">
        <f t="shared" si="25"/>
        <v>-3517.0924019289032</v>
      </c>
      <c r="O315" s="7">
        <f t="shared" si="26"/>
        <v>3517.0924019289032</v>
      </c>
      <c r="P315" s="7">
        <f t="shared" si="27"/>
        <v>12369938.963706022</v>
      </c>
      <c r="Q315" s="7">
        <f t="shared" si="28"/>
        <v>-0.43290443177732219</v>
      </c>
      <c r="R315" s="7">
        <f t="shared" si="29"/>
        <v>0.43290443177732219</v>
      </c>
    </row>
    <row r="316" spans="1:18" x14ac:dyDescent="0.2">
      <c r="A316">
        <v>314.4485337096225</v>
      </c>
      <c r="B316">
        <v>27</v>
      </c>
      <c r="C316">
        <v>31.4</v>
      </c>
      <c r="D316">
        <v>0</v>
      </c>
      <c r="E316">
        <v>0</v>
      </c>
      <c r="F316">
        <v>1</v>
      </c>
      <c r="G316">
        <v>1</v>
      </c>
      <c r="H316">
        <v>0</v>
      </c>
      <c r="I316">
        <v>0</v>
      </c>
      <c r="J316">
        <v>1</v>
      </c>
      <c r="K316">
        <v>0</v>
      </c>
      <c r="L316">
        <v>34838.873</v>
      </c>
      <c r="M316" s="7">
        <f t="shared" si="24"/>
        <v>28200.52972139846</v>
      </c>
      <c r="N316" s="7">
        <f t="shared" si="25"/>
        <v>6638.3432786015401</v>
      </c>
      <c r="O316" s="7">
        <f t="shared" si="26"/>
        <v>6638.3432786015401</v>
      </c>
      <c r="P316" s="7">
        <f t="shared" si="27"/>
        <v>44067601.484554246</v>
      </c>
      <c r="Q316" s="7">
        <f t="shared" si="28"/>
        <v>0.19054414528855571</v>
      </c>
      <c r="R316" s="7">
        <f t="shared" si="29"/>
        <v>0.19054414528855571</v>
      </c>
    </row>
    <row r="317" spans="1:18" x14ac:dyDescent="0.2">
      <c r="A317">
        <v>315.4485337096225</v>
      </c>
      <c r="B317">
        <v>52</v>
      </c>
      <c r="C317">
        <v>33.25</v>
      </c>
      <c r="D317">
        <v>0</v>
      </c>
      <c r="E317">
        <v>1</v>
      </c>
      <c r="F317">
        <v>0</v>
      </c>
      <c r="G317">
        <v>0</v>
      </c>
      <c r="H317">
        <v>1</v>
      </c>
      <c r="I317">
        <v>0</v>
      </c>
      <c r="J317">
        <v>0</v>
      </c>
      <c r="K317">
        <v>0</v>
      </c>
      <c r="L317">
        <v>9722.7695000000003</v>
      </c>
      <c r="M317" s="7">
        <f t="shared" si="24"/>
        <v>12653.976764629466</v>
      </c>
      <c r="N317" s="7">
        <f t="shared" si="25"/>
        <v>-2931.2072646294655</v>
      </c>
      <c r="O317" s="7">
        <f t="shared" si="26"/>
        <v>2931.2072646294655</v>
      </c>
      <c r="P317" s="7">
        <f t="shared" si="27"/>
        <v>8591976.0282165539</v>
      </c>
      <c r="Q317" s="7">
        <f t="shared" si="28"/>
        <v>-0.3014786336989132</v>
      </c>
      <c r="R317" s="7">
        <f t="shared" si="29"/>
        <v>0.3014786336989132</v>
      </c>
    </row>
    <row r="318" spans="1:18" x14ac:dyDescent="0.2">
      <c r="A318">
        <v>316.4485337096225</v>
      </c>
      <c r="B318">
        <v>50</v>
      </c>
      <c r="C318">
        <v>32.204999999999998</v>
      </c>
      <c r="D318">
        <v>0</v>
      </c>
      <c r="E318">
        <v>1</v>
      </c>
      <c r="F318">
        <v>0</v>
      </c>
      <c r="G318">
        <v>0</v>
      </c>
      <c r="H318">
        <v>0</v>
      </c>
      <c r="I318">
        <v>1</v>
      </c>
      <c r="J318">
        <v>0</v>
      </c>
      <c r="K318">
        <v>0</v>
      </c>
      <c r="L318">
        <v>8835.2649500000007</v>
      </c>
      <c r="M318" s="7">
        <f t="shared" si="24"/>
        <v>11308.876358649442</v>
      </c>
      <c r="N318" s="7">
        <f t="shared" si="25"/>
        <v>-2473.6114086494417</v>
      </c>
      <c r="O318" s="7">
        <f t="shared" si="26"/>
        <v>2473.6114086494417</v>
      </c>
      <c r="P318" s="7">
        <f t="shared" si="27"/>
        <v>6118753.4010006757</v>
      </c>
      <c r="Q318" s="7">
        <f t="shared" si="28"/>
        <v>-0.27997025812445403</v>
      </c>
      <c r="R318" s="7">
        <f t="shared" si="29"/>
        <v>0.27997025812445403</v>
      </c>
    </row>
    <row r="319" spans="1:18" x14ac:dyDescent="0.2">
      <c r="A319">
        <v>317.4485337096225</v>
      </c>
      <c r="B319">
        <v>54</v>
      </c>
      <c r="C319">
        <v>32.774999999999999</v>
      </c>
      <c r="D319">
        <v>0</v>
      </c>
      <c r="E319">
        <v>1</v>
      </c>
      <c r="F319">
        <v>0</v>
      </c>
      <c r="G319">
        <v>0</v>
      </c>
      <c r="H319">
        <v>1</v>
      </c>
      <c r="I319">
        <v>0</v>
      </c>
      <c r="J319">
        <v>0</v>
      </c>
      <c r="K319">
        <v>0</v>
      </c>
      <c r="L319">
        <v>10435.06525</v>
      </c>
      <c r="M319" s="7">
        <f t="shared" si="24"/>
        <v>13011.842582481762</v>
      </c>
      <c r="N319" s="7">
        <f t="shared" si="25"/>
        <v>-2576.7773324817626</v>
      </c>
      <c r="O319" s="7">
        <f t="shared" si="26"/>
        <v>2576.7773324817626</v>
      </c>
      <c r="P319" s="7">
        <f t="shared" si="27"/>
        <v>6639781.4211918283</v>
      </c>
      <c r="Q319" s="7">
        <f t="shared" si="28"/>
        <v>-0.24693447244920319</v>
      </c>
      <c r="R319" s="7">
        <f t="shared" si="29"/>
        <v>0.24693447244920319</v>
      </c>
    </row>
    <row r="320" spans="1:18" x14ac:dyDescent="0.2">
      <c r="A320">
        <v>318.4485337096225</v>
      </c>
      <c r="B320">
        <v>44</v>
      </c>
      <c r="C320">
        <v>27.645</v>
      </c>
      <c r="D320">
        <v>0</v>
      </c>
      <c r="E320">
        <v>0</v>
      </c>
      <c r="F320">
        <v>1</v>
      </c>
      <c r="G320">
        <v>0</v>
      </c>
      <c r="H320">
        <v>0</v>
      </c>
      <c r="I320">
        <v>1</v>
      </c>
      <c r="J320">
        <v>0</v>
      </c>
      <c r="K320">
        <v>0</v>
      </c>
      <c r="L320">
        <v>7421.1945500000002</v>
      </c>
      <c r="M320" s="7">
        <f t="shared" si="24"/>
        <v>8459.0353463441988</v>
      </c>
      <c r="N320" s="7">
        <f t="shared" si="25"/>
        <v>-1037.8407963441987</v>
      </c>
      <c r="O320" s="7">
        <f t="shared" si="26"/>
        <v>1037.8407963441987</v>
      </c>
      <c r="P320" s="7">
        <f t="shared" si="27"/>
        <v>1077113.5185563604</v>
      </c>
      <c r="Q320" s="7">
        <f t="shared" si="28"/>
        <v>-0.13984821302713304</v>
      </c>
      <c r="R320" s="7">
        <f t="shared" si="29"/>
        <v>0.13984821302713304</v>
      </c>
    </row>
    <row r="321" spans="1:18" x14ac:dyDescent="0.2">
      <c r="A321">
        <v>319.4485337096225</v>
      </c>
      <c r="B321">
        <v>32</v>
      </c>
      <c r="C321">
        <v>37.335000000000001</v>
      </c>
      <c r="D321">
        <v>1</v>
      </c>
      <c r="E321">
        <v>1</v>
      </c>
      <c r="F321">
        <v>0</v>
      </c>
      <c r="G321">
        <v>0</v>
      </c>
      <c r="H321">
        <v>1</v>
      </c>
      <c r="I321">
        <v>0</v>
      </c>
      <c r="J321">
        <v>0</v>
      </c>
      <c r="K321">
        <v>0</v>
      </c>
      <c r="L321">
        <v>4667.6076499999999</v>
      </c>
      <c r="M321" s="7">
        <f t="shared" si="24"/>
        <v>9288.9255740065873</v>
      </c>
      <c r="N321" s="7">
        <f t="shared" si="25"/>
        <v>-4621.3179240065874</v>
      </c>
      <c r="O321" s="7">
        <f t="shared" si="26"/>
        <v>4621.3179240065874</v>
      </c>
      <c r="P321" s="7">
        <f t="shared" si="27"/>
        <v>21356579.354744554</v>
      </c>
      <c r="Q321" s="7">
        <f t="shared" si="28"/>
        <v>-0.99008277270403988</v>
      </c>
      <c r="R321" s="7">
        <f t="shared" si="29"/>
        <v>0.99008277270403988</v>
      </c>
    </row>
    <row r="322" spans="1:18" x14ac:dyDescent="0.2">
      <c r="A322">
        <v>320.4485337096225</v>
      </c>
      <c r="B322">
        <v>34</v>
      </c>
      <c r="C322">
        <v>25.27</v>
      </c>
      <c r="D322">
        <v>1</v>
      </c>
      <c r="E322">
        <v>1</v>
      </c>
      <c r="F322">
        <v>0</v>
      </c>
      <c r="G322">
        <v>0</v>
      </c>
      <c r="H322">
        <v>0</v>
      </c>
      <c r="I322">
        <v>1</v>
      </c>
      <c r="J322">
        <v>0</v>
      </c>
      <c r="K322">
        <v>0</v>
      </c>
      <c r="L322">
        <v>4894.7533000000003</v>
      </c>
      <c r="M322" s="7">
        <f t="shared" si="24"/>
        <v>5243.9240236125997</v>
      </c>
      <c r="N322" s="7">
        <f t="shared" si="25"/>
        <v>-349.17072361259943</v>
      </c>
      <c r="O322" s="7">
        <f t="shared" si="26"/>
        <v>349.17072361259943</v>
      </c>
      <c r="P322" s="7">
        <f t="shared" si="27"/>
        <v>121920.1942281463</v>
      </c>
      <c r="Q322" s="7">
        <f t="shared" si="28"/>
        <v>-7.13357144296934E-2</v>
      </c>
      <c r="R322" s="7">
        <f t="shared" si="29"/>
        <v>7.13357144296934E-2</v>
      </c>
    </row>
    <row r="323" spans="1:18" x14ac:dyDescent="0.2">
      <c r="A323">
        <v>321.4485337096225</v>
      </c>
      <c r="B323">
        <v>26</v>
      </c>
      <c r="C323">
        <v>29.64</v>
      </c>
      <c r="D323">
        <v>4</v>
      </c>
      <c r="E323">
        <v>0</v>
      </c>
      <c r="F323">
        <v>1</v>
      </c>
      <c r="G323">
        <v>0</v>
      </c>
      <c r="H323">
        <v>1</v>
      </c>
      <c r="I323">
        <v>0</v>
      </c>
      <c r="J323">
        <v>0</v>
      </c>
      <c r="K323">
        <v>0</v>
      </c>
      <c r="L323">
        <v>24671.663339999999</v>
      </c>
      <c r="M323" s="7">
        <f t="shared" ref="M323:M386" si="30">$V$21+$V$22*B323+$V$23*C323+$V$24*D323+$V$25*E323+$V$26*F323+$V$27*G323+$V$28*H323+$V$29*I323+$V$30*J323+$V$31*K323</f>
        <v>6693.2301163315269</v>
      </c>
      <c r="N323" s="7">
        <f t="shared" ref="N323:N386" si="31">L323-M323</f>
        <v>17978.433223668471</v>
      </c>
      <c r="O323" s="7">
        <f t="shared" ref="O323:O386" si="32">ABS(N323)</f>
        <v>17978.433223668471</v>
      </c>
      <c r="P323" s="7">
        <f t="shared" ref="P323:P386" si="33">N323^2</f>
        <v>323224061.17790627</v>
      </c>
      <c r="Q323" s="7">
        <f t="shared" ref="Q323:Q386" si="34">N323/L323</f>
        <v>0.72870778819846171</v>
      </c>
      <c r="R323" s="7">
        <f t="shared" ref="R323:R386" si="35">ABS(Q323)</f>
        <v>0.72870778819846171</v>
      </c>
    </row>
    <row r="324" spans="1:18" x14ac:dyDescent="0.2">
      <c r="A324">
        <v>322.4485337096225</v>
      </c>
      <c r="B324">
        <v>34</v>
      </c>
      <c r="C324">
        <v>30.8</v>
      </c>
      <c r="D324">
        <v>0</v>
      </c>
      <c r="E324">
        <v>1</v>
      </c>
      <c r="F324">
        <v>0</v>
      </c>
      <c r="G324">
        <v>1</v>
      </c>
      <c r="H324">
        <v>0</v>
      </c>
      <c r="I324">
        <v>0</v>
      </c>
      <c r="J324">
        <v>1</v>
      </c>
      <c r="K324">
        <v>0</v>
      </c>
      <c r="L324">
        <v>35491.64</v>
      </c>
      <c r="M324" s="7">
        <f t="shared" si="30"/>
        <v>29559.646010044591</v>
      </c>
      <c r="N324" s="7">
        <f t="shared" si="31"/>
        <v>5931.9939899554083</v>
      </c>
      <c r="O324" s="7">
        <f t="shared" si="32"/>
        <v>5931.9939899554083</v>
      </c>
      <c r="P324" s="7">
        <f t="shared" si="33"/>
        <v>35188552.696867086</v>
      </c>
      <c r="Q324" s="7">
        <f t="shared" si="34"/>
        <v>0.16713778202290477</v>
      </c>
      <c r="R324" s="7">
        <f t="shared" si="35"/>
        <v>0.16713778202290477</v>
      </c>
    </row>
    <row r="325" spans="1:18" x14ac:dyDescent="0.2">
      <c r="A325">
        <v>323.4485337096225</v>
      </c>
      <c r="B325">
        <v>57</v>
      </c>
      <c r="C325">
        <v>40.945</v>
      </c>
      <c r="D325">
        <v>0</v>
      </c>
      <c r="E325">
        <v>1</v>
      </c>
      <c r="F325">
        <v>0</v>
      </c>
      <c r="G325">
        <v>0</v>
      </c>
      <c r="H325">
        <v>1</v>
      </c>
      <c r="I325">
        <v>0</v>
      </c>
      <c r="J325">
        <v>0</v>
      </c>
      <c r="K325">
        <v>0</v>
      </c>
      <c r="L325">
        <v>11566.30055</v>
      </c>
      <c r="M325" s="7">
        <f t="shared" si="30"/>
        <v>16561.487204930818</v>
      </c>
      <c r="N325" s="7">
        <f t="shared" si="31"/>
        <v>-4995.1866549308179</v>
      </c>
      <c r="O325" s="7">
        <f t="shared" si="32"/>
        <v>4995.1866549308179</v>
      </c>
      <c r="P325" s="7">
        <f t="shared" si="33"/>
        <v>24951889.717598934</v>
      </c>
      <c r="Q325" s="7">
        <f t="shared" si="34"/>
        <v>-0.43187418771776753</v>
      </c>
      <c r="R325" s="7">
        <f t="shared" si="35"/>
        <v>0.43187418771776753</v>
      </c>
    </row>
    <row r="326" spans="1:18" x14ac:dyDescent="0.2">
      <c r="A326">
        <v>324.4485337096225</v>
      </c>
      <c r="B326">
        <v>29</v>
      </c>
      <c r="C326">
        <v>27.2</v>
      </c>
      <c r="D326">
        <v>0</v>
      </c>
      <c r="E326">
        <v>1</v>
      </c>
      <c r="F326">
        <v>0</v>
      </c>
      <c r="G326">
        <v>0</v>
      </c>
      <c r="H326">
        <v>0</v>
      </c>
      <c r="I326">
        <v>0</v>
      </c>
      <c r="J326">
        <v>1</v>
      </c>
      <c r="K326">
        <v>0</v>
      </c>
      <c r="L326">
        <v>2866.0909999999999</v>
      </c>
      <c r="M326" s="7">
        <f t="shared" si="30"/>
        <v>3387.6811046221264</v>
      </c>
      <c r="N326" s="7">
        <f t="shared" si="31"/>
        <v>-521.59010462212655</v>
      </c>
      <c r="O326" s="7">
        <f t="shared" si="32"/>
        <v>521.59010462212655</v>
      </c>
      <c r="P326" s="7">
        <f t="shared" si="33"/>
        <v>272056.23723972094</v>
      </c>
      <c r="Q326" s="7">
        <f t="shared" si="34"/>
        <v>-0.1819865819410921</v>
      </c>
      <c r="R326" s="7">
        <f t="shared" si="35"/>
        <v>0.1819865819410921</v>
      </c>
    </row>
    <row r="327" spans="1:18" x14ac:dyDescent="0.2">
      <c r="A327">
        <v>325.4485337096225</v>
      </c>
      <c r="B327">
        <v>40</v>
      </c>
      <c r="C327">
        <v>34.104999999999997</v>
      </c>
      <c r="D327">
        <v>1</v>
      </c>
      <c r="E327">
        <v>1</v>
      </c>
      <c r="F327">
        <v>0</v>
      </c>
      <c r="G327">
        <v>0</v>
      </c>
      <c r="H327">
        <v>1</v>
      </c>
      <c r="I327">
        <v>0</v>
      </c>
      <c r="J327">
        <v>0</v>
      </c>
      <c r="K327">
        <v>0</v>
      </c>
      <c r="L327">
        <v>6600.2059499999996</v>
      </c>
      <c r="M327" s="7">
        <f t="shared" si="30"/>
        <v>10269.267534834071</v>
      </c>
      <c r="N327" s="7">
        <f t="shared" si="31"/>
        <v>-3669.0615848340713</v>
      </c>
      <c r="O327" s="7">
        <f t="shared" si="32"/>
        <v>3669.0615848340713</v>
      </c>
      <c r="P327" s="7">
        <f t="shared" si="33"/>
        <v>13462012.913305108</v>
      </c>
      <c r="Q327" s="7">
        <f t="shared" si="34"/>
        <v>-0.55590107530418376</v>
      </c>
      <c r="R327" s="7">
        <f t="shared" si="35"/>
        <v>0.55590107530418376</v>
      </c>
    </row>
    <row r="328" spans="1:18" x14ac:dyDescent="0.2">
      <c r="A328">
        <v>326.4485337096225</v>
      </c>
      <c r="B328">
        <v>27</v>
      </c>
      <c r="C328">
        <v>23.21</v>
      </c>
      <c r="D328">
        <v>1</v>
      </c>
      <c r="E328">
        <v>0</v>
      </c>
      <c r="F328">
        <v>1</v>
      </c>
      <c r="G328">
        <v>0</v>
      </c>
      <c r="H328">
        <v>0</v>
      </c>
      <c r="I328">
        <v>0</v>
      </c>
      <c r="J328">
        <v>0</v>
      </c>
      <c r="K328">
        <v>1</v>
      </c>
      <c r="L328">
        <v>3561.8888999999999</v>
      </c>
      <c r="M328" s="7">
        <f t="shared" si="30"/>
        <v>2334.9442111869221</v>
      </c>
      <c r="N328" s="7">
        <f t="shared" si="31"/>
        <v>1226.9446888130778</v>
      </c>
      <c r="O328" s="7">
        <f t="shared" si="32"/>
        <v>1226.9446888130778</v>
      </c>
      <c r="P328" s="7">
        <f t="shared" si="33"/>
        <v>1505393.2694066204</v>
      </c>
      <c r="Q328" s="7">
        <f t="shared" si="34"/>
        <v>0.34446461505665654</v>
      </c>
      <c r="R328" s="7">
        <f t="shared" si="35"/>
        <v>0.34446461505665654</v>
      </c>
    </row>
    <row r="329" spans="1:18" x14ac:dyDescent="0.2">
      <c r="A329">
        <v>327.4485337096225</v>
      </c>
      <c r="B329">
        <v>45</v>
      </c>
      <c r="C329">
        <v>36.479999999999997</v>
      </c>
      <c r="D329">
        <v>2</v>
      </c>
      <c r="E329">
        <v>1</v>
      </c>
      <c r="F329">
        <v>0</v>
      </c>
      <c r="G329">
        <v>1</v>
      </c>
      <c r="H329">
        <v>0</v>
      </c>
      <c r="I329">
        <v>1</v>
      </c>
      <c r="J329">
        <v>0</v>
      </c>
      <c r="K329">
        <v>0</v>
      </c>
      <c r="L329">
        <v>42760.502200000003</v>
      </c>
      <c r="M329" s="7">
        <f t="shared" si="30"/>
        <v>35993.226237140479</v>
      </c>
      <c r="N329" s="7">
        <f t="shared" si="31"/>
        <v>6767.2759628595231</v>
      </c>
      <c r="O329" s="7">
        <f t="shared" si="32"/>
        <v>6767.2759628595231</v>
      </c>
      <c r="P329" s="7">
        <f t="shared" si="33"/>
        <v>45796023.957496285</v>
      </c>
      <c r="Q329" s="7">
        <f t="shared" si="34"/>
        <v>0.15825997391722688</v>
      </c>
      <c r="R329" s="7">
        <f t="shared" si="35"/>
        <v>0.15825997391722688</v>
      </c>
    </row>
    <row r="330" spans="1:18" x14ac:dyDescent="0.2">
      <c r="A330">
        <v>328.4485337096225</v>
      </c>
      <c r="B330">
        <v>64</v>
      </c>
      <c r="C330">
        <v>33.799999999999997</v>
      </c>
      <c r="D330">
        <v>1</v>
      </c>
      <c r="E330">
        <v>0</v>
      </c>
      <c r="F330">
        <v>1</v>
      </c>
      <c r="G330">
        <v>1</v>
      </c>
      <c r="H330">
        <v>0</v>
      </c>
      <c r="I330">
        <v>0</v>
      </c>
      <c r="J330">
        <v>1</v>
      </c>
      <c r="K330">
        <v>0</v>
      </c>
      <c r="L330">
        <v>47928.03</v>
      </c>
      <c r="M330" s="7">
        <f t="shared" si="30"/>
        <v>39054.891432550612</v>
      </c>
      <c r="N330" s="7">
        <f t="shared" si="31"/>
        <v>8873.1385674493868</v>
      </c>
      <c r="O330" s="7">
        <f t="shared" si="32"/>
        <v>8873.1385674493868</v>
      </c>
      <c r="P330" s="7">
        <f t="shared" si="33"/>
        <v>78732588.037157759</v>
      </c>
      <c r="Q330" s="7">
        <f t="shared" si="34"/>
        <v>0.18513463973898753</v>
      </c>
      <c r="R330" s="7">
        <f t="shared" si="35"/>
        <v>0.18513463973898753</v>
      </c>
    </row>
    <row r="331" spans="1:18" x14ac:dyDescent="0.2">
      <c r="A331">
        <v>329.4485337096225</v>
      </c>
      <c r="B331">
        <v>52</v>
      </c>
      <c r="C331">
        <v>36.700000000000003</v>
      </c>
      <c r="D331">
        <v>0</v>
      </c>
      <c r="E331">
        <v>1</v>
      </c>
      <c r="F331">
        <v>0</v>
      </c>
      <c r="G331">
        <v>0</v>
      </c>
      <c r="H331">
        <v>0</v>
      </c>
      <c r="I331">
        <v>0</v>
      </c>
      <c r="J331">
        <v>1</v>
      </c>
      <c r="K331">
        <v>0</v>
      </c>
      <c r="L331">
        <v>9144.5650000000005</v>
      </c>
      <c r="M331" s="7">
        <f t="shared" si="30"/>
        <v>12578.252753967596</v>
      </c>
      <c r="N331" s="7">
        <f t="shared" si="31"/>
        <v>-3433.6877539675952</v>
      </c>
      <c r="O331" s="7">
        <f t="shared" si="32"/>
        <v>3433.6877539675952</v>
      </c>
      <c r="P331" s="7">
        <f t="shared" si="33"/>
        <v>11790211.591747029</v>
      </c>
      <c r="Q331" s="7">
        <f t="shared" si="34"/>
        <v>-0.37548945783288706</v>
      </c>
      <c r="R331" s="7">
        <f t="shared" si="35"/>
        <v>0.37548945783288706</v>
      </c>
    </row>
    <row r="332" spans="1:18" x14ac:dyDescent="0.2">
      <c r="A332">
        <v>330.4485337096225</v>
      </c>
      <c r="B332">
        <v>61</v>
      </c>
      <c r="C332">
        <v>36.384999999999998</v>
      </c>
      <c r="D332">
        <v>1</v>
      </c>
      <c r="E332">
        <v>0</v>
      </c>
      <c r="F332">
        <v>1</v>
      </c>
      <c r="G332">
        <v>1</v>
      </c>
      <c r="H332">
        <v>1</v>
      </c>
      <c r="I332">
        <v>0</v>
      </c>
      <c r="J332">
        <v>0</v>
      </c>
      <c r="K332">
        <v>0</v>
      </c>
      <c r="L332">
        <v>48517.563150000002</v>
      </c>
      <c r="M332" s="7">
        <f t="shared" si="30"/>
        <v>40399.149931149135</v>
      </c>
      <c r="N332" s="7">
        <f t="shared" si="31"/>
        <v>8118.4132188508665</v>
      </c>
      <c r="O332" s="7">
        <f t="shared" si="32"/>
        <v>8118.4132188508665</v>
      </c>
      <c r="P332" s="7">
        <f t="shared" si="33"/>
        <v>65908633.192012489</v>
      </c>
      <c r="Q332" s="7">
        <f t="shared" si="34"/>
        <v>0.1673293688257067</v>
      </c>
      <c r="R332" s="7">
        <f t="shared" si="35"/>
        <v>0.1673293688257067</v>
      </c>
    </row>
    <row r="333" spans="1:18" x14ac:dyDescent="0.2">
      <c r="A333">
        <v>331.4485337096225</v>
      </c>
      <c r="B333">
        <v>52</v>
      </c>
      <c r="C333">
        <v>27.36</v>
      </c>
      <c r="D333">
        <v>0</v>
      </c>
      <c r="E333">
        <v>1</v>
      </c>
      <c r="F333">
        <v>0</v>
      </c>
      <c r="G333">
        <v>1</v>
      </c>
      <c r="H333">
        <v>0</v>
      </c>
      <c r="I333">
        <v>1</v>
      </c>
      <c r="J333">
        <v>0</v>
      </c>
      <c r="K333">
        <v>0</v>
      </c>
      <c r="L333">
        <v>24393.6224</v>
      </c>
      <c r="M333" s="7">
        <f t="shared" si="30"/>
        <v>33837.919678908598</v>
      </c>
      <c r="N333" s="7">
        <f t="shared" si="31"/>
        <v>-9444.2972789085979</v>
      </c>
      <c r="O333" s="7">
        <f t="shared" si="32"/>
        <v>9444.2972789085979</v>
      </c>
      <c r="P333" s="7">
        <f t="shared" si="33"/>
        <v>89194751.092400342</v>
      </c>
      <c r="Q333" s="7">
        <f t="shared" si="34"/>
        <v>-0.38716255929699878</v>
      </c>
      <c r="R333" s="7">
        <f t="shared" si="35"/>
        <v>0.38716255929699878</v>
      </c>
    </row>
    <row r="334" spans="1:18" x14ac:dyDescent="0.2">
      <c r="A334">
        <v>332.4485337096225</v>
      </c>
      <c r="B334">
        <v>61</v>
      </c>
      <c r="C334">
        <v>31.16</v>
      </c>
      <c r="D334">
        <v>0</v>
      </c>
      <c r="E334">
        <v>0</v>
      </c>
      <c r="F334">
        <v>1</v>
      </c>
      <c r="G334">
        <v>0</v>
      </c>
      <c r="H334">
        <v>0</v>
      </c>
      <c r="I334">
        <v>1</v>
      </c>
      <c r="J334">
        <v>0</v>
      </c>
      <c r="K334">
        <v>0</v>
      </c>
      <c r="L334">
        <v>13429.035400000001</v>
      </c>
      <c r="M334" s="7">
        <f t="shared" si="30"/>
        <v>14062.619383177622</v>
      </c>
      <c r="N334" s="7">
        <f t="shared" si="31"/>
        <v>-633.58398317762112</v>
      </c>
      <c r="O334" s="7">
        <f t="shared" si="32"/>
        <v>633.58398317762112</v>
      </c>
      <c r="P334" s="7">
        <f t="shared" si="33"/>
        <v>401428.66373922006</v>
      </c>
      <c r="Q334" s="7">
        <f t="shared" si="34"/>
        <v>-4.7180155856735705E-2</v>
      </c>
      <c r="R334" s="7">
        <f t="shared" si="35"/>
        <v>4.7180155856735705E-2</v>
      </c>
    </row>
    <row r="335" spans="1:18" x14ac:dyDescent="0.2">
      <c r="A335">
        <v>333.4485337096225</v>
      </c>
      <c r="B335">
        <v>56</v>
      </c>
      <c r="C335">
        <v>28.785</v>
      </c>
      <c r="D335">
        <v>0</v>
      </c>
      <c r="E335">
        <v>0</v>
      </c>
      <c r="F335">
        <v>1</v>
      </c>
      <c r="G335">
        <v>0</v>
      </c>
      <c r="H335">
        <v>1</v>
      </c>
      <c r="I335">
        <v>0</v>
      </c>
      <c r="J335">
        <v>0</v>
      </c>
      <c r="K335">
        <v>0</v>
      </c>
      <c r="L335">
        <v>11658.379150000001</v>
      </c>
      <c r="M335" s="7">
        <f t="shared" si="30"/>
        <v>12431.261561237417</v>
      </c>
      <c r="N335" s="7">
        <f t="shared" si="31"/>
        <v>-772.88241123741682</v>
      </c>
      <c r="O335" s="7">
        <f t="shared" si="32"/>
        <v>772.88241123741682</v>
      </c>
      <c r="P335" s="7">
        <f t="shared" si="33"/>
        <v>597347.2216001635</v>
      </c>
      <c r="Q335" s="7">
        <f t="shared" si="34"/>
        <v>-6.6294156442614646E-2</v>
      </c>
      <c r="R335" s="7">
        <f t="shared" si="35"/>
        <v>6.6294156442614646E-2</v>
      </c>
    </row>
    <row r="336" spans="1:18" x14ac:dyDescent="0.2">
      <c r="A336">
        <v>334.4485337096225</v>
      </c>
      <c r="B336">
        <v>43</v>
      </c>
      <c r="C336">
        <v>35.72</v>
      </c>
      <c r="D336">
        <v>2</v>
      </c>
      <c r="E336">
        <v>0</v>
      </c>
      <c r="F336">
        <v>1</v>
      </c>
      <c r="G336">
        <v>0</v>
      </c>
      <c r="H336">
        <v>1</v>
      </c>
      <c r="I336">
        <v>0</v>
      </c>
      <c r="J336">
        <v>0</v>
      </c>
      <c r="K336">
        <v>0</v>
      </c>
      <c r="L336">
        <v>19144.576519999999</v>
      </c>
      <c r="M336" s="7">
        <f t="shared" si="30"/>
        <v>12288.49853719067</v>
      </c>
      <c r="N336" s="7">
        <f t="shared" si="31"/>
        <v>6856.0779828093291</v>
      </c>
      <c r="O336" s="7">
        <f t="shared" si="32"/>
        <v>6856.0779828093291</v>
      </c>
      <c r="P336" s="7">
        <f t="shared" si="33"/>
        <v>47005805.306362838</v>
      </c>
      <c r="Q336" s="7">
        <f t="shared" si="34"/>
        <v>0.35812116165885971</v>
      </c>
      <c r="R336" s="7">
        <f t="shared" si="35"/>
        <v>0.35812116165885971</v>
      </c>
    </row>
    <row r="337" spans="1:18" x14ac:dyDescent="0.2">
      <c r="A337">
        <v>335.4485337096225</v>
      </c>
      <c r="B337">
        <v>64</v>
      </c>
      <c r="C337">
        <v>34.5</v>
      </c>
      <c r="D337">
        <v>0</v>
      </c>
      <c r="E337">
        <v>1</v>
      </c>
      <c r="F337">
        <v>0</v>
      </c>
      <c r="G337">
        <v>0</v>
      </c>
      <c r="H337">
        <v>0</v>
      </c>
      <c r="I337">
        <v>0</v>
      </c>
      <c r="J337">
        <v>1</v>
      </c>
      <c r="K337">
        <v>0</v>
      </c>
      <c r="L337">
        <v>13822.803</v>
      </c>
      <c r="M337" s="7">
        <f t="shared" si="30"/>
        <v>14945.920482042346</v>
      </c>
      <c r="N337" s="7">
        <f t="shared" si="31"/>
        <v>-1123.1174820423457</v>
      </c>
      <c r="O337" s="7">
        <f t="shared" si="32"/>
        <v>1123.1174820423457</v>
      </c>
      <c r="P337" s="7">
        <f t="shared" si="33"/>
        <v>1261392.8784691389</v>
      </c>
      <c r="Q337" s="7">
        <f t="shared" si="34"/>
        <v>-8.1251066230369179E-2</v>
      </c>
      <c r="R337" s="7">
        <f t="shared" si="35"/>
        <v>8.1251066230369179E-2</v>
      </c>
    </row>
    <row r="338" spans="1:18" x14ac:dyDescent="0.2">
      <c r="A338">
        <v>336.4485337096225</v>
      </c>
      <c r="B338">
        <v>60</v>
      </c>
      <c r="C338">
        <v>25.74</v>
      </c>
      <c r="D338">
        <v>0</v>
      </c>
      <c r="E338">
        <v>1</v>
      </c>
      <c r="F338">
        <v>0</v>
      </c>
      <c r="G338">
        <v>0</v>
      </c>
      <c r="H338">
        <v>0</v>
      </c>
      <c r="I338">
        <v>0</v>
      </c>
      <c r="J338">
        <v>0</v>
      </c>
      <c r="K338">
        <v>1</v>
      </c>
      <c r="L338">
        <v>12142.578600000001</v>
      </c>
      <c r="M338" s="7">
        <f t="shared" si="30"/>
        <v>11063.301718017217</v>
      </c>
      <c r="N338" s="7">
        <f t="shared" si="31"/>
        <v>1079.2768819827834</v>
      </c>
      <c r="O338" s="7">
        <f t="shared" si="32"/>
        <v>1079.2768819827834</v>
      </c>
      <c r="P338" s="7">
        <f t="shared" si="33"/>
        <v>1164838.587982479</v>
      </c>
      <c r="Q338" s="7">
        <f t="shared" si="34"/>
        <v>8.8883664461746476E-2</v>
      </c>
      <c r="R338" s="7">
        <f t="shared" si="35"/>
        <v>8.8883664461746476E-2</v>
      </c>
    </row>
    <row r="339" spans="1:18" x14ac:dyDescent="0.2">
      <c r="A339">
        <v>337.4485337096225</v>
      </c>
      <c r="B339">
        <v>62</v>
      </c>
      <c r="C339">
        <v>27.55</v>
      </c>
      <c r="D339">
        <v>1</v>
      </c>
      <c r="E339">
        <v>1</v>
      </c>
      <c r="F339">
        <v>0</v>
      </c>
      <c r="G339">
        <v>0</v>
      </c>
      <c r="H339">
        <v>0</v>
      </c>
      <c r="I339">
        <v>1</v>
      </c>
      <c r="J339">
        <v>0</v>
      </c>
      <c r="K339">
        <v>0</v>
      </c>
      <c r="L339">
        <v>13937.666499999999</v>
      </c>
      <c r="M339" s="7">
        <f t="shared" si="30"/>
        <v>13283.00284459326</v>
      </c>
      <c r="N339" s="7">
        <f t="shared" si="31"/>
        <v>654.66365540673905</v>
      </c>
      <c r="O339" s="7">
        <f t="shared" si="32"/>
        <v>654.66365540673905</v>
      </c>
      <c r="P339" s="7">
        <f t="shared" si="33"/>
        <v>428584.50171051355</v>
      </c>
      <c r="Q339" s="7">
        <f t="shared" si="34"/>
        <v>4.6970822225279894E-2</v>
      </c>
      <c r="R339" s="7">
        <f t="shared" si="35"/>
        <v>4.6970822225279894E-2</v>
      </c>
    </row>
    <row r="340" spans="1:18" x14ac:dyDescent="0.2">
      <c r="A340">
        <v>338.4485337096225</v>
      </c>
      <c r="B340">
        <v>50</v>
      </c>
      <c r="C340">
        <v>32.299999999999997</v>
      </c>
      <c r="D340">
        <v>1</v>
      </c>
      <c r="E340">
        <v>1</v>
      </c>
      <c r="F340">
        <v>0</v>
      </c>
      <c r="G340">
        <v>1</v>
      </c>
      <c r="H340">
        <v>1</v>
      </c>
      <c r="I340">
        <v>0</v>
      </c>
      <c r="J340">
        <v>0</v>
      </c>
      <c r="K340">
        <v>0</v>
      </c>
      <c r="L340">
        <v>41919.097000000002</v>
      </c>
      <c r="M340" s="7">
        <f t="shared" si="30"/>
        <v>35905.367565805849</v>
      </c>
      <c r="N340" s="7">
        <f t="shared" si="31"/>
        <v>6013.7294341941524</v>
      </c>
      <c r="O340" s="7">
        <f t="shared" si="32"/>
        <v>6013.7294341941524</v>
      </c>
      <c r="P340" s="7">
        <f t="shared" si="33"/>
        <v>36164941.707693122</v>
      </c>
      <c r="Q340" s="7">
        <f t="shared" si="34"/>
        <v>0.14346037640539233</v>
      </c>
      <c r="R340" s="7">
        <f t="shared" si="35"/>
        <v>0.14346037640539233</v>
      </c>
    </row>
    <row r="341" spans="1:18" x14ac:dyDescent="0.2">
      <c r="A341">
        <v>339.4485337096225</v>
      </c>
      <c r="B341">
        <v>46</v>
      </c>
      <c r="C341">
        <v>27.72</v>
      </c>
      <c r="D341">
        <v>1</v>
      </c>
      <c r="E341">
        <v>0</v>
      </c>
      <c r="F341">
        <v>1</v>
      </c>
      <c r="G341">
        <v>0</v>
      </c>
      <c r="H341">
        <v>0</v>
      </c>
      <c r="I341">
        <v>0</v>
      </c>
      <c r="J341">
        <v>0</v>
      </c>
      <c r="K341">
        <v>1</v>
      </c>
      <c r="L341">
        <v>8232.6388000000006</v>
      </c>
      <c r="M341" s="7">
        <f t="shared" si="30"/>
        <v>8795.001830199777</v>
      </c>
      <c r="N341" s="7">
        <f t="shared" si="31"/>
        <v>-562.3630301997764</v>
      </c>
      <c r="O341" s="7">
        <f t="shared" si="32"/>
        <v>562.3630301997764</v>
      </c>
      <c r="P341" s="7">
        <f t="shared" si="33"/>
        <v>316252.1777354746</v>
      </c>
      <c r="Q341" s="7">
        <f t="shared" si="34"/>
        <v>-6.8308964338357273E-2</v>
      </c>
      <c r="R341" s="7">
        <f t="shared" si="35"/>
        <v>6.8308964338357273E-2</v>
      </c>
    </row>
    <row r="342" spans="1:18" x14ac:dyDescent="0.2">
      <c r="A342">
        <v>340.4485337096225</v>
      </c>
      <c r="B342">
        <v>24</v>
      </c>
      <c r="C342">
        <v>27.6</v>
      </c>
      <c r="D342">
        <v>0</v>
      </c>
      <c r="E342">
        <v>0</v>
      </c>
      <c r="F342">
        <v>1</v>
      </c>
      <c r="G342">
        <v>0</v>
      </c>
      <c r="H342">
        <v>0</v>
      </c>
      <c r="I342">
        <v>0</v>
      </c>
      <c r="J342">
        <v>1</v>
      </c>
      <c r="K342">
        <v>0</v>
      </c>
      <c r="L342">
        <v>18955.220170000001</v>
      </c>
      <c r="M342" s="7">
        <f t="shared" si="30"/>
        <v>2479.7075965425506</v>
      </c>
      <c r="N342" s="7">
        <f t="shared" si="31"/>
        <v>16475.51257345745</v>
      </c>
      <c r="O342" s="7">
        <f t="shared" si="32"/>
        <v>16475.51257345745</v>
      </c>
      <c r="P342" s="7">
        <f t="shared" si="33"/>
        <v>271442514.55815452</v>
      </c>
      <c r="Q342" s="7">
        <f t="shared" si="34"/>
        <v>0.86918075473124135</v>
      </c>
      <c r="R342" s="7">
        <f t="shared" si="35"/>
        <v>0.86918075473124135</v>
      </c>
    </row>
    <row r="343" spans="1:18" x14ac:dyDescent="0.2">
      <c r="A343">
        <v>341.4485337096225</v>
      </c>
      <c r="B343">
        <v>62</v>
      </c>
      <c r="C343">
        <v>30.02</v>
      </c>
      <c r="D343">
        <v>0</v>
      </c>
      <c r="E343">
        <v>1</v>
      </c>
      <c r="F343">
        <v>0</v>
      </c>
      <c r="G343">
        <v>0</v>
      </c>
      <c r="H343">
        <v>0</v>
      </c>
      <c r="I343">
        <v>1</v>
      </c>
      <c r="J343">
        <v>0</v>
      </c>
      <c r="K343">
        <v>0</v>
      </c>
      <c r="L343">
        <v>13352.0998</v>
      </c>
      <c r="M343" s="7">
        <f t="shared" si="30"/>
        <v>13681.631921054062</v>
      </c>
      <c r="N343" s="7">
        <f t="shared" si="31"/>
        <v>-329.53212105406237</v>
      </c>
      <c r="O343" s="7">
        <f t="shared" si="32"/>
        <v>329.53212105406237</v>
      </c>
      <c r="P343" s="7">
        <f t="shared" si="33"/>
        <v>108591.41880638922</v>
      </c>
      <c r="Q343" s="7">
        <f t="shared" si="34"/>
        <v>-2.4680172107016635E-2</v>
      </c>
      <c r="R343" s="7">
        <f t="shared" si="35"/>
        <v>2.4680172107016635E-2</v>
      </c>
    </row>
    <row r="344" spans="1:18" x14ac:dyDescent="0.2">
      <c r="A344">
        <v>342.4485337096225</v>
      </c>
      <c r="B344">
        <v>60</v>
      </c>
      <c r="C344">
        <v>27.55</v>
      </c>
      <c r="D344">
        <v>0</v>
      </c>
      <c r="E344">
        <v>0</v>
      </c>
      <c r="F344">
        <v>1</v>
      </c>
      <c r="G344">
        <v>0</v>
      </c>
      <c r="H344">
        <v>1</v>
      </c>
      <c r="I344">
        <v>0</v>
      </c>
      <c r="J344">
        <v>0</v>
      </c>
      <c r="K344">
        <v>0</v>
      </c>
      <c r="L344">
        <v>13217.094499999999</v>
      </c>
      <c r="M344" s="7">
        <f t="shared" si="30"/>
        <v>13050.324344674502</v>
      </c>
      <c r="N344" s="7">
        <f t="shared" si="31"/>
        <v>166.7701553254974</v>
      </c>
      <c r="O344" s="7">
        <f t="shared" si="32"/>
        <v>166.7701553254974</v>
      </c>
      <c r="P344" s="7">
        <f t="shared" si="33"/>
        <v>27812.284707290528</v>
      </c>
      <c r="Q344" s="7">
        <f t="shared" si="34"/>
        <v>1.261776219618445E-2</v>
      </c>
      <c r="R344" s="7">
        <f t="shared" si="35"/>
        <v>1.261776219618445E-2</v>
      </c>
    </row>
    <row r="345" spans="1:18" x14ac:dyDescent="0.2">
      <c r="A345">
        <v>343.4485337096225</v>
      </c>
      <c r="B345">
        <v>63</v>
      </c>
      <c r="C345">
        <v>36.765000000000001</v>
      </c>
      <c r="D345">
        <v>0</v>
      </c>
      <c r="E345">
        <v>1</v>
      </c>
      <c r="F345">
        <v>0</v>
      </c>
      <c r="G345">
        <v>0</v>
      </c>
      <c r="H345">
        <v>1</v>
      </c>
      <c r="I345">
        <v>0</v>
      </c>
      <c r="J345">
        <v>0</v>
      </c>
      <c r="K345">
        <v>0</v>
      </c>
      <c r="L345">
        <v>13981.850350000001</v>
      </c>
      <c r="M345" s="7">
        <f t="shared" si="30"/>
        <v>16700.619086568473</v>
      </c>
      <c r="N345" s="7">
        <f t="shared" si="31"/>
        <v>-2718.7687365684724</v>
      </c>
      <c r="O345" s="7">
        <f t="shared" si="32"/>
        <v>2718.7687365684724</v>
      </c>
      <c r="P345" s="7">
        <f t="shared" si="33"/>
        <v>7391703.4429421276</v>
      </c>
      <c r="Q345" s="7">
        <f t="shared" si="34"/>
        <v>-0.19444985238083828</v>
      </c>
      <c r="R345" s="7">
        <f t="shared" si="35"/>
        <v>0.19444985238083828</v>
      </c>
    </row>
    <row r="346" spans="1:18" x14ac:dyDescent="0.2">
      <c r="A346">
        <v>344.4485337096225</v>
      </c>
      <c r="B346">
        <v>49</v>
      </c>
      <c r="C346">
        <v>41.47</v>
      </c>
      <c r="D346">
        <v>4</v>
      </c>
      <c r="E346">
        <v>0</v>
      </c>
      <c r="F346">
        <v>1</v>
      </c>
      <c r="G346">
        <v>0</v>
      </c>
      <c r="H346">
        <v>0</v>
      </c>
      <c r="I346">
        <v>0</v>
      </c>
      <c r="J346">
        <v>0</v>
      </c>
      <c r="K346">
        <v>1</v>
      </c>
      <c r="L346">
        <v>10977.2063</v>
      </c>
      <c r="M346" s="7">
        <f t="shared" si="30"/>
        <v>15554.823752932758</v>
      </c>
      <c r="N346" s="7">
        <f t="shared" si="31"/>
        <v>-4577.6174529327582</v>
      </c>
      <c r="O346" s="7">
        <f t="shared" si="32"/>
        <v>4577.6174529327582</v>
      </c>
      <c r="P346" s="7">
        <f t="shared" si="33"/>
        <v>20954581.545394592</v>
      </c>
      <c r="Q346" s="7">
        <f t="shared" si="34"/>
        <v>-0.41701115273134276</v>
      </c>
      <c r="R346" s="7">
        <f t="shared" si="35"/>
        <v>0.41701115273134276</v>
      </c>
    </row>
    <row r="347" spans="1:18" x14ac:dyDescent="0.2">
      <c r="A347">
        <v>345.4485337096225</v>
      </c>
      <c r="B347">
        <v>34</v>
      </c>
      <c r="C347">
        <v>29.26</v>
      </c>
      <c r="D347">
        <v>3</v>
      </c>
      <c r="E347">
        <v>0</v>
      </c>
      <c r="F347">
        <v>1</v>
      </c>
      <c r="G347">
        <v>0</v>
      </c>
      <c r="H347">
        <v>0</v>
      </c>
      <c r="I347">
        <v>0</v>
      </c>
      <c r="J347">
        <v>0</v>
      </c>
      <c r="K347">
        <v>1</v>
      </c>
      <c r="L347">
        <v>6184.2993999999999</v>
      </c>
      <c r="M347" s="7">
        <f t="shared" si="30"/>
        <v>7081.804677992639</v>
      </c>
      <c r="N347" s="7">
        <f t="shared" si="31"/>
        <v>-897.50527799263909</v>
      </c>
      <c r="O347" s="7">
        <f t="shared" si="32"/>
        <v>897.50527799263909</v>
      </c>
      <c r="P347" s="7">
        <f t="shared" si="33"/>
        <v>805515.72402464435</v>
      </c>
      <c r="Q347" s="7">
        <f t="shared" si="34"/>
        <v>-0.14512642741595583</v>
      </c>
      <c r="R347" s="7">
        <f t="shared" si="35"/>
        <v>0.14512642741595583</v>
      </c>
    </row>
    <row r="348" spans="1:18" x14ac:dyDescent="0.2">
      <c r="A348">
        <v>346.4485337096225</v>
      </c>
      <c r="B348">
        <v>33</v>
      </c>
      <c r="C348">
        <v>35.75</v>
      </c>
      <c r="D348">
        <v>2</v>
      </c>
      <c r="E348">
        <v>1</v>
      </c>
      <c r="F348">
        <v>0</v>
      </c>
      <c r="G348">
        <v>0</v>
      </c>
      <c r="H348">
        <v>0</v>
      </c>
      <c r="I348">
        <v>0</v>
      </c>
      <c r="J348">
        <v>0</v>
      </c>
      <c r="K348">
        <v>1</v>
      </c>
      <c r="L348">
        <v>4889.9994999999999</v>
      </c>
      <c r="M348" s="7">
        <f t="shared" si="30"/>
        <v>8330.6807301732588</v>
      </c>
      <c r="N348" s="7">
        <f t="shared" si="31"/>
        <v>-3440.6812301732589</v>
      </c>
      <c r="O348" s="7">
        <f t="shared" si="32"/>
        <v>3440.6812301732589</v>
      </c>
      <c r="P348" s="7">
        <f t="shared" si="33"/>
        <v>11838287.32766657</v>
      </c>
      <c r="Q348" s="7">
        <f t="shared" si="34"/>
        <v>-0.70361586543582655</v>
      </c>
      <c r="R348" s="7">
        <f t="shared" si="35"/>
        <v>0.70361586543582655</v>
      </c>
    </row>
    <row r="349" spans="1:18" x14ac:dyDescent="0.2">
      <c r="A349">
        <v>347.4485337096225</v>
      </c>
      <c r="B349">
        <v>46</v>
      </c>
      <c r="C349">
        <v>33.344999999999999</v>
      </c>
      <c r="D349">
        <v>1</v>
      </c>
      <c r="E349">
        <v>1</v>
      </c>
      <c r="F349">
        <v>0</v>
      </c>
      <c r="G349">
        <v>0</v>
      </c>
      <c r="H349">
        <v>1</v>
      </c>
      <c r="I349">
        <v>0</v>
      </c>
      <c r="J349">
        <v>0</v>
      </c>
      <c r="K349">
        <v>0</v>
      </c>
      <c r="L349">
        <v>8334.4575499999992</v>
      </c>
      <c r="M349" s="7">
        <f t="shared" si="30"/>
        <v>11568.425643681803</v>
      </c>
      <c r="N349" s="7">
        <f t="shared" si="31"/>
        <v>-3233.968093681804</v>
      </c>
      <c r="O349" s="7">
        <f t="shared" si="32"/>
        <v>3233.968093681804</v>
      </c>
      <c r="P349" s="7">
        <f t="shared" si="33"/>
        <v>10458549.630951922</v>
      </c>
      <c r="Q349" s="7">
        <f t="shared" si="34"/>
        <v>-0.38802382449974854</v>
      </c>
      <c r="R349" s="7">
        <f t="shared" si="35"/>
        <v>0.38802382449974854</v>
      </c>
    </row>
    <row r="350" spans="1:18" x14ac:dyDescent="0.2">
      <c r="A350">
        <v>348.4485337096225</v>
      </c>
      <c r="B350">
        <v>36</v>
      </c>
      <c r="C350">
        <v>29.92</v>
      </c>
      <c r="D350">
        <v>1</v>
      </c>
      <c r="E350">
        <v>0</v>
      </c>
      <c r="F350">
        <v>1</v>
      </c>
      <c r="G350">
        <v>0</v>
      </c>
      <c r="H350">
        <v>0</v>
      </c>
      <c r="I350">
        <v>0</v>
      </c>
      <c r="J350">
        <v>0</v>
      </c>
      <c r="K350">
        <v>1</v>
      </c>
      <c r="L350">
        <v>5478.0367999999999</v>
      </c>
      <c r="M350" s="7">
        <f t="shared" si="30"/>
        <v>6946.3146737565003</v>
      </c>
      <c r="N350" s="7">
        <f t="shared" si="31"/>
        <v>-1468.2778737565004</v>
      </c>
      <c r="O350" s="7">
        <f t="shared" si="32"/>
        <v>1468.2778737565004</v>
      </c>
      <c r="P350" s="7">
        <f t="shared" si="33"/>
        <v>2155839.9145629099</v>
      </c>
      <c r="Q350" s="7">
        <f t="shared" si="34"/>
        <v>-0.26802993980553408</v>
      </c>
      <c r="R350" s="7">
        <f t="shared" si="35"/>
        <v>0.26802993980553408</v>
      </c>
    </row>
    <row r="351" spans="1:18" x14ac:dyDescent="0.2">
      <c r="A351">
        <v>349.4485337096225</v>
      </c>
      <c r="B351">
        <v>19</v>
      </c>
      <c r="C351">
        <v>27.835000000000001</v>
      </c>
      <c r="D351">
        <v>0</v>
      </c>
      <c r="E351">
        <v>1</v>
      </c>
      <c r="F351">
        <v>0</v>
      </c>
      <c r="G351">
        <v>0</v>
      </c>
      <c r="H351">
        <v>0</v>
      </c>
      <c r="I351">
        <v>1</v>
      </c>
      <c r="J351">
        <v>0</v>
      </c>
      <c r="K351">
        <v>0</v>
      </c>
      <c r="L351">
        <v>1635.7336499999999</v>
      </c>
      <c r="M351" s="7">
        <f t="shared" si="30"/>
        <v>1782.4217635931986</v>
      </c>
      <c r="N351" s="7">
        <f t="shared" si="31"/>
        <v>-146.68811359319875</v>
      </c>
      <c r="O351" s="7">
        <f t="shared" si="32"/>
        <v>146.68811359319875</v>
      </c>
      <c r="P351" s="7">
        <f t="shared" si="33"/>
        <v>21517.40266953118</v>
      </c>
      <c r="Q351" s="7">
        <f t="shared" si="34"/>
        <v>-8.9677261082938997E-2</v>
      </c>
      <c r="R351" s="7">
        <f t="shared" si="35"/>
        <v>8.9677261082938997E-2</v>
      </c>
    </row>
    <row r="352" spans="1:18" x14ac:dyDescent="0.2">
      <c r="A352">
        <v>350.4485337096225</v>
      </c>
      <c r="B352">
        <v>57</v>
      </c>
      <c r="C352">
        <v>23.18</v>
      </c>
      <c r="D352">
        <v>0</v>
      </c>
      <c r="E352">
        <v>0</v>
      </c>
      <c r="F352">
        <v>1</v>
      </c>
      <c r="G352">
        <v>0</v>
      </c>
      <c r="H352">
        <v>0</v>
      </c>
      <c r="I352">
        <v>1</v>
      </c>
      <c r="J352">
        <v>0</v>
      </c>
      <c r="K352">
        <v>0</v>
      </c>
      <c r="L352">
        <v>11830.6072</v>
      </c>
      <c r="M352" s="7">
        <f t="shared" si="30"/>
        <v>10317.930376424503</v>
      </c>
      <c r="N352" s="7">
        <f t="shared" si="31"/>
        <v>1512.6768235754971</v>
      </c>
      <c r="O352" s="7">
        <f t="shared" si="32"/>
        <v>1512.6768235754971</v>
      </c>
      <c r="P352" s="7">
        <f t="shared" si="33"/>
        <v>2288191.1725824554</v>
      </c>
      <c r="Q352" s="7">
        <f t="shared" si="34"/>
        <v>0.12786130060809534</v>
      </c>
      <c r="R352" s="7">
        <f t="shared" si="35"/>
        <v>0.12786130060809534</v>
      </c>
    </row>
    <row r="353" spans="1:18" x14ac:dyDescent="0.2">
      <c r="A353">
        <v>351.4485337096225</v>
      </c>
      <c r="B353">
        <v>50</v>
      </c>
      <c r="C353">
        <v>25.6</v>
      </c>
      <c r="D353">
        <v>0</v>
      </c>
      <c r="E353">
        <v>0</v>
      </c>
      <c r="F353">
        <v>1</v>
      </c>
      <c r="G353">
        <v>0</v>
      </c>
      <c r="H353">
        <v>0</v>
      </c>
      <c r="I353">
        <v>0</v>
      </c>
      <c r="J353">
        <v>1</v>
      </c>
      <c r="K353">
        <v>0</v>
      </c>
      <c r="L353">
        <v>8932.0840000000007</v>
      </c>
      <c r="M353" s="7">
        <f t="shared" si="30"/>
        <v>8548.0771171025208</v>
      </c>
      <c r="N353" s="7">
        <f t="shared" si="31"/>
        <v>384.00688289747995</v>
      </c>
      <c r="O353" s="7">
        <f t="shared" si="32"/>
        <v>384.00688289747995</v>
      </c>
      <c r="P353" s="7">
        <f t="shared" si="33"/>
        <v>147461.28611263889</v>
      </c>
      <c r="Q353" s="7">
        <f t="shared" si="34"/>
        <v>4.2991857543825153E-2</v>
      </c>
      <c r="R353" s="7">
        <f t="shared" si="35"/>
        <v>4.2991857543825153E-2</v>
      </c>
    </row>
    <row r="354" spans="1:18" x14ac:dyDescent="0.2">
      <c r="A354">
        <v>352.4485337096225</v>
      </c>
      <c r="B354">
        <v>30</v>
      </c>
      <c r="C354">
        <v>27.7</v>
      </c>
      <c r="D354">
        <v>0</v>
      </c>
      <c r="E354">
        <v>0</v>
      </c>
      <c r="F354">
        <v>1</v>
      </c>
      <c r="G354">
        <v>0</v>
      </c>
      <c r="H354">
        <v>0</v>
      </c>
      <c r="I354">
        <v>0</v>
      </c>
      <c r="J354">
        <v>1</v>
      </c>
      <c r="K354">
        <v>0</v>
      </c>
      <c r="L354">
        <v>3554.203</v>
      </c>
      <c r="M354" s="7">
        <f t="shared" si="30"/>
        <v>4070.5682069694244</v>
      </c>
      <c r="N354" s="7">
        <f t="shared" si="31"/>
        <v>-516.36520696942443</v>
      </c>
      <c r="O354" s="7">
        <f t="shared" si="32"/>
        <v>516.36520696942443</v>
      </c>
      <c r="P354" s="7">
        <f t="shared" si="33"/>
        <v>266633.02696857654</v>
      </c>
      <c r="Q354" s="7">
        <f t="shared" si="34"/>
        <v>-0.14528298101414702</v>
      </c>
      <c r="R354" s="7">
        <f t="shared" si="35"/>
        <v>0.14528298101414702</v>
      </c>
    </row>
    <row r="355" spans="1:18" x14ac:dyDescent="0.2">
      <c r="A355">
        <v>353.4485337096225</v>
      </c>
      <c r="B355">
        <v>33</v>
      </c>
      <c r="C355">
        <v>35.244999999999997</v>
      </c>
      <c r="D355">
        <v>0</v>
      </c>
      <c r="E355">
        <v>1</v>
      </c>
      <c r="F355">
        <v>0</v>
      </c>
      <c r="G355">
        <v>0</v>
      </c>
      <c r="H355">
        <v>1</v>
      </c>
      <c r="I355">
        <v>0</v>
      </c>
      <c r="J355">
        <v>0</v>
      </c>
      <c r="K355">
        <v>0</v>
      </c>
      <c r="L355">
        <v>12404.8791</v>
      </c>
      <c r="M355" s="7">
        <f t="shared" si="30"/>
        <v>8400.3433000030254</v>
      </c>
      <c r="N355" s="7">
        <f t="shared" si="31"/>
        <v>4004.5357999969747</v>
      </c>
      <c r="O355" s="7">
        <f t="shared" si="32"/>
        <v>4004.5357999969747</v>
      </c>
      <c r="P355" s="7">
        <f t="shared" si="33"/>
        <v>16036306.973457409</v>
      </c>
      <c r="Q355" s="7">
        <f t="shared" si="34"/>
        <v>0.32281941385442237</v>
      </c>
      <c r="R355" s="7">
        <f t="shared" si="35"/>
        <v>0.32281941385442237</v>
      </c>
    </row>
    <row r="356" spans="1:18" x14ac:dyDescent="0.2">
      <c r="A356">
        <v>354.4485337096225</v>
      </c>
      <c r="B356">
        <v>18</v>
      </c>
      <c r="C356">
        <v>38.28</v>
      </c>
      <c r="D356">
        <v>0</v>
      </c>
      <c r="E356">
        <v>0</v>
      </c>
      <c r="F356">
        <v>1</v>
      </c>
      <c r="G356">
        <v>0</v>
      </c>
      <c r="H356">
        <v>0</v>
      </c>
      <c r="I356">
        <v>0</v>
      </c>
      <c r="J356">
        <v>0</v>
      </c>
      <c r="K356">
        <v>1</v>
      </c>
      <c r="L356">
        <v>14133.03775</v>
      </c>
      <c r="M356" s="7">
        <f t="shared" si="30"/>
        <v>4671.9415523958487</v>
      </c>
      <c r="N356" s="7">
        <f t="shared" si="31"/>
        <v>9461.0961976041508</v>
      </c>
      <c r="O356" s="7">
        <f t="shared" si="32"/>
        <v>9461.0961976041508</v>
      </c>
      <c r="P356" s="7">
        <f t="shared" si="33"/>
        <v>89512341.260319725</v>
      </c>
      <c r="Q356" s="7">
        <f t="shared" si="34"/>
        <v>0.66943118421969483</v>
      </c>
      <c r="R356" s="7">
        <f t="shared" si="35"/>
        <v>0.66943118421969483</v>
      </c>
    </row>
    <row r="357" spans="1:18" x14ac:dyDescent="0.2">
      <c r="A357">
        <v>355.4485337096225</v>
      </c>
      <c r="B357">
        <v>46</v>
      </c>
      <c r="C357">
        <v>27.6</v>
      </c>
      <c r="D357">
        <v>0</v>
      </c>
      <c r="E357">
        <v>1</v>
      </c>
      <c r="F357">
        <v>0</v>
      </c>
      <c r="G357">
        <v>0</v>
      </c>
      <c r="H357">
        <v>0</v>
      </c>
      <c r="I357">
        <v>0</v>
      </c>
      <c r="J357">
        <v>1</v>
      </c>
      <c r="K357">
        <v>0</v>
      </c>
      <c r="L357">
        <v>24603.04837</v>
      </c>
      <c r="M357" s="7">
        <f t="shared" si="30"/>
        <v>7934.6915456194729</v>
      </c>
      <c r="N357" s="7">
        <f t="shared" si="31"/>
        <v>16668.356824380528</v>
      </c>
      <c r="O357" s="7">
        <f t="shared" si="32"/>
        <v>16668.356824380528</v>
      </c>
      <c r="P357" s="7">
        <f t="shared" si="33"/>
        <v>277834119.22487289</v>
      </c>
      <c r="Q357" s="7">
        <f t="shared" si="34"/>
        <v>0.67749152762327103</v>
      </c>
      <c r="R357" s="7">
        <f t="shared" si="35"/>
        <v>0.67749152762327103</v>
      </c>
    </row>
    <row r="358" spans="1:18" x14ac:dyDescent="0.2">
      <c r="A358">
        <v>356.4485337096225</v>
      </c>
      <c r="B358">
        <v>46</v>
      </c>
      <c r="C358">
        <v>43.89</v>
      </c>
      <c r="D358">
        <v>3</v>
      </c>
      <c r="E358">
        <v>1</v>
      </c>
      <c r="F358">
        <v>0</v>
      </c>
      <c r="G358">
        <v>0</v>
      </c>
      <c r="H358">
        <v>0</v>
      </c>
      <c r="I358">
        <v>0</v>
      </c>
      <c r="J358">
        <v>0</v>
      </c>
      <c r="K358">
        <v>1</v>
      </c>
      <c r="L358">
        <v>8944.1151000000009</v>
      </c>
      <c r="M358" s="7">
        <f t="shared" si="30"/>
        <v>14904.220185310853</v>
      </c>
      <c r="N358" s="7">
        <f t="shared" si="31"/>
        <v>-5960.1050853108518</v>
      </c>
      <c r="O358" s="7">
        <f t="shared" si="32"/>
        <v>5960.1050853108518</v>
      </c>
      <c r="P358" s="7">
        <f t="shared" si="33"/>
        <v>35522852.627948277</v>
      </c>
      <c r="Q358" s="7">
        <f t="shared" si="34"/>
        <v>-0.66637168894560084</v>
      </c>
      <c r="R358" s="7">
        <f t="shared" si="35"/>
        <v>0.66637168894560084</v>
      </c>
    </row>
    <row r="359" spans="1:18" x14ac:dyDescent="0.2">
      <c r="A359">
        <v>357.4485337096225</v>
      </c>
      <c r="B359">
        <v>47</v>
      </c>
      <c r="C359">
        <v>29.83</v>
      </c>
      <c r="D359">
        <v>3</v>
      </c>
      <c r="E359">
        <v>1</v>
      </c>
      <c r="F359">
        <v>0</v>
      </c>
      <c r="G359">
        <v>0</v>
      </c>
      <c r="H359">
        <v>0</v>
      </c>
      <c r="I359">
        <v>1</v>
      </c>
      <c r="J359">
        <v>0</v>
      </c>
      <c r="K359">
        <v>0</v>
      </c>
      <c r="L359">
        <v>9620.3307000000004</v>
      </c>
      <c r="M359" s="7">
        <f t="shared" si="30"/>
        <v>11042.334661879106</v>
      </c>
      <c r="N359" s="7">
        <f t="shared" si="31"/>
        <v>-1422.0039618791052</v>
      </c>
      <c r="O359" s="7">
        <f t="shared" si="32"/>
        <v>1422.0039618791052</v>
      </c>
      <c r="P359" s="7">
        <f t="shared" si="33"/>
        <v>2022095.2675998716</v>
      </c>
      <c r="Q359" s="7">
        <f t="shared" si="34"/>
        <v>-0.14781237841222081</v>
      </c>
      <c r="R359" s="7">
        <f t="shared" si="35"/>
        <v>0.14781237841222081</v>
      </c>
    </row>
    <row r="360" spans="1:18" x14ac:dyDescent="0.2">
      <c r="A360">
        <v>358.4485337096225</v>
      </c>
      <c r="B360">
        <v>23</v>
      </c>
      <c r="C360">
        <v>41.91</v>
      </c>
      <c r="D360">
        <v>0</v>
      </c>
      <c r="E360">
        <v>1</v>
      </c>
      <c r="F360">
        <v>0</v>
      </c>
      <c r="G360">
        <v>0</v>
      </c>
      <c r="H360">
        <v>0</v>
      </c>
      <c r="I360">
        <v>0</v>
      </c>
      <c r="J360">
        <v>0</v>
      </c>
      <c r="K360">
        <v>1</v>
      </c>
      <c r="L360">
        <v>1837.2819</v>
      </c>
      <c r="M360" s="7">
        <f t="shared" si="30"/>
        <v>6946.8465504334936</v>
      </c>
      <c r="N360" s="7">
        <f t="shared" si="31"/>
        <v>-5109.5646504334936</v>
      </c>
      <c r="O360" s="7">
        <f t="shared" si="32"/>
        <v>5109.5646504334936</v>
      </c>
      <c r="P360" s="7">
        <f t="shared" si="33"/>
        <v>26107650.91695955</v>
      </c>
      <c r="Q360" s="7">
        <f t="shared" si="34"/>
        <v>-2.7810455490980965</v>
      </c>
      <c r="R360" s="7">
        <f t="shared" si="35"/>
        <v>2.7810455490980965</v>
      </c>
    </row>
    <row r="361" spans="1:18" x14ac:dyDescent="0.2">
      <c r="A361">
        <v>359.4485337096225</v>
      </c>
      <c r="B361">
        <v>18</v>
      </c>
      <c r="C361">
        <v>20.79</v>
      </c>
      <c r="D361">
        <v>0</v>
      </c>
      <c r="E361">
        <v>0</v>
      </c>
      <c r="F361">
        <v>1</v>
      </c>
      <c r="G361">
        <v>0</v>
      </c>
      <c r="H361">
        <v>0</v>
      </c>
      <c r="I361">
        <v>0</v>
      </c>
      <c r="J361">
        <v>0</v>
      </c>
      <c r="K361">
        <v>1</v>
      </c>
      <c r="L361">
        <v>1607.5101</v>
      </c>
      <c r="M361" s="7">
        <f t="shared" si="30"/>
        <v>-1260.473276231113</v>
      </c>
      <c r="N361" s="7">
        <f t="shared" si="31"/>
        <v>2867.9833762311127</v>
      </c>
      <c r="O361" s="7">
        <f t="shared" si="32"/>
        <v>2867.9833762311127</v>
      </c>
      <c r="P361" s="7">
        <f t="shared" si="33"/>
        <v>8225328.6463380121</v>
      </c>
      <c r="Q361" s="7">
        <f t="shared" si="34"/>
        <v>1.7841153074130687</v>
      </c>
      <c r="R361" s="7">
        <f t="shared" si="35"/>
        <v>1.7841153074130687</v>
      </c>
    </row>
    <row r="362" spans="1:18" x14ac:dyDescent="0.2">
      <c r="A362">
        <v>360.4485337096225</v>
      </c>
      <c r="B362">
        <v>48</v>
      </c>
      <c r="C362">
        <v>32.299999999999997</v>
      </c>
      <c r="D362">
        <v>2</v>
      </c>
      <c r="E362">
        <v>0</v>
      </c>
      <c r="F362">
        <v>1</v>
      </c>
      <c r="G362">
        <v>0</v>
      </c>
      <c r="H362">
        <v>1</v>
      </c>
      <c r="I362">
        <v>0</v>
      </c>
      <c r="J362">
        <v>0</v>
      </c>
      <c r="K362">
        <v>0</v>
      </c>
      <c r="L362">
        <v>10043.249</v>
      </c>
      <c r="M362" s="7">
        <f t="shared" si="30"/>
        <v>12425.923739059273</v>
      </c>
      <c r="N362" s="7">
        <f t="shared" si="31"/>
        <v>-2382.6747390592736</v>
      </c>
      <c r="O362" s="7">
        <f t="shared" si="32"/>
        <v>2382.6747390592736</v>
      </c>
      <c r="P362" s="7">
        <f t="shared" si="33"/>
        <v>5677138.9121511774</v>
      </c>
      <c r="Q362" s="7">
        <f t="shared" si="34"/>
        <v>-0.23724142845201523</v>
      </c>
      <c r="R362" s="7">
        <f t="shared" si="35"/>
        <v>0.23724142845201523</v>
      </c>
    </row>
    <row r="363" spans="1:18" x14ac:dyDescent="0.2">
      <c r="A363">
        <v>361.4485337096225</v>
      </c>
      <c r="B363">
        <v>35</v>
      </c>
      <c r="C363">
        <v>30.5</v>
      </c>
      <c r="D363">
        <v>1</v>
      </c>
      <c r="E363">
        <v>1</v>
      </c>
      <c r="F363">
        <v>0</v>
      </c>
      <c r="G363">
        <v>0</v>
      </c>
      <c r="H363">
        <v>0</v>
      </c>
      <c r="I363">
        <v>0</v>
      </c>
      <c r="J363">
        <v>1</v>
      </c>
      <c r="K363">
        <v>0</v>
      </c>
      <c r="L363">
        <v>4751.07</v>
      </c>
      <c r="M363" s="7">
        <f t="shared" si="30"/>
        <v>6503.1140152785847</v>
      </c>
      <c r="N363" s="7">
        <f t="shared" si="31"/>
        <v>-1752.044015278585</v>
      </c>
      <c r="O363" s="7">
        <f t="shared" si="32"/>
        <v>1752.044015278585</v>
      </c>
      <c r="P363" s="7">
        <f t="shared" si="33"/>
        <v>3069658.2314735064</v>
      </c>
      <c r="Q363" s="7">
        <f t="shared" si="34"/>
        <v>-0.36876830172541869</v>
      </c>
      <c r="R363" s="7">
        <f t="shared" si="35"/>
        <v>0.36876830172541869</v>
      </c>
    </row>
    <row r="364" spans="1:18" x14ac:dyDescent="0.2">
      <c r="A364">
        <v>362.4485337096225</v>
      </c>
      <c r="B364">
        <v>19</v>
      </c>
      <c r="C364">
        <v>21.7</v>
      </c>
      <c r="D364">
        <v>0</v>
      </c>
      <c r="E364">
        <v>0</v>
      </c>
      <c r="F364">
        <v>1</v>
      </c>
      <c r="G364">
        <v>1</v>
      </c>
      <c r="H364">
        <v>0</v>
      </c>
      <c r="I364">
        <v>0</v>
      </c>
      <c r="J364">
        <v>1</v>
      </c>
      <c r="K364">
        <v>0</v>
      </c>
      <c r="L364">
        <v>13844.505999999999</v>
      </c>
      <c r="M364" s="7">
        <f t="shared" si="30"/>
        <v>22834.474568224116</v>
      </c>
      <c r="N364" s="7">
        <f t="shared" si="31"/>
        <v>-8989.9685682241161</v>
      </c>
      <c r="O364" s="7">
        <f t="shared" si="32"/>
        <v>8989.9685682241161</v>
      </c>
      <c r="P364" s="7">
        <f t="shared" si="33"/>
        <v>80819534.857657567</v>
      </c>
      <c r="Q364" s="7">
        <f t="shared" si="34"/>
        <v>-0.64935278790186635</v>
      </c>
      <c r="R364" s="7">
        <f t="shared" si="35"/>
        <v>0.64935278790186635</v>
      </c>
    </row>
    <row r="365" spans="1:18" x14ac:dyDescent="0.2">
      <c r="A365">
        <v>363.4485337096225</v>
      </c>
      <c r="B365">
        <v>21</v>
      </c>
      <c r="C365">
        <v>26.4</v>
      </c>
      <c r="D365">
        <v>1</v>
      </c>
      <c r="E365">
        <v>0</v>
      </c>
      <c r="F365">
        <v>1</v>
      </c>
      <c r="G365">
        <v>0</v>
      </c>
      <c r="H365">
        <v>0</v>
      </c>
      <c r="I365">
        <v>0</v>
      </c>
      <c r="J365">
        <v>1</v>
      </c>
      <c r="K365">
        <v>0</v>
      </c>
      <c r="L365">
        <v>2597.779</v>
      </c>
      <c r="M365" s="7">
        <f t="shared" si="30"/>
        <v>1733.3776358967593</v>
      </c>
      <c r="N365" s="7">
        <f t="shared" si="31"/>
        <v>864.40136410324067</v>
      </c>
      <c r="O365" s="7">
        <f t="shared" si="32"/>
        <v>864.40136410324067</v>
      </c>
      <c r="P365" s="7">
        <f t="shared" si="33"/>
        <v>747189.71826354321</v>
      </c>
      <c r="Q365" s="7">
        <f t="shared" si="34"/>
        <v>0.33274630524892251</v>
      </c>
      <c r="R365" s="7">
        <f t="shared" si="35"/>
        <v>0.33274630524892251</v>
      </c>
    </row>
    <row r="366" spans="1:18" x14ac:dyDescent="0.2">
      <c r="A366">
        <v>364.4485337096225</v>
      </c>
      <c r="B366">
        <v>21</v>
      </c>
      <c r="C366">
        <v>21.89</v>
      </c>
      <c r="D366">
        <v>2</v>
      </c>
      <c r="E366">
        <v>0</v>
      </c>
      <c r="F366">
        <v>1</v>
      </c>
      <c r="G366">
        <v>0</v>
      </c>
      <c r="H366">
        <v>0</v>
      </c>
      <c r="I366">
        <v>0</v>
      </c>
      <c r="J366">
        <v>0</v>
      </c>
      <c r="K366">
        <v>1</v>
      </c>
      <c r="L366">
        <v>3180.5101</v>
      </c>
      <c r="M366" s="7">
        <f t="shared" si="30"/>
        <v>769.44071845497353</v>
      </c>
      <c r="N366" s="7">
        <f t="shared" si="31"/>
        <v>2411.0693815450263</v>
      </c>
      <c r="O366" s="7">
        <f t="shared" si="32"/>
        <v>2411.0693815450263</v>
      </c>
      <c r="P366" s="7">
        <f t="shared" si="33"/>
        <v>5813255.5626239153</v>
      </c>
      <c r="Q366" s="7">
        <f t="shared" si="34"/>
        <v>0.75807631660878116</v>
      </c>
      <c r="R366" s="7">
        <f t="shared" si="35"/>
        <v>0.75807631660878116</v>
      </c>
    </row>
    <row r="367" spans="1:18" x14ac:dyDescent="0.2">
      <c r="A367">
        <v>365.4485337096225</v>
      </c>
      <c r="B367">
        <v>49</v>
      </c>
      <c r="C367">
        <v>30.78</v>
      </c>
      <c r="D367">
        <v>1</v>
      </c>
      <c r="E367">
        <v>0</v>
      </c>
      <c r="F367">
        <v>1</v>
      </c>
      <c r="G367">
        <v>0</v>
      </c>
      <c r="H367">
        <v>1</v>
      </c>
      <c r="I367">
        <v>0</v>
      </c>
      <c r="J367">
        <v>0</v>
      </c>
      <c r="K367">
        <v>0</v>
      </c>
      <c r="L367">
        <v>9778.3472000000002</v>
      </c>
      <c r="M367" s="7">
        <f t="shared" si="30"/>
        <v>11730.679169590727</v>
      </c>
      <c r="N367" s="7">
        <f t="shared" si="31"/>
        <v>-1952.3319695907267</v>
      </c>
      <c r="O367" s="7">
        <f t="shared" si="32"/>
        <v>1952.3319695907267</v>
      </c>
      <c r="P367" s="7">
        <f t="shared" si="33"/>
        <v>3811600.119486006</v>
      </c>
      <c r="Q367" s="7">
        <f t="shared" si="34"/>
        <v>-0.19965868767584022</v>
      </c>
      <c r="R367" s="7">
        <f t="shared" si="35"/>
        <v>0.19965868767584022</v>
      </c>
    </row>
    <row r="368" spans="1:18" x14ac:dyDescent="0.2">
      <c r="A368">
        <v>366.4485337096225</v>
      </c>
      <c r="B368">
        <v>56</v>
      </c>
      <c r="C368">
        <v>32.299999999999997</v>
      </c>
      <c r="D368">
        <v>3</v>
      </c>
      <c r="E368">
        <v>0</v>
      </c>
      <c r="F368">
        <v>1</v>
      </c>
      <c r="G368">
        <v>0</v>
      </c>
      <c r="H368">
        <v>1</v>
      </c>
      <c r="I368">
        <v>0</v>
      </c>
      <c r="J368">
        <v>0</v>
      </c>
      <c r="K368">
        <v>0</v>
      </c>
      <c r="L368">
        <v>13430.264999999999</v>
      </c>
      <c r="M368" s="7">
        <f t="shared" si="30"/>
        <v>14941.013668776081</v>
      </c>
      <c r="N368" s="7">
        <f t="shared" si="31"/>
        <v>-1510.7486687760811</v>
      </c>
      <c r="O368" s="7">
        <f t="shared" si="32"/>
        <v>1510.7486687760811</v>
      </c>
      <c r="P368" s="7">
        <f t="shared" si="33"/>
        <v>2282361.540208701</v>
      </c>
      <c r="Q368" s="7">
        <f t="shared" si="34"/>
        <v>-0.11248837374214739</v>
      </c>
      <c r="R368" s="7">
        <f t="shared" si="35"/>
        <v>0.11248837374214739</v>
      </c>
    </row>
    <row r="369" spans="1:18" x14ac:dyDescent="0.2">
      <c r="A369">
        <v>367.4485337096225</v>
      </c>
      <c r="B369">
        <v>42</v>
      </c>
      <c r="C369">
        <v>24.984999999999999</v>
      </c>
      <c r="D369">
        <v>2</v>
      </c>
      <c r="E369">
        <v>0</v>
      </c>
      <c r="F369">
        <v>1</v>
      </c>
      <c r="G369">
        <v>0</v>
      </c>
      <c r="H369">
        <v>0</v>
      </c>
      <c r="I369">
        <v>1</v>
      </c>
      <c r="J369">
        <v>0</v>
      </c>
      <c r="K369">
        <v>0</v>
      </c>
      <c r="L369">
        <v>8017.0611500000005</v>
      </c>
      <c r="M369" s="7">
        <f t="shared" si="30"/>
        <v>7916.1474399311728</v>
      </c>
      <c r="N369" s="7">
        <f t="shared" si="31"/>
        <v>100.91371006882764</v>
      </c>
      <c r="O369" s="7">
        <f t="shared" si="32"/>
        <v>100.91371006882764</v>
      </c>
      <c r="P369" s="7">
        <f t="shared" si="33"/>
        <v>10183.576879855405</v>
      </c>
      <c r="Q369" s="7">
        <f t="shared" si="34"/>
        <v>1.2587369383957816E-2</v>
      </c>
      <c r="R369" s="7">
        <f t="shared" si="35"/>
        <v>1.2587369383957816E-2</v>
      </c>
    </row>
    <row r="370" spans="1:18" x14ac:dyDescent="0.2">
      <c r="A370">
        <v>368.4485337096225</v>
      </c>
      <c r="B370">
        <v>44</v>
      </c>
      <c r="C370">
        <v>32.015000000000001</v>
      </c>
      <c r="D370">
        <v>2</v>
      </c>
      <c r="E370">
        <v>1</v>
      </c>
      <c r="F370">
        <v>0</v>
      </c>
      <c r="G370">
        <v>0</v>
      </c>
      <c r="H370">
        <v>0</v>
      </c>
      <c r="I370">
        <v>1</v>
      </c>
      <c r="J370">
        <v>0</v>
      </c>
      <c r="K370">
        <v>0</v>
      </c>
      <c r="L370">
        <v>8116.2688500000004</v>
      </c>
      <c r="M370" s="7">
        <f t="shared" si="30"/>
        <v>10565.824028625193</v>
      </c>
      <c r="N370" s="7">
        <f t="shared" si="31"/>
        <v>-2449.5551786251926</v>
      </c>
      <c r="O370" s="7">
        <f t="shared" si="32"/>
        <v>2449.5551786251926</v>
      </c>
      <c r="P370" s="7">
        <f t="shared" si="33"/>
        <v>6000320.5731294993</v>
      </c>
      <c r="Q370" s="7">
        <f t="shared" si="34"/>
        <v>-0.3018080381387554</v>
      </c>
      <c r="R370" s="7">
        <f t="shared" si="35"/>
        <v>0.3018080381387554</v>
      </c>
    </row>
    <row r="371" spans="1:18" x14ac:dyDescent="0.2">
      <c r="A371">
        <v>369.4485337096225</v>
      </c>
      <c r="B371">
        <v>18</v>
      </c>
      <c r="C371">
        <v>30.4</v>
      </c>
      <c r="D371">
        <v>3</v>
      </c>
      <c r="E371">
        <v>1</v>
      </c>
      <c r="F371">
        <v>0</v>
      </c>
      <c r="G371">
        <v>0</v>
      </c>
      <c r="H371">
        <v>1</v>
      </c>
      <c r="I371">
        <v>0</v>
      </c>
      <c r="J371">
        <v>0</v>
      </c>
      <c r="K371">
        <v>0</v>
      </c>
      <c r="L371">
        <v>3481.8679999999999</v>
      </c>
      <c r="M371" s="7">
        <f t="shared" si="30"/>
        <v>4182.1214537921333</v>
      </c>
      <c r="N371" s="7">
        <f t="shared" si="31"/>
        <v>-700.25345379213331</v>
      </c>
      <c r="O371" s="7">
        <f t="shared" si="32"/>
        <v>700.25345379213331</v>
      </c>
      <c r="P371" s="7">
        <f t="shared" si="33"/>
        <v>490354.89954781136</v>
      </c>
      <c r="Q371" s="7">
        <f t="shared" si="34"/>
        <v>-0.20111430237795727</v>
      </c>
      <c r="R371" s="7">
        <f t="shared" si="35"/>
        <v>0.20111430237795727</v>
      </c>
    </row>
    <row r="372" spans="1:18" x14ac:dyDescent="0.2">
      <c r="A372">
        <v>370.4485337096225</v>
      </c>
      <c r="B372">
        <v>61</v>
      </c>
      <c r="C372">
        <v>21.09</v>
      </c>
      <c r="D372">
        <v>0</v>
      </c>
      <c r="E372">
        <v>0</v>
      </c>
      <c r="F372">
        <v>1</v>
      </c>
      <c r="G372">
        <v>0</v>
      </c>
      <c r="H372">
        <v>0</v>
      </c>
      <c r="I372">
        <v>1</v>
      </c>
      <c r="J372">
        <v>0</v>
      </c>
      <c r="K372">
        <v>0</v>
      </c>
      <c r="L372">
        <v>13415.0381</v>
      </c>
      <c r="M372" s="7">
        <f t="shared" si="30"/>
        <v>10646.986603059069</v>
      </c>
      <c r="N372" s="7">
        <f t="shared" si="31"/>
        <v>2768.0514969409305</v>
      </c>
      <c r="O372" s="7">
        <f t="shared" si="32"/>
        <v>2768.0514969409305</v>
      </c>
      <c r="P372" s="7">
        <f t="shared" si="33"/>
        <v>7662109.0897169262</v>
      </c>
      <c r="Q372" s="7">
        <f t="shared" si="34"/>
        <v>0.20633944356378164</v>
      </c>
      <c r="R372" s="7">
        <f t="shared" si="35"/>
        <v>0.20633944356378164</v>
      </c>
    </row>
    <row r="373" spans="1:18" x14ac:dyDescent="0.2">
      <c r="A373">
        <v>371.4485337096225</v>
      </c>
      <c r="B373">
        <v>57</v>
      </c>
      <c r="C373">
        <v>22.23</v>
      </c>
      <c r="D373">
        <v>0</v>
      </c>
      <c r="E373">
        <v>0</v>
      </c>
      <c r="F373">
        <v>1</v>
      </c>
      <c r="G373">
        <v>0</v>
      </c>
      <c r="H373">
        <v>1</v>
      </c>
      <c r="I373">
        <v>0</v>
      </c>
      <c r="J373">
        <v>0</v>
      </c>
      <c r="K373">
        <v>0</v>
      </c>
      <c r="L373">
        <v>12029.286700000001</v>
      </c>
      <c r="M373" s="7">
        <f t="shared" si="30"/>
        <v>10467.368244900512</v>
      </c>
      <c r="N373" s="7">
        <f t="shared" si="31"/>
        <v>1561.9184550994887</v>
      </c>
      <c r="O373" s="7">
        <f t="shared" si="32"/>
        <v>1561.9184550994887</v>
      </c>
      <c r="P373" s="7">
        <f t="shared" si="33"/>
        <v>2439589.2603803733</v>
      </c>
      <c r="Q373" s="7">
        <f t="shared" si="34"/>
        <v>0.129842981886822</v>
      </c>
      <c r="R373" s="7">
        <f t="shared" si="35"/>
        <v>0.129842981886822</v>
      </c>
    </row>
    <row r="374" spans="1:18" x14ac:dyDescent="0.2">
      <c r="A374">
        <v>372.4485337096225</v>
      </c>
      <c r="B374">
        <v>42</v>
      </c>
      <c r="C374">
        <v>33.155000000000001</v>
      </c>
      <c r="D374">
        <v>1</v>
      </c>
      <c r="E374">
        <v>0</v>
      </c>
      <c r="F374">
        <v>1</v>
      </c>
      <c r="G374">
        <v>0</v>
      </c>
      <c r="H374">
        <v>1</v>
      </c>
      <c r="I374">
        <v>0</v>
      </c>
      <c r="J374">
        <v>0</v>
      </c>
      <c r="K374">
        <v>0</v>
      </c>
      <c r="L374">
        <v>7639.4174499999999</v>
      </c>
      <c r="M374" s="7">
        <f t="shared" si="30"/>
        <v>10719.82093777646</v>
      </c>
      <c r="N374" s="7">
        <f t="shared" si="31"/>
        <v>-3080.4034877764598</v>
      </c>
      <c r="O374" s="7">
        <f t="shared" si="32"/>
        <v>3080.4034877764598</v>
      </c>
      <c r="P374" s="7">
        <f t="shared" si="33"/>
        <v>9488885.6475053784</v>
      </c>
      <c r="Q374" s="7">
        <f t="shared" si="34"/>
        <v>-0.4032249196928569</v>
      </c>
      <c r="R374" s="7">
        <f t="shared" si="35"/>
        <v>0.4032249196928569</v>
      </c>
    </row>
    <row r="375" spans="1:18" x14ac:dyDescent="0.2">
      <c r="A375">
        <v>373.4485337096225</v>
      </c>
      <c r="B375">
        <v>26</v>
      </c>
      <c r="C375">
        <v>32.9</v>
      </c>
      <c r="D375">
        <v>2</v>
      </c>
      <c r="E375">
        <v>1</v>
      </c>
      <c r="F375">
        <v>0</v>
      </c>
      <c r="G375">
        <v>1</v>
      </c>
      <c r="H375">
        <v>0</v>
      </c>
      <c r="I375">
        <v>0</v>
      </c>
      <c r="J375">
        <v>1</v>
      </c>
      <c r="K375">
        <v>0</v>
      </c>
      <c r="L375">
        <v>36085.218999999997</v>
      </c>
      <c r="M375" s="7">
        <f t="shared" si="30"/>
        <v>29074.355816082163</v>
      </c>
      <c r="N375" s="7">
        <f t="shared" si="31"/>
        <v>7010.8631839178342</v>
      </c>
      <c r="O375" s="7">
        <f t="shared" si="32"/>
        <v>7010.8631839178342</v>
      </c>
      <c r="P375" s="7">
        <f t="shared" si="33"/>
        <v>49152202.583614513</v>
      </c>
      <c r="Q375" s="7">
        <f t="shared" si="34"/>
        <v>0.19428628613610008</v>
      </c>
      <c r="R375" s="7">
        <f t="shared" si="35"/>
        <v>0.19428628613610008</v>
      </c>
    </row>
    <row r="376" spans="1:18" x14ac:dyDescent="0.2">
      <c r="A376">
        <v>374.4485337096225</v>
      </c>
      <c r="B376">
        <v>20</v>
      </c>
      <c r="C376">
        <v>33.33</v>
      </c>
      <c r="D376">
        <v>0</v>
      </c>
      <c r="E376">
        <v>1</v>
      </c>
      <c r="F376">
        <v>0</v>
      </c>
      <c r="G376">
        <v>0</v>
      </c>
      <c r="H376">
        <v>0</v>
      </c>
      <c r="I376">
        <v>0</v>
      </c>
      <c r="J376">
        <v>0</v>
      </c>
      <c r="K376">
        <v>1</v>
      </c>
      <c r="L376">
        <v>1391.5287000000001</v>
      </c>
      <c r="M376" s="7">
        <f t="shared" si="30"/>
        <v>3258.1344563013613</v>
      </c>
      <c r="N376" s="7">
        <f t="shared" si="31"/>
        <v>-1866.6057563013612</v>
      </c>
      <c r="O376" s="7">
        <f t="shared" si="32"/>
        <v>1866.6057563013612</v>
      </c>
      <c r="P376" s="7">
        <f t="shared" si="33"/>
        <v>3484217.0494573768</v>
      </c>
      <c r="Q376" s="7">
        <f t="shared" si="34"/>
        <v>-1.341406581338467</v>
      </c>
      <c r="R376" s="7">
        <f t="shared" si="35"/>
        <v>1.341406581338467</v>
      </c>
    </row>
    <row r="377" spans="1:18" x14ac:dyDescent="0.2">
      <c r="A377">
        <v>375.4485337096225</v>
      </c>
      <c r="B377">
        <v>23</v>
      </c>
      <c r="C377">
        <v>28.31</v>
      </c>
      <c r="D377">
        <v>0</v>
      </c>
      <c r="E377">
        <v>0</v>
      </c>
      <c r="F377">
        <v>1</v>
      </c>
      <c r="G377">
        <v>1</v>
      </c>
      <c r="H377">
        <v>0</v>
      </c>
      <c r="I377">
        <v>1</v>
      </c>
      <c r="J377">
        <v>0</v>
      </c>
      <c r="K377">
        <v>0</v>
      </c>
      <c r="L377">
        <v>18033.9679</v>
      </c>
      <c r="M377" s="7">
        <f t="shared" si="30"/>
        <v>26888.733236679876</v>
      </c>
      <c r="N377" s="7">
        <f t="shared" si="31"/>
        <v>-8854.7653366798768</v>
      </c>
      <c r="O377" s="7">
        <f t="shared" si="32"/>
        <v>8854.7653366798768</v>
      </c>
      <c r="P377" s="7">
        <f t="shared" si="33"/>
        <v>78406869.167667493</v>
      </c>
      <c r="Q377" s="7">
        <f t="shared" si="34"/>
        <v>-0.49100482965148656</v>
      </c>
      <c r="R377" s="7">
        <f t="shared" si="35"/>
        <v>0.49100482965148656</v>
      </c>
    </row>
    <row r="378" spans="1:18" x14ac:dyDescent="0.2">
      <c r="A378">
        <v>376.4485337096225</v>
      </c>
      <c r="B378">
        <v>39</v>
      </c>
      <c r="C378">
        <v>24.89</v>
      </c>
      <c r="D378">
        <v>3</v>
      </c>
      <c r="E378">
        <v>0</v>
      </c>
      <c r="F378">
        <v>1</v>
      </c>
      <c r="G378">
        <v>1</v>
      </c>
      <c r="H378">
        <v>1</v>
      </c>
      <c r="I378">
        <v>0</v>
      </c>
      <c r="J378">
        <v>0</v>
      </c>
      <c r="K378">
        <v>0</v>
      </c>
      <c r="L378">
        <v>21659.930100000001</v>
      </c>
      <c r="M378" s="7">
        <f t="shared" si="30"/>
        <v>31669.721888128694</v>
      </c>
      <c r="N378" s="7">
        <f t="shared" si="31"/>
        <v>-10009.791788128692</v>
      </c>
      <c r="O378" s="7">
        <f t="shared" si="32"/>
        <v>10009.791788128692</v>
      </c>
      <c r="P378" s="7">
        <f t="shared" si="33"/>
        <v>100195931.6416886</v>
      </c>
      <c r="Q378" s="7">
        <f t="shared" si="34"/>
        <v>-0.46213407623733244</v>
      </c>
      <c r="R378" s="7">
        <f t="shared" si="35"/>
        <v>0.46213407623733244</v>
      </c>
    </row>
    <row r="379" spans="1:18" x14ac:dyDescent="0.2">
      <c r="A379">
        <v>377.4485337096225</v>
      </c>
      <c r="B379">
        <v>24</v>
      </c>
      <c r="C379">
        <v>40.15</v>
      </c>
      <c r="D379">
        <v>0</v>
      </c>
      <c r="E379">
        <v>1</v>
      </c>
      <c r="F379">
        <v>0</v>
      </c>
      <c r="G379">
        <v>1</v>
      </c>
      <c r="H379">
        <v>0</v>
      </c>
      <c r="I379">
        <v>0</v>
      </c>
      <c r="J379">
        <v>0</v>
      </c>
      <c r="K379">
        <v>1</v>
      </c>
      <c r="L379">
        <v>38126.246500000001</v>
      </c>
      <c r="M379" s="7">
        <f t="shared" si="30"/>
        <v>30262.79751205325</v>
      </c>
      <c r="N379" s="7">
        <f t="shared" si="31"/>
        <v>7863.448987946751</v>
      </c>
      <c r="O379" s="7">
        <f t="shared" si="32"/>
        <v>7863.448987946751</v>
      </c>
      <c r="P379" s="7">
        <f t="shared" si="33"/>
        <v>61833829.986040786</v>
      </c>
      <c r="Q379" s="7">
        <f t="shared" si="34"/>
        <v>0.20624765639981765</v>
      </c>
      <c r="R379" s="7">
        <f t="shared" si="35"/>
        <v>0.20624765639981765</v>
      </c>
    </row>
    <row r="380" spans="1:18" x14ac:dyDescent="0.2">
      <c r="A380">
        <v>378.4485337096225</v>
      </c>
      <c r="B380">
        <v>64</v>
      </c>
      <c r="C380">
        <v>30.114999999999998</v>
      </c>
      <c r="D380">
        <v>3</v>
      </c>
      <c r="E380">
        <v>0</v>
      </c>
      <c r="F380">
        <v>1</v>
      </c>
      <c r="G380">
        <v>0</v>
      </c>
      <c r="H380">
        <v>0</v>
      </c>
      <c r="I380">
        <v>1</v>
      </c>
      <c r="J380">
        <v>0</v>
      </c>
      <c r="K380">
        <v>0</v>
      </c>
      <c r="L380">
        <v>16455.707849999999</v>
      </c>
      <c r="M380" s="7">
        <f t="shared" si="30"/>
        <v>15804.140711883394</v>
      </c>
      <c r="N380" s="7">
        <f t="shared" si="31"/>
        <v>651.56713811660484</v>
      </c>
      <c r="O380" s="7">
        <f t="shared" si="32"/>
        <v>651.56713811660484</v>
      </c>
      <c r="P380" s="7">
        <f t="shared" si="33"/>
        <v>424539.73547346279</v>
      </c>
      <c r="Q380" s="7">
        <f t="shared" si="34"/>
        <v>3.959520575206401E-2</v>
      </c>
      <c r="R380" s="7">
        <f t="shared" si="35"/>
        <v>3.959520575206401E-2</v>
      </c>
    </row>
    <row r="381" spans="1:18" x14ac:dyDescent="0.2">
      <c r="A381">
        <v>379.4485337096225</v>
      </c>
      <c r="B381">
        <v>62</v>
      </c>
      <c r="C381">
        <v>31.46</v>
      </c>
      <c r="D381">
        <v>1</v>
      </c>
      <c r="E381">
        <v>1</v>
      </c>
      <c r="F381">
        <v>0</v>
      </c>
      <c r="G381">
        <v>0</v>
      </c>
      <c r="H381">
        <v>0</v>
      </c>
      <c r="I381">
        <v>0</v>
      </c>
      <c r="J381">
        <v>0</v>
      </c>
      <c r="K381">
        <v>1</v>
      </c>
      <c r="L381">
        <v>27000.98473</v>
      </c>
      <c r="M381" s="7">
        <f t="shared" si="30"/>
        <v>13961.610757296225</v>
      </c>
      <c r="N381" s="7">
        <f t="shared" si="31"/>
        <v>13039.373972703776</v>
      </c>
      <c r="O381" s="7">
        <f t="shared" si="32"/>
        <v>13039.373972703776</v>
      </c>
      <c r="P381" s="7">
        <f t="shared" si="33"/>
        <v>170025273.60002464</v>
      </c>
      <c r="Q381" s="7">
        <f t="shared" si="34"/>
        <v>0.48292216388004955</v>
      </c>
      <c r="R381" s="7">
        <f t="shared" si="35"/>
        <v>0.48292216388004955</v>
      </c>
    </row>
    <row r="382" spans="1:18" x14ac:dyDescent="0.2">
      <c r="A382">
        <v>380.4485337096225</v>
      </c>
      <c r="B382">
        <v>27</v>
      </c>
      <c r="C382">
        <v>17.954999999999998</v>
      </c>
      <c r="D382">
        <v>2</v>
      </c>
      <c r="E382">
        <v>0</v>
      </c>
      <c r="F382">
        <v>1</v>
      </c>
      <c r="G382">
        <v>1</v>
      </c>
      <c r="H382">
        <v>1</v>
      </c>
      <c r="I382">
        <v>0</v>
      </c>
      <c r="J382">
        <v>0</v>
      </c>
      <c r="K382">
        <v>0</v>
      </c>
      <c r="L382">
        <v>15006.579449999999</v>
      </c>
      <c r="M382" s="7">
        <f t="shared" si="30"/>
        <v>25764.39540997296</v>
      </c>
      <c r="N382" s="7">
        <f t="shared" si="31"/>
        <v>-10757.815959972961</v>
      </c>
      <c r="O382" s="7">
        <f t="shared" si="32"/>
        <v>10757.815959972961</v>
      </c>
      <c r="P382" s="7">
        <f t="shared" si="33"/>
        <v>115730604.22864895</v>
      </c>
      <c r="Q382" s="7">
        <f t="shared" si="34"/>
        <v>-0.71687328853431431</v>
      </c>
      <c r="R382" s="7">
        <f t="shared" si="35"/>
        <v>0.71687328853431431</v>
      </c>
    </row>
    <row r="383" spans="1:18" x14ac:dyDescent="0.2">
      <c r="A383">
        <v>381.4485337096225</v>
      </c>
      <c r="B383">
        <v>55</v>
      </c>
      <c r="C383">
        <v>30.684999999999999</v>
      </c>
      <c r="D383">
        <v>0</v>
      </c>
      <c r="E383">
        <v>1</v>
      </c>
      <c r="F383">
        <v>0</v>
      </c>
      <c r="G383">
        <v>1</v>
      </c>
      <c r="H383">
        <v>1</v>
      </c>
      <c r="I383">
        <v>0</v>
      </c>
      <c r="J383">
        <v>0</v>
      </c>
      <c r="K383">
        <v>0</v>
      </c>
      <c r="L383">
        <v>42303.692150000003</v>
      </c>
      <c r="M383" s="7">
        <f t="shared" si="30"/>
        <v>36215.861188844414</v>
      </c>
      <c r="N383" s="7">
        <f t="shared" si="31"/>
        <v>6087.8309611555887</v>
      </c>
      <c r="O383" s="7">
        <f t="shared" si="32"/>
        <v>6087.8309611555887</v>
      </c>
      <c r="P383" s="7">
        <f t="shared" si="33"/>
        <v>37061685.811604582</v>
      </c>
      <c r="Q383" s="7">
        <f t="shared" si="34"/>
        <v>0.14390779271864546</v>
      </c>
      <c r="R383" s="7">
        <f t="shared" si="35"/>
        <v>0.14390779271864546</v>
      </c>
    </row>
    <row r="384" spans="1:18" x14ac:dyDescent="0.2">
      <c r="A384">
        <v>382.4485337096225</v>
      </c>
      <c r="B384">
        <v>55</v>
      </c>
      <c r="C384">
        <v>33</v>
      </c>
      <c r="D384">
        <v>0</v>
      </c>
      <c r="E384">
        <v>1</v>
      </c>
      <c r="F384">
        <v>0</v>
      </c>
      <c r="G384">
        <v>0</v>
      </c>
      <c r="H384">
        <v>0</v>
      </c>
      <c r="I384">
        <v>0</v>
      </c>
      <c r="J384">
        <v>0</v>
      </c>
      <c r="K384">
        <v>1</v>
      </c>
      <c r="L384">
        <v>20781.48892</v>
      </c>
      <c r="M384" s="7">
        <f t="shared" si="30"/>
        <v>12228.362104595013</v>
      </c>
      <c r="N384" s="7">
        <f t="shared" si="31"/>
        <v>8553.1268154049867</v>
      </c>
      <c r="O384" s="7">
        <f t="shared" si="32"/>
        <v>8553.1268154049867</v>
      </c>
      <c r="P384" s="7">
        <f t="shared" si="33"/>
        <v>73155978.320399851</v>
      </c>
      <c r="Q384" s="7">
        <f t="shared" si="34"/>
        <v>0.41157430289672364</v>
      </c>
      <c r="R384" s="7">
        <f t="shared" si="35"/>
        <v>0.41157430289672364</v>
      </c>
    </row>
    <row r="385" spans="1:18" x14ac:dyDescent="0.2">
      <c r="A385">
        <v>383.4485337096225</v>
      </c>
      <c r="B385">
        <v>35</v>
      </c>
      <c r="C385">
        <v>43.34</v>
      </c>
      <c r="D385">
        <v>2</v>
      </c>
      <c r="E385">
        <v>0</v>
      </c>
      <c r="F385">
        <v>1</v>
      </c>
      <c r="G385">
        <v>0</v>
      </c>
      <c r="H385">
        <v>0</v>
      </c>
      <c r="I385">
        <v>0</v>
      </c>
      <c r="J385">
        <v>0</v>
      </c>
      <c r="K385">
        <v>1</v>
      </c>
      <c r="L385">
        <v>5846.9175999999998</v>
      </c>
      <c r="M385" s="7">
        <f t="shared" si="30"/>
        <v>11677.907811587589</v>
      </c>
      <c r="N385" s="7">
        <f t="shared" si="31"/>
        <v>-5830.9902115875893</v>
      </c>
      <c r="O385" s="7">
        <f t="shared" si="32"/>
        <v>5830.9902115875893</v>
      </c>
      <c r="P385" s="7">
        <f t="shared" si="33"/>
        <v>34000446.847630277</v>
      </c>
      <c r="Q385" s="7">
        <f t="shared" si="34"/>
        <v>-0.99727593417557137</v>
      </c>
      <c r="R385" s="7">
        <f t="shared" si="35"/>
        <v>0.99727593417557137</v>
      </c>
    </row>
    <row r="386" spans="1:18" x14ac:dyDescent="0.2">
      <c r="A386">
        <v>384.4485337096225</v>
      </c>
      <c r="B386">
        <v>44</v>
      </c>
      <c r="C386">
        <v>22.135000000000002</v>
      </c>
      <c r="D386">
        <v>2</v>
      </c>
      <c r="E386">
        <v>1</v>
      </c>
      <c r="F386">
        <v>0</v>
      </c>
      <c r="G386">
        <v>0</v>
      </c>
      <c r="H386">
        <v>1</v>
      </c>
      <c r="I386">
        <v>0</v>
      </c>
      <c r="J386">
        <v>0</v>
      </c>
      <c r="K386">
        <v>0</v>
      </c>
      <c r="L386">
        <v>8302.5356499999998</v>
      </c>
      <c r="M386" s="7">
        <f t="shared" si="30"/>
        <v>7686.3045260526742</v>
      </c>
      <c r="N386" s="7">
        <f t="shared" si="31"/>
        <v>616.23112394732561</v>
      </c>
      <c r="O386" s="7">
        <f t="shared" si="32"/>
        <v>616.23112394732561</v>
      </c>
      <c r="P386" s="7">
        <f t="shared" si="33"/>
        <v>379740.79812138417</v>
      </c>
      <c r="Q386" s="7">
        <f t="shared" si="34"/>
        <v>7.4222038895710815E-2</v>
      </c>
      <c r="R386" s="7">
        <f t="shared" si="35"/>
        <v>7.4222038895710815E-2</v>
      </c>
    </row>
    <row r="387" spans="1:18" x14ac:dyDescent="0.2">
      <c r="A387">
        <v>385.4485337096225</v>
      </c>
      <c r="B387">
        <v>19</v>
      </c>
      <c r="C387">
        <v>34.4</v>
      </c>
      <c r="D387">
        <v>0</v>
      </c>
      <c r="E387">
        <v>1</v>
      </c>
      <c r="F387">
        <v>0</v>
      </c>
      <c r="G387">
        <v>0</v>
      </c>
      <c r="H387">
        <v>0</v>
      </c>
      <c r="I387">
        <v>0</v>
      </c>
      <c r="J387">
        <v>1</v>
      </c>
      <c r="K387">
        <v>0</v>
      </c>
      <c r="L387">
        <v>1261.8589999999999</v>
      </c>
      <c r="M387" s="7">
        <f t="shared" ref="M387:M450" si="36">$V$21+$V$22*B387+$V$23*C387+$V$24*D387+$V$25*E387+$V$26*F387+$V$27*G387+$V$28*H387+$V$29*I387+$V$30*J387+$V$31*K387</f>
        <v>3234.9387248017647</v>
      </c>
      <c r="N387" s="7">
        <f t="shared" ref="N387:N450" si="37">L387-M387</f>
        <v>-1973.0797248017648</v>
      </c>
      <c r="O387" s="7">
        <f t="shared" ref="O387:O450" si="38">ABS(N387)</f>
        <v>1973.0797248017648</v>
      </c>
      <c r="P387" s="7">
        <f t="shared" ref="P387:P450" si="39">N387^2</f>
        <v>3893043.6004238077</v>
      </c>
      <c r="Q387" s="7">
        <f t="shared" ref="Q387:Q450" si="40">N387/L387</f>
        <v>-1.5636293157965866</v>
      </c>
      <c r="R387" s="7">
        <f t="shared" ref="R387:R450" si="41">ABS(Q387)</f>
        <v>1.5636293157965866</v>
      </c>
    </row>
    <row r="388" spans="1:18" x14ac:dyDescent="0.2">
      <c r="A388">
        <v>386.4485337096225</v>
      </c>
      <c r="B388">
        <v>58</v>
      </c>
      <c r="C388">
        <v>39.049999999999997</v>
      </c>
      <c r="D388">
        <v>0</v>
      </c>
      <c r="E388">
        <v>0</v>
      </c>
      <c r="F388">
        <v>1</v>
      </c>
      <c r="G388">
        <v>0</v>
      </c>
      <c r="H388">
        <v>0</v>
      </c>
      <c r="I388">
        <v>0</v>
      </c>
      <c r="J388">
        <v>0</v>
      </c>
      <c r="K388">
        <v>1</v>
      </c>
      <c r="L388">
        <v>11856.4115</v>
      </c>
      <c r="M388" s="7">
        <f t="shared" si="36"/>
        <v>15312.728480625219</v>
      </c>
      <c r="N388" s="7">
        <f t="shared" si="37"/>
        <v>-3456.316980625219</v>
      </c>
      <c r="O388" s="7">
        <f t="shared" si="38"/>
        <v>3456.316980625219</v>
      </c>
      <c r="P388" s="7">
        <f t="shared" si="39"/>
        <v>11946127.070558231</v>
      </c>
      <c r="Q388" s="7">
        <f t="shared" si="40"/>
        <v>-0.29151459365468368</v>
      </c>
      <c r="R388" s="7">
        <f t="shared" si="41"/>
        <v>0.29151459365468368</v>
      </c>
    </row>
    <row r="389" spans="1:18" x14ac:dyDescent="0.2">
      <c r="A389">
        <v>387.4485337096225</v>
      </c>
      <c r="B389">
        <v>50</v>
      </c>
      <c r="C389">
        <v>25.364999999999998</v>
      </c>
      <c r="D389">
        <v>2</v>
      </c>
      <c r="E389">
        <v>1</v>
      </c>
      <c r="F389">
        <v>0</v>
      </c>
      <c r="G389">
        <v>0</v>
      </c>
      <c r="H389">
        <v>0</v>
      </c>
      <c r="I389">
        <v>1</v>
      </c>
      <c r="J389">
        <v>0</v>
      </c>
      <c r="K389">
        <v>0</v>
      </c>
      <c r="L389">
        <v>30284.642940000002</v>
      </c>
      <c r="M389" s="7">
        <f t="shared" si="36"/>
        <v>9867.1591906111298</v>
      </c>
      <c r="N389" s="7">
        <f t="shared" si="37"/>
        <v>20417.48374938887</v>
      </c>
      <c r="O389" s="7">
        <f t="shared" si="38"/>
        <v>20417.48374938887</v>
      </c>
      <c r="P389" s="7">
        <f t="shared" si="39"/>
        <v>416873642.65655857</v>
      </c>
      <c r="Q389" s="7">
        <f t="shared" si="40"/>
        <v>0.6741860483493245</v>
      </c>
      <c r="R389" s="7">
        <f t="shared" si="41"/>
        <v>0.6741860483493245</v>
      </c>
    </row>
    <row r="390" spans="1:18" x14ac:dyDescent="0.2">
      <c r="A390">
        <v>388.4485337096225</v>
      </c>
      <c r="B390">
        <v>26</v>
      </c>
      <c r="C390">
        <v>22.61</v>
      </c>
      <c r="D390">
        <v>0</v>
      </c>
      <c r="E390">
        <v>0</v>
      </c>
      <c r="F390">
        <v>1</v>
      </c>
      <c r="G390">
        <v>0</v>
      </c>
      <c r="H390">
        <v>0</v>
      </c>
      <c r="I390">
        <v>1</v>
      </c>
      <c r="J390">
        <v>0</v>
      </c>
      <c r="K390">
        <v>0</v>
      </c>
      <c r="L390">
        <v>3176.8159000000001</v>
      </c>
      <c r="M390" s="7">
        <f t="shared" si="36"/>
        <v>2080.3938116016734</v>
      </c>
      <c r="N390" s="7">
        <f t="shared" si="37"/>
        <v>1096.4220883983267</v>
      </c>
      <c r="O390" s="7">
        <f t="shared" si="38"/>
        <v>1096.4220883983267</v>
      </c>
      <c r="P390" s="7">
        <f t="shared" si="39"/>
        <v>1202141.3959277479</v>
      </c>
      <c r="Q390" s="7">
        <f t="shared" si="40"/>
        <v>0.34513239763069892</v>
      </c>
      <c r="R390" s="7">
        <f t="shared" si="41"/>
        <v>0.34513239763069892</v>
      </c>
    </row>
    <row r="391" spans="1:18" x14ac:dyDescent="0.2">
      <c r="A391">
        <v>389.4485337096225</v>
      </c>
      <c r="B391">
        <v>24</v>
      </c>
      <c r="C391">
        <v>30.21</v>
      </c>
      <c r="D391">
        <v>3</v>
      </c>
      <c r="E391">
        <v>0</v>
      </c>
      <c r="F391">
        <v>1</v>
      </c>
      <c r="G391">
        <v>0</v>
      </c>
      <c r="H391">
        <v>0</v>
      </c>
      <c r="I391">
        <v>1</v>
      </c>
      <c r="J391">
        <v>0</v>
      </c>
      <c r="K391">
        <v>0</v>
      </c>
      <c r="L391">
        <v>4618.0798999999997</v>
      </c>
      <c r="M391" s="7">
        <f t="shared" si="36"/>
        <v>5456.7522300097889</v>
      </c>
      <c r="N391" s="7">
        <f t="shared" si="37"/>
        <v>-838.67233000978922</v>
      </c>
      <c r="O391" s="7">
        <f t="shared" si="38"/>
        <v>838.67233000978922</v>
      </c>
      <c r="P391" s="7">
        <f t="shared" si="39"/>
        <v>703371.27712404879</v>
      </c>
      <c r="Q391" s="7">
        <f t="shared" si="40"/>
        <v>-0.18160628403371482</v>
      </c>
      <c r="R391" s="7">
        <f t="shared" si="41"/>
        <v>0.18160628403371482</v>
      </c>
    </row>
    <row r="392" spans="1:18" x14ac:dyDescent="0.2">
      <c r="A392">
        <v>390.4485337096225</v>
      </c>
      <c r="B392">
        <v>48</v>
      </c>
      <c r="C392">
        <v>35.625</v>
      </c>
      <c r="D392">
        <v>4</v>
      </c>
      <c r="E392">
        <v>1</v>
      </c>
      <c r="F392">
        <v>0</v>
      </c>
      <c r="G392">
        <v>0</v>
      </c>
      <c r="H392">
        <v>1</v>
      </c>
      <c r="I392">
        <v>0</v>
      </c>
      <c r="J392">
        <v>0</v>
      </c>
      <c r="K392">
        <v>0</v>
      </c>
      <c r="L392">
        <v>10736.87075</v>
      </c>
      <c r="M392" s="7">
        <f t="shared" si="36"/>
        <v>14178.259963026079</v>
      </c>
      <c r="N392" s="7">
        <f t="shared" si="37"/>
        <v>-3441.3892130260792</v>
      </c>
      <c r="O392" s="7">
        <f t="shared" si="38"/>
        <v>3441.3892130260792</v>
      </c>
      <c r="P392" s="7">
        <f t="shared" si="39"/>
        <v>11843159.715532256</v>
      </c>
      <c r="Q392" s="7">
        <f t="shared" si="40"/>
        <v>-0.32052068923583527</v>
      </c>
      <c r="R392" s="7">
        <f t="shared" si="41"/>
        <v>0.32052068923583527</v>
      </c>
    </row>
    <row r="393" spans="1:18" x14ac:dyDescent="0.2">
      <c r="A393">
        <v>391.4485337096225</v>
      </c>
      <c r="B393">
        <v>19</v>
      </c>
      <c r="C393">
        <v>37.43</v>
      </c>
      <c r="D393">
        <v>0</v>
      </c>
      <c r="E393">
        <v>0</v>
      </c>
      <c r="F393">
        <v>1</v>
      </c>
      <c r="G393">
        <v>0</v>
      </c>
      <c r="H393">
        <v>0</v>
      </c>
      <c r="I393">
        <v>1</v>
      </c>
      <c r="J393">
        <v>0</v>
      </c>
      <c r="K393">
        <v>0</v>
      </c>
      <c r="L393">
        <v>2138.0707000000002</v>
      </c>
      <c r="M393" s="7">
        <f t="shared" si="36"/>
        <v>5290.7421288018459</v>
      </c>
      <c r="N393" s="7">
        <f t="shared" si="37"/>
        <v>-3152.6714288018457</v>
      </c>
      <c r="O393" s="7">
        <f t="shared" si="38"/>
        <v>3152.6714288018457</v>
      </c>
      <c r="P393" s="7">
        <f t="shared" si="39"/>
        <v>9939337.1379834712</v>
      </c>
      <c r="Q393" s="7">
        <f t="shared" si="40"/>
        <v>-1.4745403081394106</v>
      </c>
      <c r="R393" s="7">
        <f t="shared" si="41"/>
        <v>1.4745403081394106</v>
      </c>
    </row>
    <row r="394" spans="1:18" x14ac:dyDescent="0.2">
      <c r="A394">
        <v>392.4485337096225</v>
      </c>
      <c r="B394">
        <v>48</v>
      </c>
      <c r="C394">
        <v>31.445</v>
      </c>
      <c r="D394">
        <v>1</v>
      </c>
      <c r="E394">
        <v>1</v>
      </c>
      <c r="F394">
        <v>0</v>
      </c>
      <c r="G394">
        <v>0</v>
      </c>
      <c r="H394">
        <v>1</v>
      </c>
      <c r="I394">
        <v>0</v>
      </c>
      <c r="J394">
        <v>0</v>
      </c>
      <c r="K394">
        <v>0</v>
      </c>
      <c r="L394">
        <v>8964.0605500000001</v>
      </c>
      <c r="M394" s="7">
        <f t="shared" si="36"/>
        <v>11442.947200196568</v>
      </c>
      <c r="N394" s="7">
        <f t="shared" si="37"/>
        <v>-2478.8866501965676</v>
      </c>
      <c r="O394" s="7">
        <f t="shared" si="38"/>
        <v>2478.8866501965676</v>
      </c>
      <c r="P394" s="7">
        <f t="shared" si="39"/>
        <v>6144879.02452276</v>
      </c>
      <c r="Q394" s="7">
        <f t="shared" si="40"/>
        <v>-0.27653613408452127</v>
      </c>
      <c r="R394" s="7">
        <f t="shared" si="41"/>
        <v>0.27653613408452127</v>
      </c>
    </row>
    <row r="395" spans="1:18" x14ac:dyDescent="0.2">
      <c r="A395">
        <v>393.4485337096225</v>
      </c>
      <c r="B395">
        <v>49</v>
      </c>
      <c r="C395">
        <v>31.35</v>
      </c>
      <c r="D395">
        <v>1</v>
      </c>
      <c r="E395">
        <v>1</v>
      </c>
      <c r="F395">
        <v>0</v>
      </c>
      <c r="G395">
        <v>0</v>
      </c>
      <c r="H395">
        <v>1</v>
      </c>
      <c r="I395">
        <v>0</v>
      </c>
      <c r="J395">
        <v>0</v>
      </c>
      <c r="K395">
        <v>0</v>
      </c>
      <c r="L395">
        <v>9290.1394999999993</v>
      </c>
      <c r="M395" s="7">
        <f t="shared" si="36"/>
        <v>11670.214535256469</v>
      </c>
      <c r="N395" s="7">
        <f t="shared" si="37"/>
        <v>-2380.0750352564701</v>
      </c>
      <c r="O395" s="7">
        <f t="shared" si="38"/>
        <v>2380.0750352564701</v>
      </c>
      <c r="P395" s="7">
        <f t="shared" si="39"/>
        <v>5664757.1734510874</v>
      </c>
      <c r="Q395" s="7">
        <f t="shared" si="40"/>
        <v>-0.25619368097287132</v>
      </c>
      <c r="R395" s="7">
        <f t="shared" si="41"/>
        <v>0.25619368097287132</v>
      </c>
    </row>
    <row r="396" spans="1:18" x14ac:dyDescent="0.2">
      <c r="A396">
        <v>394.4485337096225</v>
      </c>
      <c r="B396">
        <v>46</v>
      </c>
      <c r="C396">
        <v>32.299999999999997</v>
      </c>
      <c r="D396">
        <v>2</v>
      </c>
      <c r="E396">
        <v>0</v>
      </c>
      <c r="F396">
        <v>1</v>
      </c>
      <c r="G396">
        <v>0</v>
      </c>
      <c r="H396">
        <v>1</v>
      </c>
      <c r="I396">
        <v>0</v>
      </c>
      <c r="J396">
        <v>0</v>
      </c>
      <c r="K396">
        <v>0</v>
      </c>
      <c r="L396">
        <v>9411.0049999999992</v>
      </c>
      <c r="M396" s="7">
        <f t="shared" si="36"/>
        <v>11906.943167427802</v>
      </c>
      <c r="N396" s="7">
        <f t="shared" si="37"/>
        <v>-2495.9381674278029</v>
      </c>
      <c r="O396" s="7">
        <f t="shared" si="38"/>
        <v>2495.9381674278029</v>
      </c>
      <c r="P396" s="7">
        <f t="shared" si="39"/>
        <v>6229707.3356228592</v>
      </c>
      <c r="Q396" s="7">
        <f t="shared" si="40"/>
        <v>-0.26521483809941693</v>
      </c>
      <c r="R396" s="7">
        <f t="shared" si="41"/>
        <v>0.26521483809941693</v>
      </c>
    </row>
    <row r="397" spans="1:18" x14ac:dyDescent="0.2">
      <c r="A397">
        <v>395.4485337096225</v>
      </c>
      <c r="B397">
        <v>46</v>
      </c>
      <c r="C397">
        <v>19.855</v>
      </c>
      <c r="D397">
        <v>0</v>
      </c>
      <c r="E397">
        <v>1</v>
      </c>
      <c r="F397">
        <v>0</v>
      </c>
      <c r="G397">
        <v>0</v>
      </c>
      <c r="H397">
        <v>0</v>
      </c>
      <c r="I397">
        <v>1</v>
      </c>
      <c r="J397">
        <v>0</v>
      </c>
      <c r="K397">
        <v>0</v>
      </c>
      <c r="L397">
        <v>7526.7064499999997</v>
      </c>
      <c r="M397" s="7">
        <f t="shared" si="36"/>
        <v>6081.9316171278979</v>
      </c>
      <c r="N397" s="7">
        <f t="shared" si="37"/>
        <v>1444.7748328721018</v>
      </c>
      <c r="O397" s="7">
        <f t="shared" si="38"/>
        <v>1444.7748328721018</v>
      </c>
      <c r="P397" s="7">
        <f t="shared" si="39"/>
        <v>2087374.3177006096</v>
      </c>
      <c r="Q397" s="7">
        <f t="shared" si="40"/>
        <v>0.1919531261740787</v>
      </c>
      <c r="R397" s="7">
        <f t="shared" si="41"/>
        <v>0.1919531261740787</v>
      </c>
    </row>
    <row r="398" spans="1:18" x14ac:dyDescent="0.2">
      <c r="A398">
        <v>396.4485337096225</v>
      </c>
      <c r="B398">
        <v>43</v>
      </c>
      <c r="C398">
        <v>34.4</v>
      </c>
      <c r="D398">
        <v>3</v>
      </c>
      <c r="E398">
        <v>0</v>
      </c>
      <c r="F398">
        <v>1</v>
      </c>
      <c r="G398">
        <v>0</v>
      </c>
      <c r="H398">
        <v>0</v>
      </c>
      <c r="I398">
        <v>0</v>
      </c>
      <c r="J398">
        <v>1</v>
      </c>
      <c r="K398">
        <v>0</v>
      </c>
      <c r="L398">
        <v>8522.0030000000006</v>
      </c>
      <c r="M398" s="7">
        <f t="shared" si="36"/>
        <v>11034.010852821455</v>
      </c>
      <c r="N398" s="7">
        <f t="shared" si="37"/>
        <v>-2512.0078528214544</v>
      </c>
      <c r="O398" s="7">
        <f t="shared" si="38"/>
        <v>2512.0078528214544</v>
      </c>
      <c r="P398" s="7">
        <f t="shared" si="39"/>
        <v>6310183.4526366536</v>
      </c>
      <c r="Q398" s="7">
        <f t="shared" si="40"/>
        <v>-0.29476730444960586</v>
      </c>
      <c r="R398" s="7">
        <f t="shared" si="41"/>
        <v>0.29476730444960586</v>
      </c>
    </row>
    <row r="399" spans="1:18" x14ac:dyDescent="0.2">
      <c r="A399">
        <v>397.4485337096225</v>
      </c>
      <c r="B399">
        <v>21</v>
      </c>
      <c r="C399">
        <v>31.02</v>
      </c>
      <c r="D399">
        <v>0</v>
      </c>
      <c r="E399">
        <v>1</v>
      </c>
      <c r="F399">
        <v>0</v>
      </c>
      <c r="G399">
        <v>0</v>
      </c>
      <c r="H399">
        <v>0</v>
      </c>
      <c r="I399">
        <v>0</v>
      </c>
      <c r="J399">
        <v>0</v>
      </c>
      <c r="K399">
        <v>1</v>
      </c>
      <c r="L399">
        <v>16586.49771</v>
      </c>
      <c r="M399" s="7">
        <f t="shared" si="36"/>
        <v>2734.0982553173103</v>
      </c>
      <c r="N399" s="7">
        <f t="shared" si="37"/>
        <v>13852.399454682689</v>
      </c>
      <c r="O399" s="7">
        <f t="shared" si="38"/>
        <v>13852.399454682689</v>
      </c>
      <c r="P399" s="7">
        <f t="shared" si="39"/>
        <v>191888970.65209326</v>
      </c>
      <c r="Q399" s="7">
        <f t="shared" si="40"/>
        <v>0.83516120743989719</v>
      </c>
      <c r="R399" s="7">
        <f t="shared" si="41"/>
        <v>0.83516120743989719</v>
      </c>
    </row>
    <row r="400" spans="1:18" x14ac:dyDescent="0.2">
      <c r="A400">
        <v>398.4485337096225</v>
      </c>
      <c r="B400">
        <v>64</v>
      </c>
      <c r="C400">
        <v>25.6</v>
      </c>
      <c r="D400">
        <v>2</v>
      </c>
      <c r="E400">
        <v>1</v>
      </c>
      <c r="F400">
        <v>0</v>
      </c>
      <c r="G400">
        <v>0</v>
      </c>
      <c r="H400">
        <v>0</v>
      </c>
      <c r="I400">
        <v>0</v>
      </c>
      <c r="J400">
        <v>1</v>
      </c>
      <c r="K400">
        <v>0</v>
      </c>
      <c r="L400">
        <v>14988.432000000001</v>
      </c>
      <c r="M400" s="7">
        <f t="shared" si="36"/>
        <v>12805.474066035391</v>
      </c>
      <c r="N400" s="7">
        <f t="shared" si="37"/>
        <v>2182.9579339646098</v>
      </c>
      <c r="O400" s="7">
        <f t="shared" si="38"/>
        <v>2182.9579339646098</v>
      </c>
      <c r="P400" s="7">
        <f t="shared" si="39"/>
        <v>4765305.3414590377</v>
      </c>
      <c r="Q400" s="7">
        <f t="shared" si="40"/>
        <v>0.14564284869588826</v>
      </c>
      <c r="R400" s="7">
        <f t="shared" si="41"/>
        <v>0.14564284869588826</v>
      </c>
    </row>
    <row r="401" spans="1:18" x14ac:dyDescent="0.2">
      <c r="A401">
        <v>399.4485337096225</v>
      </c>
      <c r="B401">
        <v>18</v>
      </c>
      <c r="C401">
        <v>38.17</v>
      </c>
      <c r="D401">
        <v>0</v>
      </c>
      <c r="E401">
        <v>0</v>
      </c>
      <c r="F401">
        <v>1</v>
      </c>
      <c r="G401">
        <v>0</v>
      </c>
      <c r="H401">
        <v>0</v>
      </c>
      <c r="I401">
        <v>0</v>
      </c>
      <c r="J401">
        <v>0</v>
      </c>
      <c r="K401">
        <v>1</v>
      </c>
      <c r="L401">
        <v>1631.6683</v>
      </c>
      <c r="M401" s="7">
        <f t="shared" si="36"/>
        <v>4634.6307673101437</v>
      </c>
      <c r="N401" s="7">
        <f t="shared" si="37"/>
        <v>-3002.9624673101434</v>
      </c>
      <c r="O401" s="7">
        <f t="shared" si="38"/>
        <v>3002.9624673101434</v>
      </c>
      <c r="P401" s="7">
        <f t="shared" si="39"/>
        <v>9017783.5800734237</v>
      </c>
      <c r="Q401" s="7">
        <f t="shared" si="40"/>
        <v>-1.8404245932277679</v>
      </c>
      <c r="R401" s="7">
        <f t="shared" si="41"/>
        <v>1.8404245932277679</v>
      </c>
    </row>
    <row r="402" spans="1:18" x14ac:dyDescent="0.2">
      <c r="A402">
        <v>400.4485337096225</v>
      </c>
      <c r="B402">
        <v>51</v>
      </c>
      <c r="C402">
        <v>20.6</v>
      </c>
      <c r="D402">
        <v>0</v>
      </c>
      <c r="E402">
        <v>0</v>
      </c>
      <c r="F402">
        <v>1</v>
      </c>
      <c r="G402">
        <v>0</v>
      </c>
      <c r="H402">
        <v>0</v>
      </c>
      <c r="I402">
        <v>0</v>
      </c>
      <c r="J402">
        <v>1</v>
      </c>
      <c r="K402">
        <v>0</v>
      </c>
      <c r="L402">
        <v>9264.7970000000005</v>
      </c>
      <c r="M402" s="7">
        <f t="shared" si="36"/>
        <v>7111.6226262953414</v>
      </c>
      <c r="N402" s="7">
        <f t="shared" si="37"/>
        <v>2153.174373704659</v>
      </c>
      <c r="O402" s="7">
        <f t="shared" si="38"/>
        <v>2153.174373704659</v>
      </c>
      <c r="P402" s="7">
        <f t="shared" si="39"/>
        <v>4636159.8835784504</v>
      </c>
      <c r="Q402" s="7">
        <f t="shared" si="40"/>
        <v>0.23240383720276428</v>
      </c>
      <c r="R402" s="7">
        <f t="shared" si="41"/>
        <v>0.23240383720276428</v>
      </c>
    </row>
    <row r="403" spans="1:18" x14ac:dyDescent="0.2">
      <c r="A403">
        <v>401.4485337096225</v>
      </c>
      <c r="B403">
        <v>47</v>
      </c>
      <c r="C403">
        <v>47.52</v>
      </c>
      <c r="D403">
        <v>1</v>
      </c>
      <c r="E403">
        <v>1</v>
      </c>
      <c r="F403">
        <v>0</v>
      </c>
      <c r="G403">
        <v>0</v>
      </c>
      <c r="H403">
        <v>0</v>
      </c>
      <c r="I403">
        <v>0</v>
      </c>
      <c r="J403">
        <v>0</v>
      </c>
      <c r="K403">
        <v>1</v>
      </c>
      <c r="L403">
        <v>8083.9197999999997</v>
      </c>
      <c r="M403" s="7">
        <f t="shared" si="36"/>
        <v>15516.63109257299</v>
      </c>
      <c r="N403" s="7">
        <f t="shared" si="37"/>
        <v>-7432.7112925729907</v>
      </c>
      <c r="O403" s="7">
        <f t="shared" si="38"/>
        <v>7432.7112925729907</v>
      </c>
      <c r="P403" s="7">
        <f t="shared" si="39"/>
        <v>55245197.158742055</v>
      </c>
      <c r="Q403" s="7">
        <f t="shared" si="40"/>
        <v>-0.91944396734032308</v>
      </c>
      <c r="R403" s="7">
        <f t="shared" si="41"/>
        <v>0.91944396734032308</v>
      </c>
    </row>
    <row r="404" spans="1:18" x14ac:dyDescent="0.2">
      <c r="A404">
        <v>402.4485337096225</v>
      </c>
      <c r="B404">
        <v>64</v>
      </c>
      <c r="C404">
        <v>32.965000000000003</v>
      </c>
      <c r="D404">
        <v>0</v>
      </c>
      <c r="E404">
        <v>0</v>
      </c>
      <c r="F404">
        <v>1</v>
      </c>
      <c r="G404">
        <v>0</v>
      </c>
      <c r="H404">
        <v>0</v>
      </c>
      <c r="I404">
        <v>1</v>
      </c>
      <c r="J404">
        <v>0</v>
      </c>
      <c r="K404">
        <v>0</v>
      </c>
      <c r="L404">
        <v>14692.66935</v>
      </c>
      <c r="M404" s="7">
        <f t="shared" si="36"/>
        <v>15453.326304985703</v>
      </c>
      <c r="N404" s="7">
        <f t="shared" si="37"/>
        <v>-760.65695498570312</v>
      </c>
      <c r="O404" s="7">
        <f t="shared" si="38"/>
        <v>760.65695498570312</v>
      </c>
      <c r="P404" s="7">
        <f t="shared" si="39"/>
        <v>578599.00316812203</v>
      </c>
      <c r="Q404" s="7">
        <f t="shared" si="40"/>
        <v>-5.1771188533940776E-2</v>
      </c>
      <c r="R404" s="7">
        <f t="shared" si="41"/>
        <v>5.1771188533940776E-2</v>
      </c>
    </row>
    <row r="405" spans="1:18" x14ac:dyDescent="0.2">
      <c r="A405">
        <v>403.4485337096225</v>
      </c>
      <c r="B405">
        <v>49</v>
      </c>
      <c r="C405">
        <v>32.299999999999997</v>
      </c>
      <c r="D405">
        <v>3</v>
      </c>
      <c r="E405">
        <v>1</v>
      </c>
      <c r="F405">
        <v>0</v>
      </c>
      <c r="G405">
        <v>0</v>
      </c>
      <c r="H405">
        <v>0</v>
      </c>
      <c r="I405">
        <v>1</v>
      </c>
      <c r="J405">
        <v>0</v>
      </c>
      <c r="K405">
        <v>0</v>
      </c>
      <c r="L405">
        <v>10269.459999999999</v>
      </c>
      <c r="M405" s="7">
        <f t="shared" si="36"/>
        <v>12399.111953162295</v>
      </c>
      <c r="N405" s="7">
        <f t="shared" si="37"/>
        <v>-2129.6519531622962</v>
      </c>
      <c r="O405" s="7">
        <f t="shared" si="38"/>
        <v>2129.6519531622962</v>
      </c>
      <c r="P405" s="7">
        <f t="shared" si="39"/>
        <v>4535417.4416079829</v>
      </c>
      <c r="Q405" s="7">
        <f t="shared" si="40"/>
        <v>-0.20737720904140008</v>
      </c>
      <c r="R405" s="7">
        <f t="shared" si="41"/>
        <v>0.20737720904140008</v>
      </c>
    </row>
    <row r="406" spans="1:18" x14ac:dyDescent="0.2">
      <c r="A406">
        <v>404.4485337096225</v>
      </c>
      <c r="B406">
        <v>31</v>
      </c>
      <c r="C406">
        <v>20.399999999999999</v>
      </c>
      <c r="D406">
        <v>0</v>
      </c>
      <c r="E406">
        <v>1</v>
      </c>
      <c r="F406">
        <v>0</v>
      </c>
      <c r="G406">
        <v>0</v>
      </c>
      <c r="H406">
        <v>0</v>
      </c>
      <c r="I406">
        <v>0</v>
      </c>
      <c r="J406">
        <v>1</v>
      </c>
      <c r="K406">
        <v>0</v>
      </c>
      <c r="L406">
        <v>3260.1990000000001</v>
      </c>
      <c r="M406" s="7">
        <f t="shared" si="36"/>
        <v>1600.1767800464322</v>
      </c>
      <c r="N406" s="7">
        <f t="shared" si="37"/>
        <v>1660.0222199535679</v>
      </c>
      <c r="O406" s="7">
        <f t="shared" si="38"/>
        <v>1660.0222199535679</v>
      </c>
      <c r="P406" s="7">
        <f t="shared" si="39"/>
        <v>2755673.7707395717</v>
      </c>
      <c r="Q406" s="7">
        <f t="shared" si="40"/>
        <v>0.5091781881883799</v>
      </c>
      <c r="R406" s="7">
        <f t="shared" si="41"/>
        <v>0.5091781881883799</v>
      </c>
    </row>
    <row r="407" spans="1:18" x14ac:dyDescent="0.2">
      <c r="A407">
        <v>405.4485337096225</v>
      </c>
      <c r="B407">
        <v>52</v>
      </c>
      <c r="C407">
        <v>38.380000000000003</v>
      </c>
      <c r="D407">
        <v>2</v>
      </c>
      <c r="E407">
        <v>0</v>
      </c>
      <c r="F407">
        <v>1</v>
      </c>
      <c r="G407">
        <v>0</v>
      </c>
      <c r="H407">
        <v>1</v>
      </c>
      <c r="I407">
        <v>0</v>
      </c>
      <c r="J407">
        <v>0</v>
      </c>
      <c r="K407">
        <v>0</v>
      </c>
      <c r="L407">
        <v>11396.9002</v>
      </c>
      <c r="M407" s="7">
        <f t="shared" si="36"/>
        <v>15526.153730695687</v>
      </c>
      <c r="N407" s="7">
        <f t="shared" si="37"/>
        <v>-4129.253530695687</v>
      </c>
      <c r="O407" s="7">
        <f t="shared" si="38"/>
        <v>4129.253530695687</v>
      </c>
      <c r="P407" s="7">
        <f t="shared" si="39"/>
        <v>17050734.720762797</v>
      </c>
      <c r="Q407" s="7">
        <f t="shared" si="40"/>
        <v>-0.3623137395460993</v>
      </c>
      <c r="R407" s="7">
        <f t="shared" si="41"/>
        <v>0.3623137395460993</v>
      </c>
    </row>
    <row r="408" spans="1:18" x14ac:dyDescent="0.2">
      <c r="A408">
        <v>406.4485337096225</v>
      </c>
      <c r="B408">
        <v>33</v>
      </c>
      <c r="C408">
        <v>24.31</v>
      </c>
      <c r="D408">
        <v>0</v>
      </c>
      <c r="E408">
        <v>0</v>
      </c>
      <c r="F408">
        <v>1</v>
      </c>
      <c r="G408">
        <v>0</v>
      </c>
      <c r="H408">
        <v>0</v>
      </c>
      <c r="I408">
        <v>0</v>
      </c>
      <c r="J408">
        <v>0</v>
      </c>
      <c r="K408">
        <v>1</v>
      </c>
      <c r="L408">
        <v>4185.0978999999998</v>
      </c>
      <c r="M408" s="7">
        <f t="shared" si="36"/>
        <v>3825.8261337474614</v>
      </c>
      <c r="N408" s="7">
        <f t="shared" si="37"/>
        <v>359.27176625253833</v>
      </c>
      <c r="O408" s="7">
        <f t="shared" si="38"/>
        <v>359.27176625253833</v>
      </c>
      <c r="P408" s="7">
        <f t="shared" si="39"/>
        <v>129076.20202621854</v>
      </c>
      <c r="Q408" s="7">
        <f t="shared" si="40"/>
        <v>8.5845486733425846E-2</v>
      </c>
      <c r="R408" s="7">
        <f t="shared" si="41"/>
        <v>8.5845486733425846E-2</v>
      </c>
    </row>
    <row r="409" spans="1:18" x14ac:dyDescent="0.2">
      <c r="A409">
        <v>407.4485337096225</v>
      </c>
      <c r="B409">
        <v>47</v>
      </c>
      <c r="C409">
        <v>23.6</v>
      </c>
      <c r="D409">
        <v>1</v>
      </c>
      <c r="E409">
        <v>0</v>
      </c>
      <c r="F409">
        <v>1</v>
      </c>
      <c r="G409">
        <v>0</v>
      </c>
      <c r="H409">
        <v>0</v>
      </c>
      <c r="I409">
        <v>0</v>
      </c>
      <c r="J409">
        <v>1</v>
      </c>
      <c r="K409">
        <v>0</v>
      </c>
      <c r="L409">
        <v>8539.6710000000003</v>
      </c>
      <c r="M409" s="7">
        <f t="shared" si="36"/>
        <v>7530.3959921970654</v>
      </c>
      <c r="N409" s="7">
        <f t="shared" si="37"/>
        <v>1009.2750078029349</v>
      </c>
      <c r="O409" s="7">
        <f t="shared" si="38"/>
        <v>1009.2750078029349</v>
      </c>
      <c r="P409" s="7">
        <f t="shared" si="39"/>
        <v>1018636.0413756142</v>
      </c>
      <c r="Q409" s="7">
        <f t="shared" si="40"/>
        <v>0.11818663831463001</v>
      </c>
      <c r="R409" s="7">
        <f t="shared" si="41"/>
        <v>0.11818663831463001</v>
      </c>
    </row>
    <row r="410" spans="1:18" x14ac:dyDescent="0.2">
      <c r="A410">
        <v>408.4485337096225</v>
      </c>
      <c r="B410">
        <v>38</v>
      </c>
      <c r="C410">
        <v>21.12</v>
      </c>
      <c r="D410">
        <v>3</v>
      </c>
      <c r="E410">
        <v>1</v>
      </c>
      <c r="F410">
        <v>0</v>
      </c>
      <c r="G410">
        <v>0</v>
      </c>
      <c r="H410">
        <v>0</v>
      </c>
      <c r="I410">
        <v>0</v>
      </c>
      <c r="J410">
        <v>0</v>
      </c>
      <c r="K410">
        <v>1</v>
      </c>
      <c r="L410">
        <v>6652.5288</v>
      </c>
      <c r="M410" s="7">
        <f t="shared" si="36"/>
        <v>5104.965386044204</v>
      </c>
      <c r="N410" s="7">
        <f t="shared" si="37"/>
        <v>1547.563413955796</v>
      </c>
      <c r="O410" s="7">
        <f t="shared" si="38"/>
        <v>1547.563413955796</v>
      </c>
      <c r="P410" s="7">
        <f t="shared" si="39"/>
        <v>2394952.5202145185</v>
      </c>
      <c r="Q410" s="7">
        <f t="shared" si="40"/>
        <v>0.23262784130386568</v>
      </c>
      <c r="R410" s="7">
        <f t="shared" si="41"/>
        <v>0.23262784130386568</v>
      </c>
    </row>
    <row r="411" spans="1:18" x14ac:dyDescent="0.2">
      <c r="A411">
        <v>409.4485337096225</v>
      </c>
      <c r="B411">
        <v>32</v>
      </c>
      <c r="C411">
        <v>30.03</v>
      </c>
      <c r="D411">
        <v>1</v>
      </c>
      <c r="E411">
        <v>1</v>
      </c>
      <c r="F411">
        <v>0</v>
      </c>
      <c r="G411">
        <v>0</v>
      </c>
      <c r="H411">
        <v>0</v>
      </c>
      <c r="I411">
        <v>0</v>
      </c>
      <c r="J411">
        <v>0</v>
      </c>
      <c r="K411">
        <v>1</v>
      </c>
      <c r="L411">
        <v>4074.4537</v>
      </c>
      <c r="M411" s="7">
        <f t="shared" si="36"/>
        <v>5691.8619767099881</v>
      </c>
      <c r="N411" s="7">
        <f t="shared" si="37"/>
        <v>-1617.4082767099881</v>
      </c>
      <c r="O411" s="7">
        <f t="shared" si="38"/>
        <v>1617.4082767099881</v>
      </c>
      <c r="P411" s="7">
        <f t="shared" si="39"/>
        <v>2616009.5335699734</v>
      </c>
      <c r="Q411" s="7">
        <f t="shared" si="40"/>
        <v>-0.39696322398018369</v>
      </c>
      <c r="R411" s="7">
        <f t="shared" si="41"/>
        <v>0.39696322398018369</v>
      </c>
    </row>
    <row r="412" spans="1:18" x14ac:dyDescent="0.2">
      <c r="A412">
        <v>410.4485337096225</v>
      </c>
      <c r="B412">
        <v>19</v>
      </c>
      <c r="C412">
        <v>17.48</v>
      </c>
      <c r="D412">
        <v>0</v>
      </c>
      <c r="E412">
        <v>1</v>
      </c>
      <c r="F412">
        <v>0</v>
      </c>
      <c r="G412">
        <v>0</v>
      </c>
      <c r="H412">
        <v>0</v>
      </c>
      <c r="I412">
        <v>1</v>
      </c>
      <c r="J412">
        <v>0</v>
      </c>
      <c r="K412">
        <v>0</v>
      </c>
      <c r="L412">
        <v>1621.3402000000001</v>
      </c>
      <c r="M412" s="7">
        <f t="shared" si="36"/>
        <v>-1729.8798687928606</v>
      </c>
      <c r="N412" s="7">
        <f t="shared" si="37"/>
        <v>3351.2200687928607</v>
      </c>
      <c r="O412" s="7">
        <f t="shared" si="38"/>
        <v>3351.2200687928607</v>
      </c>
      <c r="P412" s="7">
        <f t="shared" si="39"/>
        <v>11230675.949480027</v>
      </c>
      <c r="Q412" s="7">
        <f t="shared" si="40"/>
        <v>2.0669444135122661</v>
      </c>
      <c r="R412" s="7">
        <f t="shared" si="41"/>
        <v>2.0669444135122661</v>
      </c>
    </row>
    <row r="413" spans="1:18" x14ac:dyDescent="0.2">
      <c r="A413">
        <v>411.4485337096225</v>
      </c>
      <c r="B413">
        <v>44</v>
      </c>
      <c r="C413">
        <v>20.234999999999999</v>
      </c>
      <c r="D413">
        <v>1</v>
      </c>
      <c r="E413">
        <v>0</v>
      </c>
      <c r="F413">
        <v>1</v>
      </c>
      <c r="G413">
        <v>1</v>
      </c>
      <c r="H413">
        <v>1</v>
      </c>
      <c r="I413">
        <v>0</v>
      </c>
      <c r="J413">
        <v>0</v>
      </c>
      <c r="K413">
        <v>0</v>
      </c>
      <c r="L413">
        <v>19594.809649999999</v>
      </c>
      <c r="M413" s="7">
        <f t="shared" si="36"/>
        <v>30509.913443789603</v>
      </c>
      <c r="N413" s="7">
        <f t="shared" si="37"/>
        <v>-10915.103793789604</v>
      </c>
      <c r="O413" s="7">
        <f t="shared" si="38"/>
        <v>10915.103793789604</v>
      </c>
      <c r="P413" s="7">
        <f t="shared" si="39"/>
        <v>119139490.82920019</v>
      </c>
      <c r="Q413" s="7">
        <f t="shared" si="40"/>
        <v>-0.55704056271807689</v>
      </c>
      <c r="R413" s="7">
        <f t="shared" si="41"/>
        <v>0.55704056271807689</v>
      </c>
    </row>
    <row r="414" spans="1:18" x14ac:dyDescent="0.2">
      <c r="A414">
        <v>412.4485337096225</v>
      </c>
      <c r="B414">
        <v>26</v>
      </c>
      <c r="C414">
        <v>17.195</v>
      </c>
      <c r="D414">
        <v>2</v>
      </c>
      <c r="E414">
        <v>0</v>
      </c>
      <c r="F414">
        <v>1</v>
      </c>
      <c r="G414">
        <v>1</v>
      </c>
      <c r="H414">
        <v>1</v>
      </c>
      <c r="I414">
        <v>0</v>
      </c>
      <c r="J414">
        <v>0</v>
      </c>
      <c r="K414">
        <v>0</v>
      </c>
      <c r="L414">
        <v>14455.644050000001</v>
      </c>
      <c r="M414" s="7">
        <f t="shared" si="36"/>
        <v>25247.12151811054</v>
      </c>
      <c r="N414" s="7">
        <f t="shared" si="37"/>
        <v>-10791.477468110539</v>
      </c>
      <c r="O414" s="7">
        <f t="shared" si="38"/>
        <v>10791.477468110539</v>
      </c>
      <c r="P414" s="7">
        <f t="shared" si="39"/>
        <v>116455985.94473745</v>
      </c>
      <c r="Q414" s="7">
        <f t="shared" si="40"/>
        <v>-0.74652346383076151</v>
      </c>
      <c r="R414" s="7">
        <f t="shared" si="41"/>
        <v>0.74652346383076151</v>
      </c>
    </row>
    <row r="415" spans="1:18" x14ac:dyDescent="0.2">
      <c r="A415">
        <v>413.4485337096225</v>
      </c>
      <c r="B415">
        <v>25</v>
      </c>
      <c r="C415">
        <v>23.9</v>
      </c>
      <c r="D415">
        <v>5</v>
      </c>
      <c r="E415">
        <v>1</v>
      </c>
      <c r="F415">
        <v>0</v>
      </c>
      <c r="G415">
        <v>0</v>
      </c>
      <c r="H415">
        <v>0</v>
      </c>
      <c r="I415">
        <v>0</v>
      </c>
      <c r="J415">
        <v>1</v>
      </c>
      <c r="K415">
        <v>0</v>
      </c>
      <c r="L415">
        <v>5080.0959999999995</v>
      </c>
      <c r="M415" s="7">
        <f t="shared" si="36"/>
        <v>3426.2346247426472</v>
      </c>
      <c r="N415" s="7">
        <f t="shared" si="37"/>
        <v>1653.8613752573524</v>
      </c>
      <c r="O415" s="7">
        <f t="shared" si="38"/>
        <v>1653.8613752573524</v>
      </c>
      <c r="P415" s="7">
        <f t="shared" si="39"/>
        <v>2735257.4485681411</v>
      </c>
      <c r="Q415" s="7">
        <f t="shared" si="40"/>
        <v>0.32555711058557801</v>
      </c>
      <c r="R415" s="7">
        <f t="shared" si="41"/>
        <v>0.32555711058557801</v>
      </c>
    </row>
    <row r="416" spans="1:18" x14ac:dyDescent="0.2">
      <c r="A416">
        <v>414.4485337096225</v>
      </c>
      <c r="B416">
        <v>19</v>
      </c>
      <c r="C416">
        <v>35.15</v>
      </c>
      <c r="D416">
        <v>0</v>
      </c>
      <c r="E416">
        <v>0</v>
      </c>
      <c r="F416">
        <v>1</v>
      </c>
      <c r="G416">
        <v>0</v>
      </c>
      <c r="H416">
        <v>0</v>
      </c>
      <c r="I416">
        <v>1</v>
      </c>
      <c r="J416">
        <v>0</v>
      </c>
      <c r="K416">
        <v>0</v>
      </c>
      <c r="L416">
        <v>2134.9014999999999</v>
      </c>
      <c r="M416" s="7">
        <f t="shared" si="36"/>
        <v>4517.3913106617956</v>
      </c>
      <c r="N416" s="7">
        <f t="shared" si="37"/>
        <v>-2382.4898106617957</v>
      </c>
      <c r="O416" s="7">
        <f t="shared" si="38"/>
        <v>2382.4898106617957</v>
      </c>
      <c r="P416" s="7">
        <f t="shared" si="39"/>
        <v>5676257.6979072792</v>
      </c>
      <c r="Q416" s="7">
        <f t="shared" si="40"/>
        <v>-1.1159717723097744</v>
      </c>
      <c r="R416" s="7">
        <f t="shared" si="41"/>
        <v>1.1159717723097744</v>
      </c>
    </row>
    <row r="417" spans="1:18" x14ac:dyDescent="0.2">
      <c r="A417">
        <v>415.4485337096225</v>
      </c>
      <c r="B417">
        <v>43</v>
      </c>
      <c r="C417">
        <v>35.64</v>
      </c>
      <c r="D417">
        <v>1</v>
      </c>
      <c r="E417">
        <v>0</v>
      </c>
      <c r="F417">
        <v>1</v>
      </c>
      <c r="G417">
        <v>0</v>
      </c>
      <c r="H417">
        <v>0</v>
      </c>
      <c r="I417">
        <v>0</v>
      </c>
      <c r="J417">
        <v>0</v>
      </c>
      <c r="K417">
        <v>1</v>
      </c>
      <c r="L417">
        <v>7345.7266</v>
      </c>
      <c r="M417" s="7">
        <f t="shared" si="36"/>
        <v>10702.907498923269</v>
      </c>
      <c r="N417" s="7">
        <f t="shared" si="37"/>
        <v>-3357.1808989232686</v>
      </c>
      <c r="O417" s="7">
        <f t="shared" si="38"/>
        <v>3357.1808989232686</v>
      </c>
      <c r="P417" s="7">
        <f t="shared" si="39"/>
        <v>11270663.588095246</v>
      </c>
      <c r="Q417" s="7">
        <f t="shared" si="40"/>
        <v>-0.45702502716657989</v>
      </c>
      <c r="R417" s="7">
        <f t="shared" si="41"/>
        <v>0.45702502716657989</v>
      </c>
    </row>
    <row r="418" spans="1:18" x14ac:dyDescent="0.2">
      <c r="A418">
        <v>416.4485337096225</v>
      </c>
      <c r="B418">
        <v>52</v>
      </c>
      <c r="C418">
        <v>34.1</v>
      </c>
      <c r="D418">
        <v>0</v>
      </c>
      <c r="E418">
        <v>1</v>
      </c>
      <c r="F418">
        <v>0</v>
      </c>
      <c r="G418">
        <v>0</v>
      </c>
      <c r="H418">
        <v>0</v>
      </c>
      <c r="I418">
        <v>0</v>
      </c>
      <c r="J418">
        <v>0</v>
      </c>
      <c r="K418">
        <v>1</v>
      </c>
      <c r="L418">
        <v>9140.9509999999991</v>
      </c>
      <c r="M418" s="7">
        <f t="shared" si="36"/>
        <v>11822.999098004844</v>
      </c>
      <c r="N418" s="7">
        <f t="shared" si="37"/>
        <v>-2682.0480980048451</v>
      </c>
      <c r="O418" s="7">
        <f t="shared" si="38"/>
        <v>2682.0480980048451</v>
      </c>
      <c r="P418" s="7">
        <f t="shared" si="39"/>
        <v>7193382.0000114068</v>
      </c>
      <c r="Q418" s="7">
        <f t="shared" si="40"/>
        <v>-0.29341018215772574</v>
      </c>
      <c r="R418" s="7">
        <f t="shared" si="41"/>
        <v>0.29341018215772574</v>
      </c>
    </row>
    <row r="419" spans="1:18" x14ac:dyDescent="0.2">
      <c r="A419">
        <v>417.4485337096225</v>
      </c>
      <c r="B419">
        <v>36</v>
      </c>
      <c r="C419">
        <v>22.6</v>
      </c>
      <c r="D419">
        <v>2</v>
      </c>
      <c r="E419">
        <v>0</v>
      </c>
      <c r="F419">
        <v>1</v>
      </c>
      <c r="G419">
        <v>1</v>
      </c>
      <c r="H419">
        <v>0</v>
      </c>
      <c r="I419">
        <v>0</v>
      </c>
      <c r="J419">
        <v>1</v>
      </c>
      <c r="K419">
        <v>0</v>
      </c>
      <c r="L419">
        <v>18608.261999999999</v>
      </c>
      <c r="M419" s="7">
        <f t="shared" si="36"/>
        <v>28429.414773265591</v>
      </c>
      <c r="N419" s="7">
        <f t="shared" si="37"/>
        <v>-9821.1527732655923</v>
      </c>
      <c r="O419" s="7">
        <f t="shared" si="38"/>
        <v>9821.1527732655923</v>
      </c>
      <c r="P419" s="7">
        <f t="shared" si="39"/>
        <v>96455041.795822427</v>
      </c>
      <c r="Q419" s="7">
        <f t="shared" si="40"/>
        <v>-0.52778452782240448</v>
      </c>
      <c r="R419" s="7">
        <f t="shared" si="41"/>
        <v>0.52778452782240448</v>
      </c>
    </row>
    <row r="420" spans="1:18" x14ac:dyDescent="0.2">
      <c r="A420">
        <v>418.4485337096225</v>
      </c>
      <c r="B420">
        <v>64</v>
      </c>
      <c r="C420">
        <v>39.159999999999997</v>
      </c>
      <c r="D420">
        <v>1</v>
      </c>
      <c r="E420">
        <v>1</v>
      </c>
      <c r="F420">
        <v>0</v>
      </c>
      <c r="G420">
        <v>0</v>
      </c>
      <c r="H420">
        <v>0</v>
      </c>
      <c r="I420">
        <v>0</v>
      </c>
      <c r="J420">
        <v>0</v>
      </c>
      <c r="K420">
        <v>1</v>
      </c>
      <c r="L420">
        <v>14418.2804</v>
      </c>
      <c r="M420" s="7">
        <f t="shared" si="36"/>
        <v>17092.346284926985</v>
      </c>
      <c r="N420" s="7">
        <f t="shared" si="37"/>
        <v>-2674.0658849269857</v>
      </c>
      <c r="O420" s="7">
        <f t="shared" si="38"/>
        <v>2674.0658849269857</v>
      </c>
      <c r="P420" s="7">
        <f t="shared" si="39"/>
        <v>7150628.3569303434</v>
      </c>
      <c r="Q420" s="7">
        <f t="shared" si="40"/>
        <v>-0.18546357892491713</v>
      </c>
      <c r="R420" s="7">
        <f t="shared" si="41"/>
        <v>0.18546357892491713</v>
      </c>
    </row>
    <row r="421" spans="1:18" x14ac:dyDescent="0.2">
      <c r="A421">
        <v>419.4485337096225</v>
      </c>
      <c r="B421">
        <v>63</v>
      </c>
      <c r="C421">
        <v>26.98</v>
      </c>
      <c r="D421">
        <v>0</v>
      </c>
      <c r="E421">
        <v>0</v>
      </c>
      <c r="F421">
        <v>1</v>
      </c>
      <c r="G421">
        <v>1</v>
      </c>
      <c r="H421">
        <v>0</v>
      </c>
      <c r="I421">
        <v>1</v>
      </c>
      <c r="J421">
        <v>0</v>
      </c>
      <c r="K421">
        <v>0</v>
      </c>
      <c r="L421">
        <v>28950.4692</v>
      </c>
      <c r="M421" s="7">
        <f t="shared" si="36"/>
        <v>36817.223358727628</v>
      </c>
      <c r="N421" s="7">
        <f t="shared" si="37"/>
        <v>-7866.7541587276282</v>
      </c>
      <c r="O421" s="7">
        <f t="shared" si="38"/>
        <v>7866.7541587276282</v>
      </c>
      <c r="P421" s="7">
        <f t="shared" si="39"/>
        <v>61885820.993858434</v>
      </c>
      <c r="Q421" s="7">
        <f t="shared" si="40"/>
        <v>-0.27173149092615151</v>
      </c>
      <c r="R421" s="7">
        <f t="shared" si="41"/>
        <v>0.27173149092615151</v>
      </c>
    </row>
    <row r="422" spans="1:18" x14ac:dyDescent="0.2">
      <c r="A422">
        <v>420.4485337096225</v>
      </c>
      <c r="B422">
        <v>64</v>
      </c>
      <c r="C422">
        <v>33.880000000000003</v>
      </c>
      <c r="D422">
        <v>0</v>
      </c>
      <c r="E422">
        <v>1</v>
      </c>
      <c r="F422">
        <v>0</v>
      </c>
      <c r="G422">
        <v>1</v>
      </c>
      <c r="H422">
        <v>0</v>
      </c>
      <c r="I422">
        <v>0</v>
      </c>
      <c r="J422">
        <v>0</v>
      </c>
      <c r="K422">
        <v>1</v>
      </c>
      <c r="L422">
        <v>46889.261200000001</v>
      </c>
      <c r="M422" s="7">
        <f t="shared" si="36"/>
        <v>38515.694194797557</v>
      </c>
      <c r="N422" s="7">
        <f t="shared" si="37"/>
        <v>8373.5670052024434</v>
      </c>
      <c r="O422" s="7">
        <f t="shared" si="38"/>
        <v>8373.5670052024434</v>
      </c>
      <c r="P422" s="7">
        <f t="shared" si="39"/>
        <v>70116624.390615016</v>
      </c>
      <c r="Q422" s="7">
        <f t="shared" si="40"/>
        <v>0.17858176458541519</v>
      </c>
      <c r="R422" s="7">
        <f t="shared" si="41"/>
        <v>0.17858176458541519</v>
      </c>
    </row>
    <row r="423" spans="1:18" x14ac:dyDescent="0.2">
      <c r="A423">
        <v>421.4485337096225</v>
      </c>
      <c r="B423">
        <v>61</v>
      </c>
      <c r="C423">
        <v>35.86</v>
      </c>
      <c r="D423">
        <v>0</v>
      </c>
      <c r="E423">
        <v>1</v>
      </c>
      <c r="F423">
        <v>0</v>
      </c>
      <c r="G423">
        <v>1</v>
      </c>
      <c r="H423">
        <v>0</v>
      </c>
      <c r="I423">
        <v>0</v>
      </c>
      <c r="J423">
        <v>0</v>
      </c>
      <c r="K423">
        <v>1</v>
      </c>
      <c r="L423">
        <v>46599.108399999997</v>
      </c>
      <c r="M423" s="7">
        <f t="shared" si="36"/>
        <v>38408.817468893023</v>
      </c>
      <c r="N423" s="7">
        <f t="shared" si="37"/>
        <v>8190.2909311069743</v>
      </c>
      <c r="O423" s="7">
        <f t="shared" si="38"/>
        <v>8190.2909311069743</v>
      </c>
      <c r="P423" s="7">
        <f t="shared" si="39"/>
        <v>67080865.53617315</v>
      </c>
      <c r="Q423" s="7">
        <f t="shared" si="40"/>
        <v>0.17576067895554359</v>
      </c>
      <c r="R423" s="7">
        <f t="shared" si="41"/>
        <v>0.17576067895554359</v>
      </c>
    </row>
    <row r="424" spans="1:18" x14ac:dyDescent="0.2">
      <c r="A424">
        <v>422.4485337096225</v>
      </c>
      <c r="B424">
        <v>40</v>
      </c>
      <c r="C424">
        <v>32.774999999999999</v>
      </c>
      <c r="D424">
        <v>1</v>
      </c>
      <c r="E424">
        <v>1</v>
      </c>
      <c r="F424">
        <v>0</v>
      </c>
      <c r="G424">
        <v>1</v>
      </c>
      <c r="H424">
        <v>1</v>
      </c>
      <c r="I424">
        <v>0</v>
      </c>
      <c r="J424">
        <v>0</v>
      </c>
      <c r="K424">
        <v>0</v>
      </c>
      <c r="L424">
        <v>39125.332249999999</v>
      </c>
      <c r="M424" s="7">
        <f t="shared" si="36"/>
        <v>33471.579461427667</v>
      </c>
      <c r="N424" s="7">
        <f t="shared" si="37"/>
        <v>5653.7527885723321</v>
      </c>
      <c r="O424" s="7">
        <f t="shared" si="38"/>
        <v>5653.7527885723321</v>
      </c>
      <c r="P424" s="7">
        <f t="shared" si="39"/>
        <v>31964920.594289422</v>
      </c>
      <c r="Q424" s="7">
        <f t="shared" si="40"/>
        <v>0.14450363647895495</v>
      </c>
      <c r="R424" s="7">
        <f t="shared" si="41"/>
        <v>0.14450363647895495</v>
      </c>
    </row>
    <row r="425" spans="1:18" x14ac:dyDescent="0.2">
      <c r="A425">
        <v>423.4485337096225</v>
      </c>
      <c r="B425">
        <v>25</v>
      </c>
      <c r="C425">
        <v>30.59</v>
      </c>
      <c r="D425">
        <v>0</v>
      </c>
      <c r="E425">
        <v>1</v>
      </c>
      <c r="F425">
        <v>0</v>
      </c>
      <c r="G425">
        <v>0</v>
      </c>
      <c r="H425">
        <v>1</v>
      </c>
      <c r="I425">
        <v>0</v>
      </c>
      <c r="J425">
        <v>0</v>
      </c>
      <c r="K425">
        <v>0</v>
      </c>
      <c r="L425">
        <v>2727.3951000000002</v>
      </c>
      <c r="M425" s="7">
        <f t="shared" si="36"/>
        <v>4745.4964264412029</v>
      </c>
      <c r="N425" s="7">
        <f t="shared" si="37"/>
        <v>-2018.1013264412027</v>
      </c>
      <c r="O425" s="7">
        <f t="shared" si="38"/>
        <v>2018.1013264412027</v>
      </c>
      <c r="P425" s="7">
        <f t="shared" si="39"/>
        <v>4072732.9637837415</v>
      </c>
      <c r="Q425" s="7">
        <f t="shared" si="40"/>
        <v>-0.73993728537577941</v>
      </c>
      <c r="R425" s="7">
        <f t="shared" si="41"/>
        <v>0.73993728537577941</v>
      </c>
    </row>
    <row r="426" spans="1:18" x14ac:dyDescent="0.2">
      <c r="A426">
        <v>424.4485337096225</v>
      </c>
      <c r="B426">
        <v>48</v>
      </c>
      <c r="C426">
        <v>30.2</v>
      </c>
      <c r="D426">
        <v>2</v>
      </c>
      <c r="E426">
        <v>1</v>
      </c>
      <c r="F426">
        <v>0</v>
      </c>
      <c r="G426">
        <v>0</v>
      </c>
      <c r="H426">
        <v>0</v>
      </c>
      <c r="I426">
        <v>0</v>
      </c>
      <c r="J426">
        <v>1</v>
      </c>
      <c r="K426">
        <v>0</v>
      </c>
      <c r="L426">
        <v>8968.33</v>
      </c>
      <c r="M426" s="7">
        <f t="shared" si="36"/>
        <v>10213.898687476696</v>
      </c>
      <c r="N426" s="7">
        <f t="shared" si="37"/>
        <v>-1245.5686874766961</v>
      </c>
      <c r="O426" s="7">
        <f t="shared" si="38"/>
        <v>1245.5686874766961</v>
      </c>
      <c r="P426" s="7">
        <f t="shared" si="39"/>
        <v>1551441.3552224196</v>
      </c>
      <c r="Q426" s="7">
        <f t="shared" si="40"/>
        <v>-0.13888524256764595</v>
      </c>
      <c r="R426" s="7">
        <f t="shared" si="41"/>
        <v>0.13888524256764595</v>
      </c>
    </row>
    <row r="427" spans="1:18" x14ac:dyDescent="0.2">
      <c r="A427">
        <v>425.4485337096225</v>
      </c>
      <c r="B427">
        <v>45</v>
      </c>
      <c r="C427">
        <v>24.31</v>
      </c>
      <c r="D427">
        <v>5</v>
      </c>
      <c r="E427">
        <v>1</v>
      </c>
      <c r="F427">
        <v>0</v>
      </c>
      <c r="G427">
        <v>0</v>
      </c>
      <c r="H427">
        <v>0</v>
      </c>
      <c r="I427">
        <v>0</v>
      </c>
      <c r="J427">
        <v>0</v>
      </c>
      <c r="K427">
        <v>1</v>
      </c>
      <c r="L427">
        <v>9788.8659000000007</v>
      </c>
      <c r="M427" s="7">
        <f t="shared" si="36"/>
        <v>8881.7454406216129</v>
      </c>
      <c r="N427" s="7">
        <f t="shared" si="37"/>
        <v>907.12045937838775</v>
      </c>
      <c r="O427" s="7">
        <f t="shared" si="38"/>
        <v>907.12045937838775</v>
      </c>
      <c r="P427" s="7">
        <f t="shared" si="39"/>
        <v>822867.52782285726</v>
      </c>
      <c r="Q427" s="7">
        <f t="shared" si="40"/>
        <v>9.2668595999296277E-2</v>
      </c>
      <c r="R427" s="7">
        <f t="shared" si="41"/>
        <v>9.2668595999296277E-2</v>
      </c>
    </row>
    <row r="428" spans="1:18" x14ac:dyDescent="0.2">
      <c r="A428">
        <v>426.4485337096225</v>
      </c>
      <c r="B428">
        <v>38</v>
      </c>
      <c r="C428">
        <v>27.265000000000001</v>
      </c>
      <c r="D428">
        <v>1</v>
      </c>
      <c r="E428">
        <v>0</v>
      </c>
      <c r="F428">
        <v>1</v>
      </c>
      <c r="G428">
        <v>0</v>
      </c>
      <c r="H428">
        <v>1</v>
      </c>
      <c r="I428">
        <v>0</v>
      </c>
      <c r="J428">
        <v>0</v>
      </c>
      <c r="K428">
        <v>0</v>
      </c>
      <c r="L428">
        <v>6555.07035</v>
      </c>
      <c r="M428" s="7">
        <f t="shared" si="36"/>
        <v>7684.0368476517197</v>
      </c>
      <c r="N428" s="7">
        <f t="shared" si="37"/>
        <v>-1128.9664976517197</v>
      </c>
      <c r="O428" s="7">
        <f t="shared" si="38"/>
        <v>1128.9664976517197</v>
      </c>
      <c r="P428" s="7">
        <f t="shared" si="39"/>
        <v>1274565.3528199904</v>
      </c>
      <c r="Q428" s="7">
        <f t="shared" si="40"/>
        <v>-0.17222797580680727</v>
      </c>
      <c r="R428" s="7">
        <f t="shared" si="41"/>
        <v>0.17222797580680727</v>
      </c>
    </row>
    <row r="429" spans="1:18" x14ac:dyDescent="0.2">
      <c r="A429">
        <v>427.4485337096225</v>
      </c>
      <c r="B429">
        <v>18</v>
      </c>
      <c r="C429">
        <v>29.164999999999999</v>
      </c>
      <c r="D429">
        <v>0</v>
      </c>
      <c r="E429">
        <v>0</v>
      </c>
      <c r="F429">
        <v>1</v>
      </c>
      <c r="G429">
        <v>0</v>
      </c>
      <c r="H429">
        <v>1</v>
      </c>
      <c r="I429">
        <v>0</v>
      </c>
      <c r="J429">
        <v>0</v>
      </c>
      <c r="K429">
        <v>0</v>
      </c>
      <c r="L429">
        <v>7323.7348190000002</v>
      </c>
      <c r="M429" s="7">
        <f t="shared" si="36"/>
        <v>2699.5225032627905</v>
      </c>
      <c r="N429" s="7">
        <f t="shared" si="37"/>
        <v>4624.2123157372098</v>
      </c>
      <c r="O429" s="7">
        <f t="shared" si="38"/>
        <v>4624.2123157372098</v>
      </c>
      <c r="P429" s="7">
        <f t="shared" si="39"/>
        <v>21383339.541015688</v>
      </c>
      <c r="Q429" s="7">
        <f t="shared" si="40"/>
        <v>0.63140083987484008</v>
      </c>
      <c r="R429" s="7">
        <f t="shared" si="41"/>
        <v>0.63140083987484008</v>
      </c>
    </row>
    <row r="430" spans="1:18" x14ac:dyDescent="0.2">
      <c r="A430">
        <v>428.4485337096225</v>
      </c>
      <c r="B430">
        <v>21</v>
      </c>
      <c r="C430">
        <v>16.815000000000001</v>
      </c>
      <c r="D430">
        <v>1</v>
      </c>
      <c r="E430">
        <v>0</v>
      </c>
      <c r="F430">
        <v>1</v>
      </c>
      <c r="G430">
        <v>0</v>
      </c>
      <c r="H430">
        <v>1</v>
      </c>
      <c r="I430">
        <v>0</v>
      </c>
      <c r="J430">
        <v>0</v>
      </c>
      <c r="K430">
        <v>0</v>
      </c>
      <c r="L430">
        <v>3167.4558499999998</v>
      </c>
      <c r="M430" s="7">
        <f t="shared" si="36"/>
        <v>-271.8225943576856</v>
      </c>
      <c r="N430" s="7">
        <f t="shared" si="37"/>
        <v>3439.2784443576857</v>
      </c>
      <c r="O430" s="7">
        <f t="shared" si="38"/>
        <v>3439.2784443576857</v>
      </c>
      <c r="P430" s="7">
        <f t="shared" si="39"/>
        <v>11828636.217823422</v>
      </c>
      <c r="Q430" s="7">
        <f t="shared" si="40"/>
        <v>1.0858173269747977</v>
      </c>
      <c r="R430" s="7">
        <f t="shared" si="41"/>
        <v>1.0858173269747977</v>
      </c>
    </row>
    <row r="431" spans="1:18" x14ac:dyDescent="0.2">
      <c r="A431">
        <v>429.4485337096225</v>
      </c>
      <c r="B431">
        <v>27</v>
      </c>
      <c r="C431">
        <v>30.4</v>
      </c>
      <c r="D431">
        <v>3</v>
      </c>
      <c r="E431">
        <v>0</v>
      </c>
      <c r="F431">
        <v>1</v>
      </c>
      <c r="G431">
        <v>0</v>
      </c>
      <c r="H431">
        <v>0</v>
      </c>
      <c r="I431">
        <v>1</v>
      </c>
      <c r="J431">
        <v>0</v>
      </c>
      <c r="K431">
        <v>0</v>
      </c>
      <c r="L431">
        <v>18804.752400000001</v>
      </c>
      <c r="M431" s="7">
        <f t="shared" si="36"/>
        <v>6299.6689889686677</v>
      </c>
      <c r="N431" s="7">
        <f t="shared" si="37"/>
        <v>12505.083411031334</v>
      </c>
      <c r="O431" s="7">
        <f t="shared" si="38"/>
        <v>12505.083411031334</v>
      </c>
      <c r="P431" s="7">
        <f t="shared" si="39"/>
        <v>156377111.11685106</v>
      </c>
      <c r="Q431" s="7">
        <f t="shared" si="40"/>
        <v>0.66499590874864867</v>
      </c>
      <c r="R431" s="7">
        <f t="shared" si="41"/>
        <v>0.66499590874864867</v>
      </c>
    </row>
    <row r="432" spans="1:18" x14ac:dyDescent="0.2">
      <c r="A432">
        <v>430.4485337096225</v>
      </c>
      <c r="B432">
        <v>19</v>
      </c>
      <c r="C432">
        <v>33.1</v>
      </c>
      <c r="D432">
        <v>0</v>
      </c>
      <c r="E432">
        <v>1</v>
      </c>
      <c r="F432">
        <v>0</v>
      </c>
      <c r="G432">
        <v>0</v>
      </c>
      <c r="H432">
        <v>0</v>
      </c>
      <c r="I432">
        <v>0</v>
      </c>
      <c r="J432">
        <v>1</v>
      </c>
      <c r="K432">
        <v>0</v>
      </c>
      <c r="L432">
        <v>23082.955330000001</v>
      </c>
      <c r="M432" s="7">
        <f t="shared" si="36"/>
        <v>2793.9930828798078</v>
      </c>
      <c r="N432" s="7">
        <f t="shared" si="37"/>
        <v>20288.962247120195</v>
      </c>
      <c r="O432" s="7">
        <f t="shared" si="38"/>
        <v>20288.962247120195</v>
      </c>
      <c r="P432" s="7">
        <f t="shared" si="39"/>
        <v>411641989.06506854</v>
      </c>
      <c r="Q432" s="7">
        <f t="shared" si="40"/>
        <v>0.87895860634237921</v>
      </c>
      <c r="R432" s="7">
        <f t="shared" si="41"/>
        <v>0.87895860634237921</v>
      </c>
    </row>
    <row r="433" spans="1:18" x14ac:dyDescent="0.2">
      <c r="A433">
        <v>431.4485337096225</v>
      </c>
      <c r="B433">
        <v>29</v>
      </c>
      <c r="C433">
        <v>20.234999999999999</v>
      </c>
      <c r="D433">
        <v>2</v>
      </c>
      <c r="E433">
        <v>0</v>
      </c>
      <c r="F433">
        <v>1</v>
      </c>
      <c r="G433">
        <v>0</v>
      </c>
      <c r="H433">
        <v>0</v>
      </c>
      <c r="I433">
        <v>1</v>
      </c>
      <c r="J433">
        <v>0</v>
      </c>
      <c r="K433">
        <v>0</v>
      </c>
      <c r="L433">
        <v>4906.4096499999996</v>
      </c>
      <c r="M433" s="7">
        <f t="shared" si="36"/>
        <v>2931.6261865348333</v>
      </c>
      <c r="N433" s="7">
        <f t="shared" si="37"/>
        <v>1974.7834634651663</v>
      </c>
      <c r="O433" s="7">
        <f t="shared" si="38"/>
        <v>1974.7834634651663</v>
      </c>
      <c r="P433" s="7">
        <f t="shared" si="39"/>
        <v>3899769.7275754777</v>
      </c>
      <c r="Q433" s="7">
        <f t="shared" si="40"/>
        <v>0.40249053877210733</v>
      </c>
      <c r="R433" s="7">
        <f t="shared" si="41"/>
        <v>0.40249053877210733</v>
      </c>
    </row>
    <row r="434" spans="1:18" x14ac:dyDescent="0.2">
      <c r="A434">
        <v>432.4485337096225</v>
      </c>
      <c r="B434">
        <v>42</v>
      </c>
      <c r="C434">
        <v>26.9</v>
      </c>
      <c r="D434">
        <v>0</v>
      </c>
      <c r="E434">
        <v>1</v>
      </c>
      <c r="F434">
        <v>0</v>
      </c>
      <c r="G434">
        <v>0</v>
      </c>
      <c r="H434">
        <v>0</v>
      </c>
      <c r="I434">
        <v>0</v>
      </c>
      <c r="J434">
        <v>1</v>
      </c>
      <c r="K434">
        <v>0</v>
      </c>
      <c r="L434">
        <v>5969.723</v>
      </c>
      <c r="M434" s="7">
        <f t="shared" si="36"/>
        <v>6659.2981336293178</v>
      </c>
      <c r="N434" s="7">
        <f t="shared" si="37"/>
        <v>-689.57513362931786</v>
      </c>
      <c r="O434" s="7">
        <f t="shared" si="38"/>
        <v>689.57513362931786</v>
      </c>
      <c r="P434" s="7">
        <f t="shared" si="39"/>
        <v>475513.86491989158</v>
      </c>
      <c r="Q434" s="7">
        <f t="shared" si="40"/>
        <v>-0.11551208215679654</v>
      </c>
      <c r="R434" s="7">
        <f t="shared" si="41"/>
        <v>0.11551208215679654</v>
      </c>
    </row>
    <row r="435" spans="1:18" x14ac:dyDescent="0.2">
      <c r="A435">
        <v>433.4485337096225</v>
      </c>
      <c r="B435">
        <v>60</v>
      </c>
      <c r="C435">
        <v>30.5</v>
      </c>
      <c r="D435">
        <v>0</v>
      </c>
      <c r="E435">
        <v>0</v>
      </c>
      <c r="F435">
        <v>1</v>
      </c>
      <c r="G435">
        <v>0</v>
      </c>
      <c r="H435">
        <v>0</v>
      </c>
      <c r="I435">
        <v>0</v>
      </c>
      <c r="J435">
        <v>1</v>
      </c>
      <c r="K435">
        <v>0</v>
      </c>
      <c r="L435">
        <v>12638.195</v>
      </c>
      <c r="M435" s="7">
        <f t="shared" si="36"/>
        <v>12805.005856350339</v>
      </c>
      <c r="N435" s="7">
        <f t="shared" si="37"/>
        <v>-166.81085635033924</v>
      </c>
      <c r="O435" s="7">
        <f t="shared" si="38"/>
        <v>166.81085635033924</v>
      </c>
      <c r="P435" s="7">
        <f t="shared" si="39"/>
        <v>27825.861796333513</v>
      </c>
      <c r="Q435" s="7">
        <f t="shared" si="40"/>
        <v>-1.3198946237998326E-2</v>
      </c>
      <c r="R435" s="7">
        <f t="shared" si="41"/>
        <v>1.3198946237998326E-2</v>
      </c>
    </row>
    <row r="436" spans="1:18" x14ac:dyDescent="0.2">
      <c r="A436">
        <v>434.4485337096225</v>
      </c>
      <c r="B436">
        <v>31</v>
      </c>
      <c r="C436">
        <v>28.594999999999999</v>
      </c>
      <c r="D436">
        <v>1</v>
      </c>
      <c r="E436">
        <v>1</v>
      </c>
      <c r="F436">
        <v>0</v>
      </c>
      <c r="G436">
        <v>0</v>
      </c>
      <c r="H436">
        <v>0</v>
      </c>
      <c r="I436">
        <v>1</v>
      </c>
      <c r="J436">
        <v>0</v>
      </c>
      <c r="K436">
        <v>0</v>
      </c>
      <c r="L436">
        <v>4243.5900499999998</v>
      </c>
      <c r="M436" s="7">
        <f t="shared" si="36"/>
        <v>5593.2564426196332</v>
      </c>
      <c r="N436" s="7">
        <f t="shared" si="37"/>
        <v>-1349.6663926196334</v>
      </c>
      <c r="O436" s="7">
        <f t="shared" si="38"/>
        <v>1349.6663926196334</v>
      </c>
      <c r="P436" s="7">
        <f t="shared" si="39"/>
        <v>1821599.3713668943</v>
      </c>
      <c r="Q436" s="7">
        <f t="shared" si="40"/>
        <v>-0.31804825082470761</v>
      </c>
      <c r="R436" s="7">
        <f t="shared" si="41"/>
        <v>0.31804825082470761</v>
      </c>
    </row>
    <row r="437" spans="1:18" x14ac:dyDescent="0.2">
      <c r="A437">
        <v>435.4485337096225</v>
      </c>
      <c r="B437">
        <v>60</v>
      </c>
      <c r="C437">
        <v>33.11</v>
      </c>
      <c r="D437">
        <v>3</v>
      </c>
      <c r="E437">
        <v>1</v>
      </c>
      <c r="F437">
        <v>0</v>
      </c>
      <c r="G437">
        <v>0</v>
      </c>
      <c r="H437">
        <v>0</v>
      </c>
      <c r="I437">
        <v>0</v>
      </c>
      <c r="J437">
        <v>0</v>
      </c>
      <c r="K437">
        <v>1</v>
      </c>
      <c r="L437">
        <v>13919.822899999999</v>
      </c>
      <c r="M437" s="7">
        <f t="shared" si="36"/>
        <v>14880.62724833215</v>
      </c>
      <c r="N437" s="7">
        <f t="shared" si="37"/>
        <v>-960.80434833215077</v>
      </c>
      <c r="O437" s="7">
        <f t="shared" si="38"/>
        <v>960.80434833215077</v>
      </c>
      <c r="P437" s="7">
        <f t="shared" si="39"/>
        <v>923144.99577396887</v>
      </c>
      <c r="Q437" s="7">
        <f t="shared" si="40"/>
        <v>-6.9024179059932633E-2</v>
      </c>
      <c r="R437" s="7">
        <f t="shared" si="41"/>
        <v>6.9024179059932633E-2</v>
      </c>
    </row>
    <row r="438" spans="1:18" x14ac:dyDescent="0.2">
      <c r="A438">
        <v>436.4485337096225</v>
      </c>
      <c r="B438">
        <v>22</v>
      </c>
      <c r="C438">
        <v>31.73</v>
      </c>
      <c r="D438">
        <v>0</v>
      </c>
      <c r="E438">
        <v>1</v>
      </c>
      <c r="F438">
        <v>0</v>
      </c>
      <c r="G438">
        <v>0</v>
      </c>
      <c r="H438">
        <v>1</v>
      </c>
      <c r="I438">
        <v>0</v>
      </c>
      <c r="J438">
        <v>0</v>
      </c>
      <c r="K438">
        <v>0</v>
      </c>
      <c r="L438">
        <v>2254.7966999999999</v>
      </c>
      <c r="M438" s="7">
        <f t="shared" si="36"/>
        <v>4353.7009780640201</v>
      </c>
      <c r="N438" s="7">
        <f t="shared" si="37"/>
        <v>-2098.9042780640202</v>
      </c>
      <c r="O438" s="7">
        <f t="shared" si="38"/>
        <v>2098.9042780640202</v>
      </c>
      <c r="P438" s="7">
        <f t="shared" si="39"/>
        <v>4405399.1684754463</v>
      </c>
      <c r="Q438" s="7">
        <f t="shared" si="40"/>
        <v>-0.93086187240917118</v>
      </c>
      <c r="R438" s="7">
        <f t="shared" si="41"/>
        <v>0.93086187240917118</v>
      </c>
    </row>
    <row r="439" spans="1:18" x14ac:dyDescent="0.2">
      <c r="A439">
        <v>437.4485337096225</v>
      </c>
      <c r="B439">
        <v>35</v>
      </c>
      <c r="C439">
        <v>28.9</v>
      </c>
      <c r="D439">
        <v>3</v>
      </c>
      <c r="E439">
        <v>1</v>
      </c>
      <c r="F439">
        <v>0</v>
      </c>
      <c r="G439">
        <v>0</v>
      </c>
      <c r="H439">
        <v>0</v>
      </c>
      <c r="I439">
        <v>0</v>
      </c>
      <c r="J439">
        <v>1</v>
      </c>
      <c r="K439">
        <v>0</v>
      </c>
      <c r="L439">
        <v>5926.8459999999995</v>
      </c>
      <c r="M439" s="7">
        <f t="shared" si="36"/>
        <v>6838.7469731410874</v>
      </c>
      <c r="N439" s="7">
        <f t="shared" si="37"/>
        <v>-911.90097314108789</v>
      </c>
      <c r="O439" s="7">
        <f t="shared" si="38"/>
        <v>911.90097314108789</v>
      </c>
      <c r="P439" s="7">
        <f t="shared" si="39"/>
        <v>831563.3848156631</v>
      </c>
      <c r="Q439" s="7">
        <f t="shared" si="40"/>
        <v>-0.15385940062236947</v>
      </c>
      <c r="R439" s="7">
        <f t="shared" si="41"/>
        <v>0.15385940062236947</v>
      </c>
    </row>
    <row r="440" spans="1:18" x14ac:dyDescent="0.2">
      <c r="A440">
        <v>438.4485337096225</v>
      </c>
      <c r="B440">
        <v>52</v>
      </c>
      <c r="C440">
        <v>46.75</v>
      </c>
      <c r="D440">
        <v>5</v>
      </c>
      <c r="E440">
        <v>0</v>
      </c>
      <c r="F440">
        <v>1</v>
      </c>
      <c r="G440">
        <v>0</v>
      </c>
      <c r="H440">
        <v>0</v>
      </c>
      <c r="I440">
        <v>0</v>
      </c>
      <c r="J440">
        <v>0</v>
      </c>
      <c r="K440">
        <v>1</v>
      </c>
      <c r="L440">
        <v>12592.5345</v>
      </c>
      <c r="M440" s="7">
        <f t="shared" si="36"/>
        <v>18563.379937684684</v>
      </c>
      <c r="N440" s="7">
        <f t="shared" si="37"/>
        <v>-5970.8454376846839</v>
      </c>
      <c r="O440" s="7">
        <f t="shared" si="38"/>
        <v>5970.8454376846839</v>
      </c>
      <c r="P440" s="7">
        <f t="shared" si="39"/>
        <v>35650995.240720004</v>
      </c>
      <c r="Q440" s="7">
        <f t="shared" si="40"/>
        <v>-0.47415756039299983</v>
      </c>
      <c r="R440" s="7">
        <f t="shared" si="41"/>
        <v>0.47415756039299983</v>
      </c>
    </row>
    <row r="441" spans="1:18" x14ac:dyDescent="0.2">
      <c r="A441">
        <v>439.4485337096225</v>
      </c>
      <c r="B441">
        <v>26</v>
      </c>
      <c r="C441">
        <v>29.45</v>
      </c>
      <c r="D441">
        <v>0</v>
      </c>
      <c r="E441">
        <v>1</v>
      </c>
      <c r="F441">
        <v>0</v>
      </c>
      <c r="G441">
        <v>0</v>
      </c>
      <c r="H441">
        <v>1</v>
      </c>
      <c r="I441">
        <v>0</v>
      </c>
      <c r="J441">
        <v>0</v>
      </c>
      <c r="K441">
        <v>0</v>
      </c>
      <c r="L441">
        <v>2897.3235</v>
      </c>
      <c r="M441" s="7">
        <f t="shared" si="36"/>
        <v>4618.3113031869134</v>
      </c>
      <c r="N441" s="7">
        <f t="shared" si="37"/>
        <v>-1720.9878031869134</v>
      </c>
      <c r="O441" s="7">
        <f t="shared" si="38"/>
        <v>1720.9878031869134</v>
      </c>
      <c r="P441" s="7">
        <f t="shared" si="39"/>
        <v>2961799.0187181183</v>
      </c>
      <c r="Q441" s="7">
        <f t="shared" si="40"/>
        <v>-0.59399228397757908</v>
      </c>
      <c r="R441" s="7">
        <f t="shared" si="41"/>
        <v>0.59399228397757908</v>
      </c>
    </row>
    <row r="442" spans="1:18" x14ac:dyDescent="0.2">
      <c r="A442">
        <v>440.4485337096225</v>
      </c>
      <c r="B442">
        <v>31</v>
      </c>
      <c r="C442">
        <v>32.68</v>
      </c>
      <c r="D442">
        <v>1</v>
      </c>
      <c r="E442">
        <v>0</v>
      </c>
      <c r="F442">
        <v>1</v>
      </c>
      <c r="G442">
        <v>0</v>
      </c>
      <c r="H442">
        <v>0</v>
      </c>
      <c r="I442">
        <v>1</v>
      </c>
      <c r="J442">
        <v>0</v>
      </c>
      <c r="K442">
        <v>0</v>
      </c>
      <c r="L442">
        <v>4738.2682000000004</v>
      </c>
      <c r="M442" s="7">
        <f t="shared" si="36"/>
        <v>7232.6456639898261</v>
      </c>
      <c r="N442" s="7">
        <f t="shared" si="37"/>
        <v>-2494.3774639898256</v>
      </c>
      <c r="O442" s="7">
        <f t="shared" si="38"/>
        <v>2494.3774639898256</v>
      </c>
      <c r="P442" s="7">
        <f t="shared" si="39"/>
        <v>6221918.9328603139</v>
      </c>
      <c r="Q442" s="7">
        <f t="shared" si="40"/>
        <v>-0.52643230790309115</v>
      </c>
      <c r="R442" s="7">
        <f t="shared" si="41"/>
        <v>0.52643230790309115</v>
      </c>
    </row>
    <row r="443" spans="1:18" x14ac:dyDescent="0.2">
      <c r="A443">
        <v>441.4485337096225</v>
      </c>
      <c r="B443">
        <v>33</v>
      </c>
      <c r="C443">
        <v>33.5</v>
      </c>
      <c r="D443">
        <v>0</v>
      </c>
      <c r="E443">
        <v>0</v>
      </c>
      <c r="F443">
        <v>1</v>
      </c>
      <c r="G443">
        <v>1</v>
      </c>
      <c r="H443">
        <v>0</v>
      </c>
      <c r="I443">
        <v>0</v>
      </c>
      <c r="J443">
        <v>1</v>
      </c>
      <c r="K443">
        <v>0</v>
      </c>
      <c r="L443">
        <v>37079.372000000003</v>
      </c>
      <c r="M443" s="7">
        <f t="shared" si="36"/>
        <v>30469.7682424745</v>
      </c>
      <c r="N443" s="7">
        <f t="shared" si="37"/>
        <v>6609.6037575255032</v>
      </c>
      <c r="O443" s="7">
        <f t="shared" si="38"/>
        <v>6609.6037575255032</v>
      </c>
      <c r="P443" s="7">
        <f t="shared" si="39"/>
        <v>43686861.831495248</v>
      </c>
      <c r="Q443" s="7">
        <f t="shared" si="40"/>
        <v>0.17825554751913011</v>
      </c>
      <c r="R443" s="7">
        <f t="shared" si="41"/>
        <v>0.17825554751913011</v>
      </c>
    </row>
    <row r="444" spans="1:18" x14ac:dyDescent="0.2">
      <c r="A444">
        <v>442.4485337096225</v>
      </c>
      <c r="B444">
        <v>18</v>
      </c>
      <c r="C444">
        <v>43.01</v>
      </c>
      <c r="D444">
        <v>0</v>
      </c>
      <c r="E444">
        <v>1</v>
      </c>
      <c r="F444">
        <v>0</v>
      </c>
      <c r="G444">
        <v>0</v>
      </c>
      <c r="H444">
        <v>0</v>
      </c>
      <c r="I444">
        <v>0</v>
      </c>
      <c r="J444">
        <v>0</v>
      </c>
      <c r="K444">
        <v>1</v>
      </c>
      <c r="L444">
        <v>1149.3959</v>
      </c>
      <c r="M444" s="7">
        <f t="shared" si="36"/>
        <v>6022.5029722118543</v>
      </c>
      <c r="N444" s="7">
        <f t="shared" si="37"/>
        <v>-4873.1070722118548</v>
      </c>
      <c r="O444" s="7">
        <f t="shared" si="38"/>
        <v>4873.1070722118548</v>
      </c>
      <c r="P444" s="7">
        <f t="shared" si="39"/>
        <v>23747172.537241194</v>
      </c>
      <c r="Q444" s="7">
        <f t="shared" si="40"/>
        <v>-4.2397115495295008</v>
      </c>
      <c r="R444" s="7">
        <f t="shared" si="41"/>
        <v>4.2397115495295008</v>
      </c>
    </row>
    <row r="445" spans="1:18" x14ac:dyDescent="0.2">
      <c r="A445">
        <v>443.4485337096225</v>
      </c>
      <c r="B445">
        <v>59</v>
      </c>
      <c r="C445">
        <v>36.520000000000003</v>
      </c>
      <c r="D445">
        <v>1</v>
      </c>
      <c r="E445">
        <v>0</v>
      </c>
      <c r="F445">
        <v>1</v>
      </c>
      <c r="G445">
        <v>0</v>
      </c>
      <c r="H445">
        <v>0</v>
      </c>
      <c r="I445">
        <v>0</v>
      </c>
      <c r="J445">
        <v>0</v>
      </c>
      <c r="K445">
        <v>1</v>
      </c>
      <c r="L445">
        <v>28287.897659999999</v>
      </c>
      <c r="M445" s="7">
        <f t="shared" si="36"/>
        <v>15153.238352660679</v>
      </c>
      <c r="N445" s="7">
        <f t="shared" si="37"/>
        <v>13134.65930733932</v>
      </c>
      <c r="O445" s="7">
        <f t="shared" si="38"/>
        <v>13134.65930733932</v>
      </c>
      <c r="P445" s="7">
        <f t="shared" si="39"/>
        <v>172519275.1198754</v>
      </c>
      <c r="Q445" s="7">
        <f t="shared" si="40"/>
        <v>0.46432080125601388</v>
      </c>
      <c r="R445" s="7">
        <f t="shared" si="41"/>
        <v>0.46432080125601388</v>
      </c>
    </row>
    <row r="446" spans="1:18" x14ac:dyDescent="0.2">
      <c r="A446">
        <v>444.4485337096225</v>
      </c>
      <c r="B446">
        <v>56</v>
      </c>
      <c r="C446">
        <v>26.695</v>
      </c>
      <c r="D446">
        <v>1</v>
      </c>
      <c r="E446">
        <v>1</v>
      </c>
      <c r="F446">
        <v>0</v>
      </c>
      <c r="G446">
        <v>1</v>
      </c>
      <c r="H446">
        <v>0</v>
      </c>
      <c r="I446">
        <v>1</v>
      </c>
      <c r="J446">
        <v>0</v>
      </c>
      <c r="K446">
        <v>0</v>
      </c>
      <c r="L446">
        <v>26109.32905</v>
      </c>
      <c r="M446" s="7">
        <f t="shared" si="36"/>
        <v>35089.487810071616</v>
      </c>
      <c r="N446" s="7">
        <f t="shared" si="37"/>
        <v>-8980.1587600716157</v>
      </c>
      <c r="O446" s="7">
        <f t="shared" si="38"/>
        <v>8980.1587600716157</v>
      </c>
      <c r="P446" s="7">
        <f t="shared" si="39"/>
        <v>80643251.356090978</v>
      </c>
      <c r="Q446" s="7">
        <f t="shared" si="40"/>
        <v>-0.343944447705814</v>
      </c>
      <c r="R446" s="7">
        <f t="shared" si="41"/>
        <v>0.343944447705814</v>
      </c>
    </row>
    <row r="447" spans="1:18" x14ac:dyDescent="0.2">
      <c r="A447">
        <v>445.4485337096225</v>
      </c>
      <c r="B447">
        <v>45</v>
      </c>
      <c r="C447">
        <v>33.1</v>
      </c>
      <c r="D447">
        <v>0</v>
      </c>
      <c r="E447">
        <v>0</v>
      </c>
      <c r="F447">
        <v>1</v>
      </c>
      <c r="G447">
        <v>0</v>
      </c>
      <c r="H447">
        <v>0</v>
      </c>
      <c r="I447">
        <v>0</v>
      </c>
      <c r="J447">
        <v>1</v>
      </c>
      <c r="K447">
        <v>0</v>
      </c>
      <c r="L447">
        <v>7345.0839999999998</v>
      </c>
      <c r="M447" s="7">
        <f t="shared" si="36"/>
        <v>9794.542852958215</v>
      </c>
      <c r="N447" s="7">
        <f t="shared" si="37"/>
        <v>-2449.4588529582152</v>
      </c>
      <c r="O447" s="7">
        <f t="shared" si="38"/>
        <v>2449.4588529582152</v>
      </c>
      <c r="P447" s="7">
        <f t="shared" si="39"/>
        <v>5999848.6723353751</v>
      </c>
      <c r="Q447" s="7">
        <f t="shared" si="40"/>
        <v>-0.33348275567144164</v>
      </c>
      <c r="R447" s="7">
        <f t="shared" si="41"/>
        <v>0.33348275567144164</v>
      </c>
    </row>
    <row r="448" spans="1:18" x14ac:dyDescent="0.2">
      <c r="A448">
        <v>446.4485337096225</v>
      </c>
      <c r="B448">
        <v>60</v>
      </c>
      <c r="C448">
        <v>29.64</v>
      </c>
      <c r="D448">
        <v>0</v>
      </c>
      <c r="E448">
        <v>1</v>
      </c>
      <c r="F448">
        <v>0</v>
      </c>
      <c r="G448">
        <v>0</v>
      </c>
      <c r="H448">
        <v>1</v>
      </c>
      <c r="I448">
        <v>0</v>
      </c>
      <c r="J448">
        <v>0</v>
      </c>
      <c r="K448">
        <v>0</v>
      </c>
      <c r="L448">
        <v>12730.999599999999</v>
      </c>
      <c r="M448" s="7">
        <f t="shared" si="36"/>
        <v>13505.426922433609</v>
      </c>
      <c r="N448" s="7">
        <f t="shared" si="37"/>
        <v>-774.42732243361024</v>
      </c>
      <c r="O448" s="7">
        <f t="shared" si="38"/>
        <v>774.42732243361024</v>
      </c>
      <c r="P448" s="7">
        <f t="shared" si="39"/>
        <v>599737.67773169093</v>
      </c>
      <c r="Q448" s="7">
        <f t="shared" si="40"/>
        <v>-6.0830048445968871E-2</v>
      </c>
      <c r="R448" s="7">
        <f t="shared" si="41"/>
        <v>6.0830048445968871E-2</v>
      </c>
    </row>
    <row r="449" spans="1:18" x14ac:dyDescent="0.2">
      <c r="A449">
        <v>447.4485337096225</v>
      </c>
      <c r="B449">
        <v>56</v>
      </c>
      <c r="C449">
        <v>25.65</v>
      </c>
      <c r="D449">
        <v>0</v>
      </c>
      <c r="E449">
        <v>0</v>
      </c>
      <c r="F449">
        <v>1</v>
      </c>
      <c r="G449">
        <v>0</v>
      </c>
      <c r="H449">
        <v>0</v>
      </c>
      <c r="I449">
        <v>1</v>
      </c>
      <c r="J449">
        <v>0</v>
      </c>
      <c r="K449">
        <v>0</v>
      </c>
      <c r="L449">
        <v>11454.021500000001</v>
      </c>
      <c r="M449" s="7">
        <f t="shared" si="36"/>
        <v>10896.236810260487</v>
      </c>
      <c r="N449" s="7">
        <f t="shared" si="37"/>
        <v>557.78468973951385</v>
      </c>
      <c r="O449" s="7">
        <f t="shared" si="38"/>
        <v>557.78468973951385</v>
      </c>
      <c r="P449" s="7">
        <f t="shared" si="39"/>
        <v>311123.76010780572</v>
      </c>
      <c r="Q449" s="7">
        <f t="shared" si="40"/>
        <v>4.8697716320814814E-2</v>
      </c>
      <c r="R449" s="7">
        <f t="shared" si="41"/>
        <v>4.8697716320814814E-2</v>
      </c>
    </row>
    <row r="450" spans="1:18" x14ac:dyDescent="0.2">
      <c r="A450">
        <v>448.4485337096225</v>
      </c>
      <c r="B450">
        <v>40</v>
      </c>
      <c r="C450">
        <v>29.6</v>
      </c>
      <c r="D450">
        <v>0</v>
      </c>
      <c r="E450">
        <v>0</v>
      </c>
      <c r="F450">
        <v>1</v>
      </c>
      <c r="G450">
        <v>0</v>
      </c>
      <c r="H450">
        <v>0</v>
      </c>
      <c r="I450">
        <v>0</v>
      </c>
      <c r="J450">
        <v>1</v>
      </c>
      <c r="K450">
        <v>0</v>
      </c>
      <c r="L450">
        <v>5910.9440000000004</v>
      </c>
      <c r="M450" s="7">
        <f t="shared" si="36"/>
        <v>7309.9300802434936</v>
      </c>
      <c r="N450" s="7">
        <f t="shared" si="37"/>
        <v>-1398.9860802434932</v>
      </c>
      <c r="O450" s="7">
        <f t="shared" si="38"/>
        <v>1398.9860802434932</v>
      </c>
      <c r="P450" s="7">
        <f t="shared" si="39"/>
        <v>1957162.0527150538</v>
      </c>
      <c r="Q450" s="7">
        <f t="shared" si="40"/>
        <v>-0.23667726851133983</v>
      </c>
      <c r="R450" s="7">
        <f t="shared" si="41"/>
        <v>0.23667726851133983</v>
      </c>
    </row>
    <row r="451" spans="1:18" x14ac:dyDescent="0.2">
      <c r="A451">
        <v>449.4485337096225</v>
      </c>
      <c r="B451">
        <v>35</v>
      </c>
      <c r="C451">
        <v>38.6</v>
      </c>
      <c r="D451">
        <v>1</v>
      </c>
      <c r="E451">
        <v>1</v>
      </c>
      <c r="F451">
        <v>0</v>
      </c>
      <c r="G451">
        <v>0</v>
      </c>
      <c r="H451">
        <v>0</v>
      </c>
      <c r="I451">
        <v>0</v>
      </c>
      <c r="J451">
        <v>1</v>
      </c>
      <c r="K451">
        <v>0</v>
      </c>
      <c r="L451">
        <v>4762.3289999999997</v>
      </c>
      <c r="M451" s="7">
        <f t="shared" ref="M451:M514" si="42">$V$21+$V$22*B451+$V$23*C451+$V$24*D451+$V$25*E451+$V$26*F451+$V$27*G451+$V$28*H451+$V$29*I451+$V$30*J451+$V$31*K451</f>
        <v>9250.5445534077098</v>
      </c>
      <c r="N451" s="7">
        <f t="shared" ref="N451:N514" si="43">L451-M451</f>
        <v>-4488.2155534077101</v>
      </c>
      <c r="O451" s="7">
        <f t="shared" ref="O451:O514" si="44">ABS(N451)</f>
        <v>4488.2155534077101</v>
      </c>
      <c r="P451" s="7">
        <f t="shared" ref="P451:P514" si="45">N451^2</f>
        <v>20144078.853850879</v>
      </c>
      <c r="Q451" s="7">
        <f t="shared" ref="Q451:Q514" si="46">N451/L451</f>
        <v>-0.94244130411983518</v>
      </c>
      <c r="R451" s="7">
        <f t="shared" ref="R451:R514" si="47">ABS(Q451)</f>
        <v>0.94244130411983518</v>
      </c>
    </row>
    <row r="452" spans="1:18" x14ac:dyDescent="0.2">
      <c r="A452">
        <v>450.4485337096225</v>
      </c>
      <c r="B452">
        <v>39</v>
      </c>
      <c r="C452">
        <v>29.6</v>
      </c>
      <c r="D452">
        <v>4</v>
      </c>
      <c r="E452">
        <v>1</v>
      </c>
      <c r="F452">
        <v>0</v>
      </c>
      <c r="G452">
        <v>0</v>
      </c>
      <c r="H452">
        <v>0</v>
      </c>
      <c r="I452">
        <v>0</v>
      </c>
      <c r="J452">
        <v>1</v>
      </c>
      <c r="K452">
        <v>0</v>
      </c>
      <c r="L452">
        <v>7512.2669999999998</v>
      </c>
      <c r="M452" s="7">
        <f t="shared" si="42"/>
        <v>8553.3080283221589</v>
      </c>
      <c r="N452" s="7">
        <f t="shared" si="43"/>
        <v>-1041.041028322159</v>
      </c>
      <c r="O452" s="7">
        <f t="shared" si="44"/>
        <v>1041.041028322159</v>
      </c>
      <c r="P452" s="7">
        <f t="shared" si="45"/>
        <v>1083766.4226500583</v>
      </c>
      <c r="Q452" s="7">
        <f t="shared" si="46"/>
        <v>-0.13857881093978144</v>
      </c>
      <c r="R452" s="7">
        <f t="shared" si="47"/>
        <v>0.13857881093978144</v>
      </c>
    </row>
    <row r="453" spans="1:18" x14ac:dyDescent="0.2">
      <c r="A453">
        <v>451.4485337096225</v>
      </c>
      <c r="B453">
        <v>30</v>
      </c>
      <c r="C453">
        <v>24.13</v>
      </c>
      <c r="D453">
        <v>1</v>
      </c>
      <c r="E453">
        <v>1</v>
      </c>
      <c r="F453">
        <v>0</v>
      </c>
      <c r="G453">
        <v>0</v>
      </c>
      <c r="H453">
        <v>0</v>
      </c>
      <c r="I453">
        <v>1</v>
      </c>
      <c r="J453">
        <v>0</v>
      </c>
      <c r="K453">
        <v>0</v>
      </c>
      <c r="L453">
        <v>4032.2406999999998</v>
      </c>
      <c r="M453" s="7">
        <f t="shared" si="42"/>
        <v>3819.2874712796315</v>
      </c>
      <c r="N453" s="7">
        <f t="shared" si="43"/>
        <v>212.95322872036832</v>
      </c>
      <c r="O453" s="7">
        <f t="shared" si="44"/>
        <v>212.95322872036832</v>
      </c>
      <c r="P453" s="7">
        <f t="shared" si="45"/>
        <v>45349.077622429504</v>
      </c>
      <c r="Q453" s="7">
        <f t="shared" si="46"/>
        <v>5.2812628154953231E-2</v>
      </c>
      <c r="R453" s="7">
        <f t="shared" si="47"/>
        <v>5.2812628154953231E-2</v>
      </c>
    </row>
    <row r="454" spans="1:18" x14ac:dyDescent="0.2">
      <c r="A454">
        <v>452.4485337096225</v>
      </c>
      <c r="B454">
        <v>24</v>
      </c>
      <c r="C454">
        <v>23.4</v>
      </c>
      <c r="D454">
        <v>0</v>
      </c>
      <c r="E454">
        <v>1</v>
      </c>
      <c r="F454">
        <v>0</v>
      </c>
      <c r="G454">
        <v>0</v>
      </c>
      <c r="H454">
        <v>0</v>
      </c>
      <c r="I454">
        <v>0</v>
      </c>
      <c r="J454">
        <v>1</v>
      </c>
      <c r="K454">
        <v>0</v>
      </c>
      <c r="L454">
        <v>1969.614</v>
      </c>
      <c r="M454" s="7">
        <f t="shared" si="42"/>
        <v>801.31164531002833</v>
      </c>
      <c r="N454" s="7">
        <f t="shared" si="43"/>
        <v>1168.3023546899717</v>
      </c>
      <c r="O454" s="7">
        <f t="shared" si="44"/>
        <v>1168.3023546899717</v>
      </c>
      <c r="P454" s="7">
        <f t="shared" si="45"/>
        <v>1364930.3919741325</v>
      </c>
      <c r="Q454" s="7">
        <f t="shared" si="46"/>
        <v>0.59316310438998288</v>
      </c>
      <c r="R454" s="7">
        <f t="shared" si="47"/>
        <v>0.59316310438998288</v>
      </c>
    </row>
    <row r="455" spans="1:18" x14ac:dyDescent="0.2">
      <c r="A455">
        <v>453.4485337096225</v>
      </c>
      <c r="B455">
        <v>20</v>
      </c>
      <c r="C455">
        <v>29.734999999999999</v>
      </c>
      <c r="D455">
        <v>0</v>
      </c>
      <c r="E455">
        <v>1</v>
      </c>
      <c r="F455">
        <v>0</v>
      </c>
      <c r="G455">
        <v>0</v>
      </c>
      <c r="H455">
        <v>0</v>
      </c>
      <c r="I455">
        <v>1</v>
      </c>
      <c r="J455">
        <v>0</v>
      </c>
      <c r="K455">
        <v>0</v>
      </c>
      <c r="L455">
        <v>1769.5316499999999</v>
      </c>
      <c r="M455" s="7">
        <f t="shared" si="42"/>
        <v>2686.371064525641</v>
      </c>
      <c r="N455" s="7">
        <f t="shared" si="43"/>
        <v>-916.83941452564113</v>
      </c>
      <c r="O455" s="7">
        <f t="shared" si="44"/>
        <v>916.83941452564113</v>
      </c>
      <c r="P455" s="7">
        <f t="shared" si="45"/>
        <v>840594.51202772046</v>
      </c>
      <c r="Q455" s="7">
        <f t="shared" si="46"/>
        <v>-0.51812546812917482</v>
      </c>
      <c r="R455" s="7">
        <f t="shared" si="47"/>
        <v>0.51812546812917482</v>
      </c>
    </row>
    <row r="456" spans="1:18" x14ac:dyDescent="0.2">
      <c r="A456">
        <v>454.4485337096225</v>
      </c>
      <c r="B456">
        <v>32</v>
      </c>
      <c r="C456">
        <v>46.53</v>
      </c>
      <c r="D456">
        <v>2</v>
      </c>
      <c r="E456">
        <v>1</v>
      </c>
      <c r="F456">
        <v>0</v>
      </c>
      <c r="G456">
        <v>0</v>
      </c>
      <c r="H456">
        <v>0</v>
      </c>
      <c r="I456">
        <v>0</v>
      </c>
      <c r="J456">
        <v>0</v>
      </c>
      <c r="K456">
        <v>1</v>
      </c>
      <c r="L456">
        <v>4686.3887000000004</v>
      </c>
      <c r="M456" s="7">
        <f t="shared" si="42"/>
        <v>11727.64738275653</v>
      </c>
      <c r="N456" s="7">
        <f t="shared" si="43"/>
        <v>-7041.2586827565292</v>
      </c>
      <c r="O456" s="7">
        <f t="shared" si="44"/>
        <v>7041.2586827565292</v>
      </c>
      <c r="P456" s="7">
        <f t="shared" si="45"/>
        <v>49579323.837494209</v>
      </c>
      <c r="Q456" s="7">
        <f t="shared" si="46"/>
        <v>-1.5024913923073706</v>
      </c>
      <c r="R456" s="7">
        <f t="shared" si="47"/>
        <v>1.5024913923073706</v>
      </c>
    </row>
    <row r="457" spans="1:18" x14ac:dyDescent="0.2">
      <c r="A457">
        <v>455.4485337096225</v>
      </c>
      <c r="B457">
        <v>59</v>
      </c>
      <c r="C457">
        <v>37.4</v>
      </c>
      <c r="D457">
        <v>0</v>
      </c>
      <c r="E457">
        <v>1</v>
      </c>
      <c r="F457">
        <v>0</v>
      </c>
      <c r="G457">
        <v>0</v>
      </c>
      <c r="H457">
        <v>0</v>
      </c>
      <c r="I457">
        <v>0</v>
      </c>
      <c r="J457">
        <v>1</v>
      </c>
      <c r="K457">
        <v>0</v>
      </c>
      <c r="L457">
        <v>21797.000400000001</v>
      </c>
      <c r="M457" s="7">
        <f t="shared" si="42"/>
        <v>14632.117023404955</v>
      </c>
      <c r="N457" s="7">
        <f t="shared" si="43"/>
        <v>7164.8833765950458</v>
      </c>
      <c r="O457" s="7">
        <f t="shared" si="44"/>
        <v>7164.8833765950458</v>
      </c>
      <c r="P457" s="7">
        <f t="shared" si="45"/>
        <v>51335553.800208025</v>
      </c>
      <c r="Q457" s="7">
        <f t="shared" si="46"/>
        <v>0.32870960430844631</v>
      </c>
      <c r="R457" s="7">
        <f t="shared" si="47"/>
        <v>0.32870960430844631</v>
      </c>
    </row>
    <row r="458" spans="1:18" x14ac:dyDescent="0.2">
      <c r="A458">
        <v>456.4485337096225</v>
      </c>
      <c r="B458">
        <v>55</v>
      </c>
      <c r="C458">
        <v>30.14</v>
      </c>
      <c r="D458">
        <v>2</v>
      </c>
      <c r="E458">
        <v>0</v>
      </c>
      <c r="F458">
        <v>1</v>
      </c>
      <c r="G458">
        <v>0</v>
      </c>
      <c r="H458">
        <v>0</v>
      </c>
      <c r="I458">
        <v>0</v>
      </c>
      <c r="J458">
        <v>0</v>
      </c>
      <c r="K458">
        <v>1</v>
      </c>
      <c r="L458">
        <v>11881.9696</v>
      </c>
      <c r="M458" s="7">
        <f t="shared" si="42"/>
        <v>12390.419317617812</v>
      </c>
      <c r="N458" s="7">
        <f t="shared" si="43"/>
        <v>-508.44971761781198</v>
      </c>
      <c r="O458" s="7">
        <f t="shared" si="44"/>
        <v>508.44971761781198</v>
      </c>
      <c r="P458" s="7">
        <f t="shared" si="45"/>
        <v>258521.11534563274</v>
      </c>
      <c r="Q458" s="7">
        <f t="shared" si="46"/>
        <v>-4.2791703289479212E-2</v>
      </c>
      <c r="R458" s="7">
        <f t="shared" si="47"/>
        <v>4.2791703289479212E-2</v>
      </c>
    </row>
    <row r="459" spans="1:18" x14ac:dyDescent="0.2">
      <c r="A459">
        <v>457.4485337096225</v>
      </c>
      <c r="B459">
        <v>57</v>
      </c>
      <c r="C459">
        <v>30.495000000000001</v>
      </c>
      <c r="D459">
        <v>0</v>
      </c>
      <c r="E459">
        <v>0</v>
      </c>
      <c r="F459">
        <v>1</v>
      </c>
      <c r="G459">
        <v>0</v>
      </c>
      <c r="H459">
        <v>0</v>
      </c>
      <c r="I459">
        <v>1</v>
      </c>
      <c r="J459">
        <v>0</v>
      </c>
      <c r="K459">
        <v>0</v>
      </c>
      <c r="L459">
        <v>11840.77505</v>
      </c>
      <c r="M459" s="7">
        <f t="shared" si="42"/>
        <v>12799.097584623831</v>
      </c>
      <c r="N459" s="7">
        <f t="shared" si="43"/>
        <v>-958.32253462383051</v>
      </c>
      <c r="O459" s="7">
        <f t="shared" si="44"/>
        <v>958.32253462383051</v>
      </c>
      <c r="P459" s="7">
        <f t="shared" si="45"/>
        <v>918382.08036784281</v>
      </c>
      <c r="Q459" s="7">
        <f t="shared" si="46"/>
        <v>-8.0934105291007155E-2</v>
      </c>
      <c r="R459" s="7">
        <f t="shared" si="47"/>
        <v>8.0934105291007155E-2</v>
      </c>
    </row>
    <row r="460" spans="1:18" x14ac:dyDescent="0.2">
      <c r="A460">
        <v>458.4485337096225</v>
      </c>
      <c r="B460">
        <v>56</v>
      </c>
      <c r="C460">
        <v>39.6</v>
      </c>
      <c r="D460">
        <v>0</v>
      </c>
      <c r="E460">
        <v>1</v>
      </c>
      <c r="F460">
        <v>0</v>
      </c>
      <c r="G460">
        <v>0</v>
      </c>
      <c r="H460">
        <v>0</v>
      </c>
      <c r="I460">
        <v>0</v>
      </c>
      <c r="J460">
        <v>1</v>
      </c>
      <c r="K460">
        <v>0</v>
      </c>
      <c r="L460">
        <v>10601.412</v>
      </c>
      <c r="M460" s="7">
        <f t="shared" si="42"/>
        <v>14599.861867671831</v>
      </c>
      <c r="N460" s="7">
        <f t="shared" si="43"/>
        <v>-3998.4498676718304</v>
      </c>
      <c r="O460" s="7">
        <f t="shared" si="44"/>
        <v>3998.4498676718304</v>
      </c>
      <c r="P460" s="7">
        <f t="shared" si="45"/>
        <v>15987601.344284877</v>
      </c>
      <c r="Q460" s="7">
        <f t="shared" si="46"/>
        <v>-0.37716201084080409</v>
      </c>
      <c r="R460" s="7">
        <f t="shared" si="47"/>
        <v>0.37716201084080409</v>
      </c>
    </row>
    <row r="461" spans="1:18" x14ac:dyDescent="0.2">
      <c r="A461">
        <v>459.4485337096225</v>
      </c>
      <c r="B461">
        <v>40</v>
      </c>
      <c r="C461">
        <v>33</v>
      </c>
      <c r="D461">
        <v>3</v>
      </c>
      <c r="E461">
        <v>0</v>
      </c>
      <c r="F461">
        <v>1</v>
      </c>
      <c r="G461">
        <v>0</v>
      </c>
      <c r="H461">
        <v>0</v>
      </c>
      <c r="I461">
        <v>0</v>
      </c>
      <c r="J461">
        <v>0</v>
      </c>
      <c r="K461">
        <v>1</v>
      </c>
      <c r="L461">
        <v>7682.67</v>
      </c>
      <c r="M461" s="7">
        <f t="shared" si="42"/>
        <v>9907.3130858009972</v>
      </c>
      <c r="N461" s="7">
        <f t="shared" si="43"/>
        <v>-2224.6430858009971</v>
      </c>
      <c r="O461" s="7">
        <f t="shared" si="44"/>
        <v>2224.6430858009971</v>
      </c>
      <c r="P461" s="7">
        <f t="shared" si="45"/>
        <v>4949036.8592021829</v>
      </c>
      <c r="Q461" s="7">
        <f t="shared" si="46"/>
        <v>-0.28956639889530555</v>
      </c>
      <c r="R461" s="7">
        <f t="shared" si="47"/>
        <v>0.28956639889530555</v>
      </c>
    </row>
    <row r="462" spans="1:18" x14ac:dyDescent="0.2">
      <c r="A462">
        <v>460.4485337096225</v>
      </c>
      <c r="B462">
        <v>49</v>
      </c>
      <c r="C462">
        <v>36.630000000000003</v>
      </c>
      <c r="D462">
        <v>3</v>
      </c>
      <c r="E462">
        <v>0</v>
      </c>
      <c r="F462">
        <v>1</v>
      </c>
      <c r="G462">
        <v>0</v>
      </c>
      <c r="H462">
        <v>0</v>
      </c>
      <c r="I462">
        <v>0</v>
      </c>
      <c r="J462">
        <v>0</v>
      </c>
      <c r="K462">
        <v>1</v>
      </c>
      <c r="L462">
        <v>10381.4787</v>
      </c>
      <c r="M462" s="7">
        <f t="shared" si="42"/>
        <v>13473.981565970858</v>
      </c>
      <c r="N462" s="7">
        <f t="shared" si="43"/>
        <v>-3092.5028659708587</v>
      </c>
      <c r="O462" s="7">
        <f t="shared" si="44"/>
        <v>3092.5028659708587</v>
      </c>
      <c r="P462" s="7">
        <f t="shared" si="45"/>
        <v>9563573.9760379754</v>
      </c>
      <c r="Q462" s="7">
        <f t="shared" si="46"/>
        <v>-0.29788654924185887</v>
      </c>
      <c r="R462" s="7">
        <f t="shared" si="47"/>
        <v>0.29788654924185887</v>
      </c>
    </row>
    <row r="463" spans="1:18" x14ac:dyDescent="0.2">
      <c r="A463">
        <v>461.4485337096225</v>
      </c>
      <c r="B463">
        <v>42</v>
      </c>
      <c r="C463">
        <v>30</v>
      </c>
      <c r="D463">
        <v>0</v>
      </c>
      <c r="E463">
        <v>1</v>
      </c>
      <c r="F463">
        <v>0</v>
      </c>
      <c r="G463">
        <v>1</v>
      </c>
      <c r="H463">
        <v>0</v>
      </c>
      <c r="I463">
        <v>0</v>
      </c>
      <c r="J463">
        <v>1</v>
      </c>
      <c r="K463">
        <v>0</v>
      </c>
      <c r="L463">
        <v>22144.031999999999</v>
      </c>
      <c r="M463" s="7">
        <f t="shared" si="42"/>
        <v>31364.217132310812</v>
      </c>
      <c r="N463" s="7">
        <f t="shared" si="43"/>
        <v>-9220.1851323108131</v>
      </c>
      <c r="O463" s="7">
        <f t="shared" si="44"/>
        <v>9220.1851323108131</v>
      </c>
      <c r="P463" s="7">
        <f t="shared" si="45"/>
        <v>85011813.874085367</v>
      </c>
      <c r="Q463" s="7">
        <f t="shared" si="46"/>
        <v>-0.41637336562333427</v>
      </c>
      <c r="R463" s="7">
        <f t="shared" si="47"/>
        <v>0.41637336562333427</v>
      </c>
    </row>
    <row r="464" spans="1:18" x14ac:dyDescent="0.2">
      <c r="A464">
        <v>462.4485337096225</v>
      </c>
      <c r="B464">
        <v>62</v>
      </c>
      <c r="C464">
        <v>38.094999999999999</v>
      </c>
      <c r="D464">
        <v>2</v>
      </c>
      <c r="E464">
        <v>0</v>
      </c>
      <c r="F464">
        <v>1</v>
      </c>
      <c r="G464">
        <v>0</v>
      </c>
      <c r="H464">
        <v>1</v>
      </c>
      <c r="I464">
        <v>0</v>
      </c>
      <c r="J464">
        <v>0</v>
      </c>
      <c r="K464">
        <v>0</v>
      </c>
      <c r="L464">
        <v>15230.324049999999</v>
      </c>
      <c r="M464" s="7">
        <f t="shared" si="42"/>
        <v>18024.387736585541</v>
      </c>
      <c r="N464" s="7">
        <f t="shared" si="43"/>
        <v>-2794.0636865855413</v>
      </c>
      <c r="O464" s="7">
        <f t="shared" si="44"/>
        <v>2794.0636865855413</v>
      </c>
      <c r="P464" s="7">
        <f t="shared" si="45"/>
        <v>7806791.8846959863</v>
      </c>
      <c r="Q464" s="7">
        <f t="shared" si="46"/>
        <v>-0.18345398807095908</v>
      </c>
      <c r="R464" s="7">
        <f t="shared" si="47"/>
        <v>0.18345398807095908</v>
      </c>
    </row>
    <row r="465" spans="1:18" x14ac:dyDescent="0.2">
      <c r="A465">
        <v>463.4485337096225</v>
      </c>
      <c r="B465">
        <v>56</v>
      </c>
      <c r="C465">
        <v>25.934999999999999</v>
      </c>
      <c r="D465">
        <v>0</v>
      </c>
      <c r="E465">
        <v>1</v>
      </c>
      <c r="F465">
        <v>0</v>
      </c>
      <c r="G465">
        <v>0</v>
      </c>
      <c r="H465">
        <v>1</v>
      </c>
      <c r="I465">
        <v>0</v>
      </c>
      <c r="J465">
        <v>0</v>
      </c>
      <c r="K465">
        <v>0</v>
      </c>
      <c r="L465">
        <v>11165.417649999999</v>
      </c>
      <c r="M465" s="7">
        <f t="shared" si="42"/>
        <v>11210.770699693085</v>
      </c>
      <c r="N465" s="7">
        <f t="shared" si="43"/>
        <v>-45.353049693085268</v>
      </c>
      <c r="O465" s="7">
        <f t="shared" si="44"/>
        <v>45.353049693085268</v>
      </c>
      <c r="P465" s="7">
        <f t="shared" si="45"/>
        <v>2056.8991164634617</v>
      </c>
      <c r="Q465" s="7">
        <f t="shared" si="46"/>
        <v>-4.0619214717046671E-3</v>
      </c>
      <c r="R465" s="7">
        <f t="shared" si="47"/>
        <v>4.0619214717046671E-3</v>
      </c>
    </row>
    <row r="466" spans="1:18" x14ac:dyDescent="0.2">
      <c r="A466">
        <v>464.4485337096225</v>
      </c>
      <c r="B466">
        <v>19</v>
      </c>
      <c r="C466">
        <v>25.175000000000001</v>
      </c>
      <c r="D466">
        <v>0</v>
      </c>
      <c r="E466">
        <v>1</v>
      </c>
      <c r="F466">
        <v>0</v>
      </c>
      <c r="G466">
        <v>0</v>
      </c>
      <c r="H466">
        <v>0</v>
      </c>
      <c r="I466">
        <v>1</v>
      </c>
      <c r="J466">
        <v>0</v>
      </c>
      <c r="K466">
        <v>0</v>
      </c>
      <c r="L466">
        <v>1632.0362500000001</v>
      </c>
      <c r="M466" s="7">
        <f t="shared" si="42"/>
        <v>880.1791424298068</v>
      </c>
      <c r="N466" s="7">
        <f t="shared" si="43"/>
        <v>751.85710757019331</v>
      </c>
      <c r="O466" s="7">
        <f t="shared" si="44"/>
        <v>751.85710757019331</v>
      </c>
      <c r="P466" s="7">
        <f t="shared" si="45"/>
        <v>565289.11020381725</v>
      </c>
      <c r="Q466" s="7">
        <f t="shared" si="46"/>
        <v>0.46068652431598456</v>
      </c>
      <c r="R466" s="7">
        <f t="shared" si="47"/>
        <v>0.46068652431598456</v>
      </c>
    </row>
    <row r="467" spans="1:18" x14ac:dyDescent="0.2">
      <c r="A467">
        <v>465.4485337096225</v>
      </c>
      <c r="B467">
        <v>30</v>
      </c>
      <c r="C467">
        <v>28.38</v>
      </c>
      <c r="D467">
        <v>1</v>
      </c>
      <c r="E467">
        <v>0</v>
      </c>
      <c r="F467">
        <v>1</v>
      </c>
      <c r="G467">
        <v>1</v>
      </c>
      <c r="H467">
        <v>0</v>
      </c>
      <c r="I467">
        <v>0</v>
      </c>
      <c r="J467">
        <v>0</v>
      </c>
      <c r="K467">
        <v>1</v>
      </c>
      <c r="L467">
        <v>19521.968199999999</v>
      </c>
      <c r="M467" s="7">
        <f t="shared" si="42"/>
        <v>28520.455204837512</v>
      </c>
      <c r="N467" s="7">
        <f t="shared" si="43"/>
        <v>-8998.4870048375124</v>
      </c>
      <c r="O467" s="7">
        <f t="shared" si="44"/>
        <v>8998.4870048375124</v>
      </c>
      <c r="P467" s="7">
        <f t="shared" si="45"/>
        <v>80972768.376229584</v>
      </c>
      <c r="Q467" s="7">
        <f t="shared" si="46"/>
        <v>-0.4609415870699714</v>
      </c>
      <c r="R467" s="7">
        <f t="shared" si="47"/>
        <v>0.4609415870699714</v>
      </c>
    </row>
    <row r="468" spans="1:18" x14ac:dyDescent="0.2">
      <c r="A468">
        <v>466.4485337096225</v>
      </c>
      <c r="B468">
        <v>60</v>
      </c>
      <c r="C468">
        <v>28.7</v>
      </c>
      <c r="D468">
        <v>1</v>
      </c>
      <c r="E468">
        <v>0</v>
      </c>
      <c r="F468">
        <v>1</v>
      </c>
      <c r="G468">
        <v>0</v>
      </c>
      <c r="H468">
        <v>0</v>
      </c>
      <c r="I468">
        <v>0</v>
      </c>
      <c r="J468">
        <v>1</v>
      </c>
      <c r="K468">
        <v>0</v>
      </c>
      <c r="L468">
        <v>13224.692999999999</v>
      </c>
      <c r="M468" s="7">
        <f t="shared" si="42"/>
        <v>12633.633379957007</v>
      </c>
      <c r="N468" s="7">
        <f t="shared" si="43"/>
        <v>591.05962004299181</v>
      </c>
      <c r="O468" s="7">
        <f t="shared" si="44"/>
        <v>591.05962004299181</v>
      </c>
      <c r="P468" s="7">
        <f t="shared" si="45"/>
        <v>349351.47444536583</v>
      </c>
      <c r="Q468" s="7">
        <f t="shared" si="46"/>
        <v>4.4693636369705657E-2</v>
      </c>
      <c r="R468" s="7">
        <f t="shared" si="47"/>
        <v>4.4693636369705657E-2</v>
      </c>
    </row>
    <row r="469" spans="1:18" x14ac:dyDescent="0.2">
      <c r="A469">
        <v>467.4485337096225</v>
      </c>
      <c r="B469">
        <v>56</v>
      </c>
      <c r="C469">
        <v>33.82</v>
      </c>
      <c r="D469">
        <v>2</v>
      </c>
      <c r="E469">
        <v>0</v>
      </c>
      <c r="F469">
        <v>1</v>
      </c>
      <c r="G469">
        <v>0</v>
      </c>
      <c r="H469">
        <v>0</v>
      </c>
      <c r="I469">
        <v>1</v>
      </c>
      <c r="J469">
        <v>0</v>
      </c>
      <c r="K469">
        <v>0</v>
      </c>
      <c r="L469">
        <v>12643.3778</v>
      </c>
      <c r="M469" s="7">
        <f t="shared" si="42"/>
        <v>14545.745861644169</v>
      </c>
      <c r="N469" s="7">
        <f t="shared" si="43"/>
        <v>-1902.3680616441688</v>
      </c>
      <c r="O469" s="7">
        <f t="shared" si="44"/>
        <v>1902.3680616441688</v>
      </c>
      <c r="P469" s="7">
        <f t="shared" si="45"/>
        <v>3619004.2419637921</v>
      </c>
      <c r="Q469" s="7">
        <f t="shared" si="46"/>
        <v>-0.15046359380672536</v>
      </c>
      <c r="R469" s="7">
        <f t="shared" si="47"/>
        <v>0.15046359380672536</v>
      </c>
    </row>
    <row r="470" spans="1:18" x14ac:dyDescent="0.2">
      <c r="A470">
        <v>468.4485337096225</v>
      </c>
      <c r="B470">
        <v>28</v>
      </c>
      <c r="C470">
        <v>24.32</v>
      </c>
      <c r="D470">
        <v>1</v>
      </c>
      <c r="E470">
        <v>0</v>
      </c>
      <c r="F470">
        <v>1</v>
      </c>
      <c r="G470">
        <v>0</v>
      </c>
      <c r="H470">
        <v>1</v>
      </c>
      <c r="I470">
        <v>0</v>
      </c>
      <c r="J470">
        <v>0</v>
      </c>
      <c r="K470">
        <v>0</v>
      </c>
      <c r="L470">
        <v>23288.928400000001</v>
      </c>
      <c r="M470" s="7">
        <f t="shared" si="42"/>
        <v>4090.2225160634634</v>
      </c>
      <c r="N470" s="7">
        <f t="shared" si="43"/>
        <v>19198.705883936538</v>
      </c>
      <c r="O470" s="7">
        <f t="shared" si="44"/>
        <v>19198.705883936538</v>
      </c>
      <c r="P470" s="7">
        <f t="shared" si="45"/>
        <v>368590307.61789948</v>
      </c>
      <c r="Q470" s="7">
        <f t="shared" si="46"/>
        <v>0.82437051435722297</v>
      </c>
      <c r="R470" s="7">
        <f t="shared" si="47"/>
        <v>0.82437051435722297</v>
      </c>
    </row>
    <row r="471" spans="1:18" x14ac:dyDescent="0.2">
      <c r="A471">
        <v>469.4485337096225</v>
      </c>
      <c r="B471">
        <v>18</v>
      </c>
      <c r="C471">
        <v>24.09</v>
      </c>
      <c r="D471">
        <v>1</v>
      </c>
      <c r="E471">
        <v>0</v>
      </c>
      <c r="F471">
        <v>1</v>
      </c>
      <c r="G471">
        <v>0</v>
      </c>
      <c r="H471">
        <v>0</v>
      </c>
      <c r="I471">
        <v>0</v>
      </c>
      <c r="J471">
        <v>0</v>
      </c>
      <c r="K471">
        <v>1</v>
      </c>
      <c r="L471">
        <v>2201.0971</v>
      </c>
      <c r="M471" s="7">
        <f t="shared" si="42"/>
        <v>298.01791953093016</v>
      </c>
      <c r="N471" s="7">
        <f t="shared" si="43"/>
        <v>1903.0791804690698</v>
      </c>
      <c r="O471" s="7">
        <f t="shared" si="44"/>
        <v>1903.0791804690698</v>
      </c>
      <c r="P471" s="7">
        <f t="shared" si="45"/>
        <v>3621710.3671348263</v>
      </c>
      <c r="Q471" s="7">
        <f t="shared" si="46"/>
        <v>0.86460482841446196</v>
      </c>
      <c r="R471" s="7">
        <f t="shared" si="47"/>
        <v>0.86460482841446196</v>
      </c>
    </row>
    <row r="472" spans="1:18" x14ac:dyDescent="0.2">
      <c r="A472">
        <v>470.4485337096225</v>
      </c>
      <c r="B472">
        <v>27</v>
      </c>
      <c r="C472">
        <v>32.67</v>
      </c>
      <c r="D472">
        <v>0</v>
      </c>
      <c r="E472">
        <v>1</v>
      </c>
      <c r="F472">
        <v>0</v>
      </c>
      <c r="G472">
        <v>0</v>
      </c>
      <c r="H472">
        <v>0</v>
      </c>
      <c r="I472">
        <v>0</v>
      </c>
      <c r="J472">
        <v>0</v>
      </c>
      <c r="K472">
        <v>1</v>
      </c>
      <c r="L472">
        <v>2497.0383000000002</v>
      </c>
      <c r="M472" s="7">
        <f t="shared" si="42"/>
        <v>4850.7017464972896</v>
      </c>
      <c r="N472" s="7">
        <f t="shared" si="43"/>
        <v>-2353.6634464972894</v>
      </c>
      <c r="O472" s="7">
        <f t="shared" si="44"/>
        <v>2353.6634464972894</v>
      </c>
      <c r="P472" s="7">
        <f t="shared" si="45"/>
        <v>5539731.6193774985</v>
      </c>
      <c r="Q472" s="7">
        <f t="shared" si="46"/>
        <v>-0.94258203668613705</v>
      </c>
      <c r="R472" s="7">
        <f t="shared" si="47"/>
        <v>0.94258203668613705</v>
      </c>
    </row>
    <row r="473" spans="1:18" x14ac:dyDescent="0.2">
      <c r="A473">
        <v>471.4485337096225</v>
      </c>
      <c r="B473">
        <v>18</v>
      </c>
      <c r="C473">
        <v>30.114999999999998</v>
      </c>
      <c r="D473">
        <v>0</v>
      </c>
      <c r="E473">
        <v>0</v>
      </c>
      <c r="F473">
        <v>1</v>
      </c>
      <c r="G473">
        <v>0</v>
      </c>
      <c r="H473">
        <v>1</v>
      </c>
      <c r="I473">
        <v>0</v>
      </c>
      <c r="J473">
        <v>0</v>
      </c>
      <c r="K473">
        <v>0</v>
      </c>
      <c r="L473">
        <v>2203.4718499999999</v>
      </c>
      <c r="M473" s="7">
        <f t="shared" si="42"/>
        <v>3021.7520108211438</v>
      </c>
      <c r="N473" s="7">
        <f t="shared" si="43"/>
        <v>-818.28016082114391</v>
      </c>
      <c r="O473" s="7">
        <f t="shared" si="44"/>
        <v>818.28016082114391</v>
      </c>
      <c r="P473" s="7">
        <f t="shared" si="45"/>
        <v>669582.42159347713</v>
      </c>
      <c r="Q473" s="7">
        <f t="shared" si="46"/>
        <v>-0.37135948018629961</v>
      </c>
      <c r="R473" s="7">
        <f t="shared" si="47"/>
        <v>0.37135948018629961</v>
      </c>
    </row>
    <row r="474" spans="1:18" x14ac:dyDescent="0.2">
      <c r="A474">
        <v>472.4485337096225</v>
      </c>
      <c r="B474">
        <v>19</v>
      </c>
      <c r="C474">
        <v>29.8</v>
      </c>
      <c r="D474">
        <v>0</v>
      </c>
      <c r="E474">
        <v>0</v>
      </c>
      <c r="F474">
        <v>1</v>
      </c>
      <c r="G474">
        <v>0</v>
      </c>
      <c r="H474">
        <v>0</v>
      </c>
      <c r="I474">
        <v>0</v>
      </c>
      <c r="J474">
        <v>1</v>
      </c>
      <c r="K474">
        <v>0</v>
      </c>
      <c r="L474">
        <v>1744.4649999999999</v>
      </c>
      <c r="M474" s="7">
        <f t="shared" si="42"/>
        <v>1928.4718691779531</v>
      </c>
      <c r="N474" s="7">
        <f t="shared" si="43"/>
        <v>-184.00686917795315</v>
      </c>
      <c r="O474" s="7">
        <f t="shared" si="44"/>
        <v>184.00686917795315</v>
      </c>
      <c r="P474" s="7">
        <f t="shared" si="45"/>
        <v>33858.527904672366</v>
      </c>
      <c r="Q474" s="7">
        <f t="shared" si="46"/>
        <v>-0.1054804018297605</v>
      </c>
      <c r="R474" s="7">
        <f t="shared" si="47"/>
        <v>0.1054804018297605</v>
      </c>
    </row>
    <row r="475" spans="1:18" x14ac:dyDescent="0.2">
      <c r="A475">
        <v>473.4485337096225</v>
      </c>
      <c r="B475">
        <v>47</v>
      </c>
      <c r="C475">
        <v>33.344999999999999</v>
      </c>
      <c r="D475">
        <v>0</v>
      </c>
      <c r="E475">
        <v>0</v>
      </c>
      <c r="F475">
        <v>1</v>
      </c>
      <c r="G475">
        <v>0</v>
      </c>
      <c r="H475">
        <v>1</v>
      </c>
      <c r="I475">
        <v>0</v>
      </c>
      <c r="J475">
        <v>0</v>
      </c>
      <c r="K475">
        <v>0</v>
      </c>
      <c r="L475">
        <v>20878.78443</v>
      </c>
      <c r="M475" s="7">
        <f t="shared" si="42"/>
        <v>11642.550625175892</v>
      </c>
      <c r="N475" s="7">
        <f t="shared" si="43"/>
        <v>9236.2338048241072</v>
      </c>
      <c r="O475" s="7">
        <f t="shared" si="44"/>
        <v>9236.2338048241072</v>
      </c>
      <c r="P475" s="7">
        <f t="shared" si="45"/>
        <v>85308014.897375599</v>
      </c>
      <c r="Q475" s="7">
        <f t="shared" si="46"/>
        <v>0.44237411597357573</v>
      </c>
      <c r="R475" s="7">
        <f t="shared" si="47"/>
        <v>0.44237411597357573</v>
      </c>
    </row>
    <row r="476" spans="1:18" x14ac:dyDescent="0.2">
      <c r="A476">
        <v>474.4485337096225</v>
      </c>
      <c r="B476">
        <v>54</v>
      </c>
      <c r="C476">
        <v>25.1</v>
      </c>
      <c r="D476">
        <v>3</v>
      </c>
      <c r="E476">
        <v>1</v>
      </c>
      <c r="F476">
        <v>0</v>
      </c>
      <c r="G476">
        <v>1</v>
      </c>
      <c r="H476">
        <v>0</v>
      </c>
      <c r="I476">
        <v>0</v>
      </c>
      <c r="J476">
        <v>1</v>
      </c>
      <c r="K476">
        <v>0</v>
      </c>
      <c r="L476">
        <v>25382.296999999999</v>
      </c>
      <c r="M476" s="7">
        <f t="shared" si="42"/>
        <v>34133.577610581946</v>
      </c>
      <c r="N476" s="7">
        <f t="shared" si="43"/>
        <v>-8751.2806105819473</v>
      </c>
      <c r="O476" s="7">
        <f t="shared" si="44"/>
        <v>8751.2806105819473</v>
      </c>
      <c r="P476" s="7">
        <f t="shared" si="45"/>
        <v>76584912.325147539</v>
      </c>
      <c r="Q476" s="7">
        <f t="shared" si="46"/>
        <v>-0.34477890675465456</v>
      </c>
      <c r="R476" s="7">
        <f t="shared" si="47"/>
        <v>0.34477890675465456</v>
      </c>
    </row>
    <row r="477" spans="1:18" x14ac:dyDescent="0.2">
      <c r="A477">
        <v>475.4485337096225</v>
      </c>
      <c r="B477">
        <v>61</v>
      </c>
      <c r="C477">
        <v>28.31</v>
      </c>
      <c r="D477">
        <v>1</v>
      </c>
      <c r="E477">
        <v>1</v>
      </c>
      <c r="F477">
        <v>0</v>
      </c>
      <c r="G477">
        <v>1</v>
      </c>
      <c r="H477">
        <v>0</v>
      </c>
      <c r="I477">
        <v>1</v>
      </c>
      <c r="J477">
        <v>0</v>
      </c>
      <c r="K477">
        <v>0</v>
      </c>
      <c r="L477">
        <v>28868.6639</v>
      </c>
      <c r="M477" s="7">
        <f t="shared" si="42"/>
        <v>36934.729401999495</v>
      </c>
      <c r="N477" s="7">
        <f t="shared" si="43"/>
        <v>-8066.0655019994956</v>
      </c>
      <c r="O477" s="7">
        <f t="shared" si="44"/>
        <v>8066.0655019994956</v>
      </c>
      <c r="P477" s="7">
        <f t="shared" si="45"/>
        <v>65061412.682546377</v>
      </c>
      <c r="Q477" s="7">
        <f t="shared" si="46"/>
        <v>-0.27940557034229407</v>
      </c>
      <c r="R477" s="7">
        <f t="shared" si="47"/>
        <v>0.27940557034229407</v>
      </c>
    </row>
    <row r="478" spans="1:18" x14ac:dyDescent="0.2">
      <c r="A478">
        <v>476.4485337096225</v>
      </c>
      <c r="B478">
        <v>24</v>
      </c>
      <c r="C478">
        <v>28.5</v>
      </c>
      <c r="D478">
        <v>0</v>
      </c>
      <c r="E478">
        <v>1</v>
      </c>
      <c r="F478">
        <v>0</v>
      </c>
      <c r="G478">
        <v>1</v>
      </c>
      <c r="H478">
        <v>1</v>
      </c>
      <c r="I478">
        <v>0</v>
      </c>
      <c r="J478">
        <v>0</v>
      </c>
      <c r="K478">
        <v>0</v>
      </c>
      <c r="L478">
        <v>35147.528480000001</v>
      </c>
      <c r="M478" s="7">
        <f t="shared" si="42"/>
        <v>27430.534461172374</v>
      </c>
      <c r="N478" s="7">
        <f t="shared" si="43"/>
        <v>7716.9940188276269</v>
      </c>
      <c r="O478" s="7">
        <f t="shared" si="44"/>
        <v>7716.9940188276269</v>
      </c>
      <c r="P478" s="7">
        <f t="shared" si="45"/>
        <v>59551996.686621368</v>
      </c>
      <c r="Q478" s="7">
        <f t="shared" si="46"/>
        <v>0.21956007584484435</v>
      </c>
      <c r="R478" s="7">
        <f t="shared" si="47"/>
        <v>0.21956007584484435</v>
      </c>
    </row>
    <row r="479" spans="1:18" x14ac:dyDescent="0.2">
      <c r="A479">
        <v>477.4485337096225</v>
      </c>
      <c r="B479">
        <v>25</v>
      </c>
      <c r="C479">
        <v>35.625</v>
      </c>
      <c r="D479">
        <v>0</v>
      </c>
      <c r="E479">
        <v>1</v>
      </c>
      <c r="F479">
        <v>0</v>
      </c>
      <c r="G479">
        <v>0</v>
      </c>
      <c r="H479">
        <v>0</v>
      </c>
      <c r="I479">
        <v>1</v>
      </c>
      <c r="J479">
        <v>0</v>
      </c>
      <c r="K479">
        <v>0</v>
      </c>
      <c r="L479">
        <v>2534.3937500000002</v>
      </c>
      <c r="M479" s="7">
        <f t="shared" si="42"/>
        <v>5981.6454404661172</v>
      </c>
      <c r="N479" s="7">
        <f t="shared" si="43"/>
        <v>-3447.251690466117</v>
      </c>
      <c r="O479" s="7">
        <f t="shared" si="44"/>
        <v>3447.251690466117</v>
      </c>
      <c r="P479" s="7">
        <f t="shared" si="45"/>
        <v>11883544.217421502</v>
      </c>
      <c r="Q479" s="7">
        <f t="shared" si="46"/>
        <v>-1.3601878912722685</v>
      </c>
      <c r="R479" s="7">
        <f t="shared" si="47"/>
        <v>1.3601878912722685</v>
      </c>
    </row>
    <row r="480" spans="1:18" x14ac:dyDescent="0.2">
      <c r="A480">
        <v>478.4485337096225</v>
      </c>
      <c r="B480">
        <v>21</v>
      </c>
      <c r="C480">
        <v>36.85</v>
      </c>
      <c r="D480">
        <v>0</v>
      </c>
      <c r="E480">
        <v>1</v>
      </c>
      <c r="F480">
        <v>0</v>
      </c>
      <c r="G480">
        <v>0</v>
      </c>
      <c r="H480">
        <v>0</v>
      </c>
      <c r="I480">
        <v>0</v>
      </c>
      <c r="J480">
        <v>0</v>
      </c>
      <c r="K480">
        <v>1</v>
      </c>
      <c r="L480">
        <v>1534.3045</v>
      </c>
      <c r="M480" s="7">
        <f t="shared" si="42"/>
        <v>4711.5698648596317</v>
      </c>
      <c r="N480" s="7">
        <f t="shared" si="43"/>
        <v>-3177.2653648596315</v>
      </c>
      <c r="O480" s="7">
        <f t="shared" si="44"/>
        <v>3177.2653648596315</v>
      </c>
      <c r="P480" s="7">
        <f t="shared" si="45"/>
        <v>10095015.198736608</v>
      </c>
      <c r="Q480" s="7">
        <f t="shared" si="46"/>
        <v>-2.0708179926863486</v>
      </c>
      <c r="R480" s="7">
        <f t="shared" si="47"/>
        <v>2.0708179926863486</v>
      </c>
    </row>
    <row r="481" spans="1:18" x14ac:dyDescent="0.2">
      <c r="A481">
        <v>479.4485337096225</v>
      </c>
      <c r="B481">
        <v>23</v>
      </c>
      <c r="C481">
        <v>32.56</v>
      </c>
      <c r="D481">
        <v>0</v>
      </c>
      <c r="E481">
        <v>1</v>
      </c>
      <c r="F481">
        <v>0</v>
      </c>
      <c r="G481">
        <v>0</v>
      </c>
      <c r="H481">
        <v>0</v>
      </c>
      <c r="I481">
        <v>0</v>
      </c>
      <c r="J481">
        <v>0</v>
      </c>
      <c r="K481">
        <v>1</v>
      </c>
      <c r="L481">
        <v>1824.2854</v>
      </c>
      <c r="M481" s="7">
        <f t="shared" si="42"/>
        <v>3775.4298181486415</v>
      </c>
      <c r="N481" s="7">
        <f t="shared" si="43"/>
        <v>-1951.1444181486415</v>
      </c>
      <c r="O481" s="7">
        <f t="shared" si="44"/>
        <v>1951.1444181486415</v>
      </c>
      <c r="P481" s="7">
        <f t="shared" si="45"/>
        <v>3806964.5404726011</v>
      </c>
      <c r="Q481" s="7">
        <f t="shared" si="46"/>
        <v>-1.0695390195791961</v>
      </c>
      <c r="R481" s="7">
        <f t="shared" si="47"/>
        <v>1.0695390195791961</v>
      </c>
    </row>
    <row r="482" spans="1:18" x14ac:dyDescent="0.2">
      <c r="A482">
        <v>480.4485337096225</v>
      </c>
      <c r="B482">
        <v>63</v>
      </c>
      <c r="C482">
        <v>41.325000000000003</v>
      </c>
      <c r="D482">
        <v>3</v>
      </c>
      <c r="E482">
        <v>1</v>
      </c>
      <c r="F482">
        <v>0</v>
      </c>
      <c r="G482">
        <v>0</v>
      </c>
      <c r="H482">
        <v>0</v>
      </c>
      <c r="I482">
        <v>1</v>
      </c>
      <c r="J482">
        <v>0</v>
      </c>
      <c r="K482">
        <v>0</v>
      </c>
      <c r="L482">
        <v>15555.188749999999</v>
      </c>
      <c r="M482" s="7">
        <f t="shared" si="42"/>
        <v>19093.156276386966</v>
      </c>
      <c r="N482" s="7">
        <f t="shared" si="43"/>
        <v>-3537.9675263869667</v>
      </c>
      <c r="O482" s="7">
        <f t="shared" si="44"/>
        <v>3537.9675263869667</v>
      </c>
      <c r="P482" s="7">
        <f t="shared" si="45"/>
        <v>12517214.217768712</v>
      </c>
      <c r="Q482" s="7">
        <f t="shared" si="46"/>
        <v>-0.22744613281449039</v>
      </c>
      <c r="R482" s="7">
        <f t="shared" si="47"/>
        <v>0.22744613281449039</v>
      </c>
    </row>
    <row r="483" spans="1:18" x14ac:dyDescent="0.2">
      <c r="A483">
        <v>481.4485337096225</v>
      </c>
      <c r="B483">
        <v>49</v>
      </c>
      <c r="C483">
        <v>37.51</v>
      </c>
      <c r="D483">
        <v>2</v>
      </c>
      <c r="E483">
        <v>1</v>
      </c>
      <c r="F483">
        <v>0</v>
      </c>
      <c r="G483">
        <v>0</v>
      </c>
      <c r="H483">
        <v>0</v>
      </c>
      <c r="I483">
        <v>0</v>
      </c>
      <c r="J483">
        <v>0</v>
      </c>
      <c r="K483">
        <v>1</v>
      </c>
      <c r="L483">
        <v>9304.7019</v>
      </c>
      <c r="M483" s="7">
        <f t="shared" si="42"/>
        <v>13079.4978645963</v>
      </c>
      <c r="N483" s="7">
        <f t="shared" si="43"/>
        <v>-3774.7959645963001</v>
      </c>
      <c r="O483" s="7">
        <f t="shared" si="44"/>
        <v>3774.7959645963001</v>
      </c>
      <c r="P483" s="7">
        <f t="shared" si="45"/>
        <v>14249084.574332511</v>
      </c>
      <c r="Q483" s="7">
        <f t="shared" si="46"/>
        <v>-0.40568693174321901</v>
      </c>
      <c r="R483" s="7">
        <f t="shared" si="47"/>
        <v>0.40568693174321901</v>
      </c>
    </row>
    <row r="484" spans="1:18" x14ac:dyDescent="0.2">
      <c r="A484">
        <v>482.4485337096225</v>
      </c>
      <c r="B484">
        <v>18</v>
      </c>
      <c r="C484">
        <v>31.35</v>
      </c>
      <c r="D484">
        <v>0</v>
      </c>
      <c r="E484">
        <v>0</v>
      </c>
      <c r="F484">
        <v>1</v>
      </c>
      <c r="G484">
        <v>0</v>
      </c>
      <c r="H484">
        <v>0</v>
      </c>
      <c r="I484">
        <v>0</v>
      </c>
      <c r="J484">
        <v>0</v>
      </c>
      <c r="K484">
        <v>1</v>
      </c>
      <c r="L484">
        <v>1622.1885</v>
      </c>
      <c r="M484" s="7">
        <f t="shared" si="42"/>
        <v>2321.3620919964869</v>
      </c>
      <c r="N484" s="7">
        <f t="shared" si="43"/>
        <v>-699.17359199648695</v>
      </c>
      <c r="O484" s="7">
        <f t="shared" si="44"/>
        <v>699.17359199648695</v>
      </c>
      <c r="P484" s="7">
        <f t="shared" si="45"/>
        <v>488843.71174527</v>
      </c>
      <c r="Q484" s="7">
        <f t="shared" si="46"/>
        <v>-0.43100637934277486</v>
      </c>
      <c r="R484" s="7">
        <f t="shared" si="47"/>
        <v>0.43100637934277486</v>
      </c>
    </row>
    <row r="485" spans="1:18" x14ac:dyDescent="0.2">
      <c r="A485">
        <v>483.4485337096225</v>
      </c>
      <c r="B485">
        <v>51</v>
      </c>
      <c r="C485">
        <v>39.5</v>
      </c>
      <c r="D485">
        <v>1</v>
      </c>
      <c r="E485">
        <v>0</v>
      </c>
      <c r="F485">
        <v>1</v>
      </c>
      <c r="G485">
        <v>0</v>
      </c>
      <c r="H485">
        <v>0</v>
      </c>
      <c r="I485">
        <v>0</v>
      </c>
      <c r="J485">
        <v>1</v>
      </c>
      <c r="K485">
        <v>0</v>
      </c>
      <c r="L485">
        <v>9880.0679999999993</v>
      </c>
      <c r="M485" s="7">
        <f t="shared" si="42"/>
        <v>13961.461525120882</v>
      </c>
      <c r="N485" s="7">
        <f t="shared" si="43"/>
        <v>-4081.3935251208823</v>
      </c>
      <c r="O485" s="7">
        <f t="shared" si="44"/>
        <v>4081.3935251208823</v>
      </c>
      <c r="P485" s="7">
        <f t="shared" si="45"/>
        <v>16657773.106898662</v>
      </c>
      <c r="Q485" s="7">
        <f t="shared" si="46"/>
        <v>-0.41309366748496901</v>
      </c>
      <c r="R485" s="7">
        <f t="shared" si="47"/>
        <v>0.41309366748496901</v>
      </c>
    </row>
    <row r="486" spans="1:18" x14ac:dyDescent="0.2">
      <c r="A486">
        <v>484.4485337096225</v>
      </c>
      <c r="B486">
        <v>48</v>
      </c>
      <c r="C486">
        <v>34.299999999999997</v>
      </c>
      <c r="D486">
        <v>3</v>
      </c>
      <c r="E486">
        <v>1</v>
      </c>
      <c r="F486">
        <v>0</v>
      </c>
      <c r="G486">
        <v>0</v>
      </c>
      <c r="H486">
        <v>0</v>
      </c>
      <c r="I486">
        <v>0</v>
      </c>
      <c r="J486">
        <v>1</v>
      </c>
      <c r="K486">
        <v>0</v>
      </c>
      <c r="L486">
        <v>9563.0290000000005</v>
      </c>
      <c r="M486" s="7">
        <f t="shared" si="42"/>
        <v>12043.741047498404</v>
      </c>
      <c r="N486" s="7">
        <f t="shared" si="43"/>
        <v>-2480.712047498404</v>
      </c>
      <c r="O486" s="7">
        <f t="shared" si="44"/>
        <v>2480.712047498404</v>
      </c>
      <c r="P486" s="7">
        <f t="shared" si="45"/>
        <v>6153932.2626037234</v>
      </c>
      <c r="Q486" s="7">
        <f t="shared" si="46"/>
        <v>-0.25940651727589698</v>
      </c>
      <c r="R486" s="7">
        <f t="shared" si="47"/>
        <v>0.25940651727589698</v>
      </c>
    </row>
    <row r="487" spans="1:18" x14ac:dyDescent="0.2">
      <c r="A487">
        <v>485.4485337096225</v>
      </c>
      <c r="B487">
        <v>31</v>
      </c>
      <c r="C487">
        <v>31.065000000000001</v>
      </c>
      <c r="D487">
        <v>0</v>
      </c>
      <c r="E487">
        <v>0</v>
      </c>
      <c r="F487">
        <v>1</v>
      </c>
      <c r="G487">
        <v>0</v>
      </c>
      <c r="H487">
        <v>1</v>
      </c>
      <c r="I487">
        <v>0</v>
      </c>
      <c r="J487">
        <v>0</v>
      </c>
      <c r="K487">
        <v>0</v>
      </c>
      <c r="L487">
        <v>4347.0233500000004</v>
      </c>
      <c r="M487" s="7">
        <f t="shared" si="42"/>
        <v>6717.3552339840671</v>
      </c>
      <c r="N487" s="7">
        <f t="shared" si="43"/>
        <v>-2370.3318839840667</v>
      </c>
      <c r="O487" s="7">
        <f t="shared" si="44"/>
        <v>2370.3318839840667</v>
      </c>
      <c r="P487" s="7">
        <f t="shared" si="45"/>
        <v>5618473.2402314553</v>
      </c>
      <c r="Q487" s="7">
        <f t="shared" si="46"/>
        <v>-0.54527700753759845</v>
      </c>
      <c r="R487" s="7">
        <f t="shared" si="47"/>
        <v>0.54527700753759845</v>
      </c>
    </row>
    <row r="488" spans="1:18" x14ac:dyDescent="0.2">
      <c r="A488">
        <v>486.4485337096225</v>
      </c>
      <c r="B488">
        <v>54</v>
      </c>
      <c r="C488">
        <v>21.47</v>
      </c>
      <c r="D488">
        <v>3</v>
      </c>
      <c r="E488">
        <v>0</v>
      </c>
      <c r="F488">
        <v>1</v>
      </c>
      <c r="G488">
        <v>0</v>
      </c>
      <c r="H488">
        <v>0</v>
      </c>
      <c r="I488">
        <v>1</v>
      </c>
      <c r="J488">
        <v>0</v>
      </c>
      <c r="K488">
        <v>0</v>
      </c>
      <c r="L488">
        <v>12475.3513</v>
      </c>
      <c r="M488" s="7">
        <f t="shared" si="42"/>
        <v>10276.949334945011</v>
      </c>
      <c r="N488" s="7">
        <f t="shared" si="43"/>
        <v>2198.401965054989</v>
      </c>
      <c r="O488" s="7">
        <f t="shared" si="44"/>
        <v>2198.401965054989</v>
      </c>
      <c r="P488" s="7">
        <f t="shared" si="45"/>
        <v>4832971.1999576371</v>
      </c>
      <c r="Q488" s="7">
        <f t="shared" si="46"/>
        <v>0.17621964401555482</v>
      </c>
      <c r="R488" s="7">
        <f t="shared" si="47"/>
        <v>0.17621964401555482</v>
      </c>
    </row>
    <row r="489" spans="1:18" x14ac:dyDescent="0.2">
      <c r="A489">
        <v>487.4485337096225</v>
      </c>
      <c r="B489">
        <v>19</v>
      </c>
      <c r="C489">
        <v>28.7</v>
      </c>
      <c r="D489">
        <v>0</v>
      </c>
      <c r="E489">
        <v>1</v>
      </c>
      <c r="F489">
        <v>0</v>
      </c>
      <c r="G489">
        <v>0</v>
      </c>
      <c r="H489">
        <v>0</v>
      </c>
      <c r="I489">
        <v>0</v>
      </c>
      <c r="J489">
        <v>1</v>
      </c>
      <c r="K489">
        <v>0</v>
      </c>
      <c r="L489">
        <v>1253.9359999999999</v>
      </c>
      <c r="M489" s="7">
        <f t="shared" si="42"/>
        <v>1301.5616794516409</v>
      </c>
      <c r="N489" s="7">
        <f t="shared" si="43"/>
        <v>-47.625679451640963</v>
      </c>
      <c r="O489" s="7">
        <f t="shared" si="44"/>
        <v>47.625679451640963</v>
      </c>
      <c r="P489" s="7">
        <f t="shared" si="45"/>
        <v>2268.205343230456</v>
      </c>
      <c r="Q489" s="7">
        <f t="shared" si="46"/>
        <v>-3.7980949148633557E-2</v>
      </c>
      <c r="R489" s="7">
        <f t="shared" si="47"/>
        <v>3.7980949148633557E-2</v>
      </c>
    </row>
    <row r="490" spans="1:18" x14ac:dyDescent="0.2">
      <c r="A490">
        <v>488.4485337096225</v>
      </c>
      <c r="B490">
        <v>44</v>
      </c>
      <c r="C490">
        <v>38.06</v>
      </c>
      <c r="D490">
        <v>0</v>
      </c>
      <c r="E490">
        <v>0</v>
      </c>
      <c r="F490">
        <v>1</v>
      </c>
      <c r="G490">
        <v>1</v>
      </c>
      <c r="H490">
        <v>0</v>
      </c>
      <c r="I490">
        <v>0</v>
      </c>
      <c r="J490">
        <v>0</v>
      </c>
      <c r="K490">
        <v>1</v>
      </c>
      <c r="L490">
        <v>48885.135609999998</v>
      </c>
      <c r="M490" s="7">
        <f t="shared" si="42"/>
        <v>34997.500650608868</v>
      </c>
      <c r="N490" s="7">
        <f t="shared" si="43"/>
        <v>13887.634959391129</v>
      </c>
      <c r="O490" s="7">
        <f t="shared" si="44"/>
        <v>13887.634959391129</v>
      </c>
      <c r="P490" s="7">
        <f t="shared" si="45"/>
        <v>192866404.76530266</v>
      </c>
      <c r="Q490" s="7">
        <f t="shared" si="46"/>
        <v>0.28408707035580483</v>
      </c>
      <c r="R490" s="7">
        <f t="shared" si="47"/>
        <v>0.28408707035580483</v>
      </c>
    </row>
    <row r="491" spans="1:18" x14ac:dyDescent="0.2">
      <c r="A491">
        <v>489.4485337096225</v>
      </c>
      <c r="B491">
        <v>53</v>
      </c>
      <c r="C491">
        <v>31.16</v>
      </c>
      <c r="D491">
        <v>1</v>
      </c>
      <c r="E491">
        <v>1</v>
      </c>
      <c r="F491">
        <v>0</v>
      </c>
      <c r="G491">
        <v>0</v>
      </c>
      <c r="H491">
        <v>0</v>
      </c>
      <c r="I491">
        <v>1</v>
      </c>
      <c r="J491">
        <v>0</v>
      </c>
      <c r="K491">
        <v>0</v>
      </c>
      <c r="L491">
        <v>10461.9794</v>
      </c>
      <c r="M491" s="7">
        <f t="shared" si="42"/>
        <v>12172.06240097338</v>
      </c>
      <c r="N491" s="7">
        <f t="shared" si="43"/>
        <v>-1710.08300097338</v>
      </c>
      <c r="O491" s="7">
        <f t="shared" si="44"/>
        <v>1710.08300097338</v>
      </c>
      <c r="P491" s="7">
        <f t="shared" si="45"/>
        <v>2924383.870218121</v>
      </c>
      <c r="Q491" s="7">
        <f t="shared" si="46"/>
        <v>-0.16345692680042745</v>
      </c>
      <c r="R491" s="7">
        <f t="shared" si="47"/>
        <v>0.16345692680042745</v>
      </c>
    </row>
    <row r="492" spans="1:18" x14ac:dyDescent="0.2">
      <c r="A492">
        <v>490.4485337096225</v>
      </c>
      <c r="B492">
        <v>19</v>
      </c>
      <c r="C492">
        <v>32.9</v>
      </c>
      <c r="D492">
        <v>0</v>
      </c>
      <c r="E492">
        <v>0</v>
      </c>
      <c r="F492">
        <v>1</v>
      </c>
      <c r="G492">
        <v>0</v>
      </c>
      <c r="H492">
        <v>0</v>
      </c>
      <c r="I492">
        <v>0</v>
      </c>
      <c r="J492">
        <v>1</v>
      </c>
      <c r="K492">
        <v>0</v>
      </c>
      <c r="L492">
        <v>1748.7739999999999</v>
      </c>
      <c r="M492" s="7">
        <f t="shared" si="42"/>
        <v>2979.9576306841614</v>
      </c>
      <c r="N492" s="7">
        <f t="shared" si="43"/>
        <v>-1231.1836306841615</v>
      </c>
      <c r="O492" s="7">
        <f t="shared" si="44"/>
        <v>1231.1836306841615</v>
      </c>
      <c r="P492" s="7">
        <f t="shared" si="45"/>
        <v>1515813.1324646338</v>
      </c>
      <c r="Q492" s="7">
        <f t="shared" si="46"/>
        <v>-0.70402672425605684</v>
      </c>
      <c r="R492" s="7">
        <f t="shared" si="47"/>
        <v>0.70402672425605684</v>
      </c>
    </row>
    <row r="493" spans="1:18" x14ac:dyDescent="0.2">
      <c r="A493">
        <v>491.4485337096225</v>
      </c>
      <c r="B493">
        <v>61</v>
      </c>
      <c r="C493">
        <v>25.08</v>
      </c>
      <c r="D493">
        <v>0</v>
      </c>
      <c r="E493">
        <v>0</v>
      </c>
      <c r="F493">
        <v>1</v>
      </c>
      <c r="G493">
        <v>0</v>
      </c>
      <c r="H493">
        <v>0</v>
      </c>
      <c r="I493">
        <v>0</v>
      </c>
      <c r="J493">
        <v>0</v>
      </c>
      <c r="K493">
        <v>1</v>
      </c>
      <c r="L493">
        <v>24513.091260000001</v>
      </c>
      <c r="M493" s="7">
        <f t="shared" si="42"/>
        <v>11352.729632188</v>
      </c>
      <c r="N493" s="7">
        <f t="shared" si="43"/>
        <v>13160.361627812001</v>
      </c>
      <c r="O493" s="7">
        <f t="shared" si="44"/>
        <v>13160.361627812001</v>
      </c>
      <c r="P493" s="7">
        <f t="shared" si="45"/>
        <v>173195118.17478654</v>
      </c>
      <c r="Q493" s="7">
        <f t="shared" si="46"/>
        <v>0.53687074748042207</v>
      </c>
      <c r="R493" s="7">
        <f t="shared" si="47"/>
        <v>0.53687074748042207</v>
      </c>
    </row>
    <row r="494" spans="1:18" x14ac:dyDescent="0.2">
      <c r="A494">
        <v>492.4485337096225</v>
      </c>
      <c r="B494">
        <v>18</v>
      </c>
      <c r="C494">
        <v>25.08</v>
      </c>
      <c r="D494">
        <v>0</v>
      </c>
      <c r="E494">
        <v>0</v>
      </c>
      <c r="F494">
        <v>1</v>
      </c>
      <c r="G494">
        <v>0</v>
      </c>
      <c r="H494">
        <v>1</v>
      </c>
      <c r="I494">
        <v>0</v>
      </c>
      <c r="J494">
        <v>0</v>
      </c>
      <c r="K494">
        <v>0</v>
      </c>
      <c r="L494">
        <v>2196.4731999999999</v>
      </c>
      <c r="M494" s="7">
        <f t="shared" si="42"/>
        <v>1313.9356207618682</v>
      </c>
      <c r="N494" s="7">
        <f t="shared" si="43"/>
        <v>882.53757923813168</v>
      </c>
      <c r="O494" s="7">
        <f t="shared" si="44"/>
        <v>882.53757923813168</v>
      </c>
      <c r="P494" s="7">
        <f t="shared" si="45"/>
        <v>778872.57876750152</v>
      </c>
      <c r="Q494" s="7">
        <f t="shared" si="46"/>
        <v>0.40179756312898868</v>
      </c>
      <c r="R494" s="7">
        <f t="shared" si="47"/>
        <v>0.40179756312898868</v>
      </c>
    </row>
    <row r="495" spans="1:18" x14ac:dyDescent="0.2">
      <c r="A495">
        <v>493.4485337096225</v>
      </c>
      <c r="B495">
        <v>61</v>
      </c>
      <c r="C495">
        <v>43.4</v>
      </c>
      <c r="D495">
        <v>0</v>
      </c>
      <c r="E495">
        <v>1</v>
      </c>
      <c r="F495">
        <v>0</v>
      </c>
      <c r="G495">
        <v>0</v>
      </c>
      <c r="H495">
        <v>0</v>
      </c>
      <c r="I495">
        <v>0</v>
      </c>
      <c r="J495">
        <v>1</v>
      </c>
      <c r="K495">
        <v>0</v>
      </c>
      <c r="L495">
        <v>12574.049000000001</v>
      </c>
      <c r="M495" s="7">
        <f t="shared" si="42"/>
        <v>17186.231326983929</v>
      </c>
      <c r="N495" s="7">
        <f t="shared" si="43"/>
        <v>-4612.1823269839279</v>
      </c>
      <c r="O495" s="7">
        <f t="shared" si="44"/>
        <v>4612.1823269839279</v>
      </c>
      <c r="P495" s="7">
        <f t="shared" si="45"/>
        <v>21272225.817342881</v>
      </c>
      <c r="Q495" s="7">
        <f t="shared" si="46"/>
        <v>-0.36680168233668625</v>
      </c>
      <c r="R495" s="7">
        <f t="shared" si="47"/>
        <v>0.36680168233668625</v>
      </c>
    </row>
    <row r="496" spans="1:18" x14ac:dyDescent="0.2">
      <c r="A496">
        <v>494.4485337096225</v>
      </c>
      <c r="B496">
        <v>21</v>
      </c>
      <c r="C496">
        <v>25.7</v>
      </c>
      <c r="D496">
        <v>4</v>
      </c>
      <c r="E496">
        <v>1</v>
      </c>
      <c r="F496">
        <v>0</v>
      </c>
      <c r="G496">
        <v>1</v>
      </c>
      <c r="H496">
        <v>0</v>
      </c>
      <c r="I496">
        <v>0</v>
      </c>
      <c r="J496">
        <v>1</v>
      </c>
      <c r="K496">
        <v>0</v>
      </c>
      <c r="L496">
        <v>17942.106</v>
      </c>
      <c r="M496" s="7">
        <f t="shared" si="42"/>
        <v>26213.079195048322</v>
      </c>
      <c r="N496" s="7">
        <f t="shared" si="43"/>
        <v>-8270.9731950483219</v>
      </c>
      <c r="O496" s="7">
        <f t="shared" si="44"/>
        <v>8270.9731950483219</v>
      </c>
      <c r="P496" s="7">
        <f t="shared" si="45"/>
        <v>68408997.593207851</v>
      </c>
      <c r="Q496" s="7">
        <f t="shared" si="46"/>
        <v>-0.46098117997119858</v>
      </c>
      <c r="R496" s="7">
        <f t="shared" si="47"/>
        <v>0.46098117997119858</v>
      </c>
    </row>
    <row r="497" spans="1:18" x14ac:dyDescent="0.2">
      <c r="A497">
        <v>495.4485337096225</v>
      </c>
      <c r="B497">
        <v>20</v>
      </c>
      <c r="C497">
        <v>27.93</v>
      </c>
      <c r="D497">
        <v>0</v>
      </c>
      <c r="E497">
        <v>1</v>
      </c>
      <c r="F497">
        <v>0</v>
      </c>
      <c r="G497">
        <v>0</v>
      </c>
      <c r="H497">
        <v>1</v>
      </c>
      <c r="I497">
        <v>0</v>
      </c>
      <c r="J497">
        <v>0</v>
      </c>
      <c r="K497">
        <v>0</v>
      </c>
      <c r="L497">
        <v>1967.0227</v>
      </c>
      <c r="M497" s="7">
        <f t="shared" si="42"/>
        <v>2545.8023761991308</v>
      </c>
      <c r="N497" s="7">
        <f t="shared" si="43"/>
        <v>-578.77967619913079</v>
      </c>
      <c r="O497" s="7">
        <f t="shared" si="44"/>
        <v>578.77967619913079</v>
      </c>
      <c r="P497" s="7">
        <f t="shared" si="45"/>
        <v>334985.91358117067</v>
      </c>
      <c r="Q497" s="7">
        <f t="shared" si="46"/>
        <v>-0.29424148292703017</v>
      </c>
      <c r="R497" s="7">
        <f t="shared" si="47"/>
        <v>0.29424148292703017</v>
      </c>
    </row>
    <row r="498" spans="1:18" x14ac:dyDescent="0.2">
      <c r="A498">
        <v>496.4485337096225</v>
      </c>
      <c r="B498">
        <v>31</v>
      </c>
      <c r="C498">
        <v>23.6</v>
      </c>
      <c r="D498">
        <v>2</v>
      </c>
      <c r="E498">
        <v>0</v>
      </c>
      <c r="F498">
        <v>1</v>
      </c>
      <c r="G498">
        <v>0</v>
      </c>
      <c r="H498">
        <v>0</v>
      </c>
      <c r="I498">
        <v>0</v>
      </c>
      <c r="J498">
        <v>1</v>
      </c>
      <c r="K498">
        <v>0</v>
      </c>
      <c r="L498">
        <v>4931.6469999999999</v>
      </c>
      <c r="M498" s="7">
        <f t="shared" si="42"/>
        <v>3817.7190623362071</v>
      </c>
      <c r="N498" s="7">
        <f t="shared" si="43"/>
        <v>1113.9279376637928</v>
      </c>
      <c r="O498" s="7">
        <f t="shared" si="44"/>
        <v>1113.9279376637928</v>
      </c>
      <c r="P498" s="7">
        <f t="shared" si="45"/>
        <v>1240835.4503079108</v>
      </c>
      <c r="Q498" s="7">
        <f t="shared" si="46"/>
        <v>0.2258734126071458</v>
      </c>
      <c r="R498" s="7">
        <f t="shared" si="47"/>
        <v>0.2258734126071458</v>
      </c>
    </row>
    <row r="499" spans="1:18" x14ac:dyDescent="0.2">
      <c r="A499">
        <v>497.4485337096225</v>
      </c>
      <c r="B499">
        <v>45</v>
      </c>
      <c r="C499">
        <v>28.7</v>
      </c>
      <c r="D499">
        <v>2</v>
      </c>
      <c r="E499">
        <v>1</v>
      </c>
      <c r="F499">
        <v>0</v>
      </c>
      <c r="G499">
        <v>0</v>
      </c>
      <c r="H499">
        <v>0</v>
      </c>
      <c r="I499">
        <v>0</v>
      </c>
      <c r="J499">
        <v>1</v>
      </c>
      <c r="K499">
        <v>0</v>
      </c>
      <c r="L499">
        <v>8027.9679999999998</v>
      </c>
      <c r="M499" s="7">
        <f t="shared" si="42"/>
        <v>8926.6443970426135</v>
      </c>
      <c r="N499" s="7">
        <f t="shared" si="43"/>
        <v>-898.67639704261364</v>
      </c>
      <c r="O499" s="7">
        <f t="shared" si="44"/>
        <v>898.67639704261364</v>
      </c>
      <c r="P499" s="7">
        <f t="shared" si="45"/>
        <v>807619.26660149335</v>
      </c>
      <c r="Q499" s="7">
        <f t="shared" si="46"/>
        <v>-0.11194319621635433</v>
      </c>
      <c r="R499" s="7">
        <f t="shared" si="47"/>
        <v>0.11194319621635433</v>
      </c>
    </row>
    <row r="500" spans="1:18" x14ac:dyDescent="0.2">
      <c r="A500">
        <v>498.4485337096225</v>
      </c>
      <c r="B500">
        <v>44</v>
      </c>
      <c r="C500">
        <v>23.98</v>
      </c>
      <c r="D500">
        <v>2</v>
      </c>
      <c r="E500">
        <v>0</v>
      </c>
      <c r="F500">
        <v>1</v>
      </c>
      <c r="G500">
        <v>0</v>
      </c>
      <c r="H500">
        <v>0</v>
      </c>
      <c r="I500">
        <v>0</v>
      </c>
      <c r="J500">
        <v>0</v>
      </c>
      <c r="K500">
        <v>1</v>
      </c>
      <c r="L500">
        <v>8211.1002000000008</v>
      </c>
      <c r="M500" s="7">
        <f t="shared" si="42"/>
        <v>7446.6222088452823</v>
      </c>
      <c r="N500" s="7">
        <f t="shared" si="43"/>
        <v>764.47799115471844</v>
      </c>
      <c r="O500" s="7">
        <f t="shared" si="44"/>
        <v>764.47799115471844</v>
      </c>
      <c r="P500" s="7">
        <f t="shared" si="45"/>
        <v>584426.59895995376</v>
      </c>
      <c r="Q500" s="7">
        <f t="shared" si="46"/>
        <v>9.3102991381680905E-2</v>
      </c>
      <c r="R500" s="7">
        <f t="shared" si="47"/>
        <v>9.3102991381680905E-2</v>
      </c>
    </row>
    <row r="501" spans="1:18" x14ac:dyDescent="0.2">
      <c r="A501">
        <v>499.4485337096225</v>
      </c>
      <c r="B501">
        <v>62</v>
      </c>
      <c r="C501">
        <v>39.200000000000003</v>
      </c>
      <c r="D501">
        <v>0</v>
      </c>
      <c r="E501">
        <v>0</v>
      </c>
      <c r="F501">
        <v>1</v>
      </c>
      <c r="G501">
        <v>0</v>
      </c>
      <c r="H501">
        <v>0</v>
      </c>
      <c r="I501">
        <v>0</v>
      </c>
      <c r="J501">
        <v>1</v>
      </c>
      <c r="K501">
        <v>0</v>
      </c>
      <c r="L501">
        <v>13470.86</v>
      </c>
      <c r="M501" s="7">
        <f t="shared" si="42"/>
        <v>16274.930339305687</v>
      </c>
      <c r="N501" s="7">
        <f t="shared" si="43"/>
        <v>-2804.0703393056865</v>
      </c>
      <c r="O501" s="7">
        <f t="shared" si="44"/>
        <v>2804.0703393056865</v>
      </c>
      <c r="P501" s="7">
        <f t="shared" si="45"/>
        <v>7862810.4677739078</v>
      </c>
      <c r="Q501" s="7">
        <f t="shared" si="46"/>
        <v>-0.2081582274112927</v>
      </c>
      <c r="R501" s="7">
        <f t="shared" si="47"/>
        <v>0.2081582274112927</v>
      </c>
    </row>
    <row r="502" spans="1:18" x14ac:dyDescent="0.2">
      <c r="A502">
        <v>500.4485337096225</v>
      </c>
      <c r="B502">
        <v>29</v>
      </c>
      <c r="C502">
        <v>34.4</v>
      </c>
      <c r="D502">
        <v>0</v>
      </c>
      <c r="E502">
        <v>1</v>
      </c>
      <c r="F502">
        <v>0</v>
      </c>
      <c r="G502">
        <v>1</v>
      </c>
      <c r="H502">
        <v>0</v>
      </c>
      <c r="I502">
        <v>0</v>
      </c>
      <c r="J502">
        <v>1</v>
      </c>
      <c r="K502">
        <v>0</v>
      </c>
      <c r="L502">
        <v>36197.699000000001</v>
      </c>
      <c r="M502" s="7">
        <f t="shared" si="42"/>
        <v>29483.274820134411</v>
      </c>
      <c r="N502" s="7">
        <f t="shared" si="43"/>
        <v>6714.4241798655894</v>
      </c>
      <c r="O502" s="7">
        <f t="shared" si="44"/>
        <v>6714.4241798655894</v>
      </c>
      <c r="P502" s="7">
        <f t="shared" si="45"/>
        <v>45083492.067163691</v>
      </c>
      <c r="Q502" s="7">
        <f t="shared" si="46"/>
        <v>0.18549312153420552</v>
      </c>
      <c r="R502" s="7">
        <f t="shared" si="47"/>
        <v>0.18549312153420552</v>
      </c>
    </row>
    <row r="503" spans="1:18" x14ac:dyDescent="0.2">
      <c r="A503">
        <v>501.4485337096225</v>
      </c>
      <c r="B503">
        <v>43</v>
      </c>
      <c r="C503">
        <v>26.03</v>
      </c>
      <c r="D503">
        <v>0</v>
      </c>
      <c r="E503">
        <v>1</v>
      </c>
      <c r="F503">
        <v>0</v>
      </c>
      <c r="G503">
        <v>0</v>
      </c>
      <c r="H503">
        <v>1</v>
      </c>
      <c r="I503">
        <v>0</v>
      </c>
      <c r="J503">
        <v>0</v>
      </c>
      <c r="K503">
        <v>0</v>
      </c>
      <c r="L503">
        <v>6837.3687</v>
      </c>
      <c r="M503" s="7">
        <f t="shared" si="42"/>
        <v>7869.6199348443533</v>
      </c>
      <c r="N503" s="7">
        <f t="shared" si="43"/>
        <v>-1032.2512348443533</v>
      </c>
      <c r="O503" s="7">
        <f t="shared" si="44"/>
        <v>1032.2512348443533</v>
      </c>
      <c r="P503" s="7">
        <f t="shared" si="45"/>
        <v>1065542.6118376923</v>
      </c>
      <c r="Q503" s="7">
        <f t="shared" si="46"/>
        <v>-0.15097200109222622</v>
      </c>
      <c r="R503" s="7">
        <f t="shared" si="47"/>
        <v>0.15097200109222622</v>
      </c>
    </row>
    <row r="504" spans="1:18" x14ac:dyDescent="0.2">
      <c r="A504">
        <v>502.4485337096225</v>
      </c>
      <c r="B504">
        <v>51</v>
      </c>
      <c r="C504">
        <v>23.21</v>
      </c>
      <c r="D504">
        <v>1</v>
      </c>
      <c r="E504">
        <v>1</v>
      </c>
      <c r="F504">
        <v>0</v>
      </c>
      <c r="G504">
        <v>1</v>
      </c>
      <c r="H504">
        <v>0</v>
      </c>
      <c r="I504">
        <v>0</v>
      </c>
      <c r="J504">
        <v>0</v>
      </c>
      <c r="K504">
        <v>1</v>
      </c>
      <c r="L504">
        <v>22218.1149</v>
      </c>
      <c r="M504" s="7">
        <f t="shared" si="42"/>
        <v>31962.341969070603</v>
      </c>
      <c r="N504" s="7">
        <f t="shared" si="43"/>
        <v>-9744.2270690706027</v>
      </c>
      <c r="O504" s="7">
        <f t="shared" si="44"/>
        <v>9744.2270690706027</v>
      </c>
      <c r="P504" s="7">
        <f t="shared" si="45"/>
        <v>94949961.173608273</v>
      </c>
      <c r="Q504" s="7">
        <f t="shared" si="46"/>
        <v>-0.43857127901839243</v>
      </c>
      <c r="R504" s="7">
        <f t="shared" si="47"/>
        <v>0.43857127901839243</v>
      </c>
    </row>
    <row r="505" spans="1:18" x14ac:dyDescent="0.2">
      <c r="A505">
        <v>503.4485337096225</v>
      </c>
      <c r="B505">
        <v>19</v>
      </c>
      <c r="C505">
        <v>30.25</v>
      </c>
      <c r="D505">
        <v>0</v>
      </c>
      <c r="E505">
        <v>1</v>
      </c>
      <c r="F505">
        <v>0</v>
      </c>
      <c r="G505">
        <v>1</v>
      </c>
      <c r="H505">
        <v>0</v>
      </c>
      <c r="I505">
        <v>0</v>
      </c>
      <c r="J505">
        <v>0</v>
      </c>
      <c r="K505">
        <v>1</v>
      </c>
      <c r="L505">
        <v>32548.340499999998</v>
      </c>
      <c r="M505" s="7">
        <f t="shared" si="42"/>
        <v>25607.375425261198</v>
      </c>
      <c r="N505" s="7">
        <f t="shared" si="43"/>
        <v>6940.9650747388005</v>
      </c>
      <c r="O505" s="7">
        <f t="shared" si="44"/>
        <v>6940.9650747388005</v>
      </c>
      <c r="P505" s="7">
        <f t="shared" si="45"/>
        <v>48176996.168743804</v>
      </c>
      <c r="Q505" s="7">
        <f t="shared" si="46"/>
        <v>0.21325096665800214</v>
      </c>
      <c r="R505" s="7">
        <f t="shared" si="47"/>
        <v>0.21325096665800214</v>
      </c>
    </row>
    <row r="506" spans="1:18" x14ac:dyDescent="0.2">
      <c r="A506">
        <v>504.4485337096225</v>
      </c>
      <c r="B506">
        <v>38</v>
      </c>
      <c r="C506">
        <v>28.93</v>
      </c>
      <c r="D506">
        <v>1</v>
      </c>
      <c r="E506">
        <v>0</v>
      </c>
      <c r="F506">
        <v>1</v>
      </c>
      <c r="G506">
        <v>0</v>
      </c>
      <c r="H506">
        <v>0</v>
      </c>
      <c r="I506">
        <v>0</v>
      </c>
      <c r="J506">
        <v>0</v>
      </c>
      <c r="K506">
        <v>1</v>
      </c>
      <c r="L506">
        <v>5974.3846999999996</v>
      </c>
      <c r="M506" s="7">
        <f t="shared" si="42"/>
        <v>7129.4981796166339</v>
      </c>
      <c r="N506" s="7">
        <f t="shared" si="43"/>
        <v>-1155.1134796166343</v>
      </c>
      <c r="O506" s="7">
        <f t="shared" si="44"/>
        <v>1155.1134796166343</v>
      </c>
      <c r="P506" s="7">
        <f t="shared" si="45"/>
        <v>1334287.1507920488</v>
      </c>
      <c r="Q506" s="7">
        <f t="shared" si="46"/>
        <v>-0.19334434215738308</v>
      </c>
      <c r="R506" s="7">
        <f t="shared" si="47"/>
        <v>0.19334434215738308</v>
      </c>
    </row>
    <row r="507" spans="1:18" x14ac:dyDescent="0.2">
      <c r="A507">
        <v>505.4485337096225</v>
      </c>
      <c r="B507">
        <v>37</v>
      </c>
      <c r="C507">
        <v>30.875</v>
      </c>
      <c r="D507">
        <v>3</v>
      </c>
      <c r="E507">
        <v>1</v>
      </c>
      <c r="F507">
        <v>0</v>
      </c>
      <c r="G507">
        <v>0</v>
      </c>
      <c r="H507">
        <v>0</v>
      </c>
      <c r="I507">
        <v>1</v>
      </c>
      <c r="J507">
        <v>0</v>
      </c>
      <c r="K507">
        <v>0</v>
      </c>
      <c r="L507">
        <v>6796.8632500000003</v>
      </c>
      <c r="M507" s="7">
        <f t="shared" si="42"/>
        <v>8801.8842620359337</v>
      </c>
      <c r="N507" s="7">
        <f t="shared" si="43"/>
        <v>-2005.0210120359334</v>
      </c>
      <c r="O507" s="7">
        <f t="shared" si="44"/>
        <v>2005.0210120359334</v>
      </c>
      <c r="P507" s="7">
        <f t="shared" si="45"/>
        <v>4020109.2587055983</v>
      </c>
      <c r="Q507" s="7">
        <f t="shared" si="46"/>
        <v>-0.29499210713646967</v>
      </c>
      <c r="R507" s="7">
        <f t="shared" si="47"/>
        <v>0.29499210713646967</v>
      </c>
    </row>
    <row r="508" spans="1:18" x14ac:dyDescent="0.2">
      <c r="A508">
        <v>506.4485337096225</v>
      </c>
      <c r="B508">
        <v>22</v>
      </c>
      <c r="C508">
        <v>31.35</v>
      </c>
      <c r="D508">
        <v>1</v>
      </c>
      <c r="E508">
        <v>1</v>
      </c>
      <c r="F508">
        <v>0</v>
      </c>
      <c r="G508">
        <v>0</v>
      </c>
      <c r="H508">
        <v>0</v>
      </c>
      <c r="I508">
        <v>1</v>
      </c>
      <c r="J508">
        <v>0</v>
      </c>
      <c r="K508">
        <v>0</v>
      </c>
      <c r="L508">
        <v>2643.2685000000001</v>
      </c>
      <c r="M508" s="7">
        <f t="shared" si="42"/>
        <v>4192.3094421972355</v>
      </c>
      <c r="N508" s="7">
        <f t="shared" si="43"/>
        <v>-1549.0409421972354</v>
      </c>
      <c r="O508" s="7">
        <f t="shared" si="44"/>
        <v>1549.0409421972354</v>
      </c>
      <c r="P508" s="7">
        <f t="shared" si="45"/>
        <v>2399527.8406032985</v>
      </c>
      <c r="Q508" s="7">
        <f t="shared" si="46"/>
        <v>-0.58603238460157769</v>
      </c>
      <c r="R508" s="7">
        <f t="shared" si="47"/>
        <v>0.58603238460157769</v>
      </c>
    </row>
    <row r="509" spans="1:18" x14ac:dyDescent="0.2">
      <c r="A509">
        <v>507.4485337096225</v>
      </c>
      <c r="B509">
        <v>21</v>
      </c>
      <c r="C509">
        <v>23.75</v>
      </c>
      <c r="D509">
        <v>2</v>
      </c>
      <c r="E509">
        <v>1</v>
      </c>
      <c r="F509">
        <v>0</v>
      </c>
      <c r="G509">
        <v>0</v>
      </c>
      <c r="H509">
        <v>0</v>
      </c>
      <c r="I509">
        <v>1</v>
      </c>
      <c r="J509">
        <v>0</v>
      </c>
      <c r="K509">
        <v>0</v>
      </c>
      <c r="L509">
        <v>3077.0954999999999</v>
      </c>
      <c r="M509" s="7">
        <f t="shared" si="42"/>
        <v>1794.1507391055834</v>
      </c>
      <c r="N509" s="7">
        <f t="shared" si="43"/>
        <v>1282.9447608944165</v>
      </c>
      <c r="O509" s="7">
        <f t="shared" si="44"/>
        <v>1282.9447608944165</v>
      </c>
      <c r="P509" s="7">
        <f t="shared" si="45"/>
        <v>1645947.2595064316</v>
      </c>
      <c r="Q509" s="7">
        <f t="shared" si="46"/>
        <v>0.41693368336940356</v>
      </c>
      <c r="R509" s="7">
        <f t="shared" si="47"/>
        <v>0.41693368336940356</v>
      </c>
    </row>
    <row r="510" spans="1:18" x14ac:dyDescent="0.2">
      <c r="A510">
        <v>508.4485337096225</v>
      </c>
      <c r="B510">
        <v>24</v>
      </c>
      <c r="C510">
        <v>25.27</v>
      </c>
      <c r="D510">
        <v>0</v>
      </c>
      <c r="E510">
        <v>0</v>
      </c>
      <c r="F510">
        <v>1</v>
      </c>
      <c r="G510">
        <v>0</v>
      </c>
      <c r="H510">
        <v>1</v>
      </c>
      <c r="I510">
        <v>0</v>
      </c>
      <c r="J510">
        <v>0</v>
      </c>
      <c r="K510">
        <v>0</v>
      </c>
      <c r="L510">
        <v>3044.2132999999999</v>
      </c>
      <c r="M510" s="7">
        <f t="shared" si="42"/>
        <v>2935.3232371679542</v>
      </c>
      <c r="N510" s="7">
        <f t="shared" si="43"/>
        <v>108.89006283204571</v>
      </c>
      <c r="O510" s="7">
        <f t="shared" si="44"/>
        <v>108.89006283204571</v>
      </c>
      <c r="P510" s="7">
        <f t="shared" si="45"/>
        <v>11857.045783566864</v>
      </c>
      <c r="Q510" s="7">
        <f t="shared" si="46"/>
        <v>3.5769524701848493E-2</v>
      </c>
      <c r="R510" s="7">
        <f t="shared" si="47"/>
        <v>3.5769524701848493E-2</v>
      </c>
    </row>
    <row r="511" spans="1:18" x14ac:dyDescent="0.2">
      <c r="A511">
        <v>509.4485337096225</v>
      </c>
      <c r="B511">
        <v>57</v>
      </c>
      <c r="C511">
        <v>28.7</v>
      </c>
      <c r="D511">
        <v>0</v>
      </c>
      <c r="E511">
        <v>0</v>
      </c>
      <c r="F511">
        <v>1</v>
      </c>
      <c r="G511">
        <v>0</v>
      </c>
      <c r="H511">
        <v>0</v>
      </c>
      <c r="I511">
        <v>0</v>
      </c>
      <c r="J511">
        <v>1</v>
      </c>
      <c r="K511">
        <v>0</v>
      </c>
      <c r="L511">
        <v>11455.28</v>
      </c>
      <c r="M511" s="7">
        <f t="shared" si="42"/>
        <v>11415.994879318881</v>
      </c>
      <c r="N511" s="7">
        <f t="shared" si="43"/>
        <v>39.285120681119224</v>
      </c>
      <c r="O511" s="7">
        <f t="shared" si="44"/>
        <v>39.285120681119224</v>
      </c>
      <c r="P511" s="7">
        <f t="shared" si="45"/>
        <v>1543.3207069301013</v>
      </c>
      <c r="Q511" s="7">
        <f t="shared" si="46"/>
        <v>3.4294334735701982E-3</v>
      </c>
      <c r="R511" s="7">
        <f t="shared" si="47"/>
        <v>3.4294334735701982E-3</v>
      </c>
    </row>
    <row r="512" spans="1:18" x14ac:dyDescent="0.2">
      <c r="A512">
        <v>510.4485337096225</v>
      </c>
      <c r="B512">
        <v>56</v>
      </c>
      <c r="C512">
        <v>32.11</v>
      </c>
      <c r="D512">
        <v>1</v>
      </c>
      <c r="E512">
        <v>1</v>
      </c>
      <c r="F512">
        <v>0</v>
      </c>
      <c r="G512">
        <v>0</v>
      </c>
      <c r="H512">
        <v>1</v>
      </c>
      <c r="I512">
        <v>0</v>
      </c>
      <c r="J512">
        <v>0</v>
      </c>
      <c r="K512">
        <v>0</v>
      </c>
      <c r="L512">
        <v>11763.000899999999</v>
      </c>
      <c r="M512" s="7">
        <f t="shared" si="42"/>
        <v>13744.430142013303</v>
      </c>
      <c r="N512" s="7">
        <f t="shared" si="43"/>
        <v>-1981.4292420133042</v>
      </c>
      <c r="O512" s="7">
        <f t="shared" si="44"/>
        <v>1981.4292420133042</v>
      </c>
      <c r="P512" s="7">
        <f t="shared" si="45"/>
        <v>3926061.8411054173</v>
      </c>
      <c r="Q512" s="7">
        <f t="shared" si="46"/>
        <v>-0.16844589734013404</v>
      </c>
      <c r="R512" s="7">
        <f t="shared" si="47"/>
        <v>0.16844589734013404</v>
      </c>
    </row>
    <row r="513" spans="1:18" x14ac:dyDescent="0.2">
      <c r="A513">
        <v>511.4485337096225</v>
      </c>
      <c r="B513">
        <v>27</v>
      </c>
      <c r="C513">
        <v>33.659999999999997</v>
      </c>
      <c r="D513">
        <v>0</v>
      </c>
      <c r="E513">
        <v>1</v>
      </c>
      <c r="F513">
        <v>0</v>
      </c>
      <c r="G513">
        <v>0</v>
      </c>
      <c r="H513">
        <v>0</v>
      </c>
      <c r="I513">
        <v>0</v>
      </c>
      <c r="J513">
        <v>0</v>
      </c>
      <c r="K513">
        <v>1</v>
      </c>
      <c r="L513">
        <v>2498.4144000000001</v>
      </c>
      <c r="M513" s="7">
        <f t="shared" si="42"/>
        <v>5186.4988122686254</v>
      </c>
      <c r="N513" s="7">
        <f t="shared" si="43"/>
        <v>-2688.0844122686253</v>
      </c>
      <c r="O513" s="7">
        <f t="shared" si="44"/>
        <v>2688.0844122686253</v>
      </c>
      <c r="P513" s="7">
        <f t="shared" si="45"/>
        <v>7225797.8074815609</v>
      </c>
      <c r="Q513" s="7">
        <f t="shared" si="46"/>
        <v>-1.0759161539689432</v>
      </c>
      <c r="R513" s="7">
        <f t="shared" si="47"/>
        <v>1.0759161539689432</v>
      </c>
    </row>
    <row r="514" spans="1:18" x14ac:dyDescent="0.2">
      <c r="A514">
        <v>512.44853370962255</v>
      </c>
      <c r="B514">
        <v>51</v>
      </c>
      <c r="C514">
        <v>22.42</v>
      </c>
      <c r="D514">
        <v>0</v>
      </c>
      <c r="E514">
        <v>1</v>
      </c>
      <c r="F514">
        <v>0</v>
      </c>
      <c r="G514">
        <v>0</v>
      </c>
      <c r="H514">
        <v>1</v>
      </c>
      <c r="I514">
        <v>0</v>
      </c>
      <c r="J514">
        <v>0</v>
      </c>
      <c r="K514">
        <v>0</v>
      </c>
      <c r="L514">
        <v>9361.3268000000007</v>
      </c>
      <c r="M514" s="7">
        <f t="shared" si="42"/>
        <v>8721.0700926484969</v>
      </c>
      <c r="N514" s="7">
        <f t="shared" si="43"/>
        <v>640.25670735150379</v>
      </c>
      <c r="O514" s="7">
        <f t="shared" si="44"/>
        <v>640.25670735150379</v>
      </c>
      <c r="P514" s="7">
        <f t="shared" si="45"/>
        <v>409928.65130858915</v>
      </c>
      <c r="Q514" s="7">
        <f t="shared" si="46"/>
        <v>6.8393799407953981E-2</v>
      </c>
      <c r="R514" s="7">
        <f t="shared" si="47"/>
        <v>6.8393799407953981E-2</v>
      </c>
    </row>
    <row r="515" spans="1:18" x14ac:dyDescent="0.2">
      <c r="A515">
        <v>513.44853370962255</v>
      </c>
      <c r="B515">
        <v>19</v>
      </c>
      <c r="C515">
        <v>30.4</v>
      </c>
      <c r="D515">
        <v>0</v>
      </c>
      <c r="E515">
        <v>1</v>
      </c>
      <c r="F515">
        <v>0</v>
      </c>
      <c r="G515">
        <v>0</v>
      </c>
      <c r="H515">
        <v>0</v>
      </c>
      <c r="I515">
        <v>0</v>
      </c>
      <c r="J515">
        <v>1</v>
      </c>
      <c r="K515">
        <v>0</v>
      </c>
      <c r="L515">
        <v>1256.299</v>
      </c>
      <c r="M515" s="7">
        <f t="shared" ref="M515:M578" si="48">$V$21+$V$22*B515+$V$23*C515+$V$24*D515+$V$25*E515+$V$26*F515+$V$27*G515+$V$28*H515+$V$29*I515+$V$30*J515+$V$31*K515</f>
        <v>1878.1829035034316</v>
      </c>
      <c r="N515" s="7">
        <f t="shared" ref="N515:N578" si="49">L515-M515</f>
        <v>-621.88390350343161</v>
      </c>
      <c r="O515" s="7">
        <f t="shared" ref="O515:O578" si="50">ABS(N515)</f>
        <v>621.88390350343161</v>
      </c>
      <c r="P515" s="7">
        <f t="shared" ref="P515:P578" si="51">N515^2</f>
        <v>386739.58943666547</v>
      </c>
      <c r="Q515" s="7">
        <f t="shared" ref="Q515:Q578" si="52">N515/L515</f>
        <v>-0.49501265503151048</v>
      </c>
      <c r="R515" s="7">
        <f t="shared" ref="R515:R578" si="53">ABS(Q515)</f>
        <v>0.49501265503151048</v>
      </c>
    </row>
    <row r="516" spans="1:18" x14ac:dyDescent="0.2">
      <c r="A516">
        <v>514.44853370962255</v>
      </c>
      <c r="B516">
        <v>39</v>
      </c>
      <c r="C516">
        <v>28.3</v>
      </c>
      <c r="D516">
        <v>1</v>
      </c>
      <c r="E516">
        <v>1</v>
      </c>
      <c r="F516">
        <v>0</v>
      </c>
      <c r="G516">
        <v>1</v>
      </c>
      <c r="H516">
        <v>0</v>
      </c>
      <c r="I516">
        <v>0</v>
      </c>
      <c r="J516">
        <v>1</v>
      </c>
      <c r="K516">
        <v>0</v>
      </c>
      <c r="L516">
        <v>21082.16</v>
      </c>
      <c r="M516" s="7">
        <f t="shared" si="48"/>
        <v>30448.292694002732</v>
      </c>
      <c r="N516" s="7">
        <f t="shared" si="49"/>
        <v>-9366.132694002732</v>
      </c>
      <c r="O516" s="7">
        <f t="shared" si="50"/>
        <v>9366.132694002732</v>
      </c>
      <c r="P516" s="7">
        <f t="shared" si="51"/>
        <v>87724441.641666874</v>
      </c>
      <c r="Q516" s="7">
        <f t="shared" si="52"/>
        <v>-0.44426817242648436</v>
      </c>
      <c r="R516" s="7">
        <f t="shared" si="53"/>
        <v>0.44426817242648436</v>
      </c>
    </row>
    <row r="517" spans="1:18" x14ac:dyDescent="0.2">
      <c r="A517">
        <v>515.44853370962255</v>
      </c>
      <c r="B517">
        <v>58</v>
      </c>
      <c r="C517">
        <v>35.700000000000003</v>
      </c>
      <c r="D517">
        <v>0</v>
      </c>
      <c r="E517">
        <v>1</v>
      </c>
      <c r="F517">
        <v>0</v>
      </c>
      <c r="G517">
        <v>0</v>
      </c>
      <c r="H517">
        <v>0</v>
      </c>
      <c r="I517">
        <v>0</v>
      </c>
      <c r="J517">
        <v>1</v>
      </c>
      <c r="K517">
        <v>0</v>
      </c>
      <c r="L517">
        <v>11362.754999999999</v>
      </c>
      <c r="M517" s="7">
        <f t="shared" si="48"/>
        <v>13796.00551353743</v>
      </c>
      <c r="N517" s="7">
        <f t="shared" si="49"/>
        <v>-2433.2505135374304</v>
      </c>
      <c r="O517" s="7">
        <f t="shared" si="50"/>
        <v>2433.2505135374304</v>
      </c>
      <c r="P517" s="7">
        <f t="shared" si="51"/>
        <v>5920708.0616301689</v>
      </c>
      <c r="Q517" s="7">
        <f t="shared" si="52"/>
        <v>-0.21414265409554553</v>
      </c>
      <c r="R517" s="7">
        <f t="shared" si="53"/>
        <v>0.21414265409554553</v>
      </c>
    </row>
    <row r="518" spans="1:18" x14ac:dyDescent="0.2">
      <c r="A518">
        <v>516.44853370962255</v>
      </c>
      <c r="B518">
        <v>20</v>
      </c>
      <c r="C518">
        <v>35.31</v>
      </c>
      <c r="D518">
        <v>1</v>
      </c>
      <c r="E518">
        <v>1</v>
      </c>
      <c r="F518">
        <v>0</v>
      </c>
      <c r="G518">
        <v>0</v>
      </c>
      <c r="H518">
        <v>0</v>
      </c>
      <c r="I518">
        <v>0</v>
      </c>
      <c r="J518">
        <v>0</v>
      </c>
      <c r="K518">
        <v>1</v>
      </c>
      <c r="L518">
        <v>27724.28875</v>
      </c>
      <c r="M518" s="7">
        <f t="shared" si="48"/>
        <v>4368.8962310349552</v>
      </c>
      <c r="N518" s="7">
        <f t="shared" si="49"/>
        <v>23355.392518965044</v>
      </c>
      <c r="O518" s="7">
        <f t="shared" si="50"/>
        <v>23355.392518965044</v>
      </c>
      <c r="P518" s="7">
        <f t="shared" si="51"/>
        <v>545474359.71492827</v>
      </c>
      <c r="Q518" s="7">
        <f t="shared" si="52"/>
        <v>0.84241629170613241</v>
      </c>
      <c r="R518" s="7">
        <f t="shared" si="53"/>
        <v>0.84241629170613241</v>
      </c>
    </row>
    <row r="519" spans="1:18" x14ac:dyDescent="0.2">
      <c r="A519">
        <v>517.44853370962255</v>
      </c>
      <c r="B519">
        <v>45</v>
      </c>
      <c r="C519">
        <v>30.495000000000001</v>
      </c>
      <c r="D519">
        <v>2</v>
      </c>
      <c r="E519">
        <v>1</v>
      </c>
      <c r="F519">
        <v>0</v>
      </c>
      <c r="G519">
        <v>0</v>
      </c>
      <c r="H519">
        <v>0</v>
      </c>
      <c r="I519">
        <v>1</v>
      </c>
      <c r="J519">
        <v>0</v>
      </c>
      <c r="K519">
        <v>0</v>
      </c>
      <c r="L519">
        <v>8413.4630500000003</v>
      </c>
      <c r="M519" s="7">
        <f t="shared" si="48"/>
        <v>10309.747102347563</v>
      </c>
      <c r="N519" s="7">
        <f t="shared" si="49"/>
        <v>-1896.2840523475625</v>
      </c>
      <c r="O519" s="7">
        <f t="shared" si="50"/>
        <v>1896.2840523475625</v>
      </c>
      <c r="P519" s="7">
        <f t="shared" si="51"/>
        <v>3595893.2071876931</v>
      </c>
      <c r="Q519" s="7">
        <f t="shared" si="52"/>
        <v>-0.22538686401523597</v>
      </c>
      <c r="R519" s="7">
        <f t="shared" si="53"/>
        <v>0.22538686401523597</v>
      </c>
    </row>
    <row r="520" spans="1:18" x14ac:dyDescent="0.2">
      <c r="A520">
        <v>518.44853370962255</v>
      </c>
      <c r="B520">
        <v>35</v>
      </c>
      <c r="C520">
        <v>31</v>
      </c>
      <c r="D520">
        <v>1</v>
      </c>
      <c r="E520">
        <v>0</v>
      </c>
      <c r="F520">
        <v>1</v>
      </c>
      <c r="G520">
        <v>0</v>
      </c>
      <c r="H520">
        <v>0</v>
      </c>
      <c r="I520">
        <v>0</v>
      </c>
      <c r="J520">
        <v>1</v>
      </c>
      <c r="K520">
        <v>0</v>
      </c>
      <c r="L520">
        <v>5240.7650000000003</v>
      </c>
      <c r="M520" s="7">
        <f t="shared" si="48"/>
        <v>6926.5108318101466</v>
      </c>
      <c r="N520" s="7">
        <f t="shared" si="49"/>
        <v>-1685.7458318101462</v>
      </c>
      <c r="O520" s="7">
        <f t="shared" si="50"/>
        <v>1685.7458318101462</v>
      </c>
      <c r="P520" s="7">
        <f t="shared" si="51"/>
        <v>2841739.0094652819</v>
      </c>
      <c r="Q520" s="7">
        <f t="shared" si="52"/>
        <v>-0.3216602598685776</v>
      </c>
      <c r="R520" s="7">
        <f t="shared" si="53"/>
        <v>0.3216602598685776</v>
      </c>
    </row>
    <row r="521" spans="1:18" x14ac:dyDescent="0.2">
      <c r="A521">
        <v>519.44853370962255</v>
      </c>
      <c r="B521">
        <v>31</v>
      </c>
      <c r="C521">
        <v>30.875</v>
      </c>
      <c r="D521">
        <v>0</v>
      </c>
      <c r="E521">
        <v>1</v>
      </c>
      <c r="F521">
        <v>0</v>
      </c>
      <c r="G521">
        <v>0</v>
      </c>
      <c r="H521">
        <v>1</v>
      </c>
      <c r="I521">
        <v>0</v>
      </c>
      <c r="J521">
        <v>0</v>
      </c>
      <c r="K521">
        <v>0</v>
      </c>
      <c r="L521">
        <v>3857.7592500000001</v>
      </c>
      <c r="M521" s="7">
        <f t="shared" si="48"/>
        <v>6399.1069936031245</v>
      </c>
      <c r="N521" s="7">
        <f t="shared" si="49"/>
        <v>-2541.3477436031244</v>
      </c>
      <c r="O521" s="7">
        <f t="shared" si="50"/>
        <v>2541.3477436031244</v>
      </c>
      <c r="P521" s="7">
        <f t="shared" si="51"/>
        <v>6458448.3539166916</v>
      </c>
      <c r="Q521" s="7">
        <f t="shared" si="52"/>
        <v>-0.65876265959394031</v>
      </c>
      <c r="R521" s="7">
        <f t="shared" si="53"/>
        <v>0.65876265959394031</v>
      </c>
    </row>
    <row r="522" spans="1:18" x14ac:dyDescent="0.2">
      <c r="A522">
        <v>520.44853370962255</v>
      </c>
      <c r="B522">
        <v>50</v>
      </c>
      <c r="C522">
        <v>27.36</v>
      </c>
      <c r="D522">
        <v>0</v>
      </c>
      <c r="E522">
        <v>0</v>
      </c>
      <c r="F522">
        <v>1</v>
      </c>
      <c r="G522">
        <v>0</v>
      </c>
      <c r="H522">
        <v>1</v>
      </c>
      <c r="I522">
        <v>0</v>
      </c>
      <c r="J522">
        <v>0</v>
      </c>
      <c r="K522">
        <v>0</v>
      </c>
      <c r="L522">
        <v>25656.575260000001</v>
      </c>
      <c r="M522" s="7">
        <f t="shared" si="48"/>
        <v>10390.975585005472</v>
      </c>
      <c r="N522" s="7">
        <f t="shared" si="49"/>
        <v>15265.59967499453</v>
      </c>
      <c r="O522" s="7">
        <f t="shared" si="50"/>
        <v>15265.59967499453</v>
      </c>
      <c r="P522" s="7">
        <f t="shared" si="51"/>
        <v>233038533.4371931</v>
      </c>
      <c r="Q522" s="7">
        <f t="shared" si="52"/>
        <v>0.59499755989625125</v>
      </c>
      <c r="R522" s="7">
        <f t="shared" si="53"/>
        <v>0.59499755989625125</v>
      </c>
    </row>
    <row r="523" spans="1:18" x14ac:dyDescent="0.2">
      <c r="A523">
        <v>521.44853370962255</v>
      </c>
      <c r="B523">
        <v>32</v>
      </c>
      <c r="C523">
        <v>44.22</v>
      </c>
      <c r="D523">
        <v>0</v>
      </c>
      <c r="E523">
        <v>0</v>
      </c>
      <c r="F523">
        <v>1</v>
      </c>
      <c r="G523">
        <v>0</v>
      </c>
      <c r="H523">
        <v>0</v>
      </c>
      <c r="I523">
        <v>0</v>
      </c>
      <c r="J523">
        <v>0</v>
      </c>
      <c r="K523">
        <v>1</v>
      </c>
      <c r="L523">
        <v>3994.1777999999999</v>
      </c>
      <c r="M523" s="7">
        <f t="shared" si="48"/>
        <v>10319.587948444176</v>
      </c>
      <c r="N523" s="7">
        <f t="shared" si="49"/>
        <v>-6325.4101484441762</v>
      </c>
      <c r="O523" s="7">
        <f t="shared" si="50"/>
        <v>6325.4101484441762</v>
      </c>
      <c r="P523" s="7">
        <f t="shared" si="51"/>
        <v>40010813.546040572</v>
      </c>
      <c r="Q523" s="7">
        <f t="shared" si="52"/>
        <v>-1.5836576299743532</v>
      </c>
      <c r="R523" s="7">
        <f t="shared" si="53"/>
        <v>1.5836576299743532</v>
      </c>
    </row>
    <row r="524" spans="1:18" x14ac:dyDescent="0.2">
      <c r="A524">
        <v>522.44853370962255</v>
      </c>
      <c r="B524">
        <v>51</v>
      </c>
      <c r="C524">
        <v>33.914999999999999</v>
      </c>
      <c r="D524">
        <v>0</v>
      </c>
      <c r="E524">
        <v>0</v>
      </c>
      <c r="F524">
        <v>1</v>
      </c>
      <c r="G524">
        <v>0</v>
      </c>
      <c r="H524">
        <v>1</v>
      </c>
      <c r="I524">
        <v>0</v>
      </c>
      <c r="J524">
        <v>0</v>
      </c>
      <c r="K524">
        <v>0</v>
      </c>
      <c r="L524">
        <v>9866.3048500000004</v>
      </c>
      <c r="M524" s="7">
        <f t="shared" si="48"/>
        <v>12873.84947297385</v>
      </c>
      <c r="N524" s="7">
        <f t="shared" si="49"/>
        <v>-3007.54462297385</v>
      </c>
      <c r="O524" s="7">
        <f t="shared" si="50"/>
        <v>3007.54462297385</v>
      </c>
      <c r="P524" s="7">
        <f t="shared" si="51"/>
        <v>9045324.6591789182</v>
      </c>
      <c r="Q524" s="7">
        <f t="shared" si="52"/>
        <v>-0.30482989008532912</v>
      </c>
      <c r="R524" s="7">
        <f t="shared" si="53"/>
        <v>0.30482989008532912</v>
      </c>
    </row>
    <row r="525" spans="1:18" x14ac:dyDescent="0.2">
      <c r="A525">
        <v>523.44853370962255</v>
      </c>
      <c r="B525">
        <v>38</v>
      </c>
      <c r="C525">
        <v>37.729999999999997</v>
      </c>
      <c r="D525">
        <v>0</v>
      </c>
      <c r="E525">
        <v>0</v>
      </c>
      <c r="F525">
        <v>1</v>
      </c>
      <c r="G525">
        <v>0</v>
      </c>
      <c r="H525">
        <v>0</v>
      </c>
      <c r="I525">
        <v>0</v>
      </c>
      <c r="J525">
        <v>0</v>
      </c>
      <c r="K525">
        <v>1</v>
      </c>
      <c r="L525">
        <v>5397.6166999999996</v>
      </c>
      <c r="M525" s="7">
        <f t="shared" si="48"/>
        <v>9675.193343282046</v>
      </c>
      <c r="N525" s="7">
        <f t="shared" si="49"/>
        <v>-4277.5766432820465</v>
      </c>
      <c r="O525" s="7">
        <f t="shared" si="50"/>
        <v>4277.5766432820465</v>
      </c>
      <c r="P525" s="7">
        <f t="shared" si="51"/>
        <v>18297661.939152099</v>
      </c>
      <c r="Q525" s="7">
        <f t="shared" si="52"/>
        <v>-0.79249359134412911</v>
      </c>
      <c r="R525" s="7">
        <f t="shared" si="53"/>
        <v>0.79249359134412911</v>
      </c>
    </row>
    <row r="526" spans="1:18" x14ac:dyDescent="0.2">
      <c r="A526">
        <v>524.44853370962255</v>
      </c>
      <c r="B526">
        <v>42</v>
      </c>
      <c r="C526">
        <v>26.07</v>
      </c>
      <c r="D526">
        <v>1</v>
      </c>
      <c r="E526">
        <v>1</v>
      </c>
      <c r="F526">
        <v>0</v>
      </c>
      <c r="G526">
        <v>1</v>
      </c>
      <c r="H526">
        <v>0</v>
      </c>
      <c r="I526">
        <v>0</v>
      </c>
      <c r="J526">
        <v>0</v>
      </c>
      <c r="K526">
        <v>1</v>
      </c>
      <c r="L526">
        <v>38245.593269999998</v>
      </c>
      <c r="M526" s="7">
        <f t="shared" si="48"/>
        <v>30597.009808957286</v>
      </c>
      <c r="N526" s="7">
        <f t="shared" si="49"/>
        <v>7648.5834610427119</v>
      </c>
      <c r="O526" s="7">
        <f t="shared" si="50"/>
        <v>7648.5834610427119</v>
      </c>
      <c r="P526" s="7">
        <f t="shared" si="51"/>
        <v>58500828.960536107</v>
      </c>
      <c r="Q526" s="7">
        <f t="shared" si="52"/>
        <v>0.19998600641507874</v>
      </c>
      <c r="R526" s="7">
        <f t="shared" si="53"/>
        <v>0.19998600641507874</v>
      </c>
    </row>
    <row r="527" spans="1:18" x14ac:dyDescent="0.2">
      <c r="A527">
        <v>525.44853370962255</v>
      </c>
      <c r="B527">
        <v>18</v>
      </c>
      <c r="C527">
        <v>33.880000000000003</v>
      </c>
      <c r="D527">
        <v>0</v>
      </c>
      <c r="E527">
        <v>0</v>
      </c>
      <c r="F527">
        <v>1</v>
      </c>
      <c r="G527">
        <v>0</v>
      </c>
      <c r="H527">
        <v>0</v>
      </c>
      <c r="I527">
        <v>0</v>
      </c>
      <c r="J527">
        <v>0</v>
      </c>
      <c r="K527">
        <v>1</v>
      </c>
      <c r="L527">
        <v>11482.63485</v>
      </c>
      <c r="M527" s="7">
        <f t="shared" si="48"/>
        <v>3179.5101489676836</v>
      </c>
      <c r="N527" s="7">
        <f t="shared" si="49"/>
        <v>8303.1247010323168</v>
      </c>
      <c r="O527" s="7">
        <f t="shared" si="50"/>
        <v>8303.1247010323168</v>
      </c>
      <c r="P527" s="7">
        <f t="shared" si="51"/>
        <v>68941879.800892994</v>
      </c>
      <c r="Q527" s="7">
        <f t="shared" si="52"/>
        <v>0.7231027381343853</v>
      </c>
      <c r="R527" s="7">
        <f t="shared" si="53"/>
        <v>0.7231027381343853</v>
      </c>
    </row>
    <row r="528" spans="1:18" x14ac:dyDescent="0.2">
      <c r="A528">
        <v>526.44853370962255</v>
      </c>
      <c r="B528">
        <v>19</v>
      </c>
      <c r="C528">
        <v>30.59</v>
      </c>
      <c r="D528">
        <v>2</v>
      </c>
      <c r="E528">
        <v>0</v>
      </c>
      <c r="F528">
        <v>1</v>
      </c>
      <c r="G528">
        <v>0</v>
      </c>
      <c r="H528">
        <v>0</v>
      </c>
      <c r="I528">
        <v>1</v>
      </c>
      <c r="J528">
        <v>0</v>
      </c>
      <c r="K528">
        <v>0</v>
      </c>
      <c r="L528">
        <v>24059.680189999999</v>
      </c>
      <c r="M528" s="7">
        <f t="shared" si="48"/>
        <v>3849.0249607635333</v>
      </c>
      <c r="N528" s="7">
        <f t="shared" si="49"/>
        <v>20210.655229236465</v>
      </c>
      <c r="O528" s="7">
        <f t="shared" si="50"/>
        <v>20210.655229236465</v>
      </c>
      <c r="P528" s="7">
        <f t="shared" si="51"/>
        <v>408470584.79506326</v>
      </c>
      <c r="Q528" s="7">
        <f t="shared" si="52"/>
        <v>0.84002177375727061</v>
      </c>
      <c r="R528" s="7">
        <f t="shared" si="53"/>
        <v>0.84002177375727061</v>
      </c>
    </row>
    <row r="529" spans="1:18" x14ac:dyDescent="0.2">
      <c r="A529">
        <v>527.44853370962255</v>
      </c>
      <c r="B529">
        <v>51</v>
      </c>
      <c r="C529">
        <v>25.8</v>
      </c>
      <c r="D529">
        <v>1</v>
      </c>
      <c r="E529">
        <v>0</v>
      </c>
      <c r="F529">
        <v>1</v>
      </c>
      <c r="G529">
        <v>0</v>
      </c>
      <c r="H529">
        <v>0</v>
      </c>
      <c r="I529">
        <v>0</v>
      </c>
      <c r="J529">
        <v>1</v>
      </c>
      <c r="K529">
        <v>0</v>
      </c>
      <c r="L529">
        <v>9861.0249999999996</v>
      </c>
      <c r="M529" s="7">
        <f t="shared" si="48"/>
        <v>9314.5728371740915</v>
      </c>
      <c r="N529" s="7">
        <f t="shared" si="49"/>
        <v>546.45216282590809</v>
      </c>
      <c r="O529" s="7">
        <f t="shared" si="50"/>
        <v>546.45216282590809</v>
      </c>
      <c r="P529" s="7">
        <f t="shared" si="51"/>
        <v>298609.96625711274</v>
      </c>
      <c r="Q529" s="7">
        <f t="shared" si="52"/>
        <v>5.541535112484839E-2</v>
      </c>
      <c r="R529" s="7">
        <f t="shared" si="53"/>
        <v>5.541535112484839E-2</v>
      </c>
    </row>
    <row r="530" spans="1:18" x14ac:dyDescent="0.2">
      <c r="A530">
        <v>528.44853370962255</v>
      </c>
      <c r="B530">
        <v>46</v>
      </c>
      <c r="C530">
        <v>39.424999999999997</v>
      </c>
      <c r="D530">
        <v>1</v>
      </c>
      <c r="E530">
        <v>1</v>
      </c>
      <c r="F530">
        <v>0</v>
      </c>
      <c r="G530">
        <v>0</v>
      </c>
      <c r="H530">
        <v>1</v>
      </c>
      <c r="I530">
        <v>0</v>
      </c>
      <c r="J530">
        <v>0</v>
      </c>
      <c r="K530">
        <v>0</v>
      </c>
      <c r="L530">
        <v>8342.9087500000005</v>
      </c>
      <c r="M530" s="7">
        <f t="shared" si="48"/>
        <v>13630.694492055269</v>
      </c>
      <c r="N530" s="7">
        <f t="shared" si="49"/>
        <v>-5287.7857420552682</v>
      </c>
      <c r="O530" s="7">
        <f t="shared" si="50"/>
        <v>5287.7857420552682</v>
      </c>
      <c r="P530" s="7">
        <f t="shared" si="51"/>
        <v>27960678.053882983</v>
      </c>
      <c r="Q530" s="7">
        <f t="shared" si="52"/>
        <v>-0.63380601424596283</v>
      </c>
      <c r="R530" s="7">
        <f t="shared" si="53"/>
        <v>0.63380601424596283</v>
      </c>
    </row>
    <row r="531" spans="1:18" x14ac:dyDescent="0.2">
      <c r="A531">
        <v>529.44853370962255</v>
      </c>
      <c r="B531">
        <v>18</v>
      </c>
      <c r="C531">
        <v>25.46</v>
      </c>
      <c r="D531">
        <v>0</v>
      </c>
      <c r="E531">
        <v>1</v>
      </c>
      <c r="F531">
        <v>0</v>
      </c>
      <c r="G531">
        <v>0</v>
      </c>
      <c r="H531">
        <v>1</v>
      </c>
      <c r="I531">
        <v>0</v>
      </c>
      <c r="J531">
        <v>0</v>
      </c>
      <c r="K531">
        <v>0</v>
      </c>
      <c r="L531">
        <v>1708.0014000000001</v>
      </c>
      <c r="M531" s="7">
        <f t="shared" si="48"/>
        <v>1189.0250849159386</v>
      </c>
      <c r="N531" s="7">
        <f t="shared" si="49"/>
        <v>518.97631508406153</v>
      </c>
      <c r="O531" s="7">
        <f t="shared" si="50"/>
        <v>518.97631508406153</v>
      </c>
      <c r="P531" s="7">
        <f t="shared" si="51"/>
        <v>269336.41561823111</v>
      </c>
      <c r="Q531" s="7">
        <f t="shared" si="52"/>
        <v>0.30385005251404446</v>
      </c>
      <c r="R531" s="7">
        <f t="shared" si="53"/>
        <v>0.30385005251404446</v>
      </c>
    </row>
    <row r="532" spans="1:18" x14ac:dyDescent="0.2">
      <c r="A532">
        <v>530.44853370962255</v>
      </c>
      <c r="B532">
        <v>57</v>
      </c>
      <c r="C532">
        <v>42.13</v>
      </c>
      <c r="D532">
        <v>1</v>
      </c>
      <c r="E532">
        <v>1</v>
      </c>
      <c r="F532">
        <v>0</v>
      </c>
      <c r="G532">
        <v>1</v>
      </c>
      <c r="H532">
        <v>0</v>
      </c>
      <c r="I532">
        <v>0</v>
      </c>
      <c r="J532">
        <v>0</v>
      </c>
      <c r="K532">
        <v>1</v>
      </c>
      <c r="L532">
        <v>48675.517699999997</v>
      </c>
      <c r="M532" s="7">
        <f t="shared" si="48"/>
        <v>39936.738718706132</v>
      </c>
      <c r="N532" s="7">
        <f t="shared" si="49"/>
        <v>8738.7789812938645</v>
      </c>
      <c r="O532" s="7">
        <f t="shared" si="50"/>
        <v>8738.7789812938645</v>
      </c>
      <c r="P532" s="7">
        <f t="shared" si="51"/>
        <v>76366258.083903432</v>
      </c>
      <c r="Q532" s="7">
        <f t="shared" si="52"/>
        <v>0.17953130021447855</v>
      </c>
      <c r="R532" s="7">
        <f t="shared" si="53"/>
        <v>0.17953130021447855</v>
      </c>
    </row>
    <row r="533" spans="1:18" x14ac:dyDescent="0.2">
      <c r="A533">
        <v>531.44853370962255</v>
      </c>
      <c r="B533">
        <v>62</v>
      </c>
      <c r="C533">
        <v>31.73</v>
      </c>
      <c r="D533">
        <v>0</v>
      </c>
      <c r="E533">
        <v>0</v>
      </c>
      <c r="F533">
        <v>1</v>
      </c>
      <c r="G533">
        <v>0</v>
      </c>
      <c r="H533">
        <v>1</v>
      </c>
      <c r="I533">
        <v>0</v>
      </c>
      <c r="J533">
        <v>0</v>
      </c>
      <c r="K533">
        <v>0</v>
      </c>
      <c r="L533">
        <v>14043.476699999999</v>
      </c>
      <c r="M533" s="7">
        <f t="shared" si="48"/>
        <v>14987.114749562734</v>
      </c>
      <c r="N533" s="7">
        <f t="shared" si="49"/>
        <v>-943.63804956273452</v>
      </c>
      <c r="O533" s="7">
        <f t="shared" si="50"/>
        <v>943.63804956273452</v>
      </c>
      <c r="P533" s="7">
        <f t="shared" si="51"/>
        <v>890452.76858256187</v>
      </c>
      <c r="Q533" s="7">
        <f t="shared" si="52"/>
        <v>-6.7194048149254559E-2</v>
      </c>
      <c r="R533" s="7">
        <f t="shared" si="53"/>
        <v>6.7194048149254559E-2</v>
      </c>
    </row>
    <row r="534" spans="1:18" x14ac:dyDescent="0.2">
      <c r="A534">
        <v>532.44853370962255</v>
      </c>
      <c r="B534">
        <v>59</v>
      </c>
      <c r="C534">
        <v>29.7</v>
      </c>
      <c r="D534">
        <v>2</v>
      </c>
      <c r="E534">
        <v>1</v>
      </c>
      <c r="F534">
        <v>0</v>
      </c>
      <c r="G534">
        <v>0</v>
      </c>
      <c r="H534">
        <v>0</v>
      </c>
      <c r="I534">
        <v>0</v>
      </c>
      <c r="J534">
        <v>0</v>
      </c>
      <c r="K534">
        <v>1</v>
      </c>
      <c r="L534">
        <v>12925.886</v>
      </c>
      <c r="M534" s="7">
        <f t="shared" si="48"/>
        <v>13025.334981668666</v>
      </c>
      <c r="N534" s="7">
        <f t="shared" si="49"/>
        <v>-99.44898166866551</v>
      </c>
      <c r="O534" s="7">
        <f t="shared" si="50"/>
        <v>99.44898166866551</v>
      </c>
      <c r="P534" s="7">
        <f t="shared" si="51"/>
        <v>9890.0999549345688</v>
      </c>
      <c r="Q534" s="7">
        <f t="shared" si="52"/>
        <v>-7.6937845242225954E-3</v>
      </c>
      <c r="R534" s="7">
        <f t="shared" si="53"/>
        <v>7.6937845242225954E-3</v>
      </c>
    </row>
    <row r="535" spans="1:18" x14ac:dyDescent="0.2">
      <c r="A535">
        <v>533.44853370962255</v>
      </c>
      <c r="B535">
        <v>37</v>
      </c>
      <c r="C535">
        <v>36.19</v>
      </c>
      <c r="D535">
        <v>0</v>
      </c>
      <c r="E535">
        <v>1</v>
      </c>
      <c r="F535">
        <v>0</v>
      </c>
      <c r="G535">
        <v>0</v>
      </c>
      <c r="H535">
        <v>0</v>
      </c>
      <c r="I535">
        <v>0</v>
      </c>
      <c r="J535">
        <v>0</v>
      </c>
      <c r="K535">
        <v>1</v>
      </c>
      <c r="L535">
        <v>19214.705529999999</v>
      </c>
      <c r="M535" s="7">
        <f t="shared" si="48"/>
        <v>8639.5497273971832</v>
      </c>
      <c r="N535" s="7">
        <f t="shared" si="49"/>
        <v>10575.155802602816</v>
      </c>
      <c r="O535" s="7">
        <f t="shared" si="50"/>
        <v>10575.155802602816</v>
      </c>
      <c r="P535" s="7">
        <f t="shared" si="51"/>
        <v>111833920.24932401</v>
      </c>
      <c r="Q535" s="7">
        <f t="shared" si="52"/>
        <v>0.55036783083101537</v>
      </c>
      <c r="R535" s="7">
        <f t="shared" si="53"/>
        <v>0.55036783083101537</v>
      </c>
    </row>
    <row r="536" spans="1:18" x14ac:dyDescent="0.2">
      <c r="A536">
        <v>534.44853370962255</v>
      </c>
      <c r="B536">
        <v>64</v>
      </c>
      <c r="C536">
        <v>40.479999999999997</v>
      </c>
      <c r="D536">
        <v>0</v>
      </c>
      <c r="E536">
        <v>1</v>
      </c>
      <c r="F536">
        <v>0</v>
      </c>
      <c r="G536">
        <v>0</v>
      </c>
      <c r="H536">
        <v>0</v>
      </c>
      <c r="I536">
        <v>0</v>
      </c>
      <c r="J536">
        <v>0</v>
      </c>
      <c r="K536">
        <v>1</v>
      </c>
      <c r="L536">
        <v>13831.1152</v>
      </c>
      <c r="M536" s="7">
        <f t="shared" si="48"/>
        <v>17100.908062764516</v>
      </c>
      <c r="N536" s="7">
        <f t="shared" si="49"/>
        <v>-3269.792862764516</v>
      </c>
      <c r="O536" s="7">
        <f t="shared" si="50"/>
        <v>3269.792862764516</v>
      </c>
      <c r="P536" s="7">
        <f t="shared" si="51"/>
        <v>10691545.365385769</v>
      </c>
      <c r="Q536" s="7">
        <f t="shared" si="52"/>
        <v>-0.23640847577963314</v>
      </c>
      <c r="R536" s="7">
        <f t="shared" si="53"/>
        <v>0.23640847577963314</v>
      </c>
    </row>
    <row r="537" spans="1:18" x14ac:dyDescent="0.2">
      <c r="A537">
        <v>535.44853370962255</v>
      </c>
      <c r="B537">
        <v>38</v>
      </c>
      <c r="C537">
        <v>28.024999999999999</v>
      </c>
      <c r="D537">
        <v>1</v>
      </c>
      <c r="E537">
        <v>1</v>
      </c>
      <c r="F537">
        <v>0</v>
      </c>
      <c r="G537">
        <v>0</v>
      </c>
      <c r="H537">
        <v>1</v>
      </c>
      <c r="I537">
        <v>0</v>
      </c>
      <c r="J537">
        <v>0</v>
      </c>
      <c r="K537">
        <v>0</v>
      </c>
      <c r="L537">
        <v>6067.1267500000004</v>
      </c>
      <c r="M537" s="7">
        <f t="shared" si="48"/>
        <v>7688.0181148291322</v>
      </c>
      <c r="N537" s="7">
        <f t="shared" si="49"/>
        <v>-1620.8913648291318</v>
      </c>
      <c r="O537" s="7">
        <f t="shared" si="50"/>
        <v>1620.8913648291318</v>
      </c>
      <c r="P537" s="7">
        <f t="shared" si="51"/>
        <v>2627288.8165776455</v>
      </c>
      <c r="Q537" s="7">
        <f t="shared" si="52"/>
        <v>-0.26715963447263263</v>
      </c>
      <c r="R537" s="7">
        <f t="shared" si="53"/>
        <v>0.26715963447263263</v>
      </c>
    </row>
    <row r="538" spans="1:18" x14ac:dyDescent="0.2">
      <c r="A538">
        <v>536.44853370962255</v>
      </c>
      <c r="B538">
        <v>33</v>
      </c>
      <c r="C538">
        <v>38.9</v>
      </c>
      <c r="D538">
        <v>3</v>
      </c>
      <c r="E538">
        <v>0</v>
      </c>
      <c r="F538">
        <v>1</v>
      </c>
      <c r="G538">
        <v>0</v>
      </c>
      <c r="H538">
        <v>0</v>
      </c>
      <c r="I538">
        <v>0</v>
      </c>
      <c r="J538">
        <v>1</v>
      </c>
      <c r="K538">
        <v>0</v>
      </c>
      <c r="L538">
        <v>5972.3779999999997</v>
      </c>
      <c r="M538" s="7">
        <f t="shared" si="48"/>
        <v>9965.4582936247189</v>
      </c>
      <c r="N538" s="7">
        <f t="shared" si="49"/>
        <v>-3993.0802936247192</v>
      </c>
      <c r="O538" s="7">
        <f t="shared" si="50"/>
        <v>3993.0802936247192</v>
      </c>
      <c r="P538" s="7">
        <f t="shared" si="51"/>
        <v>15944690.231334073</v>
      </c>
      <c r="Q538" s="7">
        <f t="shared" si="52"/>
        <v>-0.6685913540008217</v>
      </c>
      <c r="R538" s="7">
        <f t="shared" si="53"/>
        <v>0.6685913540008217</v>
      </c>
    </row>
    <row r="539" spans="1:18" x14ac:dyDescent="0.2">
      <c r="A539">
        <v>537.44853370962255</v>
      </c>
      <c r="B539">
        <v>46</v>
      </c>
      <c r="C539">
        <v>30.2</v>
      </c>
      <c r="D539">
        <v>2</v>
      </c>
      <c r="E539">
        <v>0</v>
      </c>
      <c r="F539">
        <v>1</v>
      </c>
      <c r="G539">
        <v>0</v>
      </c>
      <c r="H539">
        <v>0</v>
      </c>
      <c r="I539">
        <v>0</v>
      </c>
      <c r="J539">
        <v>1</v>
      </c>
      <c r="K539">
        <v>0</v>
      </c>
      <c r="L539">
        <v>8825.0859999999993</v>
      </c>
      <c r="M539" s="7">
        <f t="shared" si="48"/>
        <v>9948.7204547144956</v>
      </c>
      <c r="N539" s="7">
        <f t="shared" si="49"/>
        <v>-1123.6344547144963</v>
      </c>
      <c r="O539" s="7">
        <f t="shared" si="50"/>
        <v>1123.6344547144963</v>
      </c>
      <c r="P539" s="7">
        <f t="shared" si="51"/>
        <v>1262554.3878215435</v>
      </c>
      <c r="Q539" s="7">
        <f t="shared" si="52"/>
        <v>-0.12732277676551779</v>
      </c>
      <c r="R539" s="7">
        <f t="shared" si="53"/>
        <v>0.12732277676551779</v>
      </c>
    </row>
    <row r="540" spans="1:18" x14ac:dyDescent="0.2">
      <c r="A540">
        <v>538.44853370962255</v>
      </c>
      <c r="B540">
        <v>46</v>
      </c>
      <c r="C540">
        <v>28.05</v>
      </c>
      <c r="D540">
        <v>1</v>
      </c>
      <c r="E540">
        <v>0</v>
      </c>
      <c r="F540">
        <v>1</v>
      </c>
      <c r="G540">
        <v>0</v>
      </c>
      <c r="H540">
        <v>0</v>
      </c>
      <c r="I540">
        <v>0</v>
      </c>
      <c r="J540">
        <v>0</v>
      </c>
      <c r="K540">
        <v>1</v>
      </c>
      <c r="L540">
        <v>8233.0974999999999</v>
      </c>
      <c r="M540" s="7">
        <f t="shared" si="48"/>
        <v>8906.9341854568902</v>
      </c>
      <c r="N540" s="7">
        <f t="shared" si="49"/>
        <v>-673.83668545689034</v>
      </c>
      <c r="O540" s="7">
        <f t="shared" si="50"/>
        <v>673.83668545689034</v>
      </c>
      <c r="P540" s="7">
        <f t="shared" si="51"/>
        <v>454055.87866752816</v>
      </c>
      <c r="Q540" s="7">
        <f t="shared" si="52"/>
        <v>-8.1844856745215314E-2</v>
      </c>
      <c r="R540" s="7">
        <f t="shared" si="53"/>
        <v>8.1844856745215314E-2</v>
      </c>
    </row>
    <row r="541" spans="1:18" x14ac:dyDescent="0.2">
      <c r="A541">
        <v>539.44853370962255</v>
      </c>
      <c r="B541">
        <v>53</v>
      </c>
      <c r="C541">
        <v>31.35</v>
      </c>
      <c r="D541">
        <v>0</v>
      </c>
      <c r="E541">
        <v>1</v>
      </c>
      <c r="F541">
        <v>0</v>
      </c>
      <c r="G541">
        <v>0</v>
      </c>
      <c r="H541">
        <v>0</v>
      </c>
      <c r="I541">
        <v>0</v>
      </c>
      <c r="J541">
        <v>0</v>
      </c>
      <c r="K541">
        <v>1</v>
      </c>
      <c r="L541">
        <v>27346.04207</v>
      </c>
      <c r="M541" s="7">
        <f t="shared" si="48"/>
        <v>11149.719756677978</v>
      </c>
      <c r="N541" s="7">
        <f t="shared" si="49"/>
        <v>16196.322313322022</v>
      </c>
      <c r="O541" s="7">
        <f t="shared" si="50"/>
        <v>16196.322313322022</v>
      </c>
      <c r="P541" s="7">
        <f t="shared" si="51"/>
        <v>262320856.47701281</v>
      </c>
      <c r="Q541" s="7">
        <f t="shared" si="52"/>
        <v>0.59227299774727593</v>
      </c>
      <c r="R541" s="7">
        <f t="shared" si="53"/>
        <v>0.59227299774727593</v>
      </c>
    </row>
    <row r="542" spans="1:18" x14ac:dyDescent="0.2">
      <c r="A542">
        <v>540.44853370962255</v>
      </c>
      <c r="B542">
        <v>34</v>
      </c>
      <c r="C542">
        <v>38</v>
      </c>
      <c r="D542">
        <v>3</v>
      </c>
      <c r="E542">
        <v>0</v>
      </c>
      <c r="F542">
        <v>1</v>
      </c>
      <c r="G542">
        <v>0</v>
      </c>
      <c r="H542">
        <v>0</v>
      </c>
      <c r="I542">
        <v>0</v>
      </c>
      <c r="J542">
        <v>1</v>
      </c>
      <c r="K542">
        <v>0</v>
      </c>
      <c r="L542">
        <v>6196.4480000000003</v>
      </c>
      <c r="M542" s="7">
        <f t="shared" si="48"/>
        <v>9919.6785196483288</v>
      </c>
      <c r="N542" s="7">
        <f t="shared" si="49"/>
        <v>-3723.2305196483285</v>
      </c>
      <c r="O542" s="7">
        <f t="shared" si="50"/>
        <v>3723.2305196483285</v>
      </c>
      <c r="P542" s="7">
        <f t="shared" si="51"/>
        <v>13862445.502440762</v>
      </c>
      <c r="Q542" s="7">
        <f t="shared" si="52"/>
        <v>-0.60086528921865046</v>
      </c>
      <c r="R542" s="7">
        <f t="shared" si="53"/>
        <v>0.60086528921865046</v>
      </c>
    </row>
    <row r="543" spans="1:18" x14ac:dyDescent="0.2">
      <c r="A543">
        <v>541.44853370962255</v>
      </c>
      <c r="B543">
        <v>20</v>
      </c>
      <c r="C543">
        <v>31.79</v>
      </c>
      <c r="D543">
        <v>2</v>
      </c>
      <c r="E543">
        <v>0</v>
      </c>
      <c r="F543">
        <v>1</v>
      </c>
      <c r="G543">
        <v>0</v>
      </c>
      <c r="H543">
        <v>0</v>
      </c>
      <c r="I543">
        <v>0</v>
      </c>
      <c r="J543">
        <v>0</v>
      </c>
      <c r="K543">
        <v>1</v>
      </c>
      <c r="L543">
        <v>3056.3881000000001</v>
      </c>
      <c r="M543" s="7">
        <f t="shared" si="48"/>
        <v>3867.9210903526118</v>
      </c>
      <c r="N543" s="7">
        <f t="shared" si="49"/>
        <v>-811.53299035261171</v>
      </c>
      <c r="O543" s="7">
        <f t="shared" si="50"/>
        <v>811.53299035261171</v>
      </c>
      <c r="P543" s="7">
        <f t="shared" si="51"/>
        <v>658585.79443065217</v>
      </c>
      <c r="Q543" s="7">
        <f t="shared" si="52"/>
        <v>-0.26552026895819014</v>
      </c>
      <c r="R543" s="7">
        <f t="shared" si="53"/>
        <v>0.26552026895819014</v>
      </c>
    </row>
    <row r="544" spans="1:18" x14ac:dyDescent="0.2">
      <c r="A544">
        <v>542.44853370962255</v>
      </c>
      <c r="B544">
        <v>63</v>
      </c>
      <c r="C544">
        <v>36.299999999999997</v>
      </c>
      <c r="D544">
        <v>0</v>
      </c>
      <c r="E544">
        <v>0</v>
      </c>
      <c r="F544">
        <v>1</v>
      </c>
      <c r="G544">
        <v>0</v>
      </c>
      <c r="H544">
        <v>0</v>
      </c>
      <c r="I544">
        <v>0</v>
      </c>
      <c r="J544">
        <v>0</v>
      </c>
      <c r="K544">
        <v>1</v>
      </c>
      <c r="L544">
        <v>13887.204</v>
      </c>
      <c r="M544" s="7">
        <f t="shared" si="48"/>
        <v>15677.410282561294</v>
      </c>
      <c r="N544" s="7">
        <f t="shared" si="49"/>
        <v>-1790.2062825612938</v>
      </c>
      <c r="O544" s="7">
        <f t="shared" si="50"/>
        <v>1790.2062825612938</v>
      </c>
      <c r="P544" s="7">
        <f t="shared" si="51"/>
        <v>3204838.5341219269</v>
      </c>
      <c r="Q544" s="7">
        <f t="shared" si="52"/>
        <v>-0.12891049073386507</v>
      </c>
      <c r="R544" s="7">
        <f t="shared" si="53"/>
        <v>0.12891049073386507</v>
      </c>
    </row>
    <row r="545" spans="1:18" x14ac:dyDescent="0.2">
      <c r="A545">
        <v>543.44853370962255</v>
      </c>
      <c r="B545">
        <v>54</v>
      </c>
      <c r="C545">
        <v>47.41</v>
      </c>
      <c r="D545">
        <v>0</v>
      </c>
      <c r="E545">
        <v>0</v>
      </c>
      <c r="F545">
        <v>1</v>
      </c>
      <c r="G545">
        <v>1</v>
      </c>
      <c r="H545">
        <v>0</v>
      </c>
      <c r="I545">
        <v>0</v>
      </c>
      <c r="J545">
        <v>0</v>
      </c>
      <c r="K545">
        <v>1</v>
      </c>
      <c r="L545">
        <v>63770.428010000003</v>
      </c>
      <c r="M545" s="7">
        <f t="shared" si="48"/>
        <v>40763.820241051078</v>
      </c>
      <c r="N545" s="7">
        <f t="shared" si="49"/>
        <v>23006.607768948925</v>
      </c>
      <c r="O545" s="7">
        <f t="shared" si="50"/>
        <v>23006.607768948925</v>
      </c>
      <c r="P545" s="7">
        <f t="shared" si="51"/>
        <v>529304001.03426105</v>
      </c>
      <c r="Q545" s="7">
        <f t="shared" si="52"/>
        <v>0.36077235933466212</v>
      </c>
      <c r="R545" s="7">
        <f t="shared" si="53"/>
        <v>0.36077235933466212</v>
      </c>
    </row>
    <row r="546" spans="1:18" x14ac:dyDescent="0.2">
      <c r="A546">
        <v>544.44853370962255</v>
      </c>
      <c r="B546">
        <v>54</v>
      </c>
      <c r="C546">
        <v>30.21</v>
      </c>
      <c r="D546">
        <v>0</v>
      </c>
      <c r="E546">
        <v>1</v>
      </c>
      <c r="F546">
        <v>0</v>
      </c>
      <c r="G546">
        <v>0</v>
      </c>
      <c r="H546">
        <v>0</v>
      </c>
      <c r="I546">
        <v>1</v>
      </c>
      <c r="J546">
        <v>0</v>
      </c>
      <c r="K546">
        <v>0</v>
      </c>
      <c r="L546">
        <v>10231.499900000001</v>
      </c>
      <c r="M546" s="7">
        <f t="shared" si="48"/>
        <v>11670.155536039845</v>
      </c>
      <c r="N546" s="7">
        <f t="shared" si="49"/>
        <v>-1438.6556360398445</v>
      </c>
      <c r="O546" s="7">
        <f t="shared" si="50"/>
        <v>1438.6556360398445</v>
      </c>
      <c r="P546" s="7">
        <f t="shared" si="51"/>
        <v>2069730.0391092093</v>
      </c>
      <c r="Q546" s="7">
        <f t="shared" si="52"/>
        <v>-0.1406104334751393</v>
      </c>
      <c r="R546" s="7">
        <f t="shared" si="53"/>
        <v>0.1406104334751393</v>
      </c>
    </row>
    <row r="547" spans="1:18" x14ac:dyDescent="0.2">
      <c r="A547">
        <v>545.44853370962255</v>
      </c>
      <c r="B547">
        <v>49</v>
      </c>
      <c r="C547">
        <v>25.84</v>
      </c>
      <c r="D547">
        <v>2</v>
      </c>
      <c r="E547">
        <v>1</v>
      </c>
      <c r="F547">
        <v>0</v>
      </c>
      <c r="G547">
        <v>1</v>
      </c>
      <c r="H547">
        <v>0</v>
      </c>
      <c r="I547">
        <v>1</v>
      </c>
      <c r="J547">
        <v>0</v>
      </c>
      <c r="K547">
        <v>0</v>
      </c>
      <c r="L547">
        <v>23807.240600000001</v>
      </c>
      <c r="M547" s="7">
        <f t="shared" si="48"/>
        <v>33422.216895749858</v>
      </c>
      <c r="N547" s="7">
        <f t="shared" si="49"/>
        <v>-9614.9762957498569</v>
      </c>
      <c r="O547" s="7">
        <f t="shared" si="50"/>
        <v>9614.9762957498569</v>
      </c>
      <c r="P547" s="7">
        <f t="shared" si="51"/>
        <v>92447769.167831644</v>
      </c>
      <c r="Q547" s="7">
        <f t="shared" si="52"/>
        <v>-0.4038677332369992</v>
      </c>
      <c r="R547" s="7">
        <f t="shared" si="53"/>
        <v>0.4038677332369992</v>
      </c>
    </row>
    <row r="548" spans="1:18" x14ac:dyDescent="0.2">
      <c r="A548">
        <v>546.44853370962255</v>
      </c>
      <c r="B548">
        <v>28</v>
      </c>
      <c r="C548">
        <v>35.435000000000002</v>
      </c>
      <c r="D548">
        <v>0</v>
      </c>
      <c r="E548">
        <v>1</v>
      </c>
      <c r="F548">
        <v>0</v>
      </c>
      <c r="G548">
        <v>0</v>
      </c>
      <c r="H548">
        <v>1</v>
      </c>
      <c r="I548">
        <v>0</v>
      </c>
      <c r="J548">
        <v>0</v>
      </c>
      <c r="K548">
        <v>0</v>
      </c>
      <c r="L548">
        <v>3268.84665</v>
      </c>
      <c r="M548" s="7">
        <f t="shared" si="48"/>
        <v>7167.3377724360162</v>
      </c>
      <c r="N548" s="7">
        <f t="shared" si="49"/>
        <v>-3898.4911224360162</v>
      </c>
      <c r="O548" s="7">
        <f t="shared" si="50"/>
        <v>3898.4911224360162</v>
      </c>
      <c r="P548" s="7">
        <f t="shared" si="51"/>
        <v>15198233.03171243</v>
      </c>
      <c r="Q548" s="7">
        <f t="shared" si="52"/>
        <v>-1.1926197646610361</v>
      </c>
      <c r="R548" s="7">
        <f t="shared" si="53"/>
        <v>1.1926197646610361</v>
      </c>
    </row>
    <row r="549" spans="1:18" x14ac:dyDescent="0.2">
      <c r="A549">
        <v>547.44853370962255</v>
      </c>
      <c r="B549">
        <v>54</v>
      </c>
      <c r="C549">
        <v>46.7</v>
      </c>
      <c r="D549">
        <v>2</v>
      </c>
      <c r="E549">
        <v>0</v>
      </c>
      <c r="F549">
        <v>1</v>
      </c>
      <c r="G549">
        <v>0</v>
      </c>
      <c r="H549">
        <v>0</v>
      </c>
      <c r="I549">
        <v>0</v>
      </c>
      <c r="J549">
        <v>1</v>
      </c>
      <c r="K549">
        <v>0</v>
      </c>
      <c r="L549">
        <v>11538.421</v>
      </c>
      <c r="M549" s="7">
        <f t="shared" si="48"/>
        <v>17621.260504096008</v>
      </c>
      <c r="N549" s="7">
        <f t="shared" si="49"/>
        <v>-6082.8395040960077</v>
      </c>
      <c r="O549" s="7">
        <f t="shared" si="50"/>
        <v>6082.8395040960077</v>
      </c>
      <c r="P549" s="7">
        <f t="shared" si="51"/>
        <v>37000936.432590961</v>
      </c>
      <c r="Q549" s="7">
        <f t="shared" si="52"/>
        <v>-0.5271812758518698</v>
      </c>
      <c r="R549" s="7">
        <f t="shared" si="53"/>
        <v>0.5271812758518698</v>
      </c>
    </row>
    <row r="550" spans="1:18" x14ac:dyDescent="0.2">
      <c r="A550">
        <v>548.44853370962255</v>
      </c>
      <c r="B550">
        <v>25</v>
      </c>
      <c r="C550">
        <v>28.594999999999999</v>
      </c>
      <c r="D550">
        <v>0</v>
      </c>
      <c r="E550">
        <v>0</v>
      </c>
      <c r="F550">
        <v>1</v>
      </c>
      <c r="G550">
        <v>0</v>
      </c>
      <c r="H550">
        <v>1</v>
      </c>
      <c r="I550">
        <v>0</v>
      </c>
      <c r="J550">
        <v>0</v>
      </c>
      <c r="K550">
        <v>0</v>
      </c>
      <c r="L550">
        <v>3213.6220499999999</v>
      </c>
      <c r="M550" s="7">
        <f t="shared" si="48"/>
        <v>4322.6167994379311</v>
      </c>
      <c r="N550" s="7">
        <f t="shared" si="49"/>
        <v>-1108.9947494379312</v>
      </c>
      <c r="O550" s="7">
        <f t="shared" si="50"/>
        <v>1108.9947494379312</v>
      </c>
      <c r="P550" s="7">
        <f t="shared" si="51"/>
        <v>1229869.3542808997</v>
      </c>
      <c r="Q550" s="7">
        <f t="shared" si="52"/>
        <v>-0.34509184097673568</v>
      </c>
      <c r="R550" s="7">
        <f t="shared" si="53"/>
        <v>0.34509184097673568</v>
      </c>
    </row>
    <row r="551" spans="1:18" x14ac:dyDescent="0.2">
      <c r="A551">
        <v>549.44853370962255</v>
      </c>
      <c r="B551">
        <v>43</v>
      </c>
      <c r="C551">
        <v>46.2</v>
      </c>
      <c r="D551">
        <v>0</v>
      </c>
      <c r="E551">
        <v>0</v>
      </c>
      <c r="F551">
        <v>1</v>
      </c>
      <c r="G551">
        <v>1</v>
      </c>
      <c r="H551">
        <v>0</v>
      </c>
      <c r="I551">
        <v>0</v>
      </c>
      <c r="J551">
        <v>0</v>
      </c>
      <c r="K551">
        <v>1</v>
      </c>
      <c r="L551">
        <v>45863.205000000002</v>
      </c>
      <c r="M551" s="7">
        <f t="shared" si="48"/>
        <v>37499.008461135236</v>
      </c>
      <c r="N551" s="7">
        <f t="shared" si="49"/>
        <v>8364.1965388647659</v>
      </c>
      <c r="O551" s="7">
        <f t="shared" si="50"/>
        <v>8364.1965388647659</v>
      </c>
      <c r="P551" s="7">
        <f t="shared" si="51"/>
        <v>69959783.740757331</v>
      </c>
      <c r="Q551" s="7">
        <f t="shared" si="52"/>
        <v>0.18237270026952468</v>
      </c>
      <c r="R551" s="7">
        <f t="shared" si="53"/>
        <v>0.18237270026952468</v>
      </c>
    </row>
    <row r="552" spans="1:18" x14ac:dyDescent="0.2">
      <c r="A552">
        <v>550.44853370962255</v>
      </c>
      <c r="B552">
        <v>63</v>
      </c>
      <c r="C552">
        <v>30.8</v>
      </c>
      <c r="D552">
        <v>0</v>
      </c>
      <c r="E552">
        <v>1</v>
      </c>
      <c r="F552">
        <v>0</v>
      </c>
      <c r="G552">
        <v>0</v>
      </c>
      <c r="H552">
        <v>0</v>
      </c>
      <c r="I552">
        <v>0</v>
      </c>
      <c r="J552">
        <v>1</v>
      </c>
      <c r="K552">
        <v>0</v>
      </c>
      <c r="L552">
        <v>13390.558999999999</v>
      </c>
      <c r="M552" s="7">
        <f t="shared" si="48"/>
        <v>13431.431061525651</v>
      </c>
      <c r="N552" s="7">
        <f t="shared" si="49"/>
        <v>-40.872061525651588</v>
      </c>
      <c r="O552" s="7">
        <f t="shared" si="50"/>
        <v>40.872061525651588</v>
      </c>
      <c r="P552" s="7">
        <f t="shared" si="51"/>
        <v>1670.5254133566489</v>
      </c>
      <c r="Q552" s="7">
        <f t="shared" si="52"/>
        <v>-3.0523043530633477E-3</v>
      </c>
      <c r="R552" s="7">
        <f t="shared" si="53"/>
        <v>3.0523043530633477E-3</v>
      </c>
    </row>
    <row r="553" spans="1:18" x14ac:dyDescent="0.2">
      <c r="A553">
        <v>551.44853370962255</v>
      </c>
      <c r="B553">
        <v>32</v>
      </c>
      <c r="C553">
        <v>28.93</v>
      </c>
      <c r="D553">
        <v>0</v>
      </c>
      <c r="E553">
        <v>0</v>
      </c>
      <c r="F553">
        <v>1</v>
      </c>
      <c r="G553">
        <v>0</v>
      </c>
      <c r="H553">
        <v>0</v>
      </c>
      <c r="I553">
        <v>0</v>
      </c>
      <c r="J553">
        <v>0</v>
      </c>
      <c r="K553">
        <v>1</v>
      </c>
      <c r="L553">
        <v>3972.9247</v>
      </c>
      <c r="M553" s="7">
        <f t="shared" si="48"/>
        <v>5133.3888215313</v>
      </c>
      <c r="N553" s="7">
        <f t="shared" si="49"/>
        <v>-1160.4641215313</v>
      </c>
      <c r="O553" s="7">
        <f t="shared" si="50"/>
        <v>1160.4641215313</v>
      </c>
      <c r="P553" s="7">
        <f t="shared" si="51"/>
        <v>1346676.9773614118</v>
      </c>
      <c r="Q553" s="7">
        <f t="shared" si="52"/>
        <v>-0.29209315785202272</v>
      </c>
      <c r="R553" s="7">
        <f t="shared" si="53"/>
        <v>0.29209315785202272</v>
      </c>
    </row>
    <row r="554" spans="1:18" x14ac:dyDescent="0.2">
      <c r="A554">
        <v>552.44853370962255</v>
      </c>
      <c r="B554">
        <v>62</v>
      </c>
      <c r="C554">
        <v>21.4</v>
      </c>
      <c r="D554">
        <v>0</v>
      </c>
      <c r="E554">
        <v>1</v>
      </c>
      <c r="F554">
        <v>0</v>
      </c>
      <c r="G554">
        <v>0</v>
      </c>
      <c r="H554">
        <v>0</v>
      </c>
      <c r="I554">
        <v>0</v>
      </c>
      <c r="J554">
        <v>1</v>
      </c>
      <c r="K554">
        <v>0</v>
      </c>
      <c r="L554">
        <v>12957.118</v>
      </c>
      <c r="M554" s="7">
        <f t="shared" si="48"/>
        <v>9983.5645956588342</v>
      </c>
      <c r="N554" s="7">
        <f t="shared" si="49"/>
        <v>2973.5534043411662</v>
      </c>
      <c r="O554" s="7">
        <f t="shared" si="50"/>
        <v>2973.5534043411662</v>
      </c>
      <c r="P554" s="7">
        <f t="shared" si="51"/>
        <v>8842019.8484689388</v>
      </c>
      <c r="Q554" s="7">
        <f t="shared" si="52"/>
        <v>0.22949188271197082</v>
      </c>
      <c r="R554" s="7">
        <f t="shared" si="53"/>
        <v>0.22949188271197082</v>
      </c>
    </row>
    <row r="555" spans="1:18" x14ac:dyDescent="0.2">
      <c r="A555">
        <v>553.44853370962255</v>
      </c>
      <c r="B555">
        <v>52</v>
      </c>
      <c r="C555">
        <v>31.73</v>
      </c>
      <c r="D555">
        <v>2</v>
      </c>
      <c r="E555">
        <v>0</v>
      </c>
      <c r="F555">
        <v>1</v>
      </c>
      <c r="G555">
        <v>0</v>
      </c>
      <c r="H555">
        <v>0</v>
      </c>
      <c r="I555">
        <v>1</v>
      </c>
      <c r="J555">
        <v>0</v>
      </c>
      <c r="K555">
        <v>0</v>
      </c>
      <c r="L555">
        <v>11187.6567</v>
      </c>
      <c r="M555" s="7">
        <f t="shared" si="48"/>
        <v>12798.879801752846</v>
      </c>
      <c r="N555" s="7">
        <f t="shared" si="49"/>
        <v>-1611.2231017528466</v>
      </c>
      <c r="O555" s="7">
        <f t="shared" si="50"/>
        <v>1611.2231017528466</v>
      </c>
      <c r="P555" s="7">
        <f t="shared" si="51"/>
        <v>2596039.8836220638</v>
      </c>
      <c r="Q555" s="7">
        <f t="shared" si="52"/>
        <v>-0.14401792483968931</v>
      </c>
      <c r="R555" s="7">
        <f t="shared" si="53"/>
        <v>0.14401792483968931</v>
      </c>
    </row>
    <row r="556" spans="1:18" x14ac:dyDescent="0.2">
      <c r="A556">
        <v>554.44853370962255</v>
      </c>
      <c r="B556">
        <v>25</v>
      </c>
      <c r="C556">
        <v>41.325000000000003</v>
      </c>
      <c r="D556">
        <v>0</v>
      </c>
      <c r="E556">
        <v>0</v>
      </c>
      <c r="F556">
        <v>1</v>
      </c>
      <c r="G556">
        <v>0</v>
      </c>
      <c r="H556">
        <v>1</v>
      </c>
      <c r="I556">
        <v>0</v>
      </c>
      <c r="J556">
        <v>0</v>
      </c>
      <c r="K556">
        <v>0</v>
      </c>
      <c r="L556">
        <v>17878.900679999999</v>
      </c>
      <c r="M556" s="7">
        <f t="shared" si="48"/>
        <v>8640.4922007198747</v>
      </c>
      <c r="N556" s="7">
        <f t="shared" si="49"/>
        <v>9238.4084792801241</v>
      </c>
      <c r="O556" s="7">
        <f t="shared" si="50"/>
        <v>9238.4084792801241</v>
      </c>
      <c r="P556" s="7">
        <f t="shared" si="51"/>
        <v>85348191.230034888</v>
      </c>
      <c r="Q556" s="7">
        <f t="shared" si="52"/>
        <v>0.51672128195300904</v>
      </c>
      <c r="R556" s="7">
        <f t="shared" si="53"/>
        <v>0.51672128195300904</v>
      </c>
    </row>
    <row r="557" spans="1:18" x14ac:dyDescent="0.2">
      <c r="A557">
        <v>555.44853370962255</v>
      </c>
      <c r="B557">
        <v>28</v>
      </c>
      <c r="C557">
        <v>23.8</v>
      </c>
      <c r="D557">
        <v>2</v>
      </c>
      <c r="E557">
        <v>1</v>
      </c>
      <c r="F557">
        <v>0</v>
      </c>
      <c r="G557">
        <v>0</v>
      </c>
      <c r="H557">
        <v>0</v>
      </c>
      <c r="I557">
        <v>0</v>
      </c>
      <c r="J557">
        <v>1</v>
      </c>
      <c r="K557">
        <v>0</v>
      </c>
      <c r="L557">
        <v>3847.674</v>
      </c>
      <c r="M557" s="7">
        <f t="shared" si="48"/>
        <v>2853.283657084643</v>
      </c>
      <c r="N557" s="7">
        <f t="shared" si="49"/>
        <v>994.390342915357</v>
      </c>
      <c r="O557" s="7">
        <f t="shared" si="50"/>
        <v>994.390342915357</v>
      </c>
      <c r="P557" s="7">
        <f t="shared" si="51"/>
        <v>988812.15408332122</v>
      </c>
      <c r="Q557" s="7">
        <f t="shared" si="52"/>
        <v>0.25843934359183157</v>
      </c>
      <c r="R557" s="7">
        <f t="shared" si="53"/>
        <v>0.25843934359183157</v>
      </c>
    </row>
    <row r="558" spans="1:18" x14ac:dyDescent="0.2">
      <c r="A558">
        <v>556.44853370962255</v>
      </c>
      <c r="B558">
        <v>46</v>
      </c>
      <c r="C558">
        <v>33.44</v>
      </c>
      <c r="D558">
        <v>1</v>
      </c>
      <c r="E558">
        <v>1</v>
      </c>
      <c r="F558">
        <v>0</v>
      </c>
      <c r="G558">
        <v>0</v>
      </c>
      <c r="H558">
        <v>1</v>
      </c>
      <c r="I558">
        <v>0</v>
      </c>
      <c r="J558">
        <v>0</v>
      </c>
      <c r="K558">
        <v>0</v>
      </c>
      <c r="L558">
        <v>8334.5895999999993</v>
      </c>
      <c r="M558" s="7">
        <f t="shared" si="48"/>
        <v>11600.648594437638</v>
      </c>
      <c r="N558" s="7">
        <f t="shared" si="49"/>
        <v>-3266.0589944376388</v>
      </c>
      <c r="O558" s="7">
        <f t="shared" si="50"/>
        <v>3266.0589944376388</v>
      </c>
      <c r="P558" s="7">
        <f t="shared" si="51"/>
        <v>10667141.355147</v>
      </c>
      <c r="Q558" s="7">
        <f t="shared" si="52"/>
        <v>-0.39186800444711029</v>
      </c>
      <c r="R558" s="7">
        <f t="shared" si="53"/>
        <v>0.39186800444711029</v>
      </c>
    </row>
    <row r="559" spans="1:18" x14ac:dyDescent="0.2">
      <c r="A559">
        <v>557.44853370962255</v>
      </c>
      <c r="B559">
        <v>34</v>
      </c>
      <c r="C559">
        <v>34.21</v>
      </c>
      <c r="D559">
        <v>0</v>
      </c>
      <c r="E559">
        <v>1</v>
      </c>
      <c r="F559">
        <v>0</v>
      </c>
      <c r="G559">
        <v>0</v>
      </c>
      <c r="H559">
        <v>0</v>
      </c>
      <c r="I559">
        <v>0</v>
      </c>
      <c r="J559">
        <v>0</v>
      </c>
      <c r="K559">
        <v>1</v>
      </c>
      <c r="L559">
        <v>3935.1799000000001</v>
      </c>
      <c r="M559" s="7">
        <f t="shared" si="48"/>
        <v>7189.4847384073</v>
      </c>
      <c r="N559" s="7">
        <f t="shared" si="49"/>
        <v>-3254.3048384072999</v>
      </c>
      <c r="O559" s="7">
        <f t="shared" si="50"/>
        <v>3254.3048384072999</v>
      </c>
      <c r="P559" s="7">
        <f t="shared" si="51"/>
        <v>10590499.981281163</v>
      </c>
      <c r="Q559" s="7">
        <f t="shared" si="52"/>
        <v>-0.82697739902750056</v>
      </c>
      <c r="R559" s="7">
        <f t="shared" si="53"/>
        <v>0.82697739902750056</v>
      </c>
    </row>
    <row r="560" spans="1:18" x14ac:dyDescent="0.2">
      <c r="A560">
        <v>558.44853370962255</v>
      </c>
      <c r="B560">
        <v>35</v>
      </c>
      <c r="C560">
        <v>34.104999999999997</v>
      </c>
      <c r="D560">
        <v>3</v>
      </c>
      <c r="E560">
        <v>0</v>
      </c>
      <c r="F560">
        <v>1</v>
      </c>
      <c r="G560">
        <v>1</v>
      </c>
      <c r="H560">
        <v>0</v>
      </c>
      <c r="I560">
        <v>1</v>
      </c>
      <c r="J560">
        <v>0</v>
      </c>
      <c r="K560">
        <v>0</v>
      </c>
      <c r="L560">
        <v>39983.425949999997</v>
      </c>
      <c r="M560" s="7">
        <f t="shared" si="48"/>
        <v>33285.719592147427</v>
      </c>
      <c r="N560" s="7">
        <f t="shared" si="49"/>
        <v>6697.7063578525704</v>
      </c>
      <c r="O560" s="7">
        <f t="shared" si="50"/>
        <v>6697.7063578525704</v>
      </c>
      <c r="P560" s="7">
        <f t="shared" si="51"/>
        <v>44859270.456018746</v>
      </c>
      <c r="Q560" s="7">
        <f t="shared" si="52"/>
        <v>0.1675120677809894</v>
      </c>
      <c r="R560" s="7">
        <f t="shared" si="53"/>
        <v>0.1675120677809894</v>
      </c>
    </row>
    <row r="561" spans="1:18" x14ac:dyDescent="0.2">
      <c r="A561">
        <v>559.44853370962255</v>
      </c>
      <c r="B561">
        <v>19</v>
      </c>
      <c r="C561">
        <v>35.53</v>
      </c>
      <c r="D561">
        <v>0</v>
      </c>
      <c r="E561">
        <v>1</v>
      </c>
      <c r="F561">
        <v>0</v>
      </c>
      <c r="G561">
        <v>0</v>
      </c>
      <c r="H561">
        <v>0</v>
      </c>
      <c r="I561">
        <v>1</v>
      </c>
      <c r="J561">
        <v>0</v>
      </c>
      <c r="K561">
        <v>0</v>
      </c>
      <c r="L561">
        <v>1646.4296999999999</v>
      </c>
      <c r="M561" s="7">
        <f t="shared" si="48"/>
        <v>4392.4807748158664</v>
      </c>
      <c r="N561" s="7">
        <f t="shared" si="49"/>
        <v>-2746.0510748158667</v>
      </c>
      <c r="O561" s="7">
        <f t="shared" si="50"/>
        <v>2746.0510748158667</v>
      </c>
      <c r="P561" s="7">
        <f t="shared" si="51"/>
        <v>7540796.5054973774</v>
      </c>
      <c r="Q561" s="7">
        <f t="shared" si="52"/>
        <v>-1.6678823728798544</v>
      </c>
      <c r="R561" s="7">
        <f t="shared" si="53"/>
        <v>1.6678823728798544</v>
      </c>
    </row>
    <row r="562" spans="1:18" x14ac:dyDescent="0.2">
      <c r="A562">
        <v>560.44853370962255</v>
      </c>
      <c r="B562">
        <v>46</v>
      </c>
      <c r="C562">
        <v>19.95</v>
      </c>
      <c r="D562">
        <v>2</v>
      </c>
      <c r="E562">
        <v>0</v>
      </c>
      <c r="F562">
        <v>1</v>
      </c>
      <c r="G562">
        <v>0</v>
      </c>
      <c r="H562">
        <v>0</v>
      </c>
      <c r="I562">
        <v>1</v>
      </c>
      <c r="J562">
        <v>0</v>
      </c>
      <c r="K562">
        <v>0</v>
      </c>
      <c r="L562">
        <v>9193.8384999999998</v>
      </c>
      <c r="M562" s="7">
        <f t="shared" si="48"/>
        <v>7246.2921931348401</v>
      </c>
      <c r="N562" s="7">
        <f t="shared" si="49"/>
        <v>1947.5463068651597</v>
      </c>
      <c r="O562" s="7">
        <f t="shared" si="50"/>
        <v>1947.5463068651597</v>
      </c>
      <c r="P562" s="7">
        <f t="shared" si="51"/>
        <v>3792936.6173841232</v>
      </c>
      <c r="Q562" s="7">
        <f t="shared" si="52"/>
        <v>0.21183168563001839</v>
      </c>
      <c r="R562" s="7">
        <f t="shared" si="53"/>
        <v>0.21183168563001839</v>
      </c>
    </row>
    <row r="563" spans="1:18" x14ac:dyDescent="0.2">
      <c r="A563">
        <v>561.44853370962255</v>
      </c>
      <c r="B563">
        <v>54</v>
      </c>
      <c r="C563">
        <v>32.68</v>
      </c>
      <c r="D563">
        <v>0</v>
      </c>
      <c r="E563">
        <v>0</v>
      </c>
      <c r="F563">
        <v>1</v>
      </c>
      <c r="G563">
        <v>0</v>
      </c>
      <c r="H563">
        <v>1</v>
      </c>
      <c r="I563">
        <v>0</v>
      </c>
      <c r="J563">
        <v>0</v>
      </c>
      <c r="K563">
        <v>0</v>
      </c>
      <c r="L563">
        <v>10923.933199999999</v>
      </c>
      <c r="M563" s="7">
        <f t="shared" si="48"/>
        <v>13233.421970595198</v>
      </c>
      <c r="N563" s="7">
        <f t="shared" si="49"/>
        <v>-2309.4887705951987</v>
      </c>
      <c r="O563" s="7">
        <f t="shared" si="50"/>
        <v>2309.4887705951987</v>
      </c>
      <c r="P563" s="7">
        <f t="shared" si="51"/>
        <v>5333738.3815053226</v>
      </c>
      <c r="Q563" s="7">
        <f t="shared" si="52"/>
        <v>-0.21141549735906467</v>
      </c>
      <c r="R563" s="7">
        <f t="shared" si="53"/>
        <v>0.21141549735906467</v>
      </c>
    </row>
    <row r="564" spans="1:18" x14ac:dyDescent="0.2">
      <c r="A564">
        <v>562.44853370962255</v>
      </c>
      <c r="B564">
        <v>27</v>
      </c>
      <c r="C564">
        <v>30.5</v>
      </c>
      <c r="D564">
        <v>0</v>
      </c>
      <c r="E564">
        <v>1</v>
      </c>
      <c r="F564">
        <v>0</v>
      </c>
      <c r="G564">
        <v>0</v>
      </c>
      <c r="H564">
        <v>0</v>
      </c>
      <c r="I564">
        <v>0</v>
      </c>
      <c r="J564">
        <v>1</v>
      </c>
      <c r="K564">
        <v>0</v>
      </c>
      <c r="L564">
        <v>2494.0219999999999</v>
      </c>
      <c r="M564" s="7">
        <f t="shared" si="48"/>
        <v>3988.0240855617785</v>
      </c>
      <c r="N564" s="7">
        <f t="shared" si="49"/>
        <v>-1494.0020855617786</v>
      </c>
      <c r="O564" s="7">
        <f t="shared" si="50"/>
        <v>1494.0020855617786</v>
      </c>
      <c r="P564" s="7">
        <f t="shared" si="51"/>
        <v>2232042.231662944</v>
      </c>
      <c r="Q564" s="7">
        <f t="shared" si="52"/>
        <v>-0.59903324251421142</v>
      </c>
      <c r="R564" s="7">
        <f t="shared" si="53"/>
        <v>0.59903324251421142</v>
      </c>
    </row>
    <row r="565" spans="1:18" x14ac:dyDescent="0.2">
      <c r="A565">
        <v>563.44853370962255</v>
      </c>
      <c r="B565">
        <v>50</v>
      </c>
      <c r="C565">
        <v>44.77</v>
      </c>
      <c r="D565">
        <v>1</v>
      </c>
      <c r="E565">
        <v>1</v>
      </c>
      <c r="F565">
        <v>0</v>
      </c>
      <c r="G565">
        <v>0</v>
      </c>
      <c r="H565">
        <v>0</v>
      </c>
      <c r="I565">
        <v>0</v>
      </c>
      <c r="J565">
        <v>0</v>
      </c>
      <c r="K565">
        <v>1</v>
      </c>
      <c r="L565">
        <v>9058.7302999999993</v>
      </c>
      <c r="M565" s="7">
        <f t="shared" si="48"/>
        <v>15362.332322877595</v>
      </c>
      <c r="N565" s="7">
        <f t="shared" si="49"/>
        <v>-6303.602022877596</v>
      </c>
      <c r="O565" s="7">
        <f t="shared" si="50"/>
        <v>6303.602022877596</v>
      </c>
      <c r="P565" s="7">
        <f t="shared" si="51"/>
        <v>39735398.46282652</v>
      </c>
      <c r="Q565" s="7">
        <f t="shared" si="52"/>
        <v>-0.69585933283360879</v>
      </c>
      <c r="R565" s="7">
        <f t="shared" si="53"/>
        <v>0.69585933283360879</v>
      </c>
    </row>
    <row r="566" spans="1:18" x14ac:dyDescent="0.2">
      <c r="A566">
        <v>564.44853370962255</v>
      </c>
      <c r="B566">
        <v>18</v>
      </c>
      <c r="C566">
        <v>32.119999999999997</v>
      </c>
      <c r="D566">
        <v>2</v>
      </c>
      <c r="E566">
        <v>0</v>
      </c>
      <c r="F566">
        <v>1</v>
      </c>
      <c r="G566">
        <v>0</v>
      </c>
      <c r="H566">
        <v>0</v>
      </c>
      <c r="I566">
        <v>0</v>
      </c>
      <c r="J566">
        <v>0</v>
      </c>
      <c r="K566">
        <v>1</v>
      </c>
      <c r="L566">
        <v>2801.2588000000001</v>
      </c>
      <c r="M566" s="7">
        <f t="shared" si="48"/>
        <v>3460.8728739782509</v>
      </c>
      <c r="N566" s="7">
        <f t="shared" si="49"/>
        <v>-659.61407397825087</v>
      </c>
      <c r="O566" s="7">
        <f t="shared" si="50"/>
        <v>659.61407397825087</v>
      </c>
      <c r="P566" s="7">
        <f t="shared" si="51"/>
        <v>435090.72659018543</v>
      </c>
      <c r="Q566" s="7">
        <f t="shared" si="52"/>
        <v>-0.23547059414083799</v>
      </c>
      <c r="R566" s="7">
        <f t="shared" si="53"/>
        <v>0.23547059414083799</v>
      </c>
    </row>
    <row r="567" spans="1:18" x14ac:dyDescent="0.2">
      <c r="A567">
        <v>565.44853370962255</v>
      </c>
      <c r="B567">
        <v>19</v>
      </c>
      <c r="C567">
        <v>30.495000000000001</v>
      </c>
      <c r="D567">
        <v>0</v>
      </c>
      <c r="E567">
        <v>0</v>
      </c>
      <c r="F567">
        <v>1</v>
      </c>
      <c r="G567">
        <v>0</v>
      </c>
      <c r="H567">
        <v>0</v>
      </c>
      <c r="I567">
        <v>1</v>
      </c>
      <c r="J567">
        <v>0</v>
      </c>
      <c r="K567">
        <v>0</v>
      </c>
      <c r="L567">
        <v>2128.4310500000001</v>
      </c>
      <c r="M567" s="7">
        <f t="shared" si="48"/>
        <v>2938.466723625862</v>
      </c>
      <c r="N567" s="7">
        <f t="shared" si="49"/>
        <v>-810.03567362586182</v>
      </c>
      <c r="O567" s="7">
        <f t="shared" si="50"/>
        <v>810.03567362586182</v>
      </c>
      <c r="P567" s="7">
        <f t="shared" si="51"/>
        <v>656157.79254650371</v>
      </c>
      <c r="Q567" s="7">
        <f t="shared" si="52"/>
        <v>-0.38057877121547429</v>
      </c>
      <c r="R567" s="7">
        <f t="shared" si="53"/>
        <v>0.38057877121547429</v>
      </c>
    </row>
    <row r="568" spans="1:18" x14ac:dyDescent="0.2">
      <c r="A568">
        <v>566.44853370962255</v>
      </c>
      <c r="B568">
        <v>38</v>
      </c>
      <c r="C568">
        <v>40.564999999999998</v>
      </c>
      <c r="D568">
        <v>1</v>
      </c>
      <c r="E568">
        <v>0</v>
      </c>
      <c r="F568">
        <v>1</v>
      </c>
      <c r="G568">
        <v>0</v>
      </c>
      <c r="H568">
        <v>0</v>
      </c>
      <c r="I568">
        <v>1</v>
      </c>
      <c r="J568">
        <v>0</v>
      </c>
      <c r="K568">
        <v>0</v>
      </c>
      <c r="L568">
        <v>6373.55735</v>
      </c>
      <c r="M568" s="7">
        <f t="shared" si="48"/>
        <v>11723.582577434314</v>
      </c>
      <c r="N568" s="7">
        <f t="shared" si="49"/>
        <v>-5350.0252274343138</v>
      </c>
      <c r="O568" s="7">
        <f t="shared" si="50"/>
        <v>5350.0252274343138</v>
      </c>
      <c r="P568" s="7">
        <f t="shared" si="51"/>
        <v>28622769.934183583</v>
      </c>
      <c r="Q568" s="7">
        <f t="shared" si="52"/>
        <v>-0.83940960026574696</v>
      </c>
      <c r="R568" s="7">
        <f t="shared" si="53"/>
        <v>0.83940960026574696</v>
      </c>
    </row>
    <row r="569" spans="1:18" x14ac:dyDescent="0.2">
      <c r="A569">
        <v>567.44853370962255</v>
      </c>
      <c r="B569">
        <v>41</v>
      </c>
      <c r="C569">
        <v>30.59</v>
      </c>
      <c r="D569">
        <v>2</v>
      </c>
      <c r="E569">
        <v>1</v>
      </c>
      <c r="F569">
        <v>0</v>
      </c>
      <c r="G569">
        <v>0</v>
      </c>
      <c r="H569">
        <v>0</v>
      </c>
      <c r="I569">
        <v>1</v>
      </c>
      <c r="J569">
        <v>0</v>
      </c>
      <c r="K569">
        <v>0</v>
      </c>
      <c r="L569">
        <v>7256.7231000000002</v>
      </c>
      <c r="M569" s="7">
        <f t="shared" si="48"/>
        <v>9304.0089098404533</v>
      </c>
      <c r="N569" s="7">
        <f t="shared" si="49"/>
        <v>-2047.2858098404531</v>
      </c>
      <c r="O569" s="7">
        <f t="shared" si="50"/>
        <v>2047.2858098404531</v>
      </c>
      <c r="P569" s="7">
        <f t="shared" si="51"/>
        <v>4191379.1871740799</v>
      </c>
      <c r="Q569" s="7">
        <f t="shared" si="52"/>
        <v>-0.28212263050803926</v>
      </c>
      <c r="R569" s="7">
        <f t="shared" si="53"/>
        <v>0.28212263050803926</v>
      </c>
    </row>
    <row r="570" spans="1:18" x14ac:dyDescent="0.2">
      <c r="A570">
        <v>568.44853370962255</v>
      </c>
      <c r="B570">
        <v>49</v>
      </c>
      <c r="C570">
        <v>31.9</v>
      </c>
      <c r="D570">
        <v>5</v>
      </c>
      <c r="E570">
        <v>0</v>
      </c>
      <c r="F570">
        <v>1</v>
      </c>
      <c r="G570">
        <v>0</v>
      </c>
      <c r="H570">
        <v>0</v>
      </c>
      <c r="I570">
        <v>0</v>
      </c>
      <c r="J570">
        <v>1</v>
      </c>
      <c r="K570">
        <v>0</v>
      </c>
      <c r="L570">
        <v>11552.904</v>
      </c>
      <c r="M570" s="7">
        <f t="shared" si="48"/>
        <v>12621.315465786249</v>
      </c>
      <c r="N570" s="7">
        <f t="shared" si="49"/>
        <v>-1068.4114657862483</v>
      </c>
      <c r="O570" s="7">
        <f t="shared" si="50"/>
        <v>1068.4114657862483</v>
      </c>
      <c r="P570" s="7">
        <f t="shared" si="51"/>
        <v>1141503.0602235196</v>
      </c>
      <c r="Q570" s="7">
        <f t="shared" si="52"/>
        <v>-9.2479905120500291E-2</v>
      </c>
      <c r="R570" s="7">
        <f t="shared" si="53"/>
        <v>9.2479905120500291E-2</v>
      </c>
    </row>
    <row r="571" spans="1:18" x14ac:dyDescent="0.2">
      <c r="A571">
        <v>569.44853370962255</v>
      </c>
      <c r="B571">
        <v>48</v>
      </c>
      <c r="C571">
        <v>40.564999999999998</v>
      </c>
      <c r="D571">
        <v>2</v>
      </c>
      <c r="E571">
        <v>1</v>
      </c>
      <c r="F571">
        <v>0</v>
      </c>
      <c r="G571">
        <v>1</v>
      </c>
      <c r="H571">
        <v>0</v>
      </c>
      <c r="I571">
        <v>1</v>
      </c>
      <c r="J571">
        <v>0</v>
      </c>
      <c r="K571">
        <v>0</v>
      </c>
      <c r="L571">
        <v>45702.022349999999</v>
      </c>
      <c r="M571" s="7">
        <f t="shared" si="48"/>
        <v>38157.283977088613</v>
      </c>
      <c r="N571" s="7">
        <f t="shared" si="49"/>
        <v>7544.7383729113863</v>
      </c>
      <c r="O571" s="7">
        <f t="shared" si="50"/>
        <v>7544.7383729113863</v>
      </c>
      <c r="P571" s="7">
        <f t="shared" si="51"/>
        <v>56923077.115681551</v>
      </c>
      <c r="Q571" s="7">
        <f t="shared" si="52"/>
        <v>0.16508543790757185</v>
      </c>
      <c r="R571" s="7">
        <f t="shared" si="53"/>
        <v>0.16508543790757185</v>
      </c>
    </row>
    <row r="572" spans="1:18" x14ac:dyDescent="0.2">
      <c r="A572">
        <v>570.44853370962255</v>
      </c>
      <c r="B572">
        <v>31</v>
      </c>
      <c r="C572">
        <v>29.1</v>
      </c>
      <c r="D572">
        <v>0</v>
      </c>
      <c r="E572">
        <v>0</v>
      </c>
      <c r="F572">
        <v>1</v>
      </c>
      <c r="G572">
        <v>0</v>
      </c>
      <c r="H572">
        <v>0</v>
      </c>
      <c r="I572">
        <v>0</v>
      </c>
      <c r="J572">
        <v>1</v>
      </c>
      <c r="K572">
        <v>0</v>
      </c>
      <c r="L572">
        <v>3761.2919999999999</v>
      </c>
      <c r="M572" s="7">
        <f t="shared" si="48"/>
        <v>4804.9230302395781</v>
      </c>
      <c r="N572" s="7">
        <f t="shared" si="49"/>
        <v>-1043.6310302395782</v>
      </c>
      <c r="O572" s="7">
        <f t="shared" si="50"/>
        <v>1043.6310302395782</v>
      </c>
      <c r="P572" s="7">
        <f t="shared" si="51"/>
        <v>1089165.7272789234</v>
      </c>
      <c r="Q572" s="7">
        <f t="shared" si="52"/>
        <v>-0.27746610213713219</v>
      </c>
      <c r="R572" s="7">
        <f t="shared" si="53"/>
        <v>0.27746610213713219</v>
      </c>
    </row>
    <row r="573" spans="1:18" x14ac:dyDescent="0.2">
      <c r="A573">
        <v>571.44853370962255</v>
      </c>
      <c r="B573">
        <v>18</v>
      </c>
      <c r="C573">
        <v>37.29</v>
      </c>
      <c r="D573">
        <v>1</v>
      </c>
      <c r="E573">
        <v>0</v>
      </c>
      <c r="F573">
        <v>1</v>
      </c>
      <c r="G573">
        <v>0</v>
      </c>
      <c r="H573">
        <v>0</v>
      </c>
      <c r="I573">
        <v>0</v>
      </c>
      <c r="J573">
        <v>0</v>
      </c>
      <c r="K573">
        <v>1</v>
      </c>
      <c r="L573">
        <v>2219.4450999999999</v>
      </c>
      <c r="M573" s="7">
        <f t="shared" si="48"/>
        <v>4775.3121298154292</v>
      </c>
      <c r="N573" s="7">
        <f t="shared" si="49"/>
        <v>-2555.8670298154293</v>
      </c>
      <c r="O573" s="7">
        <f t="shared" si="50"/>
        <v>2555.8670298154293</v>
      </c>
      <c r="P573" s="7">
        <f t="shared" si="51"/>
        <v>6532456.2740975441</v>
      </c>
      <c r="Q573" s="7">
        <f t="shared" si="52"/>
        <v>-1.1515792978233295</v>
      </c>
      <c r="R573" s="7">
        <f t="shared" si="53"/>
        <v>1.1515792978233295</v>
      </c>
    </row>
    <row r="574" spans="1:18" x14ac:dyDescent="0.2">
      <c r="A574">
        <v>572.44853370962255</v>
      </c>
      <c r="B574">
        <v>30</v>
      </c>
      <c r="C574">
        <v>43.12</v>
      </c>
      <c r="D574">
        <v>2</v>
      </c>
      <c r="E574">
        <v>0</v>
      </c>
      <c r="F574">
        <v>1</v>
      </c>
      <c r="G574">
        <v>0</v>
      </c>
      <c r="H574">
        <v>0</v>
      </c>
      <c r="I574">
        <v>0</v>
      </c>
      <c r="J574">
        <v>0</v>
      </c>
      <c r="K574">
        <v>1</v>
      </c>
      <c r="L574">
        <v>4753.6368000000002</v>
      </c>
      <c r="M574" s="7">
        <f t="shared" si="48"/>
        <v>10305.8348123375</v>
      </c>
      <c r="N574" s="7">
        <f t="shared" si="49"/>
        <v>-5552.1980123374997</v>
      </c>
      <c r="O574" s="7">
        <f t="shared" si="50"/>
        <v>5552.1980123374997</v>
      </c>
      <c r="P574" s="7">
        <f t="shared" si="51"/>
        <v>30826902.76820448</v>
      </c>
      <c r="Q574" s="7">
        <f t="shared" si="52"/>
        <v>-1.167989530108295</v>
      </c>
      <c r="R574" s="7">
        <f t="shared" si="53"/>
        <v>1.167989530108295</v>
      </c>
    </row>
    <row r="575" spans="1:18" x14ac:dyDescent="0.2">
      <c r="A575">
        <v>573.44853370962255</v>
      </c>
      <c r="B575">
        <v>62</v>
      </c>
      <c r="C575">
        <v>36.86</v>
      </c>
      <c r="D575">
        <v>1</v>
      </c>
      <c r="E575">
        <v>0</v>
      </c>
      <c r="F575">
        <v>1</v>
      </c>
      <c r="G575">
        <v>0</v>
      </c>
      <c r="H575">
        <v>1</v>
      </c>
      <c r="I575">
        <v>0</v>
      </c>
      <c r="J575">
        <v>0</v>
      </c>
      <c r="K575">
        <v>0</v>
      </c>
      <c r="L575">
        <v>31620.001059999999</v>
      </c>
      <c r="M575" s="7">
        <f t="shared" si="48"/>
        <v>17166.321733568762</v>
      </c>
      <c r="N575" s="7">
        <f t="shared" si="49"/>
        <v>14453.679326431236</v>
      </c>
      <c r="O575" s="7">
        <f t="shared" si="50"/>
        <v>14453.679326431236</v>
      </c>
      <c r="P575" s="7">
        <f t="shared" si="51"/>
        <v>208908846.07130572</v>
      </c>
      <c r="Q575" s="7">
        <f t="shared" si="52"/>
        <v>0.45710559272293827</v>
      </c>
      <c r="R575" s="7">
        <f t="shared" si="53"/>
        <v>0.45710559272293827</v>
      </c>
    </row>
    <row r="576" spans="1:18" x14ac:dyDescent="0.2">
      <c r="A576">
        <v>574.44853370962255</v>
      </c>
      <c r="B576">
        <v>57</v>
      </c>
      <c r="C576">
        <v>34.295000000000002</v>
      </c>
      <c r="D576">
        <v>2</v>
      </c>
      <c r="E576">
        <v>0</v>
      </c>
      <c r="F576">
        <v>1</v>
      </c>
      <c r="G576">
        <v>0</v>
      </c>
      <c r="H576">
        <v>1</v>
      </c>
      <c r="I576">
        <v>0</v>
      </c>
      <c r="J576">
        <v>0</v>
      </c>
      <c r="K576">
        <v>0</v>
      </c>
      <c r="L576">
        <v>13224.057049999999</v>
      </c>
      <c r="M576" s="7">
        <f t="shared" si="48"/>
        <v>15438.018277273444</v>
      </c>
      <c r="N576" s="7">
        <f t="shared" si="49"/>
        <v>-2213.9612272734448</v>
      </c>
      <c r="O576" s="7">
        <f t="shared" si="50"/>
        <v>2213.9612272734448</v>
      </c>
      <c r="P576" s="7">
        <f t="shared" si="51"/>
        <v>4901624.3158701379</v>
      </c>
      <c r="Q576" s="7">
        <f t="shared" si="52"/>
        <v>-0.16741921324919307</v>
      </c>
      <c r="R576" s="7">
        <f t="shared" si="53"/>
        <v>0.16741921324919307</v>
      </c>
    </row>
    <row r="577" spans="1:18" x14ac:dyDescent="0.2">
      <c r="A577">
        <v>575.44853370962255</v>
      </c>
      <c r="B577">
        <v>58</v>
      </c>
      <c r="C577">
        <v>27.17</v>
      </c>
      <c r="D577">
        <v>0</v>
      </c>
      <c r="E577">
        <v>0</v>
      </c>
      <c r="F577">
        <v>1</v>
      </c>
      <c r="G577">
        <v>0</v>
      </c>
      <c r="H577">
        <v>0</v>
      </c>
      <c r="I577">
        <v>1</v>
      </c>
      <c r="J577">
        <v>0</v>
      </c>
      <c r="K577">
        <v>0</v>
      </c>
      <c r="L577">
        <v>12222.898300000001</v>
      </c>
      <c r="M577" s="7">
        <f t="shared" si="48"/>
        <v>11930.784593985327</v>
      </c>
      <c r="N577" s="7">
        <f t="shared" si="49"/>
        <v>292.11370601467388</v>
      </c>
      <c r="O577" s="7">
        <f t="shared" si="50"/>
        <v>292.11370601467388</v>
      </c>
      <c r="P577" s="7">
        <f t="shared" si="51"/>
        <v>85330.417241627321</v>
      </c>
      <c r="Q577" s="7">
        <f t="shared" si="52"/>
        <v>2.3898890332309634E-2</v>
      </c>
      <c r="R577" s="7">
        <f t="shared" si="53"/>
        <v>2.3898890332309634E-2</v>
      </c>
    </row>
    <row r="578" spans="1:18" x14ac:dyDescent="0.2">
      <c r="A578">
        <v>576.44853370962255</v>
      </c>
      <c r="B578">
        <v>22</v>
      </c>
      <c r="C578">
        <v>26.84</v>
      </c>
      <c r="D578">
        <v>0</v>
      </c>
      <c r="E578">
        <v>1</v>
      </c>
      <c r="F578">
        <v>0</v>
      </c>
      <c r="G578">
        <v>0</v>
      </c>
      <c r="H578">
        <v>0</v>
      </c>
      <c r="I578">
        <v>0</v>
      </c>
      <c r="J578">
        <v>0</v>
      </c>
      <c r="K578">
        <v>1</v>
      </c>
      <c r="L578">
        <v>1664.9996000000001</v>
      </c>
      <c r="M578" s="7">
        <f t="shared" si="48"/>
        <v>1575.7787078762901</v>
      </c>
      <c r="N578" s="7">
        <f t="shared" si="49"/>
        <v>89.220892123709973</v>
      </c>
      <c r="O578" s="7">
        <f t="shared" si="50"/>
        <v>89.220892123709973</v>
      </c>
      <c r="P578" s="7">
        <f t="shared" si="51"/>
        <v>7960.3675913506922</v>
      </c>
      <c r="Q578" s="7">
        <f t="shared" si="52"/>
        <v>5.3586134269167369E-2</v>
      </c>
      <c r="R578" s="7">
        <f t="shared" si="53"/>
        <v>5.3586134269167369E-2</v>
      </c>
    </row>
    <row r="579" spans="1:18" x14ac:dyDescent="0.2">
      <c r="A579">
        <v>577.44853370962255</v>
      </c>
      <c r="B579">
        <v>31</v>
      </c>
      <c r="C579">
        <v>38.094999999999999</v>
      </c>
      <c r="D579">
        <v>1</v>
      </c>
      <c r="E579">
        <v>0</v>
      </c>
      <c r="F579">
        <v>1</v>
      </c>
      <c r="G579">
        <v>1</v>
      </c>
      <c r="H579">
        <v>1</v>
      </c>
      <c r="I579">
        <v>0</v>
      </c>
      <c r="J579">
        <v>0</v>
      </c>
      <c r="K579">
        <v>0</v>
      </c>
      <c r="L579">
        <v>58571.074480000003</v>
      </c>
      <c r="M579" s="7">
        <f t="shared" ref="M579:M642" si="54">$V$21+$V$22*B579+$V$23*C579+$V$24*D579+$V$25*E579+$V$26*F579+$V$27*G579+$V$28*H579+$V$29*I579+$V$30*J579+$V$31*K579</f>
        <v>33194.454470282093</v>
      </c>
      <c r="N579" s="7">
        <f t="shared" ref="N579:N642" si="55">L579-M579</f>
        <v>25376.62000971791</v>
      </c>
      <c r="O579" s="7">
        <f t="shared" ref="O579:O642" si="56">ABS(N579)</f>
        <v>25376.62000971791</v>
      </c>
      <c r="P579" s="7">
        <f t="shared" ref="P579:P642" si="57">N579^2</f>
        <v>643972843.11761546</v>
      </c>
      <c r="Q579" s="7">
        <f t="shared" ref="Q579:Q642" si="58">N579/L579</f>
        <v>0.43326198528905507</v>
      </c>
      <c r="R579" s="7">
        <f t="shared" ref="R579:R642" si="59">ABS(Q579)</f>
        <v>0.43326198528905507</v>
      </c>
    </row>
    <row r="580" spans="1:18" x14ac:dyDescent="0.2">
      <c r="A580">
        <v>578.44853370962255</v>
      </c>
      <c r="B580">
        <v>52</v>
      </c>
      <c r="C580">
        <v>30.2</v>
      </c>
      <c r="D580">
        <v>1</v>
      </c>
      <c r="E580">
        <v>1</v>
      </c>
      <c r="F580">
        <v>0</v>
      </c>
      <c r="G580">
        <v>0</v>
      </c>
      <c r="H580">
        <v>0</v>
      </c>
      <c r="I580">
        <v>0</v>
      </c>
      <c r="J580">
        <v>1</v>
      </c>
      <c r="K580">
        <v>0</v>
      </c>
      <c r="L580">
        <v>9724.5300000000007</v>
      </c>
      <c r="M580" s="7">
        <f t="shared" si="54"/>
        <v>10812.692187548722</v>
      </c>
      <c r="N580" s="7">
        <f t="shared" si="55"/>
        <v>-1088.1621875487217</v>
      </c>
      <c r="O580" s="7">
        <f t="shared" si="56"/>
        <v>1088.1621875487217</v>
      </c>
      <c r="P580" s="7">
        <f t="shared" si="57"/>
        <v>1184096.9464108194</v>
      </c>
      <c r="Q580" s="7">
        <f t="shared" si="58"/>
        <v>-0.11189869202405892</v>
      </c>
      <c r="R580" s="7">
        <f t="shared" si="59"/>
        <v>0.11189869202405892</v>
      </c>
    </row>
    <row r="581" spans="1:18" x14ac:dyDescent="0.2">
      <c r="A581">
        <v>579.44853370962255</v>
      </c>
      <c r="B581">
        <v>25</v>
      </c>
      <c r="C581">
        <v>23.465</v>
      </c>
      <c r="D581">
        <v>0</v>
      </c>
      <c r="E581">
        <v>0</v>
      </c>
      <c r="F581">
        <v>1</v>
      </c>
      <c r="G581">
        <v>0</v>
      </c>
      <c r="H581">
        <v>1</v>
      </c>
      <c r="I581">
        <v>0</v>
      </c>
      <c r="J581">
        <v>0</v>
      </c>
      <c r="K581">
        <v>0</v>
      </c>
      <c r="L581">
        <v>3206.4913499999998</v>
      </c>
      <c r="M581" s="7">
        <f t="shared" si="54"/>
        <v>2582.577458622819</v>
      </c>
      <c r="N581" s="7">
        <f t="shared" si="55"/>
        <v>623.91389137718079</v>
      </c>
      <c r="O581" s="7">
        <f t="shared" si="56"/>
        <v>623.91389137718079</v>
      </c>
      <c r="P581" s="7">
        <f t="shared" si="57"/>
        <v>389268.54385341657</v>
      </c>
      <c r="Q581" s="7">
        <f t="shared" si="58"/>
        <v>0.19457837969130365</v>
      </c>
      <c r="R581" s="7">
        <f t="shared" si="59"/>
        <v>0.19457837969130365</v>
      </c>
    </row>
    <row r="582" spans="1:18" x14ac:dyDescent="0.2">
      <c r="A582">
        <v>580.44853370962255</v>
      </c>
      <c r="B582">
        <v>59</v>
      </c>
      <c r="C582">
        <v>25.46</v>
      </c>
      <c r="D582">
        <v>1</v>
      </c>
      <c r="E582">
        <v>1</v>
      </c>
      <c r="F582">
        <v>0</v>
      </c>
      <c r="G582">
        <v>0</v>
      </c>
      <c r="H582">
        <v>1</v>
      </c>
      <c r="I582">
        <v>0</v>
      </c>
      <c r="J582">
        <v>0</v>
      </c>
      <c r="K582">
        <v>0</v>
      </c>
      <c r="L582">
        <v>12913.992399999999</v>
      </c>
      <c r="M582" s="7">
        <f t="shared" si="54"/>
        <v>12267.294446552034</v>
      </c>
      <c r="N582" s="7">
        <f t="shared" si="55"/>
        <v>646.69795344796512</v>
      </c>
      <c r="O582" s="7">
        <f t="shared" si="56"/>
        <v>646.69795344796512</v>
      </c>
      <c r="P582" s="7">
        <f t="shared" si="57"/>
        <v>418218.24299378647</v>
      </c>
      <c r="Q582" s="7">
        <f t="shared" si="58"/>
        <v>5.0077306336959372E-2</v>
      </c>
      <c r="R582" s="7">
        <f t="shared" si="59"/>
        <v>5.0077306336959372E-2</v>
      </c>
    </row>
    <row r="583" spans="1:18" x14ac:dyDescent="0.2">
      <c r="A583">
        <v>581.44853370962255</v>
      </c>
      <c r="B583">
        <v>19</v>
      </c>
      <c r="C583">
        <v>30.59</v>
      </c>
      <c r="D583">
        <v>0</v>
      </c>
      <c r="E583">
        <v>1</v>
      </c>
      <c r="F583">
        <v>0</v>
      </c>
      <c r="G583">
        <v>0</v>
      </c>
      <c r="H583">
        <v>0</v>
      </c>
      <c r="I583">
        <v>1</v>
      </c>
      <c r="J583">
        <v>0</v>
      </c>
      <c r="K583">
        <v>0</v>
      </c>
      <c r="L583">
        <v>1639.5631000000001</v>
      </c>
      <c r="M583" s="7">
        <f t="shared" si="54"/>
        <v>2716.8873355124256</v>
      </c>
      <c r="N583" s="7">
        <f t="shared" si="55"/>
        <v>-1077.3242355124255</v>
      </c>
      <c r="O583" s="7">
        <f t="shared" si="56"/>
        <v>1077.3242355124255</v>
      </c>
      <c r="P583" s="7">
        <f t="shared" si="57"/>
        <v>1160627.508422432</v>
      </c>
      <c r="Q583" s="7">
        <f t="shared" si="58"/>
        <v>-0.657080069387037</v>
      </c>
      <c r="R583" s="7">
        <f t="shared" si="59"/>
        <v>0.657080069387037</v>
      </c>
    </row>
    <row r="584" spans="1:18" x14ac:dyDescent="0.2">
      <c r="A584">
        <v>582.44853370962255</v>
      </c>
      <c r="B584">
        <v>39</v>
      </c>
      <c r="C584">
        <v>45.43</v>
      </c>
      <c r="D584">
        <v>2</v>
      </c>
      <c r="E584">
        <v>1</v>
      </c>
      <c r="F584">
        <v>0</v>
      </c>
      <c r="G584">
        <v>0</v>
      </c>
      <c r="H584">
        <v>0</v>
      </c>
      <c r="I584">
        <v>0</v>
      </c>
      <c r="J584">
        <v>0</v>
      </c>
      <c r="K584">
        <v>1</v>
      </c>
      <c r="L584">
        <v>6356.2707</v>
      </c>
      <c r="M584" s="7">
        <f t="shared" si="54"/>
        <v>13170.971532609641</v>
      </c>
      <c r="N584" s="7">
        <f t="shared" si="55"/>
        <v>-6814.7008326096411</v>
      </c>
      <c r="O584" s="7">
        <f t="shared" si="56"/>
        <v>6814.7008326096411</v>
      </c>
      <c r="P584" s="7">
        <f t="shared" si="57"/>
        <v>46440147.437970534</v>
      </c>
      <c r="Q584" s="7">
        <f t="shared" si="58"/>
        <v>-1.0721224998503669</v>
      </c>
      <c r="R584" s="7">
        <f t="shared" si="59"/>
        <v>1.0721224998503669</v>
      </c>
    </row>
    <row r="585" spans="1:18" x14ac:dyDescent="0.2">
      <c r="A585">
        <v>583.44853370962255</v>
      </c>
      <c r="B585">
        <v>32</v>
      </c>
      <c r="C585">
        <v>23.65</v>
      </c>
      <c r="D585">
        <v>1</v>
      </c>
      <c r="E585">
        <v>0</v>
      </c>
      <c r="F585">
        <v>1</v>
      </c>
      <c r="G585">
        <v>0</v>
      </c>
      <c r="H585">
        <v>0</v>
      </c>
      <c r="I585">
        <v>0</v>
      </c>
      <c r="J585">
        <v>0</v>
      </c>
      <c r="K585">
        <v>1</v>
      </c>
      <c r="L585">
        <v>17626.239509999999</v>
      </c>
      <c r="M585" s="7">
        <f t="shared" si="54"/>
        <v>3781.6387806084176</v>
      </c>
      <c r="N585" s="7">
        <f t="shared" si="55"/>
        <v>13844.600729391583</v>
      </c>
      <c r="O585" s="7">
        <f t="shared" si="56"/>
        <v>13844.600729391583</v>
      </c>
      <c r="P585" s="7">
        <f t="shared" si="57"/>
        <v>191672969.35626996</v>
      </c>
      <c r="Q585" s="7">
        <f t="shared" si="58"/>
        <v>0.7854540227674226</v>
      </c>
      <c r="R585" s="7">
        <f t="shared" si="59"/>
        <v>0.7854540227674226</v>
      </c>
    </row>
    <row r="586" spans="1:18" x14ac:dyDescent="0.2">
      <c r="A586">
        <v>584.44853370962255</v>
      </c>
      <c r="B586">
        <v>19</v>
      </c>
      <c r="C586">
        <v>20.7</v>
      </c>
      <c r="D586">
        <v>0</v>
      </c>
      <c r="E586">
        <v>1</v>
      </c>
      <c r="F586">
        <v>0</v>
      </c>
      <c r="G586">
        <v>0</v>
      </c>
      <c r="H586">
        <v>0</v>
      </c>
      <c r="I586">
        <v>0</v>
      </c>
      <c r="J586">
        <v>1</v>
      </c>
      <c r="K586">
        <v>0</v>
      </c>
      <c r="L586">
        <v>1242.816</v>
      </c>
      <c r="M586" s="7">
        <f t="shared" si="54"/>
        <v>-1411.9499631450253</v>
      </c>
      <c r="N586" s="7">
        <f t="shared" si="55"/>
        <v>2654.7659631450251</v>
      </c>
      <c r="O586" s="7">
        <f t="shared" si="56"/>
        <v>2654.7659631450251</v>
      </c>
      <c r="P586" s="7">
        <f t="shared" si="57"/>
        <v>7047782.3190733325</v>
      </c>
      <c r="Q586" s="7">
        <f t="shared" si="58"/>
        <v>2.1360893029579802</v>
      </c>
      <c r="R586" s="7">
        <f t="shared" si="59"/>
        <v>2.1360893029579802</v>
      </c>
    </row>
    <row r="587" spans="1:18" x14ac:dyDescent="0.2">
      <c r="A587">
        <v>585.44853370962255</v>
      </c>
      <c r="B587">
        <v>33</v>
      </c>
      <c r="C587">
        <v>28.27</v>
      </c>
      <c r="D587">
        <v>1</v>
      </c>
      <c r="E587">
        <v>0</v>
      </c>
      <c r="F587">
        <v>1</v>
      </c>
      <c r="G587">
        <v>0</v>
      </c>
      <c r="H587">
        <v>0</v>
      </c>
      <c r="I587">
        <v>0</v>
      </c>
      <c r="J587">
        <v>0</v>
      </c>
      <c r="K587">
        <v>1</v>
      </c>
      <c r="L587">
        <v>4779.6022999999996</v>
      </c>
      <c r="M587" s="7">
        <f t="shared" si="54"/>
        <v>5608.1820400237284</v>
      </c>
      <c r="N587" s="7">
        <f t="shared" si="55"/>
        <v>-828.57974002372885</v>
      </c>
      <c r="O587" s="7">
        <f t="shared" si="56"/>
        <v>828.57974002372885</v>
      </c>
      <c r="P587" s="7">
        <f t="shared" si="57"/>
        <v>686544.38557779009</v>
      </c>
      <c r="Q587" s="7">
        <f t="shared" si="58"/>
        <v>-0.17335746533215304</v>
      </c>
      <c r="R587" s="7">
        <f t="shared" si="59"/>
        <v>0.17335746533215304</v>
      </c>
    </row>
    <row r="588" spans="1:18" x14ac:dyDescent="0.2">
      <c r="A588">
        <v>586.44853370962255</v>
      </c>
      <c r="B588">
        <v>21</v>
      </c>
      <c r="C588">
        <v>20.234999999999999</v>
      </c>
      <c r="D588">
        <v>3</v>
      </c>
      <c r="E588">
        <v>1</v>
      </c>
      <c r="F588">
        <v>0</v>
      </c>
      <c r="G588">
        <v>0</v>
      </c>
      <c r="H588">
        <v>1</v>
      </c>
      <c r="I588">
        <v>0</v>
      </c>
      <c r="J588">
        <v>0</v>
      </c>
      <c r="K588">
        <v>0</v>
      </c>
      <c r="L588">
        <v>3861.2096499999998</v>
      </c>
      <c r="M588" s="7">
        <f t="shared" si="54"/>
        <v>1512.7365803649527</v>
      </c>
      <c r="N588" s="7">
        <f t="shared" si="55"/>
        <v>2348.4730696350471</v>
      </c>
      <c r="O588" s="7">
        <f t="shared" si="56"/>
        <v>2348.4730696350471</v>
      </c>
      <c r="P588" s="7">
        <f t="shared" si="57"/>
        <v>5515325.7588010607</v>
      </c>
      <c r="Q588" s="7">
        <f t="shared" si="58"/>
        <v>0.60822210719250824</v>
      </c>
      <c r="R588" s="7">
        <f t="shared" si="59"/>
        <v>0.60822210719250824</v>
      </c>
    </row>
    <row r="589" spans="1:18" x14ac:dyDescent="0.2">
      <c r="A589">
        <v>587.44853370962255</v>
      </c>
      <c r="B589">
        <v>34</v>
      </c>
      <c r="C589">
        <v>30.21</v>
      </c>
      <c r="D589">
        <v>1</v>
      </c>
      <c r="E589">
        <v>0</v>
      </c>
      <c r="F589">
        <v>1</v>
      </c>
      <c r="G589">
        <v>1</v>
      </c>
      <c r="H589">
        <v>0</v>
      </c>
      <c r="I589">
        <v>1</v>
      </c>
      <c r="J589">
        <v>0</v>
      </c>
      <c r="K589">
        <v>0</v>
      </c>
      <c r="L589">
        <v>43943.876100000001</v>
      </c>
      <c r="M589" s="7">
        <f t="shared" si="54"/>
        <v>30826.7530389606</v>
      </c>
      <c r="N589" s="7">
        <f t="shared" si="55"/>
        <v>13117.123061039401</v>
      </c>
      <c r="O589" s="7">
        <f t="shared" si="56"/>
        <v>13117.123061039401</v>
      </c>
      <c r="P589" s="7">
        <f t="shared" si="57"/>
        <v>172058917.39845169</v>
      </c>
      <c r="Q589" s="7">
        <f t="shared" si="58"/>
        <v>0.29849717924722169</v>
      </c>
      <c r="R589" s="7">
        <f t="shared" si="59"/>
        <v>0.29849717924722169</v>
      </c>
    </row>
    <row r="590" spans="1:18" x14ac:dyDescent="0.2">
      <c r="A590">
        <v>588.44853370962255</v>
      </c>
      <c r="B590">
        <v>61</v>
      </c>
      <c r="C590">
        <v>35.909999999999997</v>
      </c>
      <c r="D590">
        <v>0</v>
      </c>
      <c r="E590">
        <v>0</v>
      </c>
      <c r="F590">
        <v>1</v>
      </c>
      <c r="G590">
        <v>0</v>
      </c>
      <c r="H590">
        <v>1</v>
      </c>
      <c r="I590">
        <v>0</v>
      </c>
      <c r="J590">
        <v>0</v>
      </c>
      <c r="K590">
        <v>0</v>
      </c>
      <c r="L590">
        <v>13635.6379</v>
      </c>
      <c r="M590" s="7">
        <f t="shared" si="54"/>
        <v>16145.434297003752</v>
      </c>
      <c r="N590" s="7">
        <f t="shared" si="55"/>
        <v>-2509.7963970037526</v>
      </c>
      <c r="O590" s="7">
        <f t="shared" si="56"/>
        <v>2509.7963970037526</v>
      </c>
      <c r="P590" s="7">
        <f t="shared" si="57"/>
        <v>6299077.9544130182</v>
      </c>
      <c r="Q590" s="7">
        <f t="shared" si="58"/>
        <v>-0.1840615316576977</v>
      </c>
      <c r="R590" s="7">
        <f t="shared" si="59"/>
        <v>0.1840615316576977</v>
      </c>
    </row>
    <row r="591" spans="1:18" x14ac:dyDescent="0.2">
      <c r="A591">
        <v>589.44853370962255</v>
      </c>
      <c r="B591">
        <v>38</v>
      </c>
      <c r="C591">
        <v>30.69</v>
      </c>
      <c r="D591">
        <v>1</v>
      </c>
      <c r="E591">
        <v>0</v>
      </c>
      <c r="F591">
        <v>1</v>
      </c>
      <c r="G591">
        <v>0</v>
      </c>
      <c r="H591">
        <v>0</v>
      </c>
      <c r="I591">
        <v>0</v>
      </c>
      <c r="J591">
        <v>0</v>
      </c>
      <c r="K591">
        <v>1</v>
      </c>
      <c r="L591">
        <v>5976.8311000000003</v>
      </c>
      <c r="M591" s="7">
        <f t="shared" si="54"/>
        <v>7726.4707409879011</v>
      </c>
      <c r="N591" s="7">
        <f t="shared" si="55"/>
        <v>-1749.6396409879007</v>
      </c>
      <c r="O591" s="7">
        <f t="shared" si="56"/>
        <v>1749.6396409879007</v>
      </c>
      <c r="P591" s="7">
        <f t="shared" si="57"/>
        <v>3061238.8733162703</v>
      </c>
      <c r="Q591" s="7">
        <f t="shared" si="58"/>
        <v>-0.29273700590065205</v>
      </c>
      <c r="R591" s="7">
        <f t="shared" si="59"/>
        <v>0.29273700590065205</v>
      </c>
    </row>
    <row r="592" spans="1:18" x14ac:dyDescent="0.2">
      <c r="A592">
        <v>590.44853370962255</v>
      </c>
      <c r="B592">
        <v>58</v>
      </c>
      <c r="C592">
        <v>29</v>
      </c>
      <c r="D592">
        <v>0</v>
      </c>
      <c r="E592">
        <v>0</v>
      </c>
      <c r="F592">
        <v>1</v>
      </c>
      <c r="G592">
        <v>0</v>
      </c>
      <c r="H592">
        <v>0</v>
      </c>
      <c r="I592">
        <v>0</v>
      </c>
      <c r="J592">
        <v>1</v>
      </c>
      <c r="K592">
        <v>0</v>
      </c>
      <c r="L592">
        <v>11842.441999999999</v>
      </c>
      <c r="M592" s="7">
        <f t="shared" si="54"/>
        <v>11777.241851731993</v>
      </c>
      <c r="N592" s="7">
        <f t="shared" si="55"/>
        <v>65.20014826800616</v>
      </c>
      <c r="O592" s="7">
        <f t="shared" si="56"/>
        <v>65.20014826800616</v>
      </c>
      <c r="P592" s="7">
        <f t="shared" si="57"/>
        <v>4251.0593341699869</v>
      </c>
      <c r="Q592" s="7">
        <f t="shared" si="58"/>
        <v>5.5056337424330354E-3</v>
      </c>
      <c r="R592" s="7">
        <f t="shared" si="59"/>
        <v>5.5056337424330354E-3</v>
      </c>
    </row>
    <row r="593" spans="1:18" x14ac:dyDescent="0.2">
      <c r="A593">
        <v>591.44853370962255</v>
      </c>
      <c r="B593">
        <v>47</v>
      </c>
      <c r="C593">
        <v>19.57</v>
      </c>
      <c r="D593">
        <v>1</v>
      </c>
      <c r="E593">
        <v>1</v>
      </c>
      <c r="F593">
        <v>0</v>
      </c>
      <c r="G593">
        <v>0</v>
      </c>
      <c r="H593">
        <v>0</v>
      </c>
      <c r="I593">
        <v>1</v>
      </c>
      <c r="J593">
        <v>0</v>
      </c>
      <c r="K593">
        <v>0</v>
      </c>
      <c r="L593">
        <v>8428.0692999999992</v>
      </c>
      <c r="M593" s="7">
        <f t="shared" si="54"/>
        <v>6683.9206938670459</v>
      </c>
      <c r="N593" s="7">
        <f t="shared" si="55"/>
        <v>1744.1486061329533</v>
      </c>
      <c r="O593" s="7">
        <f t="shared" si="56"/>
        <v>1744.1486061329533</v>
      </c>
      <c r="P593" s="7">
        <f t="shared" si="57"/>
        <v>3042054.3602755237</v>
      </c>
      <c r="Q593" s="7">
        <f t="shared" si="58"/>
        <v>0.20694521414684541</v>
      </c>
      <c r="R593" s="7">
        <f t="shared" si="59"/>
        <v>0.20694521414684541</v>
      </c>
    </row>
    <row r="594" spans="1:18" x14ac:dyDescent="0.2">
      <c r="A594">
        <v>592.44853370962255</v>
      </c>
      <c r="B594">
        <v>20</v>
      </c>
      <c r="C594">
        <v>31.13</v>
      </c>
      <c r="D594">
        <v>2</v>
      </c>
      <c r="E594">
        <v>1</v>
      </c>
      <c r="F594">
        <v>0</v>
      </c>
      <c r="G594">
        <v>0</v>
      </c>
      <c r="H594">
        <v>0</v>
      </c>
      <c r="I594">
        <v>0</v>
      </c>
      <c r="J594">
        <v>0</v>
      </c>
      <c r="K594">
        <v>1</v>
      </c>
      <c r="L594">
        <v>2566.4706999999999</v>
      </c>
      <c r="M594" s="7">
        <f t="shared" si="54"/>
        <v>3390.2540409691142</v>
      </c>
      <c r="N594" s="7">
        <f t="shared" si="55"/>
        <v>-823.78334096911431</v>
      </c>
      <c r="O594" s="7">
        <f t="shared" si="56"/>
        <v>823.78334096911431</v>
      </c>
      <c r="P594" s="7">
        <f t="shared" si="57"/>
        <v>678618.99285823607</v>
      </c>
      <c r="Q594" s="7">
        <f t="shared" si="58"/>
        <v>-0.32097905538883198</v>
      </c>
      <c r="R594" s="7">
        <f t="shared" si="59"/>
        <v>0.32097905538883198</v>
      </c>
    </row>
    <row r="595" spans="1:18" x14ac:dyDescent="0.2">
      <c r="A595">
        <v>593.44853370962255</v>
      </c>
      <c r="B595">
        <v>21</v>
      </c>
      <c r="C595">
        <v>21.85</v>
      </c>
      <c r="D595">
        <v>1</v>
      </c>
      <c r="E595">
        <v>0</v>
      </c>
      <c r="F595">
        <v>1</v>
      </c>
      <c r="G595">
        <v>1</v>
      </c>
      <c r="H595">
        <v>1</v>
      </c>
      <c r="I595">
        <v>0</v>
      </c>
      <c r="J595">
        <v>0</v>
      </c>
      <c r="K595">
        <v>0</v>
      </c>
      <c r="L595">
        <v>15359.104499999999</v>
      </c>
      <c r="M595" s="7">
        <f t="shared" si="54"/>
        <v>25089.427032876876</v>
      </c>
      <c r="N595" s="7">
        <f t="shared" si="55"/>
        <v>-9730.3225328768767</v>
      </c>
      <c r="O595" s="7">
        <f t="shared" si="56"/>
        <v>9730.3225328768767</v>
      </c>
      <c r="P595" s="7">
        <f t="shared" si="57"/>
        <v>94679176.593811482</v>
      </c>
      <c r="Q595" s="7">
        <f t="shared" si="58"/>
        <v>-0.63352147469775189</v>
      </c>
      <c r="R595" s="7">
        <f t="shared" si="59"/>
        <v>0.63352147469775189</v>
      </c>
    </row>
    <row r="596" spans="1:18" x14ac:dyDescent="0.2">
      <c r="A596">
        <v>594.44853370962255</v>
      </c>
      <c r="B596">
        <v>41</v>
      </c>
      <c r="C596">
        <v>40.26</v>
      </c>
      <c r="D596">
        <v>0</v>
      </c>
      <c r="E596">
        <v>1</v>
      </c>
      <c r="F596">
        <v>0</v>
      </c>
      <c r="G596">
        <v>0</v>
      </c>
      <c r="H596">
        <v>0</v>
      </c>
      <c r="I596">
        <v>0</v>
      </c>
      <c r="J596">
        <v>0</v>
      </c>
      <c r="K596">
        <v>1</v>
      </c>
      <c r="L596">
        <v>5709.1643999999997</v>
      </c>
      <c r="M596" s="7">
        <f t="shared" si="54"/>
        <v>11058.00991883118</v>
      </c>
      <c r="N596" s="7">
        <f t="shared" si="55"/>
        <v>-5348.84551883118</v>
      </c>
      <c r="O596" s="7">
        <f t="shared" si="56"/>
        <v>5348.84551883118</v>
      </c>
      <c r="P596" s="7">
        <f t="shared" si="57"/>
        <v>28610148.384320397</v>
      </c>
      <c r="Q596" s="7">
        <f t="shared" si="58"/>
        <v>-0.93688763259842023</v>
      </c>
      <c r="R596" s="7">
        <f t="shared" si="59"/>
        <v>0.93688763259842023</v>
      </c>
    </row>
    <row r="597" spans="1:18" x14ac:dyDescent="0.2">
      <c r="A597">
        <v>595.44853370962255</v>
      </c>
      <c r="B597">
        <v>46</v>
      </c>
      <c r="C597">
        <v>33.725000000000001</v>
      </c>
      <c r="D597">
        <v>1</v>
      </c>
      <c r="E597">
        <v>0</v>
      </c>
      <c r="F597">
        <v>1</v>
      </c>
      <c r="G597">
        <v>0</v>
      </c>
      <c r="H597">
        <v>1</v>
      </c>
      <c r="I597">
        <v>0</v>
      </c>
      <c r="J597">
        <v>0</v>
      </c>
      <c r="K597">
        <v>0</v>
      </c>
      <c r="L597">
        <v>8823.9857499999998</v>
      </c>
      <c r="M597" s="7">
        <f t="shared" si="54"/>
        <v>11951.119785574418</v>
      </c>
      <c r="N597" s="7">
        <f t="shared" si="55"/>
        <v>-3127.1340355744178</v>
      </c>
      <c r="O597" s="7">
        <f t="shared" si="56"/>
        <v>3127.1340355744178</v>
      </c>
      <c r="P597" s="7">
        <f t="shared" si="57"/>
        <v>9778967.2764479443</v>
      </c>
      <c r="Q597" s="7">
        <f t="shared" si="58"/>
        <v>-0.35439019556150325</v>
      </c>
      <c r="R597" s="7">
        <f t="shared" si="59"/>
        <v>0.35439019556150325</v>
      </c>
    </row>
    <row r="598" spans="1:18" x14ac:dyDescent="0.2">
      <c r="A598">
        <v>596.44853370962255</v>
      </c>
      <c r="B598">
        <v>42</v>
      </c>
      <c r="C598">
        <v>29.48</v>
      </c>
      <c r="D598">
        <v>2</v>
      </c>
      <c r="E598">
        <v>0</v>
      </c>
      <c r="F598">
        <v>1</v>
      </c>
      <c r="G598">
        <v>0</v>
      </c>
      <c r="H598">
        <v>0</v>
      </c>
      <c r="I598">
        <v>0</v>
      </c>
      <c r="J598">
        <v>0</v>
      </c>
      <c r="K598">
        <v>1</v>
      </c>
      <c r="L598">
        <v>7640.3091999999997</v>
      </c>
      <c r="M598" s="7">
        <f t="shared" si="54"/>
        <v>8793.1808914990179</v>
      </c>
      <c r="N598" s="7">
        <f t="shared" si="55"/>
        <v>-1152.8716914990182</v>
      </c>
      <c r="O598" s="7">
        <f t="shared" si="56"/>
        <v>1152.8716914990182</v>
      </c>
      <c r="P598" s="7">
        <f t="shared" si="57"/>
        <v>1329113.1370598073</v>
      </c>
      <c r="Q598" s="7">
        <f t="shared" si="58"/>
        <v>-0.15089332922534315</v>
      </c>
      <c r="R598" s="7">
        <f t="shared" si="59"/>
        <v>0.15089332922534315</v>
      </c>
    </row>
    <row r="599" spans="1:18" x14ac:dyDescent="0.2">
      <c r="A599">
        <v>597.44853370962255</v>
      </c>
      <c r="B599">
        <v>34</v>
      </c>
      <c r="C599">
        <v>33.25</v>
      </c>
      <c r="D599">
        <v>1</v>
      </c>
      <c r="E599">
        <v>0</v>
      </c>
      <c r="F599">
        <v>1</v>
      </c>
      <c r="G599">
        <v>0</v>
      </c>
      <c r="H599">
        <v>1</v>
      </c>
      <c r="I599">
        <v>0</v>
      </c>
      <c r="J599">
        <v>0</v>
      </c>
      <c r="K599">
        <v>0</v>
      </c>
      <c r="L599">
        <v>5594.8455000000004</v>
      </c>
      <c r="M599" s="7">
        <f t="shared" si="54"/>
        <v>8676.1216020064057</v>
      </c>
      <c r="N599" s="7">
        <f t="shared" si="55"/>
        <v>-3081.2761020064054</v>
      </c>
      <c r="O599" s="7">
        <f t="shared" si="56"/>
        <v>3081.2761020064054</v>
      </c>
      <c r="P599" s="7">
        <f t="shared" si="57"/>
        <v>9494262.4167957883</v>
      </c>
      <c r="Q599" s="7">
        <f t="shared" si="58"/>
        <v>-0.55073479723549201</v>
      </c>
      <c r="R599" s="7">
        <f t="shared" si="59"/>
        <v>0.55073479723549201</v>
      </c>
    </row>
    <row r="600" spans="1:18" x14ac:dyDescent="0.2">
      <c r="A600">
        <v>598.44853370962255</v>
      </c>
      <c r="B600">
        <v>43</v>
      </c>
      <c r="C600">
        <v>32.6</v>
      </c>
      <c r="D600">
        <v>2</v>
      </c>
      <c r="E600">
        <v>1</v>
      </c>
      <c r="F600">
        <v>0</v>
      </c>
      <c r="G600">
        <v>0</v>
      </c>
      <c r="H600">
        <v>0</v>
      </c>
      <c r="I600">
        <v>0</v>
      </c>
      <c r="J600">
        <v>1</v>
      </c>
      <c r="K600">
        <v>0</v>
      </c>
      <c r="L600">
        <v>7441.5010000000002</v>
      </c>
      <c r="M600" s="7">
        <f t="shared" si="54"/>
        <v>9730.5007511770164</v>
      </c>
      <c r="N600" s="7">
        <f t="shared" si="55"/>
        <v>-2288.9997511770162</v>
      </c>
      <c r="O600" s="7">
        <f t="shared" si="56"/>
        <v>2288.9997511770162</v>
      </c>
      <c r="P600" s="7">
        <f t="shared" si="57"/>
        <v>5239519.860888442</v>
      </c>
      <c r="Q600" s="7">
        <f t="shared" si="58"/>
        <v>-0.3075991995669981</v>
      </c>
      <c r="R600" s="7">
        <f t="shared" si="59"/>
        <v>0.3075991995669981</v>
      </c>
    </row>
    <row r="601" spans="1:18" x14ac:dyDescent="0.2">
      <c r="A601">
        <v>599.44853370962255</v>
      </c>
      <c r="B601">
        <v>52</v>
      </c>
      <c r="C601">
        <v>37.524999999999999</v>
      </c>
      <c r="D601">
        <v>2</v>
      </c>
      <c r="E601">
        <v>0</v>
      </c>
      <c r="F601">
        <v>1</v>
      </c>
      <c r="G601">
        <v>0</v>
      </c>
      <c r="H601">
        <v>0</v>
      </c>
      <c r="I601">
        <v>1</v>
      </c>
      <c r="J601">
        <v>0</v>
      </c>
      <c r="K601">
        <v>0</v>
      </c>
      <c r="L601">
        <v>33471.971890000001</v>
      </c>
      <c r="M601" s="7">
        <f t="shared" si="54"/>
        <v>14764.479797858805</v>
      </c>
      <c r="N601" s="7">
        <f t="shared" si="55"/>
        <v>18707.492092141198</v>
      </c>
      <c r="O601" s="7">
        <f t="shared" si="56"/>
        <v>18707.492092141198</v>
      </c>
      <c r="P601" s="7">
        <f t="shared" si="57"/>
        <v>349970260.37752545</v>
      </c>
      <c r="Q601" s="7">
        <f t="shared" si="58"/>
        <v>0.55890020921445027</v>
      </c>
      <c r="R601" s="7">
        <f t="shared" si="59"/>
        <v>0.55890020921445027</v>
      </c>
    </row>
    <row r="602" spans="1:18" x14ac:dyDescent="0.2">
      <c r="A602">
        <v>600.44853370962255</v>
      </c>
      <c r="B602">
        <v>18</v>
      </c>
      <c r="C602">
        <v>39.159999999999997</v>
      </c>
      <c r="D602">
        <v>0</v>
      </c>
      <c r="E602">
        <v>0</v>
      </c>
      <c r="F602">
        <v>1</v>
      </c>
      <c r="G602">
        <v>0</v>
      </c>
      <c r="H602">
        <v>0</v>
      </c>
      <c r="I602">
        <v>0</v>
      </c>
      <c r="J602">
        <v>0</v>
      </c>
      <c r="K602">
        <v>1</v>
      </c>
      <c r="L602">
        <v>1633.0444</v>
      </c>
      <c r="M602" s="7">
        <f t="shared" si="54"/>
        <v>4970.4278330814795</v>
      </c>
      <c r="N602" s="7">
        <f t="shared" si="55"/>
        <v>-3337.3834330814798</v>
      </c>
      <c r="O602" s="7">
        <f t="shared" si="56"/>
        <v>3337.3834330814798</v>
      </c>
      <c r="P602" s="7">
        <f t="shared" si="57"/>
        <v>11138128.179406725</v>
      </c>
      <c r="Q602" s="7">
        <f t="shared" si="58"/>
        <v>-2.0436574982783564</v>
      </c>
      <c r="R602" s="7">
        <f t="shared" si="59"/>
        <v>2.0436574982783564</v>
      </c>
    </row>
    <row r="603" spans="1:18" x14ac:dyDescent="0.2">
      <c r="A603">
        <v>601.44853370962255</v>
      </c>
      <c r="B603">
        <v>51</v>
      </c>
      <c r="C603">
        <v>31.635000000000002</v>
      </c>
      <c r="D603">
        <v>0</v>
      </c>
      <c r="E603">
        <v>1</v>
      </c>
      <c r="F603">
        <v>0</v>
      </c>
      <c r="G603">
        <v>0</v>
      </c>
      <c r="H603">
        <v>0</v>
      </c>
      <c r="I603">
        <v>1</v>
      </c>
      <c r="J603">
        <v>0</v>
      </c>
      <c r="K603">
        <v>0</v>
      </c>
      <c r="L603">
        <v>9174.1356500000002</v>
      </c>
      <c r="M603" s="7">
        <f t="shared" si="54"/>
        <v>11375.028939930169</v>
      </c>
      <c r="N603" s="7">
        <f t="shared" si="55"/>
        <v>-2200.893289930169</v>
      </c>
      <c r="O603" s="7">
        <f t="shared" si="56"/>
        <v>2200.893289930169</v>
      </c>
      <c r="P603" s="7">
        <f t="shared" si="57"/>
        <v>4843931.2736596428</v>
      </c>
      <c r="Q603" s="7">
        <f t="shared" si="58"/>
        <v>-0.23990197811498121</v>
      </c>
      <c r="R603" s="7">
        <f t="shared" si="59"/>
        <v>0.23990197811498121</v>
      </c>
    </row>
    <row r="604" spans="1:18" x14ac:dyDescent="0.2">
      <c r="A604">
        <v>602.44853370962255</v>
      </c>
      <c r="B604">
        <v>56</v>
      </c>
      <c r="C604">
        <v>25.3</v>
      </c>
      <c r="D604">
        <v>0</v>
      </c>
      <c r="E604">
        <v>0</v>
      </c>
      <c r="F604">
        <v>1</v>
      </c>
      <c r="G604">
        <v>0</v>
      </c>
      <c r="H604">
        <v>0</v>
      </c>
      <c r="I604">
        <v>0</v>
      </c>
      <c r="J604">
        <v>1</v>
      </c>
      <c r="K604">
        <v>0</v>
      </c>
      <c r="L604">
        <v>11070.535</v>
      </c>
      <c r="M604" s="7">
        <f t="shared" si="54"/>
        <v>10003.262145399562</v>
      </c>
      <c r="N604" s="7">
        <f t="shared" si="55"/>
        <v>1067.2728546004382</v>
      </c>
      <c r="O604" s="7">
        <f t="shared" si="56"/>
        <v>1067.2728546004382</v>
      </c>
      <c r="P604" s="7">
        <f t="shared" si="57"/>
        <v>1139071.3461669681</v>
      </c>
      <c r="Q604" s="7">
        <f t="shared" si="58"/>
        <v>9.640661942719464E-2</v>
      </c>
      <c r="R604" s="7">
        <f t="shared" si="59"/>
        <v>9.640661942719464E-2</v>
      </c>
    </row>
    <row r="605" spans="1:18" x14ac:dyDescent="0.2">
      <c r="A605">
        <v>603.44853370962255</v>
      </c>
      <c r="B605">
        <v>64</v>
      </c>
      <c r="C605">
        <v>39.049999999999997</v>
      </c>
      <c r="D605">
        <v>3</v>
      </c>
      <c r="E605">
        <v>0</v>
      </c>
      <c r="F605">
        <v>1</v>
      </c>
      <c r="G605">
        <v>0</v>
      </c>
      <c r="H605">
        <v>0</v>
      </c>
      <c r="I605">
        <v>0</v>
      </c>
      <c r="J605">
        <v>0</v>
      </c>
      <c r="K605">
        <v>1</v>
      </c>
      <c r="L605">
        <v>16085.127500000001</v>
      </c>
      <c r="M605" s="7">
        <f t="shared" si="54"/>
        <v>18187.173125092391</v>
      </c>
      <c r="N605" s="7">
        <f t="shared" si="55"/>
        <v>-2102.0456250923908</v>
      </c>
      <c r="O605" s="7">
        <f t="shared" si="56"/>
        <v>2102.0456250923908</v>
      </c>
      <c r="P605" s="7">
        <f t="shared" si="57"/>
        <v>4418595.8099700594</v>
      </c>
      <c r="Q605" s="7">
        <f t="shared" si="58"/>
        <v>-0.13068255909643184</v>
      </c>
      <c r="R605" s="7">
        <f t="shared" si="59"/>
        <v>0.13068255909643184</v>
      </c>
    </row>
    <row r="606" spans="1:18" x14ac:dyDescent="0.2">
      <c r="A606">
        <v>604.44853370962255</v>
      </c>
      <c r="B606">
        <v>19</v>
      </c>
      <c r="C606">
        <v>28.31</v>
      </c>
      <c r="D606">
        <v>0</v>
      </c>
      <c r="E606">
        <v>0</v>
      </c>
      <c r="F606">
        <v>1</v>
      </c>
      <c r="G606">
        <v>1</v>
      </c>
      <c r="H606">
        <v>0</v>
      </c>
      <c r="I606">
        <v>1</v>
      </c>
      <c r="J606">
        <v>0</v>
      </c>
      <c r="K606">
        <v>0</v>
      </c>
      <c r="L606">
        <v>17468.983899999999</v>
      </c>
      <c r="M606" s="7">
        <f t="shared" si="54"/>
        <v>25850.772093416934</v>
      </c>
      <c r="N606" s="7">
        <f t="shared" si="55"/>
        <v>-8381.7881934169345</v>
      </c>
      <c r="O606" s="7">
        <f t="shared" si="56"/>
        <v>8381.7881934169345</v>
      </c>
      <c r="P606" s="7">
        <f t="shared" si="57"/>
        <v>70254373.319303513</v>
      </c>
      <c r="Q606" s="7">
        <f t="shared" si="58"/>
        <v>-0.47980971540176043</v>
      </c>
      <c r="R606" s="7">
        <f t="shared" si="59"/>
        <v>0.47980971540176043</v>
      </c>
    </row>
    <row r="607" spans="1:18" x14ac:dyDescent="0.2">
      <c r="A607">
        <v>605.44853370962255</v>
      </c>
      <c r="B607">
        <v>51</v>
      </c>
      <c r="C607">
        <v>34.1</v>
      </c>
      <c r="D607">
        <v>0</v>
      </c>
      <c r="E607">
        <v>0</v>
      </c>
      <c r="F607">
        <v>1</v>
      </c>
      <c r="G607">
        <v>0</v>
      </c>
      <c r="H607">
        <v>0</v>
      </c>
      <c r="I607">
        <v>0</v>
      </c>
      <c r="J607">
        <v>0</v>
      </c>
      <c r="K607">
        <v>1</v>
      </c>
      <c r="L607">
        <v>9283.5619999999999</v>
      </c>
      <c r="M607" s="7">
        <f t="shared" si="54"/>
        <v>11817.31115105838</v>
      </c>
      <c r="N607" s="7">
        <f t="shared" si="55"/>
        <v>-2533.7491510583804</v>
      </c>
      <c r="O607" s="7">
        <f t="shared" si="56"/>
        <v>2533.7491510583804</v>
      </c>
      <c r="P607" s="7">
        <f t="shared" si="57"/>
        <v>6419884.7604890633</v>
      </c>
      <c r="Q607" s="7">
        <f t="shared" si="58"/>
        <v>-0.27292855383077969</v>
      </c>
      <c r="R607" s="7">
        <f t="shared" si="59"/>
        <v>0.27292855383077969</v>
      </c>
    </row>
    <row r="608" spans="1:18" x14ac:dyDescent="0.2">
      <c r="A608">
        <v>606.44853370962255</v>
      </c>
      <c r="B608">
        <v>27</v>
      </c>
      <c r="C608">
        <v>25.175000000000001</v>
      </c>
      <c r="D608">
        <v>0</v>
      </c>
      <c r="E608">
        <v>0</v>
      </c>
      <c r="F608">
        <v>1</v>
      </c>
      <c r="G608">
        <v>0</v>
      </c>
      <c r="H608">
        <v>1</v>
      </c>
      <c r="I608">
        <v>0</v>
      </c>
      <c r="J608">
        <v>0</v>
      </c>
      <c r="K608">
        <v>0</v>
      </c>
      <c r="L608">
        <v>3558.6202499999999</v>
      </c>
      <c r="M608" s="7">
        <f t="shared" si="54"/>
        <v>3681.571143859328</v>
      </c>
      <c r="N608" s="7">
        <f t="shared" si="55"/>
        <v>-122.95089385932806</v>
      </c>
      <c r="O608" s="7">
        <f t="shared" si="56"/>
        <v>122.95089385932806</v>
      </c>
      <c r="P608" s="7">
        <f t="shared" si="57"/>
        <v>15116.922300807755</v>
      </c>
      <c r="Q608" s="7">
        <f t="shared" si="58"/>
        <v>-3.4550158550727086E-2</v>
      </c>
      <c r="R608" s="7">
        <f t="shared" si="59"/>
        <v>3.4550158550727086E-2</v>
      </c>
    </row>
    <row r="609" spans="1:18" x14ac:dyDescent="0.2">
      <c r="A609">
        <v>607.44853370962255</v>
      </c>
      <c r="B609">
        <v>59</v>
      </c>
      <c r="C609">
        <v>23.655000000000001</v>
      </c>
      <c r="D609">
        <v>0</v>
      </c>
      <c r="E609">
        <v>0</v>
      </c>
      <c r="F609">
        <v>1</v>
      </c>
      <c r="G609">
        <v>1</v>
      </c>
      <c r="H609">
        <v>0</v>
      </c>
      <c r="I609">
        <v>1</v>
      </c>
      <c r="J609">
        <v>0</v>
      </c>
      <c r="K609">
        <v>0</v>
      </c>
      <c r="L609">
        <v>25678.778450000002</v>
      </c>
      <c r="M609" s="7">
        <f t="shared" si="54"/>
        <v>34651.458939010445</v>
      </c>
      <c r="N609" s="7">
        <f t="shared" si="55"/>
        <v>-8972.6804890104431</v>
      </c>
      <c r="O609" s="7">
        <f t="shared" si="56"/>
        <v>8972.6804890104431</v>
      </c>
      <c r="P609" s="7">
        <f t="shared" si="57"/>
        <v>80508995.157868683</v>
      </c>
      <c r="Q609" s="7">
        <f t="shared" si="58"/>
        <v>-0.34942006709865292</v>
      </c>
      <c r="R609" s="7">
        <f t="shared" si="59"/>
        <v>0.34942006709865292</v>
      </c>
    </row>
    <row r="610" spans="1:18" x14ac:dyDescent="0.2">
      <c r="A610">
        <v>608.44853370962255</v>
      </c>
      <c r="B610">
        <v>28</v>
      </c>
      <c r="C610">
        <v>26.98</v>
      </c>
      <c r="D610">
        <v>2</v>
      </c>
      <c r="E610">
        <v>1</v>
      </c>
      <c r="F610">
        <v>0</v>
      </c>
      <c r="G610">
        <v>0</v>
      </c>
      <c r="H610">
        <v>1</v>
      </c>
      <c r="I610">
        <v>0</v>
      </c>
      <c r="J610">
        <v>0</v>
      </c>
      <c r="K610">
        <v>0</v>
      </c>
      <c r="L610">
        <v>4435.0941999999995</v>
      </c>
      <c r="M610" s="7">
        <f t="shared" si="54"/>
        <v>5177.8304415485018</v>
      </c>
      <c r="N610" s="7">
        <f t="shared" si="55"/>
        <v>-742.73624154850222</v>
      </c>
      <c r="O610" s="7">
        <f t="shared" si="56"/>
        <v>742.73624154850222</v>
      </c>
      <c r="P610" s="7">
        <f t="shared" si="57"/>
        <v>551657.12450959499</v>
      </c>
      <c r="Q610" s="7">
        <f t="shared" si="58"/>
        <v>-0.16746797431010649</v>
      </c>
      <c r="R610" s="7">
        <f t="shared" si="59"/>
        <v>0.16746797431010649</v>
      </c>
    </row>
    <row r="611" spans="1:18" x14ac:dyDescent="0.2">
      <c r="A611">
        <v>609.44853370962255</v>
      </c>
      <c r="B611">
        <v>30</v>
      </c>
      <c r="C611">
        <v>37.799999999999997</v>
      </c>
      <c r="D611">
        <v>2</v>
      </c>
      <c r="E611">
        <v>1</v>
      </c>
      <c r="F611">
        <v>0</v>
      </c>
      <c r="G611">
        <v>1</v>
      </c>
      <c r="H611">
        <v>0</v>
      </c>
      <c r="I611">
        <v>0</v>
      </c>
      <c r="J611">
        <v>1</v>
      </c>
      <c r="K611">
        <v>0</v>
      </c>
      <c r="L611">
        <v>39241.442000000003</v>
      </c>
      <c r="M611" s="7">
        <f t="shared" si="54"/>
        <v>31774.342840435565</v>
      </c>
      <c r="N611" s="7">
        <f t="shared" si="55"/>
        <v>7467.0991595644373</v>
      </c>
      <c r="O611" s="7">
        <f t="shared" si="56"/>
        <v>7467.0991595644373</v>
      </c>
      <c r="P611" s="7">
        <f t="shared" si="57"/>
        <v>55757569.858767927</v>
      </c>
      <c r="Q611" s="7">
        <f t="shared" si="58"/>
        <v>0.19028605420678568</v>
      </c>
      <c r="R611" s="7">
        <f t="shared" si="59"/>
        <v>0.19028605420678568</v>
      </c>
    </row>
    <row r="612" spans="1:18" x14ac:dyDescent="0.2">
      <c r="A612">
        <v>610.44853370962255</v>
      </c>
      <c r="B612">
        <v>47</v>
      </c>
      <c r="C612">
        <v>29.37</v>
      </c>
      <c r="D612">
        <v>1</v>
      </c>
      <c r="E612">
        <v>0</v>
      </c>
      <c r="F612">
        <v>1</v>
      </c>
      <c r="G612">
        <v>0</v>
      </c>
      <c r="H612">
        <v>0</v>
      </c>
      <c r="I612">
        <v>0</v>
      </c>
      <c r="J612">
        <v>0</v>
      </c>
      <c r="K612">
        <v>1</v>
      </c>
      <c r="L612">
        <v>8547.6913000000004</v>
      </c>
      <c r="M612" s="7">
        <f t="shared" si="54"/>
        <v>9614.1538923010758</v>
      </c>
      <c r="N612" s="7">
        <f t="shared" si="55"/>
        <v>-1066.4625923010753</v>
      </c>
      <c r="O612" s="7">
        <f t="shared" si="56"/>
        <v>1066.4625923010753</v>
      </c>
      <c r="P612" s="7">
        <f t="shared" si="57"/>
        <v>1137342.4607775297</v>
      </c>
      <c r="Q612" s="7">
        <f t="shared" si="58"/>
        <v>-0.12476615671661835</v>
      </c>
      <c r="R612" s="7">
        <f t="shared" si="59"/>
        <v>0.12476615671661835</v>
      </c>
    </row>
    <row r="613" spans="1:18" x14ac:dyDescent="0.2">
      <c r="A613">
        <v>611.44853370962255</v>
      </c>
      <c r="B613">
        <v>38</v>
      </c>
      <c r="C613">
        <v>34.799999999999997</v>
      </c>
      <c r="D613">
        <v>2</v>
      </c>
      <c r="E613">
        <v>0</v>
      </c>
      <c r="F613">
        <v>1</v>
      </c>
      <c r="G613">
        <v>0</v>
      </c>
      <c r="H613">
        <v>0</v>
      </c>
      <c r="I613">
        <v>0</v>
      </c>
      <c r="J613">
        <v>1</v>
      </c>
      <c r="K613">
        <v>0</v>
      </c>
      <c r="L613">
        <v>6571.5439999999999</v>
      </c>
      <c r="M613" s="7">
        <f t="shared" si="54"/>
        <v>9433.0673626816879</v>
      </c>
      <c r="N613" s="7">
        <f t="shared" si="55"/>
        <v>-2861.523362681688</v>
      </c>
      <c r="O613" s="7">
        <f t="shared" si="56"/>
        <v>2861.523362681688</v>
      </c>
      <c r="P613" s="7">
        <f t="shared" si="57"/>
        <v>8188315.9551731152</v>
      </c>
      <c r="Q613" s="7">
        <f t="shared" si="58"/>
        <v>-0.43544155873896423</v>
      </c>
      <c r="R613" s="7">
        <f t="shared" si="59"/>
        <v>0.43544155873896423</v>
      </c>
    </row>
    <row r="614" spans="1:18" x14ac:dyDescent="0.2">
      <c r="A614">
        <v>612.44853370962255</v>
      </c>
      <c r="B614">
        <v>18</v>
      </c>
      <c r="C614">
        <v>33.155000000000001</v>
      </c>
      <c r="D614">
        <v>0</v>
      </c>
      <c r="E614">
        <v>0</v>
      </c>
      <c r="F614">
        <v>1</v>
      </c>
      <c r="G614">
        <v>0</v>
      </c>
      <c r="H614">
        <v>1</v>
      </c>
      <c r="I614">
        <v>0</v>
      </c>
      <c r="J614">
        <v>0</v>
      </c>
      <c r="K614">
        <v>0</v>
      </c>
      <c r="L614">
        <v>2207.6974500000001</v>
      </c>
      <c r="M614" s="7">
        <f t="shared" si="54"/>
        <v>4052.8864350078775</v>
      </c>
      <c r="N614" s="7">
        <f t="shared" si="55"/>
        <v>-1845.1889850078774</v>
      </c>
      <c r="O614" s="7">
        <f t="shared" si="56"/>
        <v>1845.1889850078774</v>
      </c>
      <c r="P614" s="7">
        <f t="shared" si="57"/>
        <v>3404722.3903944008</v>
      </c>
      <c r="Q614" s="7">
        <f t="shared" si="58"/>
        <v>-0.83579794188188117</v>
      </c>
      <c r="R614" s="7">
        <f t="shared" si="59"/>
        <v>0.83579794188188117</v>
      </c>
    </row>
    <row r="615" spans="1:18" x14ac:dyDescent="0.2">
      <c r="A615">
        <v>613.44853370962255</v>
      </c>
      <c r="B615">
        <v>34</v>
      </c>
      <c r="C615">
        <v>19</v>
      </c>
      <c r="D615">
        <v>3</v>
      </c>
      <c r="E615">
        <v>0</v>
      </c>
      <c r="F615">
        <v>1</v>
      </c>
      <c r="G615">
        <v>0</v>
      </c>
      <c r="H615">
        <v>1</v>
      </c>
      <c r="I615">
        <v>0</v>
      </c>
      <c r="J615">
        <v>0</v>
      </c>
      <c r="K615">
        <v>0</v>
      </c>
      <c r="L615">
        <v>6753.0379999999996</v>
      </c>
      <c r="M615" s="7">
        <f t="shared" si="54"/>
        <v>4721.0142750129326</v>
      </c>
      <c r="N615" s="7">
        <f t="shared" si="55"/>
        <v>2032.023724987067</v>
      </c>
      <c r="O615" s="7">
        <f t="shared" si="56"/>
        <v>2032.023724987067</v>
      </c>
      <c r="P615" s="7">
        <f t="shared" si="57"/>
        <v>4129120.4189103153</v>
      </c>
      <c r="Q615" s="7">
        <f t="shared" si="58"/>
        <v>0.30090512225565252</v>
      </c>
      <c r="R615" s="7">
        <f t="shared" si="59"/>
        <v>0.30090512225565252</v>
      </c>
    </row>
    <row r="616" spans="1:18" x14ac:dyDescent="0.2">
      <c r="A616">
        <v>614.44853370962255</v>
      </c>
      <c r="B616">
        <v>20</v>
      </c>
      <c r="C616">
        <v>33</v>
      </c>
      <c r="D616">
        <v>0</v>
      </c>
      <c r="E616">
        <v>0</v>
      </c>
      <c r="F616">
        <v>1</v>
      </c>
      <c r="G616">
        <v>0</v>
      </c>
      <c r="H616">
        <v>0</v>
      </c>
      <c r="I616">
        <v>0</v>
      </c>
      <c r="J616">
        <v>0</v>
      </c>
      <c r="K616">
        <v>1</v>
      </c>
      <c r="L616">
        <v>1880.07</v>
      </c>
      <c r="M616" s="7">
        <f t="shared" si="54"/>
        <v>3400.0044399135213</v>
      </c>
      <c r="N616" s="7">
        <f t="shared" si="55"/>
        <v>-1519.9344399135214</v>
      </c>
      <c r="O616" s="7">
        <f t="shared" si="56"/>
        <v>1519.9344399135214</v>
      </c>
      <c r="P616" s="7">
        <f t="shared" si="57"/>
        <v>2310200.7016352299</v>
      </c>
      <c r="Q616" s="7">
        <f t="shared" si="58"/>
        <v>-0.80844566421118436</v>
      </c>
      <c r="R616" s="7">
        <f t="shared" si="59"/>
        <v>0.80844566421118436</v>
      </c>
    </row>
    <row r="617" spans="1:18" x14ac:dyDescent="0.2">
      <c r="A617">
        <v>615.44853370962255</v>
      </c>
      <c r="B617">
        <v>47</v>
      </c>
      <c r="C617">
        <v>36.630000000000003</v>
      </c>
      <c r="D617">
        <v>1</v>
      </c>
      <c r="E617">
        <v>0</v>
      </c>
      <c r="F617">
        <v>1</v>
      </c>
      <c r="G617">
        <v>1</v>
      </c>
      <c r="H617">
        <v>0</v>
      </c>
      <c r="I617">
        <v>0</v>
      </c>
      <c r="J617">
        <v>0</v>
      </c>
      <c r="K617">
        <v>1</v>
      </c>
      <c r="L617">
        <v>42969.852700000003</v>
      </c>
      <c r="M617" s="7">
        <f t="shared" si="54"/>
        <v>35730.098945132835</v>
      </c>
      <c r="N617" s="7">
        <f t="shared" si="55"/>
        <v>7239.753754867168</v>
      </c>
      <c r="O617" s="7">
        <f t="shared" si="56"/>
        <v>7239.753754867168</v>
      </c>
      <c r="P617" s="7">
        <f t="shared" si="57"/>
        <v>52414034.431113258</v>
      </c>
      <c r="Q617" s="7">
        <f t="shared" si="58"/>
        <v>0.16848449086880782</v>
      </c>
      <c r="R617" s="7">
        <f t="shared" si="59"/>
        <v>0.16848449086880782</v>
      </c>
    </row>
    <row r="618" spans="1:18" x14ac:dyDescent="0.2">
      <c r="A618">
        <v>616.44853370962255</v>
      </c>
      <c r="B618">
        <v>56</v>
      </c>
      <c r="C618">
        <v>28.594999999999999</v>
      </c>
      <c r="D618">
        <v>0</v>
      </c>
      <c r="E618">
        <v>0</v>
      </c>
      <c r="F618">
        <v>1</v>
      </c>
      <c r="G618">
        <v>0</v>
      </c>
      <c r="H618">
        <v>1</v>
      </c>
      <c r="I618">
        <v>0</v>
      </c>
      <c r="J618">
        <v>0</v>
      </c>
      <c r="K618">
        <v>0</v>
      </c>
      <c r="L618">
        <v>11658.11505</v>
      </c>
      <c r="M618" s="7">
        <f t="shared" si="54"/>
        <v>12366.815659725748</v>
      </c>
      <c r="N618" s="7">
        <f t="shared" si="55"/>
        <v>-708.7006097257472</v>
      </c>
      <c r="O618" s="7">
        <f t="shared" si="56"/>
        <v>708.7006097257472</v>
      </c>
      <c r="P618" s="7">
        <f t="shared" si="57"/>
        <v>502256.55422564584</v>
      </c>
      <c r="Q618" s="7">
        <f t="shared" si="58"/>
        <v>-6.079032559605313E-2</v>
      </c>
      <c r="R618" s="7">
        <f t="shared" si="59"/>
        <v>6.079032559605313E-2</v>
      </c>
    </row>
    <row r="619" spans="1:18" x14ac:dyDescent="0.2">
      <c r="A619">
        <v>617.44853370962255</v>
      </c>
      <c r="B619">
        <v>49</v>
      </c>
      <c r="C619">
        <v>25.6</v>
      </c>
      <c r="D619">
        <v>2</v>
      </c>
      <c r="E619">
        <v>1</v>
      </c>
      <c r="F619">
        <v>0</v>
      </c>
      <c r="G619">
        <v>1</v>
      </c>
      <c r="H619">
        <v>0</v>
      </c>
      <c r="I619">
        <v>0</v>
      </c>
      <c r="J619">
        <v>1</v>
      </c>
      <c r="K619">
        <v>0</v>
      </c>
      <c r="L619">
        <v>23306.546999999999</v>
      </c>
      <c r="M619" s="7">
        <f t="shared" si="54"/>
        <v>32566.553015974634</v>
      </c>
      <c r="N619" s="7">
        <f t="shared" si="55"/>
        <v>-9260.0060159746354</v>
      </c>
      <c r="O619" s="7">
        <f t="shared" si="56"/>
        <v>9260.0060159746354</v>
      </c>
      <c r="P619" s="7">
        <f t="shared" si="57"/>
        <v>85747711.415886432</v>
      </c>
      <c r="Q619" s="7">
        <f t="shared" si="58"/>
        <v>-0.39731351091925526</v>
      </c>
      <c r="R619" s="7">
        <f t="shared" si="59"/>
        <v>0.39731351091925526</v>
      </c>
    </row>
    <row r="620" spans="1:18" x14ac:dyDescent="0.2">
      <c r="A620">
        <v>618.44853370962255</v>
      </c>
      <c r="B620">
        <v>19</v>
      </c>
      <c r="C620">
        <v>33.11</v>
      </c>
      <c r="D620">
        <v>0</v>
      </c>
      <c r="E620">
        <v>0</v>
      </c>
      <c r="F620">
        <v>1</v>
      </c>
      <c r="G620">
        <v>1</v>
      </c>
      <c r="H620">
        <v>0</v>
      </c>
      <c r="I620">
        <v>0</v>
      </c>
      <c r="J620">
        <v>0</v>
      </c>
      <c r="K620">
        <v>1</v>
      </c>
      <c r="L620">
        <v>34439.855900000002</v>
      </c>
      <c r="M620" s="7">
        <f t="shared" si="54"/>
        <v>26831.258176358777</v>
      </c>
      <c r="N620" s="7">
        <f t="shared" si="55"/>
        <v>7608.5977236412255</v>
      </c>
      <c r="O620" s="7">
        <f t="shared" si="56"/>
        <v>7608.5977236412255</v>
      </c>
      <c r="P620" s="7">
        <f t="shared" si="57"/>
        <v>57890759.320198439</v>
      </c>
      <c r="Q620" s="7">
        <f t="shared" si="58"/>
        <v>0.22092420321773834</v>
      </c>
      <c r="R620" s="7">
        <f t="shared" si="59"/>
        <v>0.22092420321773834</v>
      </c>
    </row>
    <row r="621" spans="1:18" x14ac:dyDescent="0.2">
      <c r="A621">
        <v>619.44853370962255</v>
      </c>
      <c r="B621">
        <v>55</v>
      </c>
      <c r="C621">
        <v>37.1</v>
      </c>
      <c r="D621">
        <v>0</v>
      </c>
      <c r="E621">
        <v>0</v>
      </c>
      <c r="F621">
        <v>1</v>
      </c>
      <c r="G621">
        <v>0</v>
      </c>
      <c r="H621">
        <v>0</v>
      </c>
      <c r="I621">
        <v>0</v>
      </c>
      <c r="J621">
        <v>1</v>
      </c>
      <c r="K621">
        <v>0</v>
      </c>
      <c r="L621">
        <v>10713.644</v>
      </c>
      <c r="M621" s="7">
        <f t="shared" si="54"/>
        <v>13746.20153241391</v>
      </c>
      <c r="N621" s="7">
        <f t="shared" si="55"/>
        <v>-3032.5575324139099</v>
      </c>
      <c r="O621" s="7">
        <f t="shared" si="56"/>
        <v>3032.5575324139099</v>
      </c>
      <c r="P621" s="7">
        <f t="shared" si="57"/>
        <v>9196405.1874003429</v>
      </c>
      <c r="Q621" s="7">
        <f t="shared" si="58"/>
        <v>-0.28305565617206524</v>
      </c>
      <c r="R621" s="7">
        <f t="shared" si="59"/>
        <v>0.28305565617206524</v>
      </c>
    </row>
    <row r="622" spans="1:18" x14ac:dyDescent="0.2">
      <c r="A622">
        <v>620.44853370962255</v>
      </c>
      <c r="B622">
        <v>30</v>
      </c>
      <c r="C622">
        <v>31.4</v>
      </c>
      <c r="D622">
        <v>1</v>
      </c>
      <c r="E622">
        <v>1</v>
      </c>
      <c r="F622">
        <v>0</v>
      </c>
      <c r="G622">
        <v>0</v>
      </c>
      <c r="H622">
        <v>0</v>
      </c>
      <c r="I622">
        <v>0</v>
      </c>
      <c r="J622">
        <v>1</v>
      </c>
      <c r="K622">
        <v>0</v>
      </c>
      <c r="L622">
        <v>3659.346</v>
      </c>
      <c r="M622" s="7">
        <f t="shared" si="54"/>
        <v>5510.9326459920294</v>
      </c>
      <c r="N622" s="7">
        <f t="shared" si="55"/>
        <v>-1851.5866459920294</v>
      </c>
      <c r="O622" s="7">
        <f t="shared" si="56"/>
        <v>1851.5866459920294</v>
      </c>
      <c r="P622" s="7">
        <f t="shared" si="57"/>
        <v>3428373.1076160129</v>
      </c>
      <c r="Q622" s="7">
        <f t="shared" si="58"/>
        <v>-0.50598840502975928</v>
      </c>
      <c r="R622" s="7">
        <f t="shared" si="59"/>
        <v>0.50598840502975928</v>
      </c>
    </row>
    <row r="623" spans="1:18" x14ac:dyDescent="0.2">
      <c r="A623">
        <v>621.44853370962255</v>
      </c>
      <c r="B623">
        <v>37</v>
      </c>
      <c r="C623">
        <v>34.1</v>
      </c>
      <c r="D623">
        <v>4</v>
      </c>
      <c r="E623">
        <v>1</v>
      </c>
      <c r="F623">
        <v>0</v>
      </c>
      <c r="G623">
        <v>1</v>
      </c>
      <c r="H623">
        <v>0</v>
      </c>
      <c r="I623">
        <v>0</v>
      </c>
      <c r="J623">
        <v>1</v>
      </c>
      <c r="K623">
        <v>0</v>
      </c>
      <c r="L623">
        <v>40182.245999999999</v>
      </c>
      <c r="M623" s="7">
        <f t="shared" si="54"/>
        <v>33214.110992826594</v>
      </c>
      <c r="N623" s="7">
        <f t="shared" si="55"/>
        <v>6968.135007173405</v>
      </c>
      <c r="O623" s="7">
        <f t="shared" si="56"/>
        <v>6968.135007173405</v>
      </c>
      <c r="P623" s="7">
        <f t="shared" si="57"/>
        <v>48554905.478195511</v>
      </c>
      <c r="Q623" s="7">
        <f t="shared" si="58"/>
        <v>0.17341327827153827</v>
      </c>
      <c r="R623" s="7">
        <f t="shared" si="59"/>
        <v>0.17341327827153827</v>
      </c>
    </row>
    <row r="624" spans="1:18" x14ac:dyDescent="0.2">
      <c r="A624">
        <v>622.44853370962255</v>
      </c>
      <c r="B624">
        <v>49</v>
      </c>
      <c r="C624">
        <v>21.3</v>
      </c>
      <c r="D624">
        <v>1</v>
      </c>
      <c r="E624">
        <v>0</v>
      </c>
      <c r="F624">
        <v>1</v>
      </c>
      <c r="G624">
        <v>0</v>
      </c>
      <c r="H624">
        <v>0</v>
      </c>
      <c r="I624">
        <v>0</v>
      </c>
      <c r="J624">
        <v>1</v>
      </c>
      <c r="K624">
        <v>0</v>
      </c>
      <c r="L624">
        <v>9182.17</v>
      </c>
      <c r="M624" s="7">
        <f t="shared" si="54"/>
        <v>7269.2419665819943</v>
      </c>
      <c r="N624" s="7">
        <f t="shared" si="55"/>
        <v>1912.9280334180057</v>
      </c>
      <c r="O624" s="7">
        <f t="shared" si="56"/>
        <v>1912.9280334180057</v>
      </c>
      <c r="P624" s="7">
        <f t="shared" si="57"/>
        <v>3659293.6610364788</v>
      </c>
      <c r="Q624" s="7">
        <f t="shared" si="58"/>
        <v>0.20833071413598372</v>
      </c>
      <c r="R624" s="7">
        <f t="shared" si="59"/>
        <v>0.20833071413598372</v>
      </c>
    </row>
    <row r="625" spans="1:18" x14ac:dyDescent="0.2">
      <c r="A625">
        <v>623.44853370962255</v>
      </c>
      <c r="B625">
        <v>18</v>
      </c>
      <c r="C625">
        <v>33.534999999999997</v>
      </c>
      <c r="D625">
        <v>0</v>
      </c>
      <c r="E625">
        <v>1</v>
      </c>
      <c r="F625">
        <v>0</v>
      </c>
      <c r="G625">
        <v>1</v>
      </c>
      <c r="H625">
        <v>1</v>
      </c>
      <c r="I625">
        <v>0</v>
      </c>
      <c r="J625">
        <v>0</v>
      </c>
      <c r="K625">
        <v>0</v>
      </c>
      <c r="L625">
        <v>34617.840649999998</v>
      </c>
      <c r="M625" s="7">
        <f t="shared" si="54"/>
        <v>27581.409136337232</v>
      </c>
      <c r="N625" s="7">
        <f t="shared" si="55"/>
        <v>7036.4315136627665</v>
      </c>
      <c r="O625" s="7">
        <f t="shared" si="56"/>
        <v>7036.4315136627665</v>
      </c>
      <c r="P625" s="7">
        <f t="shared" si="57"/>
        <v>49511368.446466491</v>
      </c>
      <c r="Q625" s="7">
        <f t="shared" si="58"/>
        <v>0.20326026642747189</v>
      </c>
      <c r="R625" s="7">
        <f t="shared" si="59"/>
        <v>0.20326026642747189</v>
      </c>
    </row>
    <row r="626" spans="1:18" x14ac:dyDescent="0.2">
      <c r="A626">
        <v>624.44853370962255</v>
      </c>
      <c r="B626">
        <v>59</v>
      </c>
      <c r="C626">
        <v>28.785</v>
      </c>
      <c r="D626">
        <v>0</v>
      </c>
      <c r="E626">
        <v>1</v>
      </c>
      <c r="F626">
        <v>0</v>
      </c>
      <c r="G626">
        <v>0</v>
      </c>
      <c r="H626">
        <v>0</v>
      </c>
      <c r="I626">
        <v>1</v>
      </c>
      <c r="J626">
        <v>0</v>
      </c>
      <c r="K626">
        <v>0</v>
      </c>
      <c r="L626">
        <v>12129.614149999999</v>
      </c>
      <c r="M626" s="7">
        <f t="shared" si="54"/>
        <v>12484.262703780993</v>
      </c>
      <c r="N626" s="7">
        <f t="shared" si="55"/>
        <v>-354.6485537809931</v>
      </c>
      <c r="O626" s="7">
        <f t="shared" si="56"/>
        <v>354.6485537809931</v>
      </c>
      <c r="P626" s="7">
        <f t="shared" si="57"/>
        <v>125775.59669894996</v>
      </c>
      <c r="Q626" s="7">
        <f t="shared" si="58"/>
        <v>-2.923823869376695E-2</v>
      </c>
      <c r="R626" s="7">
        <f t="shared" si="59"/>
        <v>2.923823869376695E-2</v>
      </c>
    </row>
    <row r="627" spans="1:18" x14ac:dyDescent="0.2">
      <c r="A627">
        <v>625.44853370962255</v>
      </c>
      <c r="B627">
        <v>29</v>
      </c>
      <c r="C627">
        <v>26.03</v>
      </c>
      <c r="D627">
        <v>0</v>
      </c>
      <c r="E627">
        <v>0</v>
      </c>
      <c r="F627">
        <v>1</v>
      </c>
      <c r="G627">
        <v>0</v>
      </c>
      <c r="H627">
        <v>0</v>
      </c>
      <c r="I627">
        <v>1</v>
      </c>
      <c r="J627">
        <v>0</v>
      </c>
      <c r="K627">
        <v>0</v>
      </c>
      <c r="L627">
        <v>3736.4647</v>
      </c>
      <c r="M627" s="7">
        <f t="shared" si="54"/>
        <v>4018.8908962589585</v>
      </c>
      <c r="N627" s="7">
        <f t="shared" si="55"/>
        <v>-282.4261962589585</v>
      </c>
      <c r="O627" s="7">
        <f t="shared" si="56"/>
        <v>282.4261962589585</v>
      </c>
      <c r="P627" s="7">
        <f t="shared" si="57"/>
        <v>79764.556333303743</v>
      </c>
      <c r="Q627" s="7">
        <f t="shared" si="58"/>
        <v>-7.558647516700974E-2</v>
      </c>
      <c r="R627" s="7">
        <f t="shared" si="59"/>
        <v>7.558647516700974E-2</v>
      </c>
    </row>
    <row r="628" spans="1:18" x14ac:dyDescent="0.2">
      <c r="A628">
        <v>626.44853370962255</v>
      </c>
      <c r="B628">
        <v>36</v>
      </c>
      <c r="C628">
        <v>28.88</v>
      </c>
      <c r="D628">
        <v>3</v>
      </c>
      <c r="E628">
        <v>1</v>
      </c>
      <c r="F628">
        <v>0</v>
      </c>
      <c r="G628">
        <v>0</v>
      </c>
      <c r="H628">
        <v>1</v>
      </c>
      <c r="I628">
        <v>0</v>
      </c>
      <c r="J628">
        <v>0</v>
      </c>
      <c r="K628">
        <v>0</v>
      </c>
      <c r="L628">
        <v>6748.5911999999998</v>
      </c>
      <c r="M628" s="7">
        <f t="shared" si="54"/>
        <v>8337.3793863820156</v>
      </c>
      <c r="N628" s="7">
        <f t="shared" si="55"/>
        <v>-1588.7881863820157</v>
      </c>
      <c r="O628" s="7">
        <f t="shared" si="56"/>
        <v>1588.7881863820157</v>
      </c>
      <c r="P628" s="7">
        <f t="shared" si="57"/>
        <v>2524247.9011870548</v>
      </c>
      <c r="Q628" s="7">
        <f t="shared" si="58"/>
        <v>-0.23542516345959966</v>
      </c>
      <c r="R628" s="7">
        <f t="shared" si="59"/>
        <v>0.23542516345959966</v>
      </c>
    </row>
    <row r="629" spans="1:18" x14ac:dyDescent="0.2">
      <c r="A629">
        <v>627.44853370962255</v>
      </c>
      <c r="B629">
        <v>33</v>
      </c>
      <c r="C629">
        <v>42.46</v>
      </c>
      <c r="D629">
        <v>1</v>
      </c>
      <c r="E629">
        <v>1</v>
      </c>
      <c r="F629">
        <v>0</v>
      </c>
      <c r="G629">
        <v>0</v>
      </c>
      <c r="H629">
        <v>0</v>
      </c>
      <c r="I629">
        <v>0</v>
      </c>
      <c r="J629">
        <v>0</v>
      </c>
      <c r="K629">
        <v>1</v>
      </c>
      <c r="L629">
        <v>11326.71487</v>
      </c>
      <c r="M629" s="7">
        <f t="shared" si="54"/>
        <v>10167.470977210294</v>
      </c>
      <c r="N629" s="7">
        <f t="shared" si="55"/>
        <v>1159.2438927897056</v>
      </c>
      <c r="O629" s="7">
        <f t="shared" si="56"/>
        <v>1159.2438927897056</v>
      </c>
      <c r="P629" s="7">
        <f t="shared" si="57"/>
        <v>1343846.4029702304</v>
      </c>
      <c r="Q629" s="7">
        <f t="shared" si="58"/>
        <v>0.10234599405870853</v>
      </c>
      <c r="R629" s="7">
        <f t="shared" si="59"/>
        <v>0.10234599405870853</v>
      </c>
    </row>
    <row r="630" spans="1:18" x14ac:dyDescent="0.2">
      <c r="A630">
        <v>628.44853370962255</v>
      </c>
      <c r="B630">
        <v>58</v>
      </c>
      <c r="C630">
        <v>38</v>
      </c>
      <c r="D630">
        <v>0</v>
      </c>
      <c r="E630">
        <v>1</v>
      </c>
      <c r="F630">
        <v>0</v>
      </c>
      <c r="G630">
        <v>0</v>
      </c>
      <c r="H630">
        <v>0</v>
      </c>
      <c r="I630">
        <v>0</v>
      </c>
      <c r="J630">
        <v>1</v>
      </c>
      <c r="K630">
        <v>0</v>
      </c>
      <c r="L630">
        <v>11365.951999999999</v>
      </c>
      <c r="M630" s="7">
        <f t="shared" si="54"/>
        <v>14576.14011078397</v>
      </c>
      <c r="N630" s="7">
        <f t="shared" si="55"/>
        <v>-3210.1881107839708</v>
      </c>
      <c r="O630" s="7">
        <f t="shared" si="56"/>
        <v>3210.1881107839708</v>
      </c>
      <c r="P630" s="7">
        <f t="shared" si="57"/>
        <v>10305307.70661876</v>
      </c>
      <c r="Q630" s="7">
        <f t="shared" si="58"/>
        <v>-0.28243899945943562</v>
      </c>
      <c r="R630" s="7">
        <f t="shared" si="59"/>
        <v>0.28243899945943562</v>
      </c>
    </row>
    <row r="631" spans="1:18" x14ac:dyDescent="0.2">
      <c r="A631">
        <v>629.44853370962255</v>
      </c>
      <c r="B631">
        <v>44</v>
      </c>
      <c r="C631">
        <v>38.950000000000003</v>
      </c>
      <c r="D631">
        <v>0</v>
      </c>
      <c r="E631">
        <v>0</v>
      </c>
      <c r="F631">
        <v>1</v>
      </c>
      <c r="G631">
        <v>1</v>
      </c>
      <c r="H631">
        <v>0</v>
      </c>
      <c r="I631">
        <v>1</v>
      </c>
      <c r="J631">
        <v>0</v>
      </c>
      <c r="K631">
        <v>0</v>
      </c>
      <c r="L631">
        <v>42983.458500000001</v>
      </c>
      <c r="M631" s="7">
        <f t="shared" si="54"/>
        <v>35946.999723463901</v>
      </c>
      <c r="N631" s="7">
        <f t="shared" si="55"/>
        <v>7036.4587765360993</v>
      </c>
      <c r="O631" s="7">
        <f t="shared" si="56"/>
        <v>7036.4587765360993</v>
      </c>
      <c r="P631" s="7">
        <f t="shared" si="57"/>
        <v>49511752.1138919</v>
      </c>
      <c r="Q631" s="7">
        <f t="shared" si="58"/>
        <v>0.163701549900553</v>
      </c>
      <c r="R631" s="7">
        <f t="shared" si="59"/>
        <v>0.163701549900553</v>
      </c>
    </row>
    <row r="632" spans="1:18" x14ac:dyDescent="0.2">
      <c r="A632">
        <v>630.44853370962255</v>
      </c>
      <c r="B632">
        <v>53</v>
      </c>
      <c r="C632">
        <v>36.1</v>
      </c>
      <c r="D632">
        <v>1</v>
      </c>
      <c r="E632">
        <v>1</v>
      </c>
      <c r="F632">
        <v>0</v>
      </c>
      <c r="G632">
        <v>0</v>
      </c>
      <c r="H632">
        <v>0</v>
      </c>
      <c r="I632">
        <v>0</v>
      </c>
      <c r="J632">
        <v>1</v>
      </c>
      <c r="K632">
        <v>0</v>
      </c>
      <c r="L632">
        <v>10085.846</v>
      </c>
      <c r="M632" s="7">
        <f t="shared" si="54"/>
        <v>13073.397309779501</v>
      </c>
      <c r="N632" s="7">
        <f t="shared" si="55"/>
        <v>-2987.551309779501</v>
      </c>
      <c r="O632" s="7">
        <f t="shared" si="56"/>
        <v>2987.551309779501</v>
      </c>
      <c r="P632" s="7">
        <f t="shared" si="57"/>
        <v>8925462.828565212</v>
      </c>
      <c r="Q632" s="7">
        <f t="shared" si="58"/>
        <v>-0.29621226714937954</v>
      </c>
      <c r="R632" s="7">
        <f t="shared" si="59"/>
        <v>0.29621226714937954</v>
      </c>
    </row>
    <row r="633" spans="1:18" x14ac:dyDescent="0.2">
      <c r="A633">
        <v>631.44853370962255</v>
      </c>
      <c r="B633">
        <v>24</v>
      </c>
      <c r="C633">
        <v>29.3</v>
      </c>
      <c r="D633">
        <v>0</v>
      </c>
      <c r="E633">
        <v>1</v>
      </c>
      <c r="F633">
        <v>0</v>
      </c>
      <c r="G633">
        <v>0</v>
      </c>
      <c r="H633">
        <v>0</v>
      </c>
      <c r="I633">
        <v>0</v>
      </c>
      <c r="J633">
        <v>1</v>
      </c>
      <c r="K633">
        <v>0</v>
      </c>
      <c r="L633">
        <v>1977.8150000000001</v>
      </c>
      <c r="M633" s="7">
        <f t="shared" si="54"/>
        <v>2802.52648172507</v>
      </c>
      <c r="N633" s="7">
        <f t="shared" si="55"/>
        <v>-824.71148172506992</v>
      </c>
      <c r="O633" s="7">
        <f t="shared" si="56"/>
        <v>824.71148172506992</v>
      </c>
      <c r="P633" s="7">
        <f t="shared" si="57"/>
        <v>680149.02808916033</v>
      </c>
      <c r="Q633" s="7">
        <f t="shared" si="58"/>
        <v>-0.41698110375594782</v>
      </c>
      <c r="R633" s="7">
        <f t="shared" si="59"/>
        <v>0.41698110375594782</v>
      </c>
    </row>
    <row r="634" spans="1:18" x14ac:dyDescent="0.2">
      <c r="A634">
        <v>632.44853370962255</v>
      </c>
      <c r="B634">
        <v>29</v>
      </c>
      <c r="C634">
        <v>35.53</v>
      </c>
      <c r="D634">
        <v>0</v>
      </c>
      <c r="E634">
        <v>0</v>
      </c>
      <c r="F634">
        <v>1</v>
      </c>
      <c r="G634">
        <v>0</v>
      </c>
      <c r="H634">
        <v>0</v>
      </c>
      <c r="I634">
        <v>0</v>
      </c>
      <c r="J634">
        <v>0</v>
      </c>
      <c r="K634">
        <v>1</v>
      </c>
      <c r="L634">
        <v>3366.6696999999999</v>
      </c>
      <c r="M634" s="7">
        <f t="shared" si="54"/>
        <v>6593.5650692263407</v>
      </c>
      <c r="N634" s="7">
        <f t="shared" si="55"/>
        <v>-3226.8953692263408</v>
      </c>
      <c r="O634" s="7">
        <f t="shared" si="56"/>
        <v>3226.8953692263408</v>
      </c>
      <c r="P634" s="7">
        <f t="shared" si="57"/>
        <v>10412853.723934403</v>
      </c>
      <c r="Q634" s="7">
        <f t="shared" si="58"/>
        <v>-0.95848290945391545</v>
      </c>
      <c r="R634" s="7">
        <f t="shared" si="59"/>
        <v>0.95848290945391545</v>
      </c>
    </row>
    <row r="635" spans="1:18" x14ac:dyDescent="0.2">
      <c r="A635">
        <v>633.44853370962255</v>
      </c>
      <c r="B635">
        <v>40</v>
      </c>
      <c r="C635">
        <v>22.704999999999998</v>
      </c>
      <c r="D635">
        <v>2</v>
      </c>
      <c r="E635">
        <v>1</v>
      </c>
      <c r="F635">
        <v>0</v>
      </c>
      <c r="G635">
        <v>0</v>
      </c>
      <c r="H635">
        <v>1</v>
      </c>
      <c r="I635">
        <v>0</v>
      </c>
      <c r="J635">
        <v>0</v>
      </c>
      <c r="K635">
        <v>0</v>
      </c>
      <c r="L635">
        <v>7173.35995</v>
      </c>
      <c r="M635" s="7">
        <f t="shared" si="54"/>
        <v>6841.6810873247405</v>
      </c>
      <c r="N635" s="7">
        <f t="shared" si="55"/>
        <v>331.67886267525955</v>
      </c>
      <c r="O635" s="7">
        <f t="shared" si="56"/>
        <v>331.67886267525955</v>
      </c>
      <c r="P635" s="7">
        <f t="shared" si="57"/>
        <v>110010.86794555368</v>
      </c>
      <c r="Q635" s="7">
        <f t="shared" si="58"/>
        <v>4.6237588101968805E-2</v>
      </c>
      <c r="R635" s="7">
        <f t="shared" si="59"/>
        <v>4.6237588101968805E-2</v>
      </c>
    </row>
    <row r="636" spans="1:18" x14ac:dyDescent="0.2">
      <c r="A636">
        <v>634.44853370962255</v>
      </c>
      <c r="B636">
        <v>51</v>
      </c>
      <c r="C636">
        <v>39.700000000000003</v>
      </c>
      <c r="D636">
        <v>1</v>
      </c>
      <c r="E636">
        <v>1</v>
      </c>
      <c r="F636">
        <v>0</v>
      </c>
      <c r="G636">
        <v>0</v>
      </c>
      <c r="H636">
        <v>0</v>
      </c>
      <c r="I636">
        <v>0</v>
      </c>
      <c r="J636">
        <v>1</v>
      </c>
      <c r="K636">
        <v>0</v>
      </c>
      <c r="L636">
        <v>9391.3459999999995</v>
      </c>
      <c r="M636" s="7">
        <f t="shared" si="54"/>
        <v>13775.496977316529</v>
      </c>
      <c r="N636" s="7">
        <f t="shared" si="55"/>
        <v>-4384.150977316529</v>
      </c>
      <c r="O636" s="7">
        <f t="shared" si="56"/>
        <v>4384.150977316529</v>
      </c>
      <c r="P636" s="7">
        <f t="shared" si="57"/>
        <v>19220779.791905478</v>
      </c>
      <c r="Q636" s="7">
        <f t="shared" si="58"/>
        <v>-0.46682882063087966</v>
      </c>
      <c r="R636" s="7">
        <f t="shared" si="59"/>
        <v>0.46682882063087966</v>
      </c>
    </row>
    <row r="637" spans="1:18" x14ac:dyDescent="0.2">
      <c r="A637">
        <v>635.44853370962255</v>
      </c>
      <c r="B637">
        <v>64</v>
      </c>
      <c r="C637">
        <v>38.19</v>
      </c>
      <c r="D637">
        <v>0</v>
      </c>
      <c r="E637">
        <v>1</v>
      </c>
      <c r="F637">
        <v>0</v>
      </c>
      <c r="G637">
        <v>0</v>
      </c>
      <c r="H637">
        <v>1</v>
      </c>
      <c r="I637">
        <v>0</v>
      </c>
      <c r="J637">
        <v>0</v>
      </c>
      <c r="K637">
        <v>0</v>
      </c>
      <c r="L637">
        <v>14410.9321</v>
      </c>
      <c r="M637" s="7">
        <f t="shared" si="54"/>
        <v>17443.45363372174</v>
      </c>
      <c r="N637" s="7">
        <f t="shared" si="55"/>
        <v>-3032.5215337217396</v>
      </c>
      <c r="O637" s="7">
        <f t="shared" si="56"/>
        <v>3032.5215337217396</v>
      </c>
      <c r="P637" s="7">
        <f t="shared" si="57"/>
        <v>9196186.8524860516</v>
      </c>
      <c r="Q637" s="7">
        <f t="shared" si="58"/>
        <v>-0.21043201873956088</v>
      </c>
      <c r="R637" s="7">
        <f t="shared" si="59"/>
        <v>0.21043201873956088</v>
      </c>
    </row>
    <row r="638" spans="1:18" x14ac:dyDescent="0.2">
      <c r="A638">
        <v>636.44853370962255</v>
      </c>
      <c r="B638">
        <v>19</v>
      </c>
      <c r="C638">
        <v>24.51</v>
      </c>
      <c r="D638">
        <v>1</v>
      </c>
      <c r="E638">
        <v>0</v>
      </c>
      <c r="F638">
        <v>1</v>
      </c>
      <c r="G638">
        <v>0</v>
      </c>
      <c r="H638">
        <v>0</v>
      </c>
      <c r="I638">
        <v>1</v>
      </c>
      <c r="J638">
        <v>0</v>
      </c>
      <c r="K638">
        <v>0</v>
      </c>
      <c r="L638">
        <v>2709.1118999999999</v>
      </c>
      <c r="M638" s="7">
        <f t="shared" si="54"/>
        <v>1347.5884691991496</v>
      </c>
      <c r="N638" s="7">
        <f t="shared" si="55"/>
        <v>1361.5234308008503</v>
      </c>
      <c r="O638" s="7">
        <f t="shared" si="56"/>
        <v>1361.5234308008503</v>
      </c>
      <c r="P638" s="7">
        <f t="shared" si="57"/>
        <v>1853746.0526197178</v>
      </c>
      <c r="Q638" s="7">
        <f t="shared" si="58"/>
        <v>0.50257186895855077</v>
      </c>
      <c r="R638" s="7">
        <f t="shared" si="59"/>
        <v>0.50257186895855077</v>
      </c>
    </row>
    <row r="639" spans="1:18" x14ac:dyDescent="0.2">
      <c r="A639">
        <v>637.44853370962255</v>
      </c>
      <c r="B639">
        <v>35</v>
      </c>
      <c r="C639">
        <v>38.094999999999999</v>
      </c>
      <c r="D639">
        <v>2</v>
      </c>
      <c r="E639">
        <v>0</v>
      </c>
      <c r="F639">
        <v>1</v>
      </c>
      <c r="G639">
        <v>0</v>
      </c>
      <c r="H639">
        <v>1</v>
      </c>
      <c r="I639">
        <v>0</v>
      </c>
      <c r="J639">
        <v>0</v>
      </c>
      <c r="K639">
        <v>0</v>
      </c>
      <c r="L639">
        <v>24915.046259999999</v>
      </c>
      <c r="M639" s="7">
        <f t="shared" si="54"/>
        <v>11018.150019560666</v>
      </c>
      <c r="N639" s="7">
        <f t="shared" si="55"/>
        <v>13896.896240439333</v>
      </c>
      <c r="O639" s="7">
        <f t="shared" si="56"/>
        <v>13896.896240439333</v>
      </c>
      <c r="P639" s="7">
        <f t="shared" si="57"/>
        <v>193123725.11753687</v>
      </c>
      <c r="Q639" s="7">
        <f t="shared" si="58"/>
        <v>0.55777123973276277</v>
      </c>
      <c r="R639" s="7">
        <f t="shared" si="59"/>
        <v>0.55777123973276277</v>
      </c>
    </row>
    <row r="640" spans="1:18" x14ac:dyDescent="0.2">
      <c r="A640">
        <v>638.44853370962255</v>
      </c>
      <c r="B640">
        <v>39</v>
      </c>
      <c r="C640">
        <v>26.41</v>
      </c>
      <c r="D640">
        <v>0</v>
      </c>
      <c r="E640">
        <v>1</v>
      </c>
      <c r="F640">
        <v>0</v>
      </c>
      <c r="G640">
        <v>1</v>
      </c>
      <c r="H640">
        <v>1</v>
      </c>
      <c r="I640">
        <v>0</v>
      </c>
      <c r="J640">
        <v>0</v>
      </c>
      <c r="K640">
        <v>0</v>
      </c>
      <c r="L640">
        <v>20149.322899999999</v>
      </c>
      <c r="M640" s="7">
        <f t="shared" si="54"/>
        <v>30613.983831780035</v>
      </c>
      <c r="N640" s="7">
        <f t="shared" si="55"/>
        <v>-10464.660931780036</v>
      </c>
      <c r="O640" s="7">
        <f t="shared" si="56"/>
        <v>10464.660931780036</v>
      </c>
      <c r="P640" s="7">
        <f t="shared" si="57"/>
        <v>109509128.41712341</v>
      </c>
      <c r="Q640" s="7">
        <f t="shared" si="58"/>
        <v>-0.51935546339276917</v>
      </c>
      <c r="R640" s="7">
        <f t="shared" si="59"/>
        <v>0.51935546339276917</v>
      </c>
    </row>
    <row r="641" spans="1:18" x14ac:dyDescent="0.2">
      <c r="A641">
        <v>639.44853370962255</v>
      </c>
      <c r="B641">
        <v>56</v>
      </c>
      <c r="C641">
        <v>33.659999999999997</v>
      </c>
      <c r="D641">
        <v>4</v>
      </c>
      <c r="E641">
        <v>1</v>
      </c>
      <c r="F641">
        <v>0</v>
      </c>
      <c r="G641">
        <v>0</v>
      </c>
      <c r="H641">
        <v>0</v>
      </c>
      <c r="I641">
        <v>0</v>
      </c>
      <c r="J641">
        <v>0</v>
      </c>
      <c r="K641">
        <v>1</v>
      </c>
      <c r="L641">
        <v>12949.1554</v>
      </c>
      <c r="M641" s="7">
        <f t="shared" si="54"/>
        <v>14468.387673688643</v>
      </c>
      <c r="N641" s="7">
        <f t="shared" si="55"/>
        <v>-1519.2322736886435</v>
      </c>
      <c r="O641" s="7">
        <f t="shared" si="56"/>
        <v>1519.2322736886435</v>
      </c>
      <c r="P641" s="7">
        <f t="shared" si="57"/>
        <v>2308066.7014171653</v>
      </c>
      <c r="Q641" s="7">
        <f t="shared" si="58"/>
        <v>-0.11732288529710931</v>
      </c>
      <c r="R641" s="7">
        <f t="shared" si="59"/>
        <v>0.11732288529710931</v>
      </c>
    </row>
    <row r="642" spans="1:18" x14ac:dyDescent="0.2">
      <c r="A642">
        <v>640.44853370962255</v>
      </c>
      <c r="B642">
        <v>33</v>
      </c>
      <c r="C642">
        <v>42.4</v>
      </c>
      <c r="D642">
        <v>5</v>
      </c>
      <c r="E642">
        <v>1</v>
      </c>
      <c r="F642">
        <v>0</v>
      </c>
      <c r="G642">
        <v>0</v>
      </c>
      <c r="H642">
        <v>0</v>
      </c>
      <c r="I642">
        <v>0</v>
      </c>
      <c r="J642">
        <v>1</v>
      </c>
      <c r="K642">
        <v>0</v>
      </c>
      <c r="L642">
        <v>6666.2430000000004</v>
      </c>
      <c r="M642" s="7">
        <f t="shared" si="54"/>
        <v>11777.152584773326</v>
      </c>
      <c r="N642" s="7">
        <f t="shared" si="55"/>
        <v>-5110.9095847733261</v>
      </c>
      <c r="O642" s="7">
        <f t="shared" si="56"/>
        <v>5110.9095847733261</v>
      </c>
      <c r="P642" s="7">
        <f t="shared" si="57"/>
        <v>26121396.783727851</v>
      </c>
      <c r="Q642" s="7">
        <f t="shared" si="58"/>
        <v>-0.76668516055795233</v>
      </c>
      <c r="R642" s="7">
        <f t="shared" si="59"/>
        <v>0.76668516055795233</v>
      </c>
    </row>
    <row r="643" spans="1:18" x14ac:dyDescent="0.2">
      <c r="A643">
        <v>641.44853370962255</v>
      </c>
      <c r="B643">
        <v>42</v>
      </c>
      <c r="C643">
        <v>28.31</v>
      </c>
      <c r="D643">
        <v>3</v>
      </c>
      <c r="E643">
        <v>1</v>
      </c>
      <c r="F643">
        <v>0</v>
      </c>
      <c r="G643">
        <v>1</v>
      </c>
      <c r="H643">
        <v>0</v>
      </c>
      <c r="I643">
        <v>1</v>
      </c>
      <c r="J643">
        <v>0</v>
      </c>
      <c r="K643">
        <v>0</v>
      </c>
      <c r="L643">
        <v>32787.458590000002</v>
      </c>
      <c r="M643" s="7">
        <f t="shared" ref="M643:M706" si="60">$V$21+$V$22*B643+$V$23*C643+$V$24*D643+$V$25*E643+$V$26*F643+$V$27*G643+$V$28*H643+$V$29*I643+$V$30*J643+$V$31*K643</f>
        <v>32882.749257882344</v>
      </c>
      <c r="N643" s="7">
        <f t="shared" ref="N643:N706" si="61">L643-M643</f>
        <v>-95.29066788234195</v>
      </c>
      <c r="O643" s="7">
        <f t="shared" ref="O643:O706" si="62">ABS(N643)</f>
        <v>95.29066788234195</v>
      </c>
      <c r="P643" s="7">
        <f t="shared" ref="P643:P706" si="63">N643^2</f>
        <v>9080.3113854627954</v>
      </c>
      <c r="Q643" s="7">
        <f t="shared" ref="Q643:Q706" si="64">N643/L643</f>
        <v>-2.9063145477034652E-3</v>
      </c>
      <c r="R643" s="7">
        <f t="shared" ref="R643:R706" si="65">ABS(Q643)</f>
        <v>2.9063145477034652E-3</v>
      </c>
    </row>
    <row r="644" spans="1:18" x14ac:dyDescent="0.2">
      <c r="A644">
        <v>642.44853370962255</v>
      </c>
      <c r="B644">
        <v>61</v>
      </c>
      <c r="C644">
        <v>33.914999999999999</v>
      </c>
      <c r="D644">
        <v>0</v>
      </c>
      <c r="E644">
        <v>1</v>
      </c>
      <c r="F644">
        <v>0</v>
      </c>
      <c r="G644">
        <v>0</v>
      </c>
      <c r="H644">
        <v>1</v>
      </c>
      <c r="I644">
        <v>0</v>
      </c>
      <c r="J644">
        <v>0</v>
      </c>
      <c r="K644">
        <v>0</v>
      </c>
      <c r="L644">
        <v>13143.86485</v>
      </c>
      <c r="M644" s="7">
        <f t="shared" si="60"/>
        <v>15214.94999226194</v>
      </c>
      <c r="N644" s="7">
        <f t="shared" si="61"/>
        <v>-2071.0851422619398</v>
      </c>
      <c r="O644" s="7">
        <f t="shared" si="62"/>
        <v>2071.0851422619398</v>
      </c>
      <c r="P644" s="7">
        <f t="shared" si="63"/>
        <v>4289393.66649816</v>
      </c>
      <c r="Q644" s="7">
        <f t="shared" si="64"/>
        <v>-0.15757048371217389</v>
      </c>
      <c r="R644" s="7">
        <f t="shared" si="65"/>
        <v>0.15757048371217389</v>
      </c>
    </row>
    <row r="645" spans="1:18" x14ac:dyDescent="0.2">
      <c r="A645">
        <v>643.44853370962255</v>
      </c>
      <c r="B645">
        <v>23</v>
      </c>
      <c r="C645">
        <v>34.96</v>
      </c>
      <c r="D645">
        <v>3</v>
      </c>
      <c r="E645">
        <v>0</v>
      </c>
      <c r="F645">
        <v>1</v>
      </c>
      <c r="G645">
        <v>0</v>
      </c>
      <c r="H645">
        <v>0</v>
      </c>
      <c r="I645">
        <v>1</v>
      </c>
      <c r="J645">
        <v>0</v>
      </c>
      <c r="K645">
        <v>0</v>
      </c>
      <c r="L645">
        <v>4466.6214</v>
      </c>
      <c r="M645" s="7">
        <f t="shared" si="60"/>
        <v>6808.4094819858237</v>
      </c>
      <c r="N645" s="7">
        <f t="shared" si="61"/>
        <v>-2341.7880819858237</v>
      </c>
      <c r="O645" s="7">
        <f t="shared" si="62"/>
        <v>2341.7880819858237</v>
      </c>
      <c r="P645" s="7">
        <f t="shared" si="63"/>
        <v>5483971.4209308429</v>
      </c>
      <c r="Q645" s="7">
        <f t="shared" si="64"/>
        <v>-0.52428622716620299</v>
      </c>
      <c r="R645" s="7">
        <f t="shared" si="65"/>
        <v>0.52428622716620299</v>
      </c>
    </row>
    <row r="646" spans="1:18" x14ac:dyDescent="0.2">
      <c r="A646">
        <v>644.44853370962255</v>
      </c>
      <c r="B646">
        <v>43</v>
      </c>
      <c r="C646">
        <v>35.31</v>
      </c>
      <c r="D646">
        <v>2</v>
      </c>
      <c r="E646">
        <v>1</v>
      </c>
      <c r="F646">
        <v>0</v>
      </c>
      <c r="G646">
        <v>0</v>
      </c>
      <c r="H646">
        <v>0</v>
      </c>
      <c r="I646">
        <v>0</v>
      </c>
      <c r="J646">
        <v>0</v>
      </c>
      <c r="K646">
        <v>1</v>
      </c>
      <c r="L646">
        <v>18806.145469999999</v>
      </c>
      <c r="M646" s="7">
        <f t="shared" si="60"/>
        <v>10776.340447987803</v>
      </c>
      <c r="N646" s="7">
        <f t="shared" si="61"/>
        <v>8029.8050220121968</v>
      </c>
      <c r="O646" s="7">
        <f t="shared" si="62"/>
        <v>8029.8050220121968</v>
      </c>
      <c r="P646" s="7">
        <f t="shared" si="63"/>
        <v>64477768.691532299</v>
      </c>
      <c r="Q646" s="7">
        <f t="shared" si="64"/>
        <v>0.42697771506774362</v>
      </c>
      <c r="R646" s="7">
        <f t="shared" si="65"/>
        <v>0.42697771506774362</v>
      </c>
    </row>
    <row r="647" spans="1:18" x14ac:dyDescent="0.2">
      <c r="A647">
        <v>645.44853370962255</v>
      </c>
      <c r="B647">
        <v>48</v>
      </c>
      <c r="C647">
        <v>30.78</v>
      </c>
      <c r="D647">
        <v>3</v>
      </c>
      <c r="E647">
        <v>1</v>
      </c>
      <c r="F647">
        <v>0</v>
      </c>
      <c r="G647">
        <v>0</v>
      </c>
      <c r="H647">
        <v>1</v>
      </c>
      <c r="I647">
        <v>0</v>
      </c>
      <c r="J647">
        <v>0</v>
      </c>
      <c r="K647">
        <v>0</v>
      </c>
      <c r="L647">
        <v>10141.136200000001</v>
      </c>
      <c r="M647" s="7">
        <f t="shared" si="60"/>
        <v>12095.721831287556</v>
      </c>
      <c r="N647" s="7">
        <f t="shared" si="61"/>
        <v>-1954.5856312875549</v>
      </c>
      <c r="O647" s="7">
        <f t="shared" si="62"/>
        <v>1954.5856312875549</v>
      </c>
      <c r="P647" s="7">
        <f t="shared" si="63"/>
        <v>3820404.9900357695</v>
      </c>
      <c r="Q647" s="7">
        <f t="shared" si="64"/>
        <v>-0.19273832761338466</v>
      </c>
      <c r="R647" s="7">
        <f t="shared" si="65"/>
        <v>0.19273832761338466</v>
      </c>
    </row>
    <row r="648" spans="1:18" x14ac:dyDescent="0.2">
      <c r="A648">
        <v>646.44853370962255</v>
      </c>
      <c r="B648">
        <v>39</v>
      </c>
      <c r="C648">
        <v>26.22</v>
      </c>
      <c r="D648">
        <v>1</v>
      </c>
      <c r="E648">
        <v>1</v>
      </c>
      <c r="F648">
        <v>0</v>
      </c>
      <c r="G648">
        <v>0</v>
      </c>
      <c r="H648">
        <v>0</v>
      </c>
      <c r="I648">
        <v>1</v>
      </c>
      <c r="J648">
        <v>0</v>
      </c>
      <c r="K648">
        <v>0</v>
      </c>
      <c r="L648">
        <v>6123.5688</v>
      </c>
      <c r="M648" s="7">
        <f t="shared" si="60"/>
        <v>6863.604960249636</v>
      </c>
      <c r="N648" s="7">
        <f t="shared" si="61"/>
        <v>-740.03616024963594</v>
      </c>
      <c r="O648" s="7">
        <f t="shared" si="62"/>
        <v>740.03616024963594</v>
      </c>
      <c r="P648" s="7">
        <f t="shared" si="63"/>
        <v>547653.51847702486</v>
      </c>
      <c r="Q648" s="7">
        <f t="shared" si="64"/>
        <v>-0.12085046880662727</v>
      </c>
      <c r="R648" s="7">
        <f t="shared" si="65"/>
        <v>0.12085046880662727</v>
      </c>
    </row>
    <row r="649" spans="1:18" x14ac:dyDescent="0.2">
      <c r="A649">
        <v>647.44853370962255</v>
      </c>
      <c r="B649">
        <v>40</v>
      </c>
      <c r="C649">
        <v>23.37</v>
      </c>
      <c r="D649">
        <v>3</v>
      </c>
      <c r="E649">
        <v>0</v>
      </c>
      <c r="F649">
        <v>1</v>
      </c>
      <c r="G649">
        <v>0</v>
      </c>
      <c r="H649">
        <v>1</v>
      </c>
      <c r="I649">
        <v>0</v>
      </c>
      <c r="J649">
        <v>0</v>
      </c>
      <c r="K649">
        <v>0</v>
      </c>
      <c r="L649">
        <v>8252.2842999999993</v>
      </c>
      <c r="M649" s="7">
        <f t="shared" si="60"/>
        <v>7760.2117246757789</v>
      </c>
      <c r="N649" s="7">
        <f t="shared" si="61"/>
        <v>492.07257532422045</v>
      </c>
      <c r="O649" s="7">
        <f t="shared" si="62"/>
        <v>492.07257532422045</v>
      </c>
      <c r="P649" s="7">
        <f t="shared" si="63"/>
        <v>242135.41938621062</v>
      </c>
      <c r="Q649" s="7">
        <f t="shared" si="64"/>
        <v>5.9628650375535476E-2</v>
      </c>
      <c r="R649" s="7">
        <f t="shared" si="65"/>
        <v>5.9628650375535476E-2</v>
      </c>
    </row>
    <row r="650" spans="1:18" x14ac:dyDescent="0.2">
      <c r="A650">
        <v>648.44853370962255</v>
      </c>
      <c r="B650">
        <v>18</v>
      </c>
      <c r="C650">
        <v>28.5</v>
      </c>
      <c r="D650">
        <v>0</v>
      </c>
      <c r="E650">
        <v>1</v>
      </c>
      <c r="F650">
        <v>0</v>
      </c>
      <c r="G650">
        <v>0</v>
      </c>
      <c r="H650">
        <v>1</v>
      </c>
      <c r="I650">
        <v>0</v>
      </c>
      <c r="J650">
        <v>0</v>
      </c>
      <c r="K650">
        <v>0</v>
      </c>
      <c r="L650">
        <v>1712.2270000000001</v>
      </c>
      <c r="M650" s="7">
        <f t="shared" si="60"/>
        <v>2220.1595091026702</v>
      </c>
      <c r="N650" s="7">
        <f t="shared" si="61"/>
        <v>-507.93250910267011</v>
      </c>
      <c r="O650" s="7">
        <f t="shared" si="62"/>
        <v>507.93250910267011</v>
      </c>
      <c r="P650" s="7">
        <f t="shared" si="63"/>
        <v>257995.43380333405</v>
      </c>
      <c r="Q650" s="7">
        <f t="shared" si="64"/>
        <v>-0.29665021583158663</v>
      </c>
      <c r="R650" s="7">
        <f t="shared" si="65"/>
        <v>0.29665021583158663</v>
      </c>
    </row>
    <row r="651" spans="1:18" x14ac:dyDescent="0.2">
      <c r="A651">
        <v>649.44853370962255</v>
      </c>
      <c r="B651">
        <v>58</v>
      </c>
      <c r="C651">
        <v>32.965000000000003</v>
      </c>
      <c r="D651">
        <v>0</v>
      </c>
      <c r="E651">
        <v>0</v>
      </c>
      <c r="F651">
        <v>1</v>
      </c>
      <c r="G651">
        <v>0</v>
      </c>
      <c r="H651">
        <v>1</v>
      </c>
      <c r="I651">
        <v>0</v>
      </c>
      <c r="J651">
        <v>0</v>
      </c>
      <c r="K651">
        <v>0</v>
      </c>
      <c r="L651">
        <v>12430.95335</v>
      </c>
      <c r="M651" s="7">
        <f t="shared" si="60"/>
        <v>14368.051966125649</v>
      </c>
      <c r="N651" s="7">
        <f t="shared" si="61"/>
        <v>-1937.0986161256496</v>
      </c>
      <c r="O651" s="7">
        <f t="shared" si="62"/>
        <v>1937.0986161256496</v>
      </c>
      <c r="P651" s="7">
        <f t="shared" si="63"/>
        <v>3752351.0485959072</v>
      </c>
      <c r="Q651" s="7">
        <f t="shared" si="64"/>
        <v>-0.15582864496274934</v>
      </c>
      <c r="R651" s="7">
        <f t="shared" si="65"/>
        <v>0.15582864496274934</v>
      </c>
    </row>
    <row r="652" spans="1:18" x14ac:dyDescent="0.2">
      <c r="A652">
        <v>650.44853370962255</v>
      </c>
      <c r="B652">
        <v>49</v>
      </c>
      <c r="C652">
        <v>42.68</v>
      </c>
      <c r="D652">
        <v>2</v>
      </c>
      <c r="E652">
        <v>0</v>
      </c>
      <c r="F652">
        <v>1</v>
      </c>
      <c r="G652">
        <v>0</v>
      </c>
      <c r="H652">
        <v>0</v>
      </c>
      <c r="I652">
        <v>0</v>
      </c>
      <c r="J652">
        <v>0</v>
      </c>
      <c r="K652">
        <v>1</v>
      </c>
      <c r="L652">
        <v>9800.8881999999994</v>
      </c>
      <c r="M652" s="7">
        <f t="shared" si="60"/>
        <v>15086.907102493667</v>
      </c>
      <c r="N652" s="7">
        <f t="shared" si="61"/>
        <v>-5286.0189024936681</v>
      </c>
      <c r="O652" s="7">
        <f t="shared" si="62"/>
        <v>5286.0189024936681</v>
      </c>
      <c r="P652" s="7">
        <f t="shared" si="63"/>
        <v>27941995.837520365</v>
      </c>
      <c r="Q652" s="7">
        <f t="shared" si="64"/>
        <v>-0.53934080204013224</v>
      </c>
      <c r="R652" s="7">
        <f t="shared" si="65"/>
        <v>0.53934080204013224</v>
      </c>
    </row>
    <row r="653" spans="1:18" x14ac:dyDescent="0.2">
      <c r="A653">
        <v>651.44853370962255</v>
      </c>
      <c r="B653">
        <v>53</v>
      </c>
      <c r="C653">
        <v>39.6</v>
      </c>
      <c r="D653">
        <v>1</v>
      </c>
      <c r="E653">
        <v>0</v>
      </c>
      <c r="F653">
        <v>1</v>
      </c>
      <c r="G653">
        <v>0</v>
      </c>
      <c r="H653">
        <v>0</v>
      </c>
      <c r="I653">
        <v>0</v>
      </c>
      <c r="J653">
        <v>0</v>
      </c>
      <c r="K653">
        <v>1</v>
      </c>
      <c r="L653">
        <v>10579.710999999999</v>
      </c>
      <c r="M653" s="7">
        <f t="shared" si="60"/>
        <v>14640.998620165978</v>
      </c>
      <c r="N653" s="7">
        <f t="shared" si="61"/>
        <v>-4061.2876201659783</v>
      </c>
      <c r="O653" s="7">
        <f t="shared" si="62"/>
        <v>4061.2876201659783</v>
      </c>
      <c r="P653" s="7">
        <f t="shared" si="63"/>
        <v>16494057.133713435</v>
      </c>
      <c r="Q653" s="7">
        <f t="shared" si="64"/>
        <v>-0.38387510019564602</v>
      </c>
      <c r="R653" s="7">
        <f t="shared" si="65"/>
        <v>0.38387510019564602</v>
      </c>
    </row>
    <row r="654" spans="1:18" x14ac:dyDescent="0.2">
      <c r="A654">
        <v>652.44853370962255</v>
      </c>
      <c r="B654">
        <v>48</v>
      </c>
      <c r="C654">
        <v>31.13</v>
      </c>
      <c r="D654">
        <v>0</v>
      </c>
      <c r="E654">
        <v>0</v>
      </c>
      <c r="F654">
        <v>1</v>
      </c>
      <c r="G654">
        <v>0</v>
      </c>
      <c r="H654">
        <v>0</v>
      </c>
      <c r="I654">
        <v>0</v>
      </c>
      <c r="J654">
        <v>0</v>
      </c>
      <c r="K654">
        <v>1</v>
      </c>
      <c r="L654">
        <v>8280.6226999999999</v>
      </c>
      <c r="M654" s="7">
        <f t="shared" si="60"/>
        <v>10031.449096297158</v>
      </c>
      <c r="N654" s="7">
        <f t="shared" si="61"/>
        <v>-1750.8263962971578</v>
      </c>
      <c r="O654" s="7">
        <f t="shared" si="62"/>
        <v>1750.8263962971578</v>
      </c>
      <c r="P654" s="7">
        <f t="shared" si="63"/>
        <v>3065393.0699708923</v>
      </c>
      <c r="Q654" s="7">
        <f t="shared" si="64"/>
        <v>-0.21143656216786183</v>
      </c>
      <c r="R654" s="7">
        <f t="shared" si="65"/>
        <v>0.21143656216786183</v>
      </c>
    </row>
    <row r="655" spans="1:18" x14ac:dyDescent="0.2">
      <c r="A655">
        <v>653.44853370962255</v>
      </c>
      <c r="B655">
        <v>45</v>
      </c>
      <c r="C655">
        <v>36.299999999999997</v>
      </c>
      <c r="D655">
        <v>2</v>
      </c>
      <c r="E655">
        <v>0</v>
      </c>
      <c r="F655">
        <v>1</v>
      </c>
      <c r="G655">
        <v>0</v>
      </c>
      <c r="H655">
        <v>0</v>
      </c>
      <c r="I655">
        <v>0</v>
      </c>
      <c r="J655">
        <v>0</v>
      </c>
      <c r="K655">
        <v>1</v>
      </c>
      <c r="L655">
        <v>8527.5319999999992</v>
      </c>
      <c r="M655" s="7">
        <f t="shared" si="60"/>
        <v>11884.920424259881</v>
      </c>
      <c r="N655" s="7">
        <f t="shared" si="61"/>
        <v>-3357.3884242598815</v>
      </c>
      <c r="O655" s="7">
        <f t="shared" si="62"/>
        <v>3357.3884242598815</v>
      </c>
      <c r="P655" s="7">
        <f t="shared" si="63"/>
        <v>11272057.03135425</v>
      </c>
      <c r="Q655" s="7">
        <f t="shared" si="64"/>
        <v>-0.39371161835099322</v>
      </c>
      <c r="R655" s="7">
        <f t="shared" si="65"/>
        <v>0.39371161835099322</v>
      </c>
    </row>
    <row r="656" spans="1:18" x14ac:dyDescent="0.2">
      <c r="A656">
        <v>654.44853370962255</v>
      </c>
      <c r="B656">
        <v>59</v>
      </c>
      <c r="C656">
        <v>35.200000000000003</v>
      </c>
      <c r="D656">
        <v>0</v>
      </c>
      <c r="E656">
        <v>0</v>
      </c>
      <c r="F656">
        <v>1</v>
      </c>
      <c r="G656">
        <v>0</v>
      </c>
      <c r="H656">
        <v>0</v>
      </c>
      <c r="I656">
        <v>0</v>
      </c>
      <c r="J656">
        <v>0</v>
      </c>
      <c r="K656">
        <v>1</v>
      </c>
      <c r="L656">
        <v>12244.531000000001</v>
      </c>
      <c r="M656" s="7">
        <f t="shared" si="60"/>
        <v>14266.34128844131</v>
      </c>
      <c r="N656" s="7">
        <f t="shared" si="61"/>
        <v>-2021.8102884413092</v>
      </c>
      <c r="O656" s="7">
        <f t="shared" si="62"/>
        <v>2021.8102884413092</v>
      </c>
      <c r="P656" s="7">
        <f t="shared" si="63"/>
        <v>4087716.84244713</v>
      </c>
      <c r="Q656" s="7">
        <f t="shared" si="64"/>
        <v>-0.16511945524424815</v>
      </c>
      <c r="R656" s="7">
        <f t="shared" si="65"/>
        <v>0.16511945524424815</v>
      </c>
    </row>
    <row r="657" spans="1:18" x14ac:dyDescent="0.2">
      <c r="A657">
        <v>655.44853370962255</v>
      </c>
      <c r="B657">
        <v>52</v>
      </c>
      <c r="C657">
        <v>25.3</v>
      </c>
      <c r="D657">
        <v>2</v>
      </c>
      <c r="E657">
        <v>0</v>
      </c>
      <c r="F657">
        <v>1</v>
      </c>
      <c r="G657">
        <v>1</v>
      </c>
      <c r="H657">
        <v>0</v>
      </c>
      <c r="I657">
        <v>0</v>
      </c>
      <c r="J657">
        <v>0</v>
      </c>
      <c r="K657">
        <v>1</v>
      </c>
      <c r="L657">
        <v>24667.419000000002</v>
      </c>
      <c r="M657" s="7">
        <f t="shared" si="60"/>
        <v>33623.707153574906</v>
      </c>
      <c r="N657" s="7">
        <f t="shared" si="61"/>
        <v>-8956.2881535749038</v>
      </c>
      <c r="O657" s="7">
        <f t="shared" si="62"/>
        <v>8956.2881535749038</v>
      </c>
      <c r="P657" s="7">
        <f t="shared" si="63"/>
        <v>80215097.489866167</v>
      </c>
      <c r="Q657" s="7">
        <f t="shared" si="64"/>
        <v>-0.36308168899125209</v>
      </c>
      <c r="R657" s="7">
        <f t="shared" si="65"/>
        <v>0.36308168899125209</v>
      </c>
    </row>
    <row r="658" spans="1:18" x14ac:dyDescent="0.2">
      <c r="A658">
        <v>656.44853370962255</v>
      </c>
      <c r="B658">
        <v>26</v>
      </c>
      <c r="C658">
        <v>42.4</v>
      </c>
      <c r="D658">
        <v>1</v>
      </c>
      <c r="E658">
        <v>0</v>
      </c>
      <c r="F658">
        <v>1</v>
      </c>
      <c r="G658">
        <v>0</v>
      </c>
      <c r="H658">
        <v>0</v>
      </c>
      <c r="I658">
        <v>0</v>
      </c>
      <c r="J658">
        <v>1</v>
      </c>
      <c r="K658">
        <v>0</v>
      </c>
      <c r="L658">
        <v>3410.3240000000001</v>
      </c>
      <c r="M658" s="7">
        <f t="shared" si="60"/>
        <v>8457.8523501687705</v>
      </c>
      <c r="N658" s="7">
        <f t="shared" si="61"/>
        <v>-5047.52835016877</v>
      </c>
      <c r="O658" s="7">
        <f t="shared" si="62"/>
        <v>5047.52835016877</v>
      </c>
      <c r="P658" s="7">
        <f t="shared" si="63"/>
        <v>25477542.445757464</v>
      </c>
      <c r="Q658" s="7">
        <f t="shared" si="64"/>
        <v>-1.4800729637913494</v>
      </c>
      <c r="R658" s="7">
        <f t="shared" si="65"/>
        <v>1.4800729637913494</v>
      </c>
    </row>
    <row r="659" spans="1:18" x14ac:dyDescent="0.2">
      <c r="A659">
        <v>657.44853370962255</v>
      </c>
      <c r="B659">
        <v>27</v>
      </c>
      <c r="C659">
        <v>33.155000000000001</v>
      </c>
      <c r="D659">
        <v>2</v>
      </c>
      <c r="E659">
        <v>1</v>
      </c>
      <c r="F659">
        <v>0</v>
      </c>
      <c r="G659">
        <v>0</v>
      </c>
      <c r="H659">
        <v>0</v>
      </c>
      <c r="I659">
        <v>1</v>
      </c>
      <c r="J659">
        <v>0</v>
      </c>
      <c r="K659">
        <v>0</v>
      </c>
      <c r="L659">
        <v>4058.71245</v>
      </c>
      <c r="M659" s="7">
        <f t="shared" si="60"/>
        <v>6541.1645788277056</v>
      </c>
      <c r="N659" s="7">
        <f t="shared" si="61"/>
        <v>-2482.4521288277056</v>
      </c>
      <c r="O659" s="7">
        <f t="shared" si="62"/>
        <v>2482.4521288277056</v>
      </c>
      <c r="P659" s="7">
        <f t="shared" si="63"/>
        <v>6162568.571921207</v>
      </c>
      <c r="Q659" s="7">
        <f t="shared" si="64"/>
        <v>-0.61163537930057243</v>
      </c>
      <c r="R659" s="7">
        <f t="shared" si="65"/>
        <v>0.61163537930057243</v>
      </c>
    </row>
    <row r="660" spans="1:18" x14ac:dyDescent="0.2">
      <c r="A660">
        <v>658.44853370962255</v>
      </c>
      <c r="B660">
        <v>48</v>
      </c>
      <c r="C660">
        <v>35.909999999999997</v>
      </c>
      <c r="D660">
        <v>1</v>
      </c>
      <c r="E660">
        <v>0</v>
      </c>
      <c r="F660">
        <v>1</v>
      </c>
      <c r="G660">
        <v>0</v>
      </c>
      <c r="H660">
        <v>1</v>
      </c>
      <c r="I660">
        <v>0</v>
      </c>
      <c r="J660">
        <v>0</v>
      </c>
      <c r="K660">
        <v>0</v>
      </c>
      <c r="L660">
        <v>26392.260289999998</v>
      </c>
      <c r="M660" s="7">
        <f t="shared" si="60"/>
        <v>13211.228224590101</v>
      </c>
      <c r="N660" s="7">
        <f t="shared" si="61"/>
        <v>13181.032065409898</v>
      </c>
      <c r="O660" s="7">
        <f t="shared" si="62"/>
        <v>13181.032065409898</v>
      </c>
      <c r="P660" s="7">
        <f t="shared" si="63"/>
        <v>173739606.3093639</v>
      </c>
      <c r="Q660" s="7">
        <f t="shared" si="64"/>
        <v>0.49942793533315438</v>
      </c>
      <c r="R660" s="7">
        <f t="shared" si="65"/>
        <v>0.49942793533315438</v>
      </c>
    </row>
    <row r="661" spans="1:18" x14ac:dyDescent="0.2">
      <c r="A661">
        <v>659.44853370962255</v>
      </c>
      <c r="B661">
        <v>57</v>
      </c>
      <c r="C661">
        <v>28.785</v>
      </c>
      <c r="D661">
        <v>4</v>
      </c>
      <c r="E661">
        <v>0</v>
      </c>
      <c r="F661">
        <v>1</v>
      </c>
      <c r="G661">
        <v>0</v>
      </c>
      <c r="H661">
        <v>1</v>
      </c>
      <c r="I661">
        <v>0</v>
      </c>
      <c r="J661">
        <v>0</v>
      </c>
      <c r="K661">
        <v>0</v>
      </c>
      <c r="L661">
        <v>14394.398150000001</v>
      </c>
      <c r="M661" s="7">
        <f t="shared" si="60"/>
        <v>14447.422419816827</v>
      </c>
      <c r="N661" s="7">
        <f t="shared" si="61"/>
        <v>-53.024269816825836</v>
      </c>
      <c r="O661" s="7">
        <f t="shared" si="62"/>
        <v>53.024269816825836</v>
      </c>
      <c r="P661" s="7">
        <f t="shared" si="63"/>
        <v>2811.5731896075472</v>
      </c>
      <c r="Q661" s="7">
        <f t="shared" si="64"/>
        <v>-3.6836739726298202E-3</v>
      </c>
      <c r="R661" s="7">
        <f t="shared" si="65"/>
        <v>3.6836739726298202E-3</v>
      </c>
    </row>
    <row r="662" spans="1:18" x14ac:dyDescent="0.2">
      <c r="A662">
        <v>660.44853370962255</v>
      </c>
      <c r="B662">
        <v>37</v>
      </c>
      <c r="C662">
        <v>46.53</v>
      </c>
      <c r="D662">
        <v>3</v>
      </c>
      <c r="E662">
        <v>1</v>
      </c>
      <c r="F662">
        <v>0</v>
      </c>
      <c r="G662">
        <v>0</v>
      </c>
      <c r="H662">
        <v>0</v>
      </c>
      <c r="I662">
        <v>0</v>
      </c>
      <c r="J662">
        <v>0</v>
      </c>
      <c r="K662">
        <v>1</v>
      </c>
      <c r="L662">
        <v>6435.6237000000001</v>
      </c>
      <c r="M662" s="7">
        <f t="shared" si="60"/>
        <v>13464.266455026129</v>
      </c>
      <c r="N662" s="7">
        <f t="shared" si="61"/>
        <v>-7028.6427550261287</v>
      </c>
      <c r="O662" s="7">
        <f t="shared" si="62"/>
        <v>7028.6427550261287</v>
      </c>
      <c r="P662" s="7">
        <f t="shared" si="63"/>
        <v>49401818.977781288</v>
      </c>
      <c r="Q662" s="7">
        <f t="shared" si="64"/>
        <v>-1.0921463222012389</v>
      </c>
      <c r="R662" s="7">
        <f t="shared" si="65"/>
        <v>1.0921463222012389</v>
      </c>
    </row>
    <row r="663" spans="1:18" x14ac:dyDescent="0.2">
      <c r="A663">
        <v>661.44853370962255</v>
      </c>
      <c r="B663">
        <v>57</v>
      </c>
      <c r="C663">
        <v>23.98</v>
      </c>
      <c r="D663">
        <v>1</v>
      </c>
      <c r="E663">
        <v>0</v>
      </c>
      <c r="F663">
        <v>1</v>
      </c>
      <c r="G663">
        <v>0</v>
      </c>
      <c r="H663">
        <v>0</v>
      </c>
      <c r="I663">
        <v>0</v>
      </c>
      <c r="J663">
        <v>0</v>
      </c>
      <c r="K663">
        <v>1</v>
      </c>
      <c r="L663">
        <v>22192.437109999999</v>
      </c>
      <c r="M663" s="7">
        <f t="shared" si="60"/>
        <v>10380.828281258931</v>
      </c>
      <c r="N663" s="7">
        <f t="shared" si="61"/>
        <v>11811.608828741068</v>
      </c>
      <c r="O663" s="7">
        <f t="shared" si="62"/>
        <v>11811.608828741068</v>
      </c>
      <c r="P663" s="7">
        <f t="shared" si="63"/>
        <v>139514103.12319392</v>
      </c>
      <c r="Q663" s="7">
        <f t="shared" si="64"/>
        <v>0.53223576888807356</v>
      </c>
      <c r="R663" s="7">
        <f t="shared" si="65"/>
        <v>0.53223576888807356</v>
      </c>
    </row>
    <row r="664" spans="1:18" x14ac:dyDescent="0.2">
      <c r="A664">
        <v>662.44853370962255</v>
      </c>
      <c r="B664">
        <v>32</v>
      </c>
      <c r="C664">
        <v>31.54</v>
      </c>
      <c r="D664">
        <v>1</v>
      </c>
      <c r="E664">
        <v>0</v>
      </c>
      <c r="F664">
        <v>1</v>
      </c>
      <c r="G664">
        <v>0</v>
      </c>
      <c r="H664">
        <v>1</v>
      </c>
      <c r="I664">
        <v>0</v>
      </c>
      <c r="J664">
        <v>0</v>
      </c>
      <c r="K664">
        <v>0</v>
      </c>
      <c r="L664">
        <v>5148.5526</v>
      </c>
      <c r="M664" s="7">
        <f t="shared" si="60"/>
        <v>7577.1279167698976</v>
      </c>
      <c r="N664" s="7">
        <f t="shared" si="61"/>
        <v>-2428.5753167698977</v>
      </c>
      <c r="O664" s="7">
        <f t="shared" si="62"/>
        <v>2428.5753167698977</v>
      </c>
      <c r="P664" s="7">
        <f t="shared" si="63"/>
        <v>5897978.0692240084</v>
      </c>
      <c r="Q664" s="7">
        <f t="shared" si="64"/>
        <v>-0.47170059343860987</v>
      </c>
      <c r="R664" s="7">
        <f t="shared" si="65"/>
        <v>0.47170059343860987</v>
      </c>
    </row>
    <row r="665" spans="1:18" x14ac:dyDescent="0.2">
      <c r="A665">
        <v>663.44853370962255</v>
      </c>
      <c r="B665">
        <v>18</v>
      </c>
      <c r="C665">
        <v>33.659999999999997</v>
      </c>
      <c r="D665">
        <v>0</v>
      </c>
      <c r="E665">
        <v>1</v>
      </c>
      <c r="F665">
        <v>0</v>
      </c>
      <c r="G665">
        <v>0</v>
      </c>
      <c r="H665">
        <v>0</v>
      </c>
      <c r="I665">
        <v>0</v>
      </c>
      <c r="J665">
        <v>0</v>
      </c>
      <c r="K665">
        <v>1</v>
      </c>
      <c r="L665">
        <v>1136.3994</v>
      </c>
      <c r="M665" s="7">
        <f t="shared" si="60"/>
        <v>2851.0862399270004</v>
      </c>
      <c r="N665" s="7">
        <f t="shared" si="61"/>
        <v>-1714.6868399270004</v>
      </c>
      <c r="O665" s="7">
        <f t="shared" si="62"/>
        <v>1714.6868399270004</v>
      </c>
      <c r="P665" s="7">
        <f t="shared" si="63"/>
        <v>2940150.9590188428</v>
      </c>
      <c r="Q665" s="7">
        <f t="shared" si="64"/>
        <v>-1.508876931760964</v>
      </c>
      <c r="R665" s="7">
        <f t="shared" si="65"/>
        <v>1.508876931760964</v>
      </c>
    </row>
    <row r="666" spans="1:18" x14ac:dyDescent="0.2">
      <c r="A666">
        <v>664.44853370962255</v>
      </c>
      <c r="B666">
        <v>64</v>
      </c>
      <c r="C666">
        <v>22.99</v>
      </c>
      <c r="D666">
        <v>0</v>
      </c>
      <c r="E666">
        <v>0</v>
      </c>
      <c r="F666">
        <v>1</v>
      </c>
      <c r="G666">
        <v>1</v>
      </c>
      <c r="H666">
        <v>0</v>
      </c>
      <c r="I666">
        <v>0</v>
      </c>
      <c r="J666">
        <v>0</v>
      </c>
      <c r="K666">
        <v>1</v>
      </c>
      <c r="L666">
        <v>27037.914100000002</v>
      </c>
      <c r="M666" s="7">
        <f t="shared" si="60"/>
        <v>35075.728810182118</v>
      </c>
      <c r="N666" s="7">
        <f t="shared" si="61"/>
        <v>-8037.814710182116</v>
      </c>
      <c r="O666" s="7">
        <f t="shared" si="62"/>
        <v>8037.814710182116</v>
      </c>
      <c r="P666" s="7">
        <f t="shared" si="63"/>
        <v>64606465.315220013</v>
      </c>
      <c r="Q666" s="7">
        <f t="shared" si="64"/>
        <v>-0.29727939368599871</v>
      </c>
      <c r="R666" s="7">
        <f t="shared" si="65"/>
        <v>0.29727939368599871</v>
      </c>
    </row>
    <row r="667" spans="1:18" x14ac:dyDescent="0.2">
      <c r="A667">
        <v>665.44853370962255</v>
      </c>
      <c r="B667">
        <v>43</v>
      </c>
      <c r="C667">
        <v>38.06</v>
      </c>
      <c r="D667">
        <v>2</v>
      </c>
      <c r="E667">
        <v>1</v>
      </c>
      <c r="F667">
        <v>0</v>
      </c>
      <c r="G667">
        <v>1</v>
      </c>
      <c r="H667">
        <v>0</v>
      </c>
      <c r="I667">
        <v>0</v>
      </c>
      <c r="J667">
        <v>0</v>
      </c>
      <c r="K667">
        <v>1</v>
      </c>
      <c r="L667">
        <v>42560.430399999997</v>
      </c>
      <c r="M667" s="7">
        <f t="shared" si="60"/>
        <v>35362.543312305694</v>
      </c>
      <c r="N667" s="7">
        <f t="shared" si="61"/>
        <v>7197.8870876943038</v>
      </c>
      <c r="O667" s="7">
        <f t="shared" si="62"/>
        <v>7197.8870876943038</v>
      </c>
      <c r="P667" s="7">
        <f t="shared" si="63"/>
        <v>51809578.527196385</v>
      </c>
      <c r="Q667" s="7">
        <f t="shared" si="64"/>
        <v>0.16912157654529508</v>
      </c>
      <c r="R667" s="7">
        <f t="shared" si="65"/>
        <v>0.16912157654529508</v>
      </c>
    </row>
    <row r="668" spans="1:18" x14ac:dyDescent="0.2">
      <c r="A668">
        <v>666.44853370962255</v>
      </c>
      <c r="B668">
        <v>49</v>
      </c>
      <c r="C668">
        <v>28.7</v>
      </c>
      <c r="D668">
        <v>1</v>
      </c>
      <c r="E668">
        <v>1</v>
      </c>
      <c r="F668">
        <v>0</v>
      </c>
      <c r="G668">
        <v>0</v>
      </c>
      <c r="H668">
        <v>0</v>
      </c>
      <c r="I668">
        <v>0</v>
      </c>
      <c r="J668">
        <v>1</v>
      </c>
      <c r="K668">
        <v>0</v>
      </c>
      <c r="L668">
        <v>8703.4560000000001</v>
      </c>
      <c r="M668" s="7">
        <f t="shared" si="60"/>
        <v>9525.4378971146398</v>
      </c>
      <c r="N668" s="7">
        <f t="shared" si="61"/>
        <v>-821.98189711463965</v>
      </c>
      <c r="O668" s="7">
        <f t="shared" si="62"/>
        <v>821.98189711463965</v>
      </c>
      <c r="P668" s="7">
        <f t="shared" si="63"/>
        <v>675654.23918418202</v>
      </c>
      <c r="Q668" s="7">
        <f t="shared" si="64"/>
        <v>-9.444316109768805E-2</v>
      </c>
      <c r="R668" s="7">
        <f t="shared" si="65"/>
        <v>9.444316109768805E-2</v>
      </c>
    </row>
    <row r="669" spans="1:18" x14ac:dyDescent="0.2">
      <c r="A669">
        <v>667.44853370962255</v>
      </c>
      <c r="B669">
        <v>40</v>
      </c>
      <c r="C669">
        <v>32.774999999999999</v>
      </c>
      <c r="D669">
        <v>2</v>
      </c>
      <c r="E669">
        <v>0</v>
      </c>
      <c r="F669">
        <v>1</v>
      </c>
      <c r="G669">
        <v>1</v>
      </c>
      <c r="H669">
        <v>0</v>
      </c>
      <c r="I669">
        <v>1</v>
      </c>
      <c r="J669">
        <v>0</v>
      </c>
      <c r="K669">
        <v>0</v>
      </c>
      <c r="L669">
        <v>40003.332249999999</v>
      </c>
      <c r="M669" s="7">
        <f t="shared" si="60"/>
        <v>33692.882067453495</v>
      </c>
      <c r="N669" s="7">
        <f t="shared" si="61"/>
        <v>6310.4501825465049</v>
      </c>
      <c r="O669" s="7">
        <f t="shared" si="62"/>
        <v>6310.4501825465049</v>
      </c>
      <c r="P669" s="7">
        <f t="shared" si="63"/>
        <v>39821781.506401218</v>
      </c>
      <c r="Q669" s="7">
        <f t="shared" si="64"/>
        <v>0.15774811315991069</v>
      </c>
      <c r="R669" s="7">
        <f t="shared" si="65"/>
        <v>0.15774811315991069</v>
      </c>
    </row>
    <row r="670" spans="1:18" x14ac:dyDescent="0.2">
      <c r="A670">
        <v>668.44853370962255</v>
      </c>
      <c r="B670">
        <v>62</v>
      </c>
      <c r="C670">
        <v>32.015000000000001</v>
      </c>
      <c r="D670">
        <v>0</v>
      </c>
      <c r="E670">
        <v>1</v>
      </c>
      <c r="F670">
        <v>0</v>
      </c>
      <c r="G670">
        <v>1</v>
      </c>
      <c r="H670">
        <v>1</v>
      </c>
      <c r="I670">
        <v>0</v>
      </c>
      <c r="J670">
        <v>0</v>
      </c>
      <c r="K670">
        <v>0</v>
      </c>
      <c r="L670">
        <v>45710.207849999999</v>
      </c>
      <c r="M670" s="7">
        <f t="shared" si="60"/>
        <v>38483.414500136256</v>
      </c>
      <c r="N670" s="7">
        <f t="shared" si="61"/>
        <v>7226.7933498637431</v>
      </c>
      <c r="O670" s="7">
        <f t="shared" si="62"/>
        <v>7226.7933498637431</v>
      </c>
      <c r="P670" s="7">
        <f t="shared" si="63"/>
        <v>52226542.121634819</v>
      </c>
      <c r="Q670" s="7">
        <f t="shared" si="64"/>
        <v>0.15810020758555232</v>
      </c>
      <c r="R670" s="7">
        <f t="shared" si="65"/>
        <v>0.15810020758555232</v>
      </c>
    </row>
    <row r="671" spans="1:18" x14ac:dyDescent="0.2">
      <c r="A671">
        <v>669.44853370962255</v>
      </c>
      <c r="B671">
        <v>40</v>
      </c>
      <c r="C671">
        <v>29.81</v>
      </c>
      <c r="D671">
        <v>1</v>
      </c>
      <c r="E671">
        <v>0</v>
      </c>
      <c r="F671">
        <v>1</v>
      </c>
      <c r="G671">
        <v>0</v>
      </c>
      <c r="H671">
        <v>0</v>
      </c>
      <c r="I671">
        <v>0</v>
      </c>
      <c r="J671">
        <v>0</v>
      </c>
      <c r="K671">
        <v>1</v>
      </c>
      <c r="L671">
        <v>6500.2358999999997</v>
      </c>
      <c r="M671" s="7">
        <f t="shared" si="60"/>
        <v>7946.9650319337397</v>
      </c>
      <c r="N671" s="7">
        <f t="shared" si="61"/>
        <v>-1446.7291319337401</v>
      </c>
      <c r="O671" s="7">
        <f t="shared" si="62"/>
        <v>1446.7291319337401</v>
      </c>
      <c r="P671" s="7">
        <f t="shared" si="63"/>
        <v>2093025.1811857531</v>
      </c>
      <c r="Q671" s="7">
        <f t="shared" si="64"/>
        <v>-0.22256563518467692</v>
      </c>
      <c r="R671" s="7">
        <f t="shared" si="65"/>
        <v>0.22256563518467692</v>
      </c>
    </row>
    <row r="672" spans="1:18" x14ac:dyDescent="0.2">
      <c r="A672">
        <v>670.44853370962255</v>
      </c>
      <c r="B672">
        <v>30</v>
      </c>
      <c r="C672">
        <v>31.57</v>
      </c>
      <c r="D672">
        <v>3</v>
      </c>
      <c r="E672">
        <v>1</v>
      </c>
      <c r="F672">
        <v>0</v>
      </c>
      <c r="G672">
        <v>0</v>
      </c>
      <c r="H672">
        <v>0</v>
      </c>
      <c r="I672">
        <v>0</v>
      </c>
      <c r="J672">
        <v>0</v>
      </c>
      <c r="K672">
        <v>1</v>
      </c>
      <c r="L672">
        <v>4837.5823</v>
      </c>
      <c r="M672" s="7">
        <f t="shared" si="60"/>
        <v>6573.5676826602112</v>
      </c>
      <c r="N672" s="7">
        <f t="shared" si="61"/>
        <v>-1735.9853826602111</v>
      </c>
      <c r="O672" s="7">
        <f t="shared" si="62"/>
        <v>1735.9853826602111</v>
      </c>
      <c r="P672" s="7">
        <f t="shared" si="63"/>
        <v>3013645.2488099197</v>
      </c>
      <c r="Q672" s="7">
        <f t="shared" si="64"/>
        <v>-0.3588539222702653</v>
      </c>
      <c r="R672" s="7">
        <f t="shared" si="65"/>
        <v>0.3588539222702653</v>
      </c>
    </row>
    <row r="673" spans="1:18" x14ac:dyDescent="0.2">
      <c r="A673">
        <v>671.44853370962255</v>
      </c>
      <c r="B673">
        <v>29</v>
      </c>
      <c r="C673">
        <v>31.16</v>
      </c>
      <c r="D673">
        <v>0</v>
      </c>
      <c r="E673">
        <v>0</v>
      </c>
      <c r="F673">
        <v>1</v>
      </c>
      <c r="G673">
        <v>0</v>
      </c>
      <c r="H673">
        <v>1</v>
      </c>
      <c r="I673">
        <v>0</v>
      </c>
      <c r="J673">
        <v>0</v>
      </c>
      <c r="K673">
        <v>0</v>
      </c>
      <c r="L673">
        <v>3943.5954000000002</v>
      </c>
      <c r="M673" s="7">
        <f t="shared" si="60"/>
        <v>6230.5976131084299</v>
      </c>
      <c r="N673" s="7">
        <f t="shared" si="61"/>
        <v>-2287.0022131084297</v>
      </c>
      <c r="O673" s="7">
        <f t="shared" si="62"/>
        <v>2287.0022131084297</v>
      </c>
      <c r="P673" s="7">
        <f t="shared" si="63"/>
        <v>5230379.1227628551</v>
      </c>
      <c r="Q673" s="7">
        <f t="shared" si="64"/>
        <v>-0.5799282079263075</v>
      </c>
      <c r="R673" s="7">
        <f t="shared" si="65"/>
        <v>0.5799282079263075</v>
      </c>
    </row>
    <row r="674" spans="1:18" x14ac:dyDescent="0.2">
      <c r="A674">
        <v>672.44853370962255</v>
      </c>
      <c r="B674">
        <v>36</v>
      </c>
      <c r="C674">
        <v>29.7</v>
      </c>
      <c r="D674">
        <v>0</v>
      </c>
      <c r="E674">
        <v>1</v>
      </c>
      <c r="F674">
        <v>0</v>
      </c>
      <c r="G674">
        <v>0</v>
      </c>
      <c r="H674">
        <v>0</v>
      </c>
      <c r="I674">
        <v>0</v>
      </c>
      <c r="J674">
        <v>0</v>
      </c>
      <c r="K674">
        <v>1</v>
      </c>
      <c r="L674">
        <v>4399.7309999999998</v>
      </c>
      <c r="M674" s="7">
        <f t="shared" si="60"/>
        <v>6178.7231215249012</v>
      </c>
      <c r="N674" s="7">
        <f t="shared" si="61"/>
        <v>-1778.9921215249014</v>
      </c>
      <c r="O674" s="7">
        <f t="shared" si="62"/>
        <v>1778.9921215249014</v>
      </c>
      <c r="P674" s="7">
        <f t="shared" si="63"/>
        <v>3164812.9684476699</v>
      </c>
      <c r="Q674" s="7">
        <f t="shared" si="64"/>
        <v>-0.40434111120086697</v>
      </c>
      <c r="R674" s="7">
        <f t="shared" si="65"/>
        <v>0.40434111120086697</v>
      </c>
    </row>
    <row r="675" spans="1:18" x14ac:dyDescent="0.2">
      <c r="A675">
        <v>673.44853370962255</v>
      </c>
      <c r="B675">
        <v>41</v>
      </c>
      <c r="C675">
        <v>31.02</v>
      </c>
      <c r="D675">
        <v>0</v>
      </c>
      <c r="E675">
        <v>0</v>
      </c>
      <c r="F675">
        <v>1</v>
      </c>
      <c r="G675">
        <v>0</v>
      </c>
      <c r="H675">
        <v>0</v>
      </c>
      <c r="I675">
        <v>0</v>
      </c>
      <c r="J675">
        <v>0</v>
      </c>
      <c r="K675">
        <v>1</v>
      </c>
      <c r="L675">
        <v>6185.3208000000004</v>
      </c>
      <c r="M675" s="7">
        <f t="shared" si="60"/>
        <v>8177.7063105013021</v>
      </c>
      <c r="N675" s="7">
        <f t="shared" si="61"/>
        <v>-1992.3855105013017</v>
      </c>
      <c r="O675" s="7">
        <f t="shared" si="62"/>
        <v>1992.3855105013017</v>
      </c>
      <c r="P675" s="7">
        <f t="shared" si="63"/>
        <v>3969600.0224555326</v>
      </c>
      <c r="Q675" s="7">
        <f t="shared" si="64"/>
        <v>-0.32211514566896865</v>
      </c>
      <c r="R675" s="7">
        <f t="shared" si="65"/>
        <v>0.32211514566896865</v>
      </c>
    </row>
    <row r="676" spans="1:18" x14ac:dyDescent="0.2">
      <c r="A676">
        <v>674.44853370962255</v>
      </c>
      <c r="B676">
        <v>44</v>
      </c>
      <c r="C676">
        <v>43.89</v>
      </c>
      <c r="D676">
        <v>2</v>
      </c>
      <c r="E676">
        <v>0</v>
      </c>
      <c r="F676">
        <v>1</v>
      </c>
      <c r="G676">
        <v>1</v>
      </c>
      <c r="H676">
        <v>0</v>
      </c>
      <c r="I676">
        <v>0</v>
      </c>
      <c r="J676">
        <v>0</v>
      </c>
      <c r="K676">
        <v>1</v>
      </c>
      <c r="L676">
        <v>46200.985099999998</v>
      </c>
      <c r="M676" s="7">
        <f t="shared" si="60"/>
        <v>37853.307546533018</v>
      </c>
      <c r="N676" s="7">
        <f t="shared" si="61"/>
        <v>8347.6775534669796</v>
      </c>
      <c r="O676" s="7">
        <f t="shared" si="62"/>
        <v>8347.6775534669796</v>
      </c>
      <c r="P676" s="7">
        <f t="shared" si="63"/>
        <v>69683720.536656454</v>
      </c>
      <c r="Q676" s="7">
        <f t="shared" si="64"/>
        <v>0.18068180874063181</v>
      </c>
      <c r="R676" s="7">
        <f t="shared" si="65"/>
        <v>0.18068180874063181</v>
      </c>
    </row>
    <row r="677" spans="1:18" x14ac:dyDescent="0.2">
      <c r="A677">
        <v>675.44853370962255</v>
      </c>
      <c r="B677">
        <v>45</v>
      </c>
      <c r="C677">
        <v>21.375</v>
      </c>
      <c r="D677">
        <v>0</v>
      </c>
      <c r="E677">
        <v>1</v>
      </c>
      <c r="F677">
        <v>0</v>
      </c>
      <c r="G677">
        <v>0</v>
      </c>
      <c r="H677">
        <v>0</v>
      </c>
      <c r="I677">
        <v>1</v>
      </c>
      <c r="J677">
        <v>0</v>
      </c>
      <c r="K677">
        <v>0</v>
      </c>
      <c r="L677">
        <v>7222.7862500000001</v>
      </c>
      <c r="M677" s="7">
        <f t="shared" si="60"/>
        <v>6338.0085434055272</v>
      </c>
      <c r="N677" s="7">
        <f t="shared" si="61"/>
        <v>884.77770659447287</v>
      </c>
      <c r="O677" s="7">
        <f t="shared" si="62"/>
        <v>884.77770659447287</v>
      </c>
      <c r="P677" s="7">
        <f t="shared" si="63"/>
        <v>782831.59008657513</v>
      </c>
      <c r="Q677" s="7">
        <f t="shared" si="64"/>
        <v>0.12249811581984346</v>
      </c>
      <c r="R677" s="7">
        <f t="shared" si="65"/>
        <v>0.12249811581984346</v>
      </c>
    </row>
    <row r="678" spans="1:18" x14ac:dyDescent="0.2">
      <c r="A678">
        <v>676.44853370962255</v>
      </c>
      <c r="B678">
        <v>55</v>
      </c>
      <c r="C678">
        <v>40.81</v>
      </c>
      <c r="D678">
        <v>3</v>
      </c>
      <c r="E678">
        <v>0</v>
      </c>
      <c r="F678">
        <v>1</v>
      </c>
      <c r="G678">
        <v>0</v>
      </c>
      <c r="H678">
        <v>0</v>
      </c>
      <c r="I678">
        <v>0</v>
      </c>
      <c r="J678">
        <v>0</v>
      </c>
      <c r="K678">
        <v>1</v>
      </c>
      <c r="L678">
        <v>12485.8009</v>
      </c>
      <c r="M678" s="7">
        <f t="shared" si="60"/>
        <v>16448.733114122031</v>
      </c>
      <c r="N678" s="7">
        <f t="shared" si="61"/>
        <v>-3962.9322141220309</v>
      </c>
      <c r="O678" s="7">
        <f t="shared" si="62"/>
        <v>3962.9322141220309</v>
      </c>
      <c r="P678" s="7">
        <f t="shared" si="63"/>
        <v>15704831.733726142</v>
      </c>
      <c r="Q678" s="7">
        <f t="shared" si="64"/>
        <v>-0.3173951151280997</v>
      </c>
      <c r="R678" s="7">
        <f t="shared" si="65"/>
        <v>0.3173951151280997</v>
      </c>
    </row>
    <row r="679" spans="1:18" x14ac:dyDescent="0.2">
      <c r="A679">
        <v>677.44853370962255</v>
      </c>
      <c r="B679">
        <v>60</v>
      </c>
      <c r="C679">
        <v>31.35</v>
      </c>
      <c r="D679">
        <v>3</v>
      </c>
      <c r="E679">
        <v>1</v>
      </c>
      <c r="F679">
        <v>0</v>
      </c>
      <c r="G679">
        <v>1</v>
      </c>
      <c r="H679">
        <v>0</v>
      </c>
      <c r="I679">
        <v>1</v>
      </c>
      <c r="J679">
        <v>0</v>
      </c>
      <c r="K679">
        <v>0</v>
      </c>
      <c r="L679">
        <v>46130.5265</v>
      </c>
      <c r="M679" s="7">
        <f t="shared" si="60"/>
        <v>38584.708826752329</v>
      </c>
      <c r="N679" s="7">
        <f t="shared" si="61"/>
        <v>7545.8176732476713</v>
      </c>
      <c r="O679" s="7">
        <f t="shared" si="62"/>
        <v>7545.8176732476713</v>
      </c>
      <c r="P679" s="7">
        <f t="shared" si="63"/>
        <v>56939364.357896902</v>
      </c>
      <c r="Q679" s="7">
        <f t="shared" si="64"/>
        <v>0.1635753642059054</v>
      </c>
      <c r="R679" s="7">
        <f t="shared" si="65"/>
        <v>0.1635753642059054</v>
      </c>
    </row>
    <row r="680" spans="1:18" x14ac:dyDescent="0.2">
      <c r="A680">
        <v>678.44853370962255</v>
      </c>
      <c r="B680">
        <v>56</v>
      </c>
      <c r="C680">
        <v>36.1</v>
      </c>
      <c r="D680">
        <v>3</v>
      </c>
      <c r="E680">
        <v>1</v>
      </c>
      <c r="F680">
        <v>0</v>
      </c>
      <c r="G680">
        <v>0</v>
      </c>
      <c r="H680">
        <v>0</v>
      </c>
      <c r="I680">
        <v>0</v>
      </c>
      <c r="J680">
        <v>1</v>
      </c>
      <c r="K680">
        <v>0</v>
      </c>
      <c r="L680">
        <v>12363.547</v>
      </c>
      <c r="M680" s="7">
        <f t="shared" si="60"/>
        <v>14730.203453608545</v>
      </c>
      <c r="N680" s="7">
        <f t="shared" si="61"/>
        <v>-2366.6564536085443</v>
      </c>
      <c r="O680" s="7">
        <f t="shared" si="62"/>
        <v>2366.6564536085443</v>
      </c>
      <c r="P680" s="7">
        <f t="shared" si="63"/>
        <v>5601062.7694069715</v>
      </c>
      <c r="Q680" s="7">
        <f t="shared" si="64"/>
        <v>-0.19142212615914705</v>
      </c>
      <c r="R680" s="7">
        <f t="shared" si="65"/>
        <v>0.19142212615914705</v>
      </c>
    </row>
    <row r="681" spans="1:18" x14ac:dyDescent="0.2">
      <c r="A681">
        <v>679.44853370962255</v>
      </c>
      <c r="B681">
        <v>49</v>
      </c>
      <c r="C681">
        <v>23.18</v>
      </c>
      <c r="D681">
        <v>2</v>
      </c>
      <c r="E681">
        <v>0</v>
      </c>
      <c r="F681">
        <v>1</v>
      </c>
      <c r="G681">
        <v>0</v>
      </c>
      <c r="H681">
        <v>0</v>
      </c>
      <c r="I681">
        <v>1</v>
      </c>
      <c r="J681">
        <v>0</v>
      </c>
      <c r="K681">
        <v>0</v>
      </c>
      <c r="L681">
        <v>10156.7832</v>
      </c>
      <c r="M681" s="7">
        <f t="shared" si="60"/>
        <v>9120.3433762804507</v>
      </c>
      <c r="N681" s="7">
        <f t="shared" si="61"/>
        <v>1036.4398237195492</v>
      </c>
      <c r="O681" s="7">
        <f t="shared" si="62"/>
        <v>1036.4398237195492</v>
      </c>
      <c r="P681" s="7">
        <f t="shared" si="63"/>
        <v>1074207.5081918102</v>
      </c>
      <c r="Q681" s="7">
        <f t="shared" si="64"/>
        <v>0.10204410228226091</v>
      </c>
      <c r="R681" s="7">
        <f t="shared" si="65"/>
        <v>0.10204410228226091</v>
      </c>
    </row>
    <row r="682" spans="1:18" x14ac:dyDescent="0.2">
      <c r="A682">
        <v>680.44853370962255</v>
      </c>
      <c r="B682">
        <v>21</v>
      </c>
      <c r="C682">
        <v>17.399999999999999</v>
      </c>
      <c r="D682">
        <v>1</v>
      </c>
      <c r="E682">
        <v>0</v>
      </c>
      <c r="F682">
        <v>1</v>
      </c>
      <c r="G682">
        <v>0</v>
      </c>
      <c r="H682">
        <v>0</v>
      </c>
      <c r="I682">
        <v>0</v>
      </c>
      <c r="J682">
        <v>1</v>
      </c>
      <c r="K682">
        <v>0</v>
      </c>
      <c r="L682">
        <v>2585.2689999999998</v>
      </c>
      <c r="M682" s="7">
        <f t="shared" si="60"/>
        <v>-1319.3229620244897</v>
      </c>
      <c r="N682" s="7">
        <f t="shared" si="61"/>
        <v>3904.5919620244895</v>
      </c>
      <c r="O682" s="7">
        <f t="shared" si="62"/>
        <v>3904.5919620244895</v>
      </c>
      <c r="P682" s="7">
        <f t="shared" si="63"/>
        <v>15245838.389906252</v>
      </c>
      <c r="Q682" s="7">
        <f t="shared" si="64"/>
        <v>1.5103232824222508</v>
      </c>
      <c r="R682" s="7">
        <f t="shared" si="65"/>
        <v>1.5103232824222508</v>
      </c>
    </row>
    <row r="683" spans="1:18" x14ac:dyDescent="0.2">
      <c r="A683">
        <v>681.44853370962255</v>
      </c>
      <c r="B683">
        <v>19</v>
      </c>
      <c r="C683">
        <v>20.3</v>
      </c>
      <c r="D683">
        <v>0</v>
      </c>
      <c r="E683">
        <v>1</v>
      </c>
      <c r="F683">
        <v>0</v>
      </c>
      <c r="G683">
        <v>0</v>
      </c>
      <c r="H683">
        <v>0</v>
      </c>
      <c r="I683">
        <v>0</v>
      </c>
      <c r="J683">
        <v>1</v>
      </c>
      <c r="K683">
        <v>0</v>
      </c>
      <c r="L683">
        <v>1242.26</v>
      </c>
      <c r="M683" s="7">
        <f t="shared" si="60"/>
        <v>-1547.6255452748583</v>
      </c>
      <c r="N683" s="7">
        <f t="shared" si="61"/>
        <v>2789.8855452748585</v>
      </c>
      <c r="O683" s="7">
        <f t="shared" si="62"/>
        <v>2789.8855452748585</v>
      </c>
      <c r="P683" s="7">
        <f t="shared" si="63"/>
        <v>7783461.3557335949</v>
      </c>
      <c r="Q683" s="7">
        <f t="shared" si="64"/>
        <v>2.2458145197260304</v>
      </c>
      <c r="R683" s="7">
        <f t="shared" si="65"/>
        <v>2.2458145197260304</v>
      </c>
    </row>
    <row r="684" spans="1:18" x14ac:dyDescent="0.2">
      <c r="A684">
        <v>682.44853370962255</v>
      </c>
      <c r="B684">
        <v>39</v>
      </c>
      <c r="C684">
        <v>35.299999999999997</v>
      </c>
      <c r="D684">
        <v>2</v>
      </c>
      <c r="E684">
        <v>1</v>
      </c>
      <c r="F684">
        <v>0</v>
      </c>
      <c r="G684">
        <v>1</v>
      </c>
      <c r="H684">
        <v>0</v>
      </c>
      <c r="I684">
        <v>0</v>
      </c>
      <c r="J684">
        <v>1</v>
      </c>
      <c r="K684">
        <v>0</v>
      </c>
      <c r="L684">
        <v>40103.89</v>
      </c>
      <c r="M684" s="7">
        <f t="shared" si="60"/>
        <v>33261.783024465731</v>
      </c>
      <c r="N684" s="7">
        <f t="shared" si="61"/>
        <v>6842.1069755342687</v>
      </c>
      <c r="O684" s="7">
        <f t="shared" si="62"/>
        <v>6842.1069755342687</v>
      </c>
      <c r="P684" s="7">
        <f t="shared" si="63"/>
        <v>46814427.864654697</v>
      </c>
      <c r="Q684" s="7">
        <f t="shared" si="64"/>
        <v>0.17060955871199199</v>
      </c>
      <c r="R684" s="7">
        <f t="shared" si="65"/>
        <v>0.17060955871199199</v>
      </c>
    </row>
    <row r="685" spans="1:18" x14ac:dyDescent="0.2">
      <c r="A685">
        <v>683.44853370962255</v>
      </c>
      <c r="B685">
        <v>53</v>
      </c>
      <c r="C685">
        <v>24.32</v>
      </c>
      <c r="D685">
        <v>0</v>
      </c>
      <c r="E685">
        <v>1</v>
      </c>
      <c r="F685">
        <v>0</v>
      </c>
      <c r="G685">
        <v>0</v>
      </c>
      <c r="H685">
        <v>0</v>
      </c>
      <c r="I685">
        <v>1</v>
      </c>
      <c r="J685">
        <v>0</v>
      </c>
      <c r="K685">
        <v>0</v>
      </c>
      <c r="L685">
        <v>9863.4717999999993</v>
      </c>
      <c r="M685" s="7">
        <f t="shared" si="60"/>
        <v>9412.842303362313</v>
      </c>
      <c r="N685" s="7">
        <f t="shared" si="61"/>
        <v>450.62949663768632</v>
      </c>
      <c r="O685" s="7">
        <f t="shared" si="62"/>
        <v>450.62949663768632</v>
      </c>
      <c r="P685" s="7">
        <f t="shared" si="63"/>
        <v>203066.94323993454</v>
      </c>
      <c r="Q685" s="7">
        <f t="shared" si="64"/>
        <v>4.5686701982326987E-2</v>
      </c>
      <c r="R685" s="7">
        <f t="shared" si="65"/>
        <v>4.5686701982326987E-2</v>
      </c>
    </row>
    <row r="686" spans="1:18" x14ac:dyDescent="0.2">
      <c r="A686">
        <v>684.44853370962255</v>
      </c>
      <c r="B686">
        <v>33</v>
      </c>
      <c r="C686">
        <v>18.5</v>
      </c>
      <c r="D686">
        <v>1</v>
      </c>
      <c r="E686">
        <v>0</v>
      </c>
      <c r="F686">
        <v>1</v>
      </c>
      <c r="G686">
        <v>0</v>
      </c>
      <c r="H686">
        <v>0</v>
      </c>
      <c r="I686">
        <v>0</v>
      </c>
      <c r="J686">
        <v>1</v>
      </c>
      <c r="K686">
        <v>0</v>
      </c>
      <c r="L686">
        <v>4766.0219999999999</v>
      </c>
      <c r="M686" s="7">
        <f t="shared" si="60"/>
        <v>2167.6683186213863</v>
      </c>
      <c r="N686" s="7">
        <f t="shared" si="61"/>
        <v>2598.3536813786136</v>
      </c>
      <c r="O686" s="7">
        <f t="shared" si="62"/>
        <v>2598.3536813786136</v>
      </c>
      <c r="P686" s="7">
        <f t="shared" si="63"/>
        <v>6751441.8535337942</v>
      </c>
      <c r="Q686" s="7">
        <f t="shared" si="64"/>
        <v>0.54518289705305889</v>
      </c>
      <c r="R686" s="7">
        <f t="shared" si="65"/>
        <v>0.54518289705305889</v>
      </c>
    </row>
    <row r="687" spans="1:18" x14ac:dyDescent="0.2">
      <c r="A687">
        <v>685.44853370962255</v>
      </c>
      <c r="B687">
        <v>53</v>
      </c>
      <c r="C687">
        <v>26.41</v>
      </c>
      <c r="D687">
        <v>2</v>
      </c>
      <c r="E687">
        <v>1</v>
      </c>
      <c r="F687">
        <v>0</v>
      </c>
      <c r="G687">
        <v>0</v>
      </c>
      <c r="H687">
        <v>1</v>
      </c>
      <c r="I687">
        <v>0</v>
      </c>
      <c r="J687">
        <v>0</v>
      </c>
      <c r="K687">
        <v>0</v>
      </c>
      <c r="L687">
        <v>11244.376899999999</v>
      </c>
      <c r="M687" s="7">
        <f t="shared" si="60"/>
        <v>11471.74988240689</v>
      </c>
      <c r="N687" s="7">
        <f t="shared" si="61"/>
        <v>-227.37298240689051</v>
      </c>
      <c r="O687" s="7">
        <f t="shared" si="62"/>
        <v>227.37298240689051</v>
      </c>
      <c r="P687" s="7">
        <f t="shared" si="63"/>
        <v>51698.473128604142</v>
      </c>
      <c r="Q687" s="7">
        <f t="shared" si="64"/>
        <v>-2.0221038873829509E-2</v>
      </c>
      <c r="R687" s="7">
        <f t="shared" si="65"/>
        <v>2.0221038873829509E-2</v>
      </c>
    </row>
    <row r="688" spans="1:18" x14ac:dyDescent="0.2">
      <c r="A688">
        <v>686.44853370962255</v>
      </c>
      <c r="B688">
        <v>42</v>
      </c>
      <c r="C688">
        <v>26.125</v>
      </c>
      <c r="D688">
        <v>2</v>
      </c>
      <c r="E688">
        <v>1</v>
      </c>
      <c r="F688">
        <v>0</v>
      </c>
      <c r="G688">
        <v>0</v>
      </c>
      <c r="H688">
        <v>1</v>
      </c>
      <c r="I688">
        <v>0</v>
      </c>
      <c r="J688">
        <v>0</v>
      </c>
      <c r="K688">
        <v>0</v>
      </c>
      <c r="L688">
        <v>7729.6457499999997</v>
      </c>
      <c r="M688" s="7">
        <f t="shared" si="60"/>
        <v>8520.6878861662881</v>
      </c>
      <c r="N688" s="7">
        <f t="shared" si="61"/>
        <v>-791.0421361662884</v>
      </c>
      <c r="O688" s="7">
        <f t="shared" si="62"/>
        <v>791.0421361662884</v>
      </c>
      <c r="P688" s="7">
        <f t="shared" si="63"/>
        <v>625747.66119052481</v>
      </c>
      <c r="Q688" s="7">
        <f t="shared" si="64"/>
        <v>-0.1023387308747349</v>
      </c>
      <c r="R688" s="7">
        <f t="shared" si="65"/>
        <v>0.1023387308747349</v>
      </c>
    </row>
    <row r="689" spans="1:18" x14ac:dyDescent="0.2">
      <c r="A689">
        <v>687.44853370962255</v>
      </c>
      <c r="B689">
        <v>40</v>
      </c>
      <c r="C689">
        <v>41.69</v>
      </c>
      <c r="D689">
        <v>0</v>
      </c>
      <c r="E689">
        <v>1</v>
      </c>
      <c r="F689">
        <v>0</v>
      </c>
      <c r="G689">
        <v>0</v>
      </c>
      <c r="H689">
        <v>0</v>
      </c>
      <c r="I689">
        <v>0</v>
      </c>
      <c r="J689">
        <v>0</v>
      </c>
      <c r="K689">
        <v>1</v>
      </c>
      <c r="L689">
        <v>5438.7491</v>
      </c>
      <c r="M689" s="7">
        <f t="shared" si="60"/>
        <v>11283.559839129599</v>
      </c>
      <c r="N689" s="7">
        <f t="shared" si="61"/>
        <v>-5844.8107391295989</v>
      </c>
      <c r="O689" s="7">
        <f t="shared" si="62"/>
        <v>5844.8107391295989</v>
      </c>
      <c r="P689" s="7">
        <f t="shared" si="63"/>
        <v>34161812.57624469</v>
      </c>
      <c r="Q689" s="7">
        <f t="shared" si="64"/>
        <v>-1.0746608515420575</v>
      </c>
      <c r="R689" s="7">
        <f t="shared" si="65"/>
        <v>1.0746608515420575</v>
      </c>
    </row>
    <row r="690" spans="1:18" x14ac:dyDescent="0.2">
      <c r="A690">
        <v>688.44853370962255</v>
      </c>
      <c r="B690">
        <v>47</v>
      </c>
      <c r="C690">
        <v>24.1</v>
      </c>
      <c r="D690">
        <v>1</v>
      </c>
      <c r="E690">
        <v>0</v>
      </c>
      <c r="F690">
        <v>1</v>
      </c>
      <c r="G690">
        <v>0</v>
      </c>
      <c r="H690">
        <v>0</v>
      </c>
      <c r="I690">
        <v>0</v>
      </c>
      <c r="J690">
        <v>1</v>
      </c>
      <c r="K690">
        <v>0</v>
      </c>
      <c r="L690">
        <v>26236.579969999999</v>
      </c>
      <c r="M690" s="7">
        <f t="shared" si="60"/>
        <v>7699.9904698593564</v>
      </c>
      <c r="N690" s="7">
        <f t="shared" si="61"/>
        <v>18536.589500140642</v>
      </c>
      <c r="O690" s="7">
        <f t="shared" si="62"/>
        <v>18536.589500140642</v>
      </c>
      <c r="P690" s="7">
        <f t="shared" si="63"/>
        <v>343605150.29672432</v>
      </c>
      <c r="Q690" s="7">
        <f t="shared" si="64"/>
        <v>0.70651698968905829</v>
      </c>
      <c r="R690" s="7">
        <f t="shared" si="65"/>
        <v>0.70651698968905829</v>
      </c>
    </row>
    <row r="691" spans="1:18" x14ac:dyDescent="0.2">
      <c r="A691">
        <v>689.44853370962255</v>
      </c>
      <c r="B691">
        <v>27</v>
      </c>
      <c r="C691">
        <v>31.13</v>
      </c>
      <c r="D691">
        <v>1</v>
      </c>
      <c r="E691">
        <v>1</v>
      </c>
      <c r="F691">
        <v>0</v>
      </c>
      <c r="G691">
        <v>1</v>
      </c>
      <c r="H691">
        <v>0</v>
      </c>
      <c r="I691">
        <v>0</v>
      </c>
      <c r="J691">
        <v>0</v>
      </c>
      <c r="K691">
        <v>1</v>
      </c>
      <c r="L691">
        <v>34806.467700000001</v>
      </c>
      <c r="M691" s="7">
        <f t="shared" si="60"/>
        <v>28420.951635663634</v>
      </c>
      <c r="N691" s="7">
        <f t="shared" si="61"/>
        <v>6385.516064336367</v>
      </c>
      <c r="O691" s="7">
        <f t="shared" si="62"/>
        <v>6385.516064336367</v>
      </c>
      <c r="P691" s="7">
        <f t="shared" si="63"/>
        <v>40774815.407897808</v>
      </c>
      <c r="Q691" s="7">
        <f t="shared" si="64"/>
        <v>0.18345774467474524</v>
      </c>
      <c r="R691" s="7">
        <f t="shared" si="65"/>
        <v>0.18345774467474524</v>
      </c>
    </row>
    <row r="692" spans="1:18" x14ac:dyDescent="0.2">
      <c r="A692">
        <v>690.44853370962255</v>
      </c>
      <c r="B692">
        <v>21</v>
      </c>
      <c r="C692">
        <v>27.36</v>
      </c>
      <c r="D692">
        <v>0</v>
      </c>
      <c r="E692">
        <v>1</v>
      </c>
      <c r="F692">
        <v>0</v>
      </c>
      <c r="G692">
        <v>0</v>
      </c>
      <c r="H692">
        <v>1</v>
      </c>
      <c r="I692">
        <v>0</v>
      </c>
      <c r="J692">
        <v>0</v>
      </c>
      <c r="K692">
        <v>0</v>
      </c>
      <c r="L692">
        <v>2104.1134000000002</v>
      </c>
      <c r="M692" s="7">
        <f t="shared" si="60"/>
        <v>2611.9549574798548</v>
      </c>
      <c r="N692" s="7">
        <f t="shared" si="61"/>
        <v>-507.8415574798546</v>
      </c>
      <c r="O692" s="7">
        <f t="shared" si="62"/>
        <v>507.8415574798546</v>
      </c>
      <c r="P692" s="7">
        <f t="shared" si="63"/>
        <v>257903.04750356448</v>
      </c>
      <c r="Q692" s="7">
        <f t="shared" si="64"/>
        <v>-0.24135655306403855</v>
      </c>
      <c r="R692" s="7">
        <f t="shared" si="65"/>
        <v>0.24135655306403855</v>
      </c>
    </row>
    <row r="693" spans="1:18" x14ac:dyDescent="0.2">
      <c r="A693">
        <v>691.44853370962255</v>
      </c>
      <c r="B693">
        <v>47</v>
      </c>
      <c r="C693">
        <v>36.200000000000003</v>
      </c>
      <c r="D693">
        <v>1</v>
      </c>
      <c r="E693">
        <v>1</v>
      </c>
      <c r="F693">
        <v>0</v>
      </c>
      <c r="G693">
        <v>0</v>
      </c>
      <c r="H693">
        <v>0</v>
      </c>
      <c r="I693">
        <v>0</v>
      </c>
      <c r="J693">
        <v>1</v>
      </c>
      <c r="K693">
        <v>0</v>
      </c>
      <c r="L693">
        <v>8068.1850000000004</v>
      </c>
      <c r="M693" s="7">
        <f t="shared" si="60"/>
        <v>11550.374490417544</v>
      </c>
      <c r="N693" s="7">
        <f t="shared" si="61"/>
        <v>-3482.1894904175433</v>
      </c>
      <c r="O693" s="7">
        <f t="shared" si="62"/>
        <v>3482.1894904175433</v>
      </c>
      <c r="P693" s="7">
        <f t="shared" si="63"/>
        <v>12125643.64717439</v>
      </c>
      <c r="Q693" s="7">
        <f t="shared" si="64"/>
        <v>-0.43159514691563755</v>
      </c>
      <c r="R693" s="7">
        <f t="shared" si="65"/>
        <v>0.43159514691563755</v>
      </c>
    </row>
    <row r="694" spans="1:18" x14ac:dyDescent="0.2">
      <c r="A694">
        <v>692.44853370962255</v>
      </c>
      <c r="B694">
        <v>20</v>
      </c>
      <c r="C694">
        <v>32.395000000000003</v>
      </c>
      <c r="D694">
        <v>1</v>
      </c>
      <c r="E694">
        <v>1</v>
      </c>
      <c r="F694">
        <v>0</v>
      </c>
      <c r="G694">
        <v>0</v>
      </c>
      <c r="H694">
        <v>0</v>
      </c>
      <c r="I694">
        <v>1</v>
      </c>
      <c r="J694">
        <v>0</v>
      </c>
      <c r="K694">
        <v>0</v>
      </c>
      <c r="L694">
        <v>2362.2290499999999</v>
      </c>
      <c r="M694" s="7">
        <f t="shared" si="60"/>
        <v>4027.781328879953</v>
      </c>
      <c r="N694" s="7">
        <f t="shared" si="61"/>
        <v>-1665.5522788799531</v>
      </c>
      <c r="O694" s="7">
        <f t="shared" si="62"/>
        <v>1665.5522788799531</v>
      </c>
      <c r="P694" s="7">
        <f t="shared" si="63"/>
        <v>2774064.3936822051</v>
      </c>
      <c r="Q694" s="7">
        <f t="shared" si="64"/>
        <v>-0.70507653729851183</v>
      </c>
      <c r="R694" s="7">
        <f t="shared" si="65"/>
        <v>0.70507653729851183</v>
      </c>
    </row>
    <row r="695" spans="1:18" x14ac:dyDescent="0.2">
      <c r="A695">
        <v>693.44853370962255</v>
      </c>
      <c r="B695">
        <v>24</v>
      </c>
      <c r="C695">
        <v>23.655000000000001</v>
      </c>
      <c r="D695">
        <v>0</v>
      </c>
      <c r="E695">
        <v>1</v>
      </c>
      <c r="F695">
        <v>0</v>
      </c>
      <c r="G695">
        <v>0</v>
      </c>
      <c r="H695">
        <v>0</v>
      </c>
      <c r="I695">
        <v>1</v>
      </c>
      <c r="J695">
        <v>0</v>
      </c>
      <c r="K695">
        <v>0</v>
      </c>
      <c r="L695">
        <v>2352.9684499999998</v>
      </c>
      <c r="M695" s="7">
        <f t="shared" si="60"/>
        <v>1662.06335941512</v>
      </c>
      <c r="N695" s="7">
        <f t="shared" si="61"/>
        <v>690.90509058487987</v>
      </c>
      <c r="O695" s="7">
        <f t="shared" si="62"/>
        <v>690.90509058487987</v>
      </c>
      <c r="P695" s="7">
        <f t="shared" si="63"/>
        <v>477349.84419610107</v>
      </c>
      <c r="Q695" s="7">
        <f t="shared" si="64"/>
        <v>0.29363125994523215</v>
      </c>
      <c r="R695" s="7">
        <f t="shared" si="65"/>
        <v>0.29363125994523215</v>
      </c>
    </row>
    <row r="696" spans="1:18" x14ac:dyDescent="0.2">
      <c r="A696">
        <v>694.44853370962255</v>
      </c>
      <c r="B696">
        <v>27</v>
      </c>
      <c r="C696">
        <v>34.799999999999997</v>
      </c>
      <c r="D696">
        <v>1</v>
      </c>
      <c r="E696">
        <v>0</v>
      </c>
      <c r="F696">
        <v>1</v>
      </c>
      <c r="G696">
        <v>0</v>
      </c>
      <c r="H696">
        <v>0</v>
      </c>
      <c r="I696">
        <v>0</v>
      </c>
      <c r="J696">
        <v>1</v>
      </c>
      <c r="K696">
        <v>0</v>
      </c>
      <c r="L696">
        <v>3577.9989999999998</v>
      </c>
      <c r="M696" s="7">
        <f t="shared" si="60"/>
        <v>6139.5065755176738</v>
      </c>
      <c r="N696" s="7">
        <f t="shared" si="61"/>
        <v>-2561.507575517674</v>
      </c>
      <c r="O696" s="7">
        <f t="shared" si="62"/>
        <v>2561.507575517674</v>
      </c>
      <c r="P696" s="7">
        <f t="shared" si="63"/>
        <v>6561321.0594344325</v>
      </c>
      <c r="Q696" s="7">
        <f t="shared" si="64"/>
        <v>-0.71590505629478218</v>
      </c>
      <c r="R696" s="7">
        <f t="shared" si="65"/>
        <v>0.71590505629478218</v>
      </c>
    </row>
    <row r="697" spans="1:18" x14ac:dyDescent="0.2">
      <c r="A697">
        <v>695.44853370962255</v>
      </c>
      <c r="B697">
        <v>26</v>
      </c>
      <c r="C697">
        <v>40.185000000000002</v>
      </c>
      <c r="D697">
        <v>0</v>
      </c>
      <c r="E697">
        <v>0</v>
      </c>
      <c r="F697">
        <v>1</v>
      </c>
      <c r="G697">
        <v>0</v>
      </c>
      <c r="H697">
        <v>0</v>
      </c>
      <c r="I697">
        <v>1</v>
      </c>
      <c r="J697">
        <v>0</v>
      </c>
      <c r="K697">
        <v>0</v>
      </c>
      <c r="L697">
        <v>3201.2451500000002</v>
      </c>
      <c r="M697" s="7">
        <f t="shared" si="60"/>
        <v>8041.6397014312242</v>
      </c>
      <c r="N697" s="7">
        <f t="shared" si="61"/>
        <v>-4840.3945514312236</v>
      </c>
      <c r="O697" s="7">
        <f t="shared" si="62"/>
        <v>4840.3945514312236</v>
      </c>
      <c r="P697" s="7">
        <f t="shared" si="63"/>
        <v>23429419.413525075</v>
      </c>
      <c r="Q697" s="7">
        <f t="shared" si="64"/>
        <v>-1.5120349503477493</v>
      </c>
      <c r="R697" s="7">
        <f t="shared" si="65"/>
        <v>1.5120349503477493</v>
      </c>
    </row>
    <row r="698" spans="1:18" x14ac:dyDescent="0.2">
      <c r="A698">
        <v>696.44853370962255</v>
      </c>
      <c r="B698">
        <v>53</v>
      </c>
      <c r="C698">
        <v>32.299999999999997</v>
      </c>
      <c r="D698">
        <v>2</v>
      </c>
      <c r="E698">
        <v>0</v>
      </c>
      <c r="F698">
        <v>1</v>
      </c>
      <c r="G698">
        <v>0</v>
      </c>
      <c r="H698">
        <v>1</v>
      </c>
      <c r="I698">
        <v>0</v>
      </c>
      <c r="J698">
        <v>0</v>
      </c>
      <c r="K698">
        <v>0</v>
      </c>
      <c r="L698">
        <v>29186.482360000002</v>
      </c>
      <c r="M698" s="7">
        <f t="shared" si="60"/>
        <v>13723.375168137954</v>
      </c>
      <c r="N698" s="7">
        <f t="shared" si="61"/>
        <v>15463.107191862047</v>
      </c>
      <c r="O698" s="7">
        <f t="shared" si="62"/>
        <v>15463.107191862047</v>
      </c>
      <c r="P698" s="7">
        <f t="shared" si="63"/>
        <v>239107684.02701578</v>
      </c>
      <c r="Q698" s="7">
        <f t="shared" si="64"/>
        <v>0.52980372903910455</v>
      </c>
      <c r="R698" s="7">
        <f t="shared" si="65"/>
        <v>0.52980372903910455</v>
      </c>
    </row>
    <row r="699" spans="1:18" x14ac:dyDescent="0.2">
      <c r="A699">
        <v>697.44853370962255</v>
      </c>
      <c r="B699">
        <v>41</v>
      </c>
      <c r="C699">
        <v>35.75</v>
      </c>
      <c r="D699">
        <v>1</v>
      </c>
      <c r="E699">
        <v>1</v>
      </c>
      <c r="F699">
        <v>0</v>
      </c>
      <c r="G699">
        <v>1</v>
      </c>
      <c r="H699">
        <v>0</v>
      </c>
      <c r="I699">
        <v>0</v>
      </c>
      <c r="J699">
        <v>0</v>
      </c>
      <c r="K699">
        <v>1</v>
      </c>
      <c r="L699">
        <v>40273.645499999999</v>
      </c>
      <c r="M699" s="7">
        <f t="shared" si="60"/>
        <v>33620.868610683516</v>
      </c>
      <c r="N699" s="7">
        <f t="shared" si="61"/>
        <v>6652.776889316483</v>
      </c>
      <c r="O699" s="7">
        <f t="shared" si="62"/>
        <v>6652.776889316483</v>
      </c>
      <c r="P699" s="7">
        <f t="shared" si="63"/>
        <v>44259440.339023501</v>
      </c>
      <c r="Q699" s="7">
        <f t="shared" si="64"/>
        <v>0.1651893392495716</v>
      </c>
      <c r="R699" s="7">
        <f t="shared" si="65"/>
        <v>0.1651893392495716</v>
      </c>
    </row>
    <row r="700" spans="1:18" x14ac:dyDescent="0.2">
      <c r="A700">
        <v>698.44853370962255</v>
      </c>
      <c r="B700">
        <v>56</v>
      </c>
      <c r="C700">
        <v>33.725000000000001</v>
      </c>
      <c r="D700">
        <v>0</v>
      </c>
      <c r="E700">
        <v>1</v>
      </c>
      <c r="F700">
        <v>0</v>
      </c>
      <c r="G700">
        <v>0</v>
      </c>
      <c r="H700">
        <v>0</v>
      </c>
      <c r="I700">
        <v>1</v>
      </c>
      <c r="J700">
        <v>0</v>
      </c>
      <c r="K700">
        <v>0</v>
      </c>
      <c r="L700">
        <v>10976.24575</v>
      </c>
      <c r="M700" s="7">
        <f t="shared" si="60"/>
        <v>13381.385285637227</v>
      </c>
      <c r="N700" s="7">
        <f t="shared" si="61"/>
        <v>-2405.1395356372268</v>
      </c>
      <c r="O700" s="7">
        <f t="shared" si="62"/>
        <v>2405.1395356372268</v>
      </c>
      <c r="P700" s="7">
        <f t="shared" si="63"/>
        <v>5784696.1858852552</v>
      </c>
      <c r="Q700" s="7">
        <f t="shared" si="64"/>
        <v>-0.21912223818760862</v>
      </c>
      <c r="R700" s="7">
        <f t="shared" si="65"/>
        <v>0.21912223818760862</v>
      </c>
    </row>
    <row r="701" spans="1:18" x14ac:dyDescent="0.2">
      <c r="A701">
        <v>699.44853370962255</v>
      </c>
      <c r="B701">
        <v>23</v>
      </c>
      <c r="C701">
        <v>39.270000000000003</v>
      </c>
      <c r="D701">
        <v>2</v>
      </c>
      <c r="E701">
        <v>0</v>
      </c>
      <c r="F701">
        <v>1</v>
      </c>
      <c r="G701">
        <v>0</v>
      </c>
      <c r="H701">
        <v>0</v>
      </c>
      <c r="I701">
        <v>0</v>
      </c>
      <c r="J701">
        <v>0</v>
      </c>
      <c r="K701">
        <v>1</v>
      </c>
      <c r="L701">
        <v>3500.6122999999998</v>
      </c>
      <c r="M701" s="7">
        <f t="shared" si="60"/>
        <v>7183.5253336277028</v>
      </c>
      <c r="N701" s="7">
        <f t="shared" si="61"/>
        <v>-3682.913033627703</v>
      </c>
      <c r="O701" s="7">
        <f t="shared" si="62"/>
        <v>3682.913033627703</v>
      </c>
      <c r="P701" s="7">
        <f t="shared" si="63"/>
        <v>13563848.413264811</v>
      </c>
      <c r="Q701" s="7">
        <f t="shared" si="64"/>
        <v>-1.0520768134270977</v>
      </c>
      <c r="R701" s="7">
        <f t="shared" si="65"/>
        <v>1.0520768134270977</v>
      </c>
    </row>
    <row r="702" spans="1:18" x14ac:dyDescent="0.2">
      <c r="A702">
        <v>700.44853370962255</v>
      </c>
      <c r="B702">
        <v>21</v>
      </c>
      <c r="C702">
        <v>34.869999999999997</v>
      </c>
      <c r="D702">
        <v>0</v>
      </c>
      <c r="E702">
        <v>0</v>
      </c>
      <c r="F702">
        <v>1</v>
      </c>
      <c r="G702">
        <v>0</v>
      </c>
      <c r="H702">
        <v>0</v>
      </c>
      <c r="I702">
        <v>0</v>
      </c>
      <c r="J702">
        <v>0</v>
      </c>
      <c r="K702">
        <v>1</v>
      </c>
      <c r="L702">
        <v>2020.5523000000001</v>
      </c>
      <c r="M702" s="7">
        <f t="shared" si="60"/>
        <v>4293.7780721862255</v>
      </c>
      <c r="N702" s="7">
        <f t="shared" si="61"/>
        <v>-2273.2257721862252</v>
      </c>
      <c r="O702" s="7">
        <f t="shared" si="62"/>
        <v>2273.2257721862252</v>
      </c>
      <c r="P702" s="7">
        <f t="shared" si="63"/>
        <v>5167555.4113316601</v>
      </c>
      <c r="Q702" s="7">
        <f t="shared" si="64"/>
        <v>-1.1250516862078874</v>
      </c>
      <c r="R702" s="7">
        <f t="shared" si="65"/>
        <v>1.1250516862078874</v>
      </c>
    </row>
    <row r="703" spans="1:18" x14ac:dyDescent="0.2">
      <c r="A703">
        <v>701.44853370962255</v>
      </c>
      <c r="B703">
        <v>50</v>
      </c>
      <c r="C703">
        <v>44.744999999999997</v>
      </c>
      <c r="D703">
        <v>0</v>
      </c>
      <c r="E703">
        <v>0</v>
      </c>
      <c r="F703">
        <v>1</v>
      </c>
      <c r="G703">
        <v>0</v>
      </c>
      <c r="H703">
        <v>1</v>
      </c>
      <c r="I703">
        <v>0</v>
      </c>
      <c r="J703">
        <v>0</v>
      </c>
      <c r="K703">
        <v>0</v>
      </c>
      <c r="L703">
        <v>9541.6955500000004</v>
      </c>
      <c r="M703" s="7">
        <f t="shared" si="60"/>
        <v>16287.77557332335</v>
      </c>
      <c r="N703" s="7">
        <f t="shared" si="61"/>
        <v>-6746.0800233233495</v>
      </c>
      <c r="O703" s="7">
        <f t="shared" si="62"/>
        <v>6746.0800233233495</v>
      </c>
      <c r="P703" s="7">
        <f t="shared" si="63"/>
        <v>45509595.68108236</v>
      </c>
      <c r="Q703" s="7">
        <f t="shared" si="64"/>
        <v>-0.70701061336245941</v>
      </c>
      <c r="R703" s="7">
        <f t="shared" si="65"/>
        <v>0.70701061336245941</v>
      </c>
    </row>
    <row r="704" spans="1:18" x14ac:dyDescent="0.2">
      <c r="A704">
        <v>702.44853370962255</v>
      </c>
      <c r="B704">
        <v>53</v>
      </c>
      <c r="C704">
        <v>41.47</v>
      </c>
      <c r="D704">
        <v>0</v>
      </c>
      <c r="E704">
        <v>1</v>
      </c>
      <c r="F704">
        <v>0</v>
      </c>
      <c r="G704">
        <v>0</v>
      </c>
      <c r="H704">
        <v>0</v>
      </c>
      <c r="I704">
        <v>0</v>
      </c>
      <c r="J704">
        <v>0</v>
      </c>
      <c r="K704">
        <v>1</v>
      </c>
      <c r="L704">
        <v>9504.3102999999992</v>
      </c>
      <c r="M704" s="7">
        <f t="shared" si="60"/>
        <v>14582.311984562759</v>
      </c>
      <c r="N704" s="7">
        <f t="shared" si="61"/>
        <v>-5078.0016845627597</v>
      </c>
      <c r="O704" s="7">
        <f t="shared" si="62"/>
        <v>5078.0016845627597</v>
      </c>
      <c r="P704" s="7">
        <f t="shared" si="63"/>
        <v>25786101.108422223</v>
      </c>
      <c r="Q704" s="7">
        <f t="shared" si="64"/>
        <v>-0.53428407998871419</v>
      </c>
      <c r="R704" s="7">
        <f t="shared" si="65"/>
        <v>0.53428407998871419</v>
      </c>
    </row>
    <row r="705" spans="1:18" x14ac:dyDescent="0.2">
      <c r="A705">
        <v>703.44853370962255</v>
      </c>
      <c r="B705">
        <v>34</v>
      </c>
      <c r="C705">
        <v>26.41</v>
      </c>
      <c r="D705">
        <v>1</v>
      </c>
      <c r="E705">
        <v>0</v>
      </c>
      <c r="F705">
        <v>1</v>
      </c>
      <c r="G705">
        <v>0</v>
      </c>
      <c r="H705">
        <v>0</v>
      </c>
      <c r="I705">
        <v>1</v>
      </c>
      <c r="J705">
        <v>0</v>
      </c>
      <c r="K705">
        <v>0</v>
      </c>
      <c r="L705">
        <v>5385.3379000000004</v>
      </c>
      <c r="M705" s="7">
        <f t="shared" si="60"/>
        <v>5884.4017715518958</v>
      </c>
      <c r="N705" s="7">
        <f t="shared" si="61"/>
        <v>-499.06387155189532</v>
      </c>
      <c r="O705" s="7">
        <f t="shared" si="62"/>
        <v>499.06387155189532</v>
      </c>
      <c r="P705" s="7">
        <f t="shared" si="63"/>
        <v>249064.74788836666</v>
      </c>
      <c r="Q705" s="7">
        <f t="shared" si="64"/>
        <v>-9.267085572325838E-2</v>
      </c>
      <c r="R705" s="7">
        <f t="shared" si="65"/>
        <v>9.267085572325838E-2</v>
      </c>
    </row>
    <row r="706" spans="1:18" x14ac:dyDescent="0.2">
      <c r="A706">
        <v>704.44853370962255</v>
      </c>
      <c r="B706">
        <v>47</v>
      </c>
      <c r="C706">
        <v>29.545000000000002</v>
      </c>
      <c r="D706">
        <v>1</v>
      </c>
      <c r="E706">
        <v>0</v>
      </c>
      <c r="F706">
        <v>1</v>
      </c>
      <c r="G706">
        <v>0</v>
      </c>
      <c r="H706">
        <v>0</v>
      </c>
      <c r="I706">
        <v>1</v>
      </c>
      <c r="J706">
        <v>0</v>
      </c>
      <c r="K706">
        <v>0</v>
      </c>
      <c r="L706">
        <v>8930.9345499999999</v>
      </c>
      <c r="M706" s="7">
        <f t="shared" si="60"/>
        <v>10321.132862099033</v>
      </c>
      <c r="N706" s="7">
        <f t="shared" si="61"/>
        <v>-1390.1983120990335</v>
      </c>
      <c r="O706" s="7">
        <f t="shared" si="62"/>
        <v>1390.1983120990335</v>
      </c>
      <c r="P706" s="7">
        <f t="shared" si="63"/>
        <v>1932651.3469630016</v>
      </c>
      <c r="Q706" s="7">
        <f t="shared" si="64"/>
        <v>-0.15566101221725262</v>
      </c>
      <c r="R706" s="7">
        <f t="shared" si="65"/>
        <v>0.15566101221725262</v>
      </c>
    </row>
    <row r="707" spans="1:18" x14ac:dyDescent="0.2">
      <c r="A707">
        <v>705.44853370962255</v>
      </c>
      <c r="B707">
        <v>33</v>
      </c>
      <c r="C707">
        <v>32.9</v>
      </c>
      <c r="D707">
        <v>2</v>
      </c>
      <c r="E707">
        <v>0</v>
      </c>
      <c r="F707">
        <v>1</v>
      </c>
      <c r="G707">
        <v>0</v>
      </c>
      <c r="H707">
        <v>0</v>
      </c>
      <c r="I707">
        <v>0</v>
      </c>
      <c r="J707">
        <v>1</v>
      </c>
      <c r="K707">
        <v>0</v>
      </c>
      <c r="L707">
        <v>5375.0379999999996</v>
      </c>
      <c r="M707" s="7">
        <f t="shared" ref="M707:M770" si="66">$V$21+$V$22*B707+$V$23*C707+$V$24*D707+$V$25*E707+$V$26*F707+$V$27*G707+$V$28*H707+$V$29*I707+$V$30*J707+$V$31*K707</f>
        <v>7491.1569184863019</v>
      </c>
      <c r="N707" s="7">
        <f t="shared" ref="N707:N770" si="67">L707-M707</f>
        <v>-2116.1189184863024</v>
      </c>
      <c r="O707" s="7">
        <f t="shared" ref="O707:O770" si="68">ABS(N707)</f>
        <v>2116.1189184863024</v>
      </c>
      <c r="P707" s="7">
        <f t="shared" ref="P707:P770" si="69">N707^2</f>
        <v>4477959.2771756379</v>
      </c>
      <c r="Q707" s="7">
        <f t="shared" ref="Q707:Q770" si="70">N707/L707</f>
        <v>-0.39369375965087178</v>
      </c>
      <c r="R707" s="7">
        <f t="shared" ref="R707:R770" si="71">ABS(Q707)</f>
        <v>0.39369375965087178</v>
      </c>
    </row>
    <row r="708" spans="1:18" x14ac:dyDescent="0.2">
      <c r="A708">
        <v>706.44853370962255</v>
      </c>
      <c r="B708">
        <v>51</v>
      </c>
      <c r="C708">
        <v>38.06</v>
      </c>
      <c r="D708">
        <v>0</v>
      </c>
      <c r="E708">
        <v>0</v>
      </c>
      <c r="F708">
        <v>1</v>
      </c>
      <c r="G708">
        <v>1</v>
      </c>
      <c r="H708">
        <v>0</v>
      </c>
      <c r="I708">
        <v>0</v>
      </c>
      <c r="J708">
        <v>0</v>
      </c>
      <c r="K708">
        <v>1</v>
      </c>
      <c r="L708">
        <v>44400.4064</v>
      </c>
      <c r="M708" s="7">
        <f t="shared" si="66"/>
        <v>36813.932651319017</v>
      </c>
      <c r="N708" s="7">
        <f t="shared" si="67"/>
        <v>7586.4737486809827</v>
      </c>
      <c r="O708" s="7">
        <f t="shared" si="68"/>
        <v>7586.4737486809827</v>
      </c>
      <c r="P708" s="7">
        <f t="shared" si="69"/>
        <v>57554583.939425685</v>
      </c>
      <c r="Q708" s="7">
        <f t="shared" si="70"/>
        <v>0.17086496191802836</v>
      </c>
      <c r="R708" s="7">
        <f t="shared" si="71"/>
        <v>0.17086496191802836</v>
      </c>
    </row>
    <row r="709" spans="1:18" x14ac:dyDescent="0.2">
      <c r="A709">
        <v>707.44853370962255</v>
      </c>
      <c r="B709">
        <v>49</v>
      </c>
      <c r="C709">
        <v>28.69</v>
      </c>
      <c r="D709">
        <v>3</v>
      </c>
      <c r="E709">
        <v>1</v>
      </c>
      <c r="F709">
        <v>0</v>
      </c>
      <c r="G709">
        <v>0</v>
      </c>
      <c r="H709">
        <v>0</v>
      </c>
      <c r="I709">
        <v>1</v>
      </c>
      <c r="J709">
        <v>0</v>
      </c>
      <c r="K709">
        <v>0</v>
      </c>
      <c r="L709">
        <v>10264.4421</v>
      </c>
      <c r="M709" s="7">
        <f t="shared" si="66"/>
        <v>11174.639824440552</v>
      </c>
      <c r="N709" s="7">
        <f t="shared" si="67"/>
        <v>-910.19772444055161</v>
      </c>
      <c r="O709" s="7">
        <f t="shared" si="68"/>
        <v>910.19772444055161</v>
      </c>
      <c r="P709" s="7">
        <f t="shared" si="69"/>
        <v>828459.89757675829</v>
      </c>
      <c r="Q709" s="7">
        <f t="shared" si="70"/>
        <v>-8.8674836447326405E-2</v>
      </c>
      <c r="R709" s="7">
        <f t="shared" si="71"/>
        <v>8.8674836447326405E-2</v>
      </c>
    </row>
    <row r="710" spans="1:18" x14ac:dyDescent="0.2">
      <c r="A710">
        <v>708.44853370962255</v>
      </c>
      <c r="B710">
        <v>31</v>
      </c>
      <c r="C710">
        <v>30.495000000000001</v>
      </c>
      <c r="D710">
        <v>3</v>
      </c>
      <c r="E710">
        <v>0</v>
      </c>
      <c r="F710">
        <v>1</v>
      </c>
      <c r="G710">
        <v>0</v>
      </c>
      <c r="H710">
        <v>1</v>
      </c>
      <c r="I710">
        <v>0</v>
      </c>
      <c r="J710">
        <v>0</v>
      </c>
      <c r="K710">
        <v>0</v>
      </c>
      <c r="L710">
        <v>6113.2310500000003</v>
      </c>
      <c r="M710" s="7">
        <f t="shared" si="66"/>
        <v>7841.52045902181</v>
      </c>
      <c r="N710" s="7">
        <f t="shared" si="67"/>
        <v>-1728.2894090218097</v>
      </c>
      <c r="O710" s="7">
        <f t="shared" si="68"/>
        <v>1728.2894090218097</v>
      </c>
      <c r="P710" s="7">
        <f t="shared" si="69"/>
        <v>2986984.2813369562</v>
      </c>
      <c r="Q710" s="7">
        <f t="shared" si="70"/>
        <v>-0.28271292134816489</v>
      </c>
      <c r="R710" s="7">
        <f t="shared" si="71"/>
        <v>0.28271292134816489</v>
      </c>
    </row>
    <row r="711" spans="1:18" x14ac:dyDescent="0.2">
      <c r="A711">
        <v>709.44853370962255</v>
      </c>
      <c r="B711">
        <v>36</v>
      </c>
      <c r="C711">
        <v>27.74</v>
      </c>
      <c r="D711">
        <v>0</v>
      </c>
      <c r="E711">
        <v>0</v>
      </c>
      <c r="F711">
        <v>1</v>
      </c>
      <c r="G711">
        <v>0</v>
      </c>
      <c r="H711">
        <v>1</v>
      </c>
      <c r="I711">
        <v>0</v>
      </c>
      <c r="J711">
        <v>0</v>
      </c>
      <c r="K711">
        <v>0</v>
      </c>
      <c r="L711">
        <v>5469.0065999999997</v>
      </c>
      <c r="M711" s="7">
        <f t="shared" si="66"/>
        <v>6887.0033866085068</v>
      </c>
      <c r="N711" s="7">
        <f t="shared" si="67"/>
        <v>-1417.9967866085071</v>
      </c>
      <c r="O711" s="7">
        <f t="shared" si="68"/>
        <v>1417.9967866085071</v>
      </c>
      <c r="P711" s="7">
        <f t="shared" si="69"/>
        <v>2010714.8868320521</v>
      </c>
      <c r="Q711" s="7">
        <f t="shared" si="70"/>
        <v>-0.25927867532807641</v>
      </c>
      <c r="R711" s="7">
        <f t="shared" si="71"/>
        <v>0.25927867532807641</v>
      </c>
    </row>
    <row r="712" spans="1:18" x14ac:dyDescent="0.2">
      <c r="A712">
        <v>710.44853370962255</v>
      </c>
      <c r="B712">
        <v>18</v>
      </c>
      <c r="C712">
        <v>35.200000000000003</v>
      </c>
      <c r="D712">
        <v>1</v>
      </c>
      <c r="E712">
        <v>1</v>
      </c>
      <c r="F712">
        <v>0</v>
      </c>
      <c r="G712">
        <v>0</v>
      </c>
      <c r="H712">
        <v>0</v>
      </c>
      <c r="I712">
        <v>0</v>
      </c>
      <c r="J712">
        <v>0</v>
      </c>
      <c r="K712">
        <v>1</v>
      </c>
      <c r="L712">
        <v>1727.54</v>
      </c>
      <c r="M712" s="7">
        <f t="shared" si="66"/>
        <v>3812.6048743177794</v>
      </c>
      <c r="N712" s="7">
        <f t="shared" si="67"/>
        <v>-2085.0648743177794</v>
      </c>
      <c r="O712" s="7">
        <f t="shared" si="68"/>
        <v>2085.0648743177794</v>
      </c>
      <c r="P712" s="7">
        <f t="shared" si="69"/>
        <v>4347495.5301138172</v>
      </c>
      <c r="Q712" s="7">
        <f t="shared" si="70"/>
        <v>-1.2069560614039498</v>
      </c>
      <c r="R712" s="7">
        <f t="shared" si="71"/>
        <v>1.2069560614039498</v>
      </c>
    </row>
    <row r="713" spans="1:18" x14ac:dyDescent="0.2">
      <c r="A713">
        <v>711.44853370962255</v>
      </c>
      <c r="B713">
        <v>50</v>
      </c>
      <c r="C713">
        <v>23.54</v>
      </c>
      <c r="D713">
        <v>2</v>
      </c>
      <c r="E713">
        <v>0</v>
      </c>
      <c r="F713">
        <v>1</v>
      </c>
      <c r="G713">
        <v>0</v>
      </c>
      <c r="H713">
        <v>0</v>
      </c>
      <c r="I713">
        <v>0</v>
      </c>
      <c r="J713">
        <v>0</v>
      </c>
      <c r="K713">
        <v>1</v>
      </c>
      <c r="L713">
        <v>10107.220600000001</v>
      </c>
      <c r="M713" s="7">
        <f t="shared" si="66"/>
        <v>8854.3207833968809</v>
      </c>
      <c r="N713" s="7">
        <f t="shared" si="67"/>
        <v>1252.8998166031197</v>
      </c>
      <c r="O713" s="7">
        <f t="shared" si="68"/>
        <v>1252.8998166031197</v>
      </c>
      <c r="P713" s="7">
        <f t="shared" si="69"/>
        <v>1569757.9504441309</v>
      </c>
      <c r="Q713" s="7">
        <f t="shared" si="70"/>
        <v>0.123960865819345</v>
      </c>
      <c r="R713" s="7">
        <f t="shared" si="71"/>
        <v>0.123960865819345</v>
      </c>
    </row>
    <row r="714" spans="1:18" x14ac:dyDescent="0.2">
      <c r="A714">
        <v>712.44853370962255</v>
      </c>
      <c r="B714">
        <v>43</v>
      </c>
      <c r="C714">
        <v>30.684999999999999</v>
      </c>
      <c r="D714">
        <v>2</v>
      </c>
      <c r="E714">
        <v>0</v>
      </c>
      <c r="F714">
        <v>1</v>
      </c>
      <c r="G714">
        <v>0</v>
      </c>
      <c r="H714">
        <v>0</v>
      </c>
      <c r="I714">
        <v>1</v>
      </c>
      <c r="J714">
        <v>0</v>
      </c>
      <c r="K714">
        <v>0</v>
      </c>
      <c r="L714">
        <v>8310.8391499999998</v>
      </c>
      <c r="M714" s="7">
        <f t="shared" si="66"/>
        <v>10109.014771097032</v>
      </c>
      <c r="N714" s="7">
        <f t="shared" si="67"/>
        <v>-1798.1756210970325</v>
      </c>
      <c r="O714" s="7">
        <f t="shared" si="68"/>
        <v>1798.1756210970325</v>
      </c>
      <c r="P714" s="7">
        <f t="shared" si="69"/>
        <v>3233435.5643076985</v>
      </c>
      <c r="Q714" s="7">
        <f t="shared" si="70"/>
        <v>-0.2163651093039182</v>
      </c>
      <c r="R714" s="7">
        <f t="shared" si="71"/>
        <v>0.2163651093039182</v>
      </c>
    </row>
    <row r="715" spans="1:18" x14ac:dyDescent="0.2">
      <c r="A715">
        <v>713.44853370962255</v>
      </c>
      <c r="B715">
        <v>20</v>
      </c>
      <c r="C715">
        <v>40.47</v>
      </c>
      <c r="D715">
        <v>0</v>
      </c>
      <c r="E715">
        <v>1</v>
      </c>
      <c r="F715">
        <v>0</v>
      </c>
      <c r="G715">
        <v>0</v>
      </c>
      <c r="H715">
        <v>1</v>
      </c>
      <c r="I715">
        <v>0</v>
      </c>
      <c r="J715">
        <v>0</v>
      </c>
      <c r="K715">
        <v>0</v>
      </c>
      <c r="L715">
        <v>1984.4532999999999</v>
      </c>
      <c r="M715" s="7">
        <f t="shared" si="66"/>
        <v>6799.2318759694035</v>
      </c>
      <c r="N715" s="7">
        <f t="shared" si="67"/>
        <v>-4814.7785759694034</v>
      </c>
      <c r="O715" s="7">
        <f t="shared" si="68"/>
        <v>4814.7785759694034</v>
      </c>
      <c r="P715" s="7">
        <f t="shared" si="69"/>
        <v>23182092.735613957</v>
      </c>
      <c r="Q715" s="7">
        <f t="shared" si="70"/>
        <v>-2.4262493735526069</v>
      </c>
      <c r="R715" s="7">
        <f t="shared" si="71"/>
        <v>2.4262493735526069</v>
      </c>
    </row>
    <row r="716" spans="1:18" x14ac:dyDescent="0.2">
      <c r="A716">
        <v>714.44853370962255</v>
      </c>
      <c r="B716">
        <v>24</v>
      </c>
      <c r="C716">
        <v>22.6</v>
      </c>
      <c r="D716">
        <v>0</v>
      </c>
      <c r="E716">
        <v>0</v>
      </c>
      <c r="F716">
        <v>1</v>
      </c>
      <c r="G716">
        <v>0</v>
      </c>
      <c r="H716">
        <v>0</v>
      </c>
      <c r="I716">
        <v>0</v>
      </c>
      <c r="J716">
        <v>1</v>
      </c>
      <c r="K716">
        <v>0</v>
      </c>
      <c r="L716">
        <v>2457.502</v>
      </c>
      <c r="M716" s="7">
        <f t="shared" si="66"/>
        <v>783.76281991963367</v>
      </c>
      <c r="N716" s="7">
        <f t="shared" si="67"/>
        <v>1673.7391800803662</v>
      </c>
      <c r="O716" s="7">
        <f t="shared" si="68"/>
        <v>1673.7391800803662</v>
      </c>
      <c r="P716" s="7">
        <f t="shared" si="69"/>
        <v>2801402.8429360962</v>
      </c>
      <c r="Q716" s="7">
        <f t="shared" si="70"/>
        <v>0.68107337454063765</v>
      </c>
      <c r="R716" s="7">
        <f t="shared" si="71"/>
        <v>0.68107337454063765</v>
      </c>
    </row>
    <row r="717" spans="1:18" x14ac:dyDescent="0.2">
      <c r="A717">
        <v>715.44853370962255</v>
      </c>
      <c r="B717">
        <v>60</v>
      </c>
      <c r="C717">
        <v>28.9</v>
      </c>
      <c r="D717">
        <v>0</v>
      </c>
      <c r="E717">
        <v>1</v>
      </c>
      <c r="F717">
        <v>0</v>
      </c>
      <c r="G717">
        <v>0</v>
      </c>
      <c r="H717">
        <v>0</v>
      </c>
      <c r="I717">
        <v>0</v>
      </c>
      <c r="J717">
        <v>1</v>
      </c>
      <c r="K717">
        <v>0</v>
      </c>
      <c r="L717">
        <v>12146.971</v>
      </c>
      <c r="M717" s="7">
        <f t="shared" si="66"/>
        <v>12008.501188961734</v>
      </c>
      <c r="N717" s="7">
        <f t="shared" si="67"/>
        <v>138.46981103826511</v>
      </c>
      <c r="O717" s="7">
        <f t="shared" si="68"/>
        <v>138.46981103826511</v>
      </c>
      <c r="P717" s="7">
        <f t="shared" si="69"/>
        <v>19173.888568972845</v>
      </c>
      <c r="Q717" s="7">
        <f t="shared" si="70"/>
        <v>1.1399534175084892E-2</v>
      </c>
      <c r="R717" s="7">
        <f t="shared" si="71"/>
        <v>1.1399534175084892E-2</v>
      </c>
    </row>
    <row r="718" spans="1:18" x14ac:dyDescent="0.2">
      <c r="A718">
        <v>716.44853370962255</v>
      </c>
      <c r="B718">
        <v>49</v>
      </c>
      <c r="C718">
        <v>22.61</v>
      </c>
      <c r="D718">
        <v>1</v>
      </c>
      <c r="E718">
        <v>0</v>
      </c>
      <c r="F718">
        <v>1</v>
      </c>
      <c r="G718">
        <v>0</v>
      </c>
      <c r="H718">
        <v>0</v>
      </c>
      <c r="I718">
        <v>1</v>
      </c>
      <c r="J718">
        <v>0</v>
      </c>
      <c r="K718">
        <v>0</v>
      </c>
      <c r="L718">
        <v>9566.9909000000007</v>
      </c>
      <c r="M718" s="7">
        <f t="shared" si="66"/>
        <v>8487.8380285545209</v>
      </c>
      <c r="N718" s="7">
        <f t="shared" si="67"/>
        <v>1079.1528714454798</v>
      </c>
      <c r="O718" s="7">
        <f t="shared" si="68"/>
        <v>1079.1528714454798</v>
      </c>
      <c r="P718" s="7">
        <f t="shared" si="69"/>
        <v>1164570.9199490242</v>
      </c>
      <c r="Q718" s="7">
        <f t="shared" si="70"/>
        <v>0.11279961303668427</v>
      </c>
      <c r="R718" s="7">
        <f t="shared" si="71"/>
        <v>0.11279961303668427</v>
      </c>
    </row>
    <row r="719" spans="1:18" x14ac:dyDescent="0.2">
      <c r="A719">
        <v>717.44853370962255</v>
      </c>
      <c r="B719">
        <v>60</v>
      </c>
      <c r="C719">
        <v>24.32</v>
      </c>
      <c r="D719">
        <v>1</v>
      </c>
      <c r="E719">
        <v>1</v>
      </c>
      <c r="F719">
        <v>0</v>
      </c>
      <c r="G719">
        <v>0</v>
      </c>
      <c r="H719">
        <v>0</v>
      </c>
      <c r="I719">
        <v>1</v>
      </c>
      <c r="J719">
        <v>0</v>
      </c>
      <c r="K719">
        <v>0</v>
      </c>
      <c r="L719">
        <v>13112.604799999999</v>
      </c>
      <c r="M719" s="7">
        <f t="shared" si="66"/>
        <v>11668.441947263384</v>
      </c>
      <c r="N719" s="7">
        <f t="shared" si="67"/>
        <v>1444.1628527366156</v>
      </c>
      <c r="O719" s="7">
        <f t="shared" si="68"/>
        <v>1444.1628527366156</v>
      </c>
      <c r="P719" s="7">
        <f t="shared" si="69"/>
        <v>2085606.3452243598</v>
      </c>
      <c r="Q719" s="7">
        <f t="shared" si="70"/>
        <v>0.11013546696203455</v>
      </c>
      <c r="R719" s="7">
        <f t="shared" si="71"/>
        <v>0.11013546696203455</v>
      </c>
    </row>
    <row r="720" spans="1:18" x14ac:dyDescent="0.2">
      <c r="A720">
        <v>718.44853370962255</v>
      </c>
      <c r="B720">
        <v>51</v>
      </c>
      <c r="C720">
        <v>36.67</v>
      </c>
      <c r="D720">
        <v>2</v>
      </c>
      <c r="E720">
        <v>0</v>
      </c>
      <c r="F720">
        <v>1</v>
      </c>
      <c r="G720">
        <v>0</v>
      </c>
      <c r="H720">
        <v>0</v>
      </c>
      <c r="I720">
        <v>1</v>
      </c>
      <c r="J720">
        <v>0</v>
      </c>
      <c r="K720">
        <v>0</v>
      </c>
      <c r="L720">
        <v>10848.1343</v>
      </c>
      <c r="M720" s="7">
        <f t="shared" si="66"/>
        <v>14214.982955240552</v>
      </c>
      <c r="N720" s="7">
        <f t="shared" si="67"/>
        <v>-3366.848655240552</v>
      </c>
      <c r="O720" s="7">
        <f t="shared" si="68"/>
        <v>3366.848655240552</v>
      </c>
      <c r="P720" s="7">
        <f t="shared" si="69"/>
        <v>11335669.867295114</v>
      </c>
      <c r="Q720" s="7">
        <f t="shared" si="70"/>
        <v>-0.31036199978097173</v>
      </c>
      <c r="R720" s="7">
        <f t="shared" si="71"/>
        <v>0.31036199978097173</v>
      </c>
    </row>
    <row r="721" spans="1:18" x14ac:dyDescent="0.2">
      <c r="A721">
        <v>719.44853370962255</v>
      </c>
      <c r="B721">
        <v>58</v>
      </c>
      <c r="C721">
        <v>33.44</v>
      </c>
      <c r="D721">
        <v>0</v>
      </c>
      <c r="E721">
        <v>0</v>
      </c>
      <c r="F721">
        <v>1</v>
      </c>
      <c r="G721">
        <v>0</v>
      </c>
      <c r="H721">
        <v>0</v>
      </c>
      <c r="I721">
        <v>1</v>
      </c>
      <c r="J721">
        <v>0</v>
      </c>
      <c r="K721">
        <v>0</v>
      </c>
      <c r="L721">
        <v>12231.613600000001</v>
      </c>
      <c r="M721" s="7">
        <f t="shared" si="66"/>
        <v>14057.499343870462</v>
      </c>
      <c r="N721" s="7">
        <f t="shared" si="67"/>
        <v>-1825.8857438704617</v>
      </c>
      <c r="O721" s="7">
        <f t="shared" si="68"/>
        <v>1825.8857438704617</v>
      </c>
      <c r="P721" s="7">
        <f t="shared" si="69"/>
        <v>3333858.7496693893</v>
      </c>
      <c r="Q721" s="7">
        <f t="shared" si="70"/>
        <v>-0.14927595030229385</v>
      </c>
      <c r="R721" s="7">
        <f t="shared" si="71"/>
        <v>0.14927595030229385</v>
      </c>
    </row>
    <row r="722" spans="1:18" x14ac:dyDescent="0.2">
      <c r="A722">
        <v>720.44853370962255</v>
      </c>
      <c r="B722">
        <v>51</v>
      </c>
      <c r="C722">
        <v>40.659999999999997</v>
      </c>
      <c r="D722">
        <v>0</v>
      </c>
      <c r="E722">
        <v>0</v>
      </c>
      <c r="F722">
        <v>1</v>
      </c>
      <c r="G722">
        <v>0</v>
      </c>
      <c r="H722">
        <v>1</v>
      </c>
      <c r="I722">
        <v>0</v>
      </c>
      <c r="J722">
        <v>0</v>
      </c>
      <c r="K722">
        <v>0</v>
      </c>
      <c r="L722">
        <v>9875.6803999999993</v>
      </c>
      <c r="M722" s="7">
        <f t="shared" si="66"/>
        <v>15161.678976638163</v>
      </c>
      <c r="N722" s="7">
        <f t="shared" si="67"/>
        <v>-5285.9985766381633</v>
      </c>
      <c r="O722" s="7">
        <f t="shared" si="68"/>
        <v>5285.9985766381633</v>
      </c>
      <c r="P722" s="7">
        <f t="shared" si="69"/>
        <v>27941780.95222069</v>
      </c>
      <c r="Q722" s="7">
        <f t="shared" si="70"/>
        <v>-0.5352541154165098</v>
      </c>
      <c r="R722" s="7">
        <f t="shared" si="71"/>
        <v>0.5352541154165098</v>
      </c>
    </row>
    <row r="723" spans="1:18" x14ac:dyDescent="0.2">
      <c r="A723">
        <v>721.44853370962255</v>
      </c>
      <c r="B723">
        <v>53</v>
      </c>
      <c r="C723">
        <v>36.6</v>
      </c>
      <c r="D723">
        <v>3</v>
      </c>
      <c r="E723">
        <v>1</v>
      </c>
      <c r="F723">
        <v>0</v>
      </c>
      <c r="G723">
        <v>0</v>
      </c>
      <c r="H723">
        <v>0</v>
      </c>
      <c r="I723">
        <v>0</v>
      </c>
      <c r="J723">
        <v>1</v>
      </c>
      <c r="K723">
        <v>0</v>
      </c>
      <c r="L723">
        <v>11264.540999999999</v>
      </c>
      <c r="M723" s="7">
        <f t="shared" si="66"/>
        <v>14121.327073823628</v>
      </c>
      <c r="N723" s="7">
        <f t="shared" si="67"/>
        <v>-2856.7860738236286</v>
      </c>
      <c r="O723" s="7">
        <f t="shared" si="68"/>
        <v>2856.7860738236286</v>
      </c>
      <c r="P723" s="7">
        <f t="shared" si="69"/>
        <v>8161226.671592623</v>
      </c>
      <c r="Q723" s="7">
        <f t="shared" si="70"/>
        <v>-0.25360874214258966</v>
      </c>
      <c r="R723" s="7">
        <f t="shared" si="71"/>
        <v>0.25360874214258966</v>
      </c>
    </row>
    <row r="724" spans="1:18" x14ac:dyDescent="0.2">
      <c r="A724">
        <v>722.44853370962255</v>
      </c>
      <c r="B724">
        <v>62</v>
      </c>
      <c r="C724">
        <v>37.4</v>
      </c>
      <c r="D724">
        <v>0</v>
      </c>
      <c r="E724">
        <v>1</v>
      </c>
      <c r="F724">
        <v>0</v>
      </c>
      <c r="G724">
        <v>0</v>
      </c>
      <c r="H724">
        <v>0</v>
      </c>
      <c r="I724">
        <v>0</v>
      </c>
      <c r="J724">
        <v>1</v>
      </c>
      <c r="K724">
        <v>0</v>
      </c>
      <c r="L724">
        <v>12979.358</v>
      </c>
      <c r="M724" s="7">
        <f t="shared" si="66"/>
        <v>15410.587880852165</v>
      </c>
      <c r="N724" s="7">
        <f t="shared" si="67"/>
        <v>-2431.2298808521646</v>
      </c>
      <c r="O724" s="7">
        <f t="shared" si="68"/>
        <v>2431.2298808521646</v>
      </c>
      <c r="P724" s="7">
        <f t="shared" si="69"/>
        <v>5910878.7335484307</v>
      </c>
      <c r="Q724" s="7">
        <f t="shared" si="70"/>
        <v>-0.18731511072058915</v>
      </c>
      <c r="R724" s="7">
        <f t="shared" si="71"/>
        <v>0.18731511072058915</v>
      </c>
    </row>
    <row r="725" spans="1:18" x14ac:dyDescent="0.2">
      <c r="A725">
        <v>723.44853370962255</v>
      </c>
      <c r="B725">
        <v>19</v>
      </c>
      <c r="C725">
        <v>35.4</v>
      </c>
      <c r="D725">
        <v>0</v>
      </c>
      <c r="E725">
        <v>1</v>
      </c>
      <c r="F725">
        <v>0</v>
      </c>
      <c r="G725">
        <v>0</v>
      </c>
      <c r="H725">
        <v>0</v>
      </c>
      <c r="I725">
        <v>0</v>
      </c>
      <c r="J725">
        <v>1</v>
      </c>
      <c r="K725">
        <v>0</v>
      </c>
      <c r="L725">
        <v>1263.249</v>
      </c>
      <c r="M725" s="7">
        <f t="shared" si="66"/>
        <v>3574.1276801263484</v>
      </c>
      <c r="N725" s="7">
        <f t="shared" si="67"/>
        <v>-2310.8786801263486</v>
      </c>
      <c r="O725" s="7">
        <f t="shared" si="68"/>
        <v>2310.8786801263486</v>
      </c>
      <c r="P725" s="7">
        <f t="shared" si="69"/>
        <v>5340160.2742624953</v>
      </c>
      <c r="Q725" s="7">
        <f t="shared" si="70"/>
        <v>-1.8293136825173411</v>
      </c>
      <c r="R725" s="7">
        <f t="shared" si="71"/>
        <v>1.8293136825173411</v>
      </c>
    </row>
    <row r="726" spans="1:18" x14ac:dyDescent="0.2">
      <c r="A726">
        <v>724.44853370962255</v>
      </c>
      <c r="B726">
        <v>50</v>
      </c>
      <c r="C726">
        <v>27.074999999999999</v>
      </c>
      <c r="D726">
        <v>1</v>
      </c>
      <c r="E726">
        <v>0</v>
      </c>
      <c r="F726">
        <v>1</v>
      </c>
      <c r="G726">
        <v>0</v>
      </c>
      <c r="H726">
        <v>1</v>
      </c>
      <c r="I726">
        <v>0</v>
      </c>
      <c r="J726">
        <v>0</v>
      </c>
      <c r="K726">
        <v>0</v>
      </c>
      <c r="L726">
        <v>10106.134249999999</v>
      </c>
      <c r="M726" s="7">
        <f t="shared" si="66"/>
        <v>10733.474375928883</v>
      </c>
      <c r="N726" s="7">
        <f t="shared" si="67"/>
        <v>-627.34012592888394</v>
      </c>
      <c r="O726" s="7">
        <f t="shared" si="68"/>
        <v>627.34012592888394</v>
      </c>
      <c r="P726" s="7">
        <f t="shared" si="69"/>
        <v>393555.63360046793</v>
      </c>
      <c r="Q726" s="7">
        <f t="shared" si="70"/>
        <v>-6.2075182301173565E-2</v>
      </c>
      <c r="R726" s="7">
        <f t="shared" si="71"/>
        <v>6.2075182301173565E-2</v>
      </c>
    </row>
    <row r="727" spans="1:18" x14ac:dyDescent="0.2">
      <c r="A727">
        <v>725.44853370962255</v>
      </c>
      <c r="B727">
        <v>30</v>
      </c>
      <c r="C727">
        <v>39.049999999999997</v>
      </c>
      <c r="D727">
        <v>3</v>
      </c>
      <c r="E727">
        <v>0</v>
      </c>
      <c r="F727">
        <v>1</v>
      </c>
      <c r="G727">
        <v>1</v>
      </c>
      <c r="H727">
        <v>0</v>
      </c>
      <c r="I727">
        <v>0</v>
      </c>
      <c r="J727">
        <v>0</v>
      </c>
      <c r="K727">
        <v>1</v>
      </c>
      <c r="L727">
        <v>40932.429499999998</v>
      </c>
      <c r="M727" s="7">
        <f t="shared" si="66"/>
        <v>33017.936644532645</v>
      </c>
      <c r="N727" s="7">
        <f t="shared" si="67"/>
        <v>7914.4928554673534</v>
      </c>
      <c r="O727" s="7">
        <f t="shared" si="68"/>
        <v>7914.4928554673534</v>
      </c>
      <c r="P727" s="7">
        <f t="shared" si="69"/>
        <v>62639197.159243777</v>
      </c>
      <c r="Q727" s="7">
        <f t="shared" si="70"/>
        <v>0.19335507205765429</v>
      </c>
      <c r="R727" s="7">
        <f t="shared" si="71"/>
        <v>0.19335507205765429</v>
      </c>
    </row>
    <row r="728" spans="1:18" x14ac:dyDescent="0.2">
      <c r="A728">
        <v>726.44853370962255</v>
      </c>
      <c r="B728">
        <v>41</v>
      </c>
      <c r="C728">
        <v>28.405000000000001</v>
      </c>
      <c r="D728">
        <v>1</v>
      </c>
      <c r="E728">
        <v>1</v>
      </c>
      <c r="F728">
        <v>0</v>
      </c>
      <c r="G728">
        <v>0</v>
      </c>
      <c r="H728">
        <v>0</v>
      </c>
      <c r="I728">
        <v>1</v>
      </c>
      <c r="J728">
        <v>0</v>
      </c>
      <c r="K728">
        <v>0</v>
      </c>
      <c r="L728">
        <v>6664.68595</v>
      </c>
      <c r="M728" s="7">
        <f t="shared" si="66"/>
        <v>8123.7133992653207</v>
      </c>
      <c r="N728" s="7">
        <f t="shared" si="67"/>
        <v>-1459.0274492653207</v>
      </c>
      <c r="O728" s="7">
        <f t="shared" si="68"/>
        <v>1459.0274492653207</v>
      </c>
      <c r="P728" s="7">
        <f t="shared" si="69"/>
        <v>2128761.0977096679</v>
      </c>
      <c r="Q728" s="7">
        <f t="shared" si="70"/>
        <v>-0.21891915991410227</v>
      </c>
      <c r="R728" s="7">
        <f t="shared" si="71"/>
        <v>0.21891915991410227</v>
      </c>
    </row>
    <row r="729" spans="1:18" x14ac:dyDescent="0.2">
      <c r="A729">
        <v>727.44853370962255</v>
      </c>
      <c r="B729">
        <v>29</v>
      </c>
      <c r="C729">
        <v>21.754999999999999</v>
      </c>
      <c r="D729">
        <v>1</v>
      </c>
      <c r="E729">
        <v>0</v>
      </c>
      <c r="F729">
        <v>1</v>
      </c>
      <c r="G729">
        <v>1</v>
      </c>
      <c r="H729">
        <v>1</v>
      </c>
      <c r="I729">
        <v>0</v>
      </c>
      <c r="J729">
        <v>0</v>
      </c>
      <c r="K729">
        <v>0</v>
      </c>
      <c r="L729">
        <v>16657.71745</v>
      </c>
      <c r="M729" s="7">
        <f t="shared" si="66"/>
        <v>27133.126368646928</v>
      </c>
      <c r="N729" s="7">
        <f t="shared" si="67"/>
        <v>-10475.408918646928</v>
      </c>
      <c r="O729" s="7">
        <f t="shared" si="68"/>
        <v>10475.408918646928</v>
      </c>
      <c r="P729" s="7">
        <f t="shared" si="69"/>
        <v>109734192.0128676</v>
      </c>
      <c r="Q729" s="7">
        <f t="shared" si="70"/>
        <v>-0.62886220456614406</v>
      </c>
      <c r="R729" s="7">
        <f t="shared" si="71"/>
        <v>0.62886220456614406</v>
      </c>
    </row>
    <row r="730" spans="1:18" x14ac:dyDescent="0.2">
      <c r="A730">
        <v>728.44853370962255</v>
      </c>
      <c r="B730">
        <v>18</v>
      </c>
      <c r="C730">
        <v>40.28</v>
      </c>
      <c r="D730">
        <v>0</v>
      </c>
      <c r="E730">
        <v>0</v>
      </c>
      <c r="F730">
        <v>1</v>
      </c>
      <c r="G730">
        <v>0</v>
      </c>
      <c r="H730">
        <v>1</v>
      </c>
      <c r="I730">
        <v>0</v>
      </c>
      <c r="J730">
        <v>0</v>
      </c>
      <c r="K730">
        <v>0</v>
      </c>
      <c r="L730">
        <v>2217.6012000000001</v>
      </c>
      <c r="M730" s="7">
        <f t="shared" si="66"/>
        <v>6469.6077416955322</v>
      </c>
      <c r="N730" s="7">
        <f t="shared" si="67"/>
        <v>-4252.0065416955322</v>
      </c>
      <c r="O730" s="7">
        <f t="shared" si="68"/>
        <v>4252.0065416955322</v>
      </c>
      <c r="P730" s="7">
        <f t="shared" si="69"/>
        <v>18079559.630621601</v>
      </c>
      <c r="Q730" s="7">
        <f t="shared" si="70"/>
        <v>-1.9173900797382017</v>
      </c>
      <c r="R730" s="7">
        <f t="shared" si="71"/>
        <v>1.9173900797382017</v>
      </c>
    </row>
    <row r="731" spans="1:18" x14ac:dyDescent="0.2">
      <c r="A731">
        <v>729.44853370962255</v>
      </c>
      <c r="B731">
        <v>41</v>
      </c>
      <c r="C731">
        <v>36.08</v>
      </c>
      <c r="D731">
        <v>1</v>
      </c>
      <c r="E731">
        <v>0</v>
      </c>
      <c r="F731">
        <v>1</v>
      </c>
      <c r="G731">
        <v>0</v>
      </c>
      <c r="H731">
        <v>0</v>
      </c>
      <c r="I731">
        <v>0</v>
      </c>
      <c r="J731">
        <v>0</v>
      </c>
      <c r="K731">
        <v>1</v>
      </c>
      <c r="L731">
        <v>6781.3541999999998</v>
      </c>
      <c r="M731" s="7">
        <f t="shared" si="66"/>
        <v>10333.17006763461</v>
      </c>
      <c r="N731" s="7">
        <f t="shared" si="67"/>
        <v>-3551.8158676346102</v>
      </c>
      <c r="O731" s="7">
        <f t="shared" si="68"/>
        <v>3551.8158676346102</v>
      </c>
      <c r="P731" s="7">
        <f t="shared" si="69"/>
        <v>12615395.957580999</v>
      </c>
      <c r="Q731" s="7">
        <f t="shared" si="70"/>
        <v>-0.52376203378885744</v>
      </c>
      <c r="R731" s="7">
        <f t="shared" si="71"/>
        <v>0.52376203378885744</v>
      </c>
    </row>
    <row r="732" spans="1:18" x14ac:dyDescent="0.2">
      <c r="A732">
        <v>730.44853370962255</v>
      </c>
      <c r="B732">
        <v>35</v>
      </c>
      <c r="C732">
        <v>24.42</v>
      </c>
      <c r="D732">
        <v>3</v>
      </c>
      <c r="E732">
        <v>1</v>
      </c>
      <c r="F732">
        <v>0</v>
      </c>
      <c r="G732">
        <v>1</v>
      </c>
      <c r="H732">
        <v>0</v>
      </c>
      <c r="I732">
        <v>0</v>
      </c>
      <c r="J732">
        <v>0</v>
      </c>
      <c r="K732">
        <v>1</v>
      </c>
      <c r="L732">
        <v>19361.998800000001</v>
      </c>
      <c r="M732" s="7">
        <f t="shared" si="66"/>
        <v>29099.251318343406</v>
      </c>
      <c r="N732" s="7">
        <f t="shared" si="67"/>
        <v>-9737.2525183434045</v>
      </c>
      <c r="O732" s="7">
        <f t="shared" si="68"/>
        <v>9737.2525183434045</v>
      </c>
      <c r="P732" s="7">
        <f t="shared" si="69"/>
        <v>94814086.605984971</v>
      </c>
      <c r="Q732" s="7">
        <f t="shared" si="70"/>
        <v>-0.50290533632010159</v>
      </c>
      <c r="R732" s="7">
        <f t="shared" si="71"/>
        <v>0.50290533632010159</v>
      </c>
    </row>
    <row r="733" spans="1:18" x14ac:dyDescent="0.2">
      <c r="A733">
        <v>731.44853370962255</v>
      </c>
      <c r="B733">
        <v>53</v>
      </c>
      <c r="C733">
        <v>21.4</v>
      </c>
      <c r="D733">
        <v>1</v>
      </c>
      <c r="E733">
        <v>1</v>
      </c>
      <c r="F733">
        <v>0</v>
      </c>
      <c r="G733">
        <v>0</v>
      </c>
      <c r="H733">
        <v>0</v>
      </c>
      <c r="I733">
        <v>0</v>
      </c>
      <c r="J733">
        <v>1</v>
      </c>
      <c r="K733">
        <v>0</v>
      </c>
      <c r="L733">
        <v>10065.413</v>
      </c>
      <c r="M733" s="7">
        <f t="shared" si="66"/>
        <v>8087.3196665081259</v>
      </c>
      <c r="N733" s="7">
        <f t="shared" si="67"/>
        <v>1978.0933334918745</v>
      </c>
      <c r="O733" s="7">
        <f t="shared" si="68"/>
        <v>1978.0933334918745</v>
      </c>
      <c r="P733" s="7">
        <f t="shared" si="69"/>
        <v>3912853.2360049966</v>
      </c>
      <c r="Q733" s="7">
        <f t="shared" si="70"/>
        <v>0.19652381213685663</v>
      </c>
      <c r="R733" s="7">
        <f t="shared" si="71"/>
        <v>0.19652381213685663</v>
      </c>
    </row>
    <row r="734" spans="1:18" x14ac:dyDescent="0.2">
      <c r="A734">
        <v>732.44853370962255</v>
      </c>
      <c r="B734">
        <v>24</v>
      </c>
      <c r="C734">
        <v>30.1</v>
      </c>
      <c r="D734">
        <v>3</v>
      </c>
      <c r="E734">
        <v>0</v>
      </c>
      <c r="F734">
        <v>1</v>
      </c>
      <c r="G734">
        <v>0</v>
      </c>
      <c r="H734">
        <v>0</v>
      </c>
      <c r="I734">
        <v>0</v>
      </c>
      <c r="J734">
        <v>1</v>
      </c>
      <c r="K734">
        <v>0</v>
      </c>
      <c r="L734">
        <v>4234.9269999999997</v>
      </c>
      <c r="M734" s="7">
        <f t="shared" si="66"/>
        <v>4645.1829144267613</v>
      </c>
      <c r="N734" s="7">
        <f t="shared" si="67"/>
        <v>-410.25591442676159</v>
      </c>
      <c r="O734" s="7">
        <f t="shared" si="68"/>
        <v>410.25591442676159</v>
      </c>
      <c r="P734" s="7">
        <f t="shared" si="69"/>
        <v>168309.91532213832</v>
      </c>
      <c r="Q734" s="7">
        <f t="shared" si="70"/>
        <v>-9.6874376920018129E-2</v>
      </c>
      <c r="R734" s="7">
        <f t="shared" si="71"/>
        <v>9.6874376920018129E-2</v>
      </c>
    </row>
    <row r="735" spans="1:18" x14ac:dyDescent="0.2">
      <c r="A735">
        <v>733.44853370962255</v>
      </c>
      <c r="B735">
        <v>48</v>
      </c>
      <c r="C735">
        <v>27.265000000000001</v>
      </c>
      <c r="D735">
        <v>1</v>
      </c>
      <c r="E735">
        <v>0</v>
      </c>
      <c r="F735">
        <v>1</v>
      </c>
      <c r="G735">
        <v>0</v>
      </c>
      <c r="H735">
        <v>1</v>
      </c>
      <c r="I735">
        <v>0</v>
      </c>
      <c r="J735">
        <v>0</v>
      </c>
      <c r="K735">
        <v>0</v>
      </c>
      <c r="L735">
        <v>9447.2503500000003</v>
      </c>
      <c r="M735" s="7">
        <f t="shared" si="66"/>
        <v>10278.93970580908</v>
      </c>
      <c r="N735" s="7">
        <f t="shared" si="67"/>
        <v>-831.68935580907964</v>
      </c>
      <c r="O735" s="7">
        <f t="shared" si="68"/>
        <v>831.68935580907964</v>
      </c>
      <c r="P735" s="7">
        <f t="shared" si="69"/>
        <v>691707.1845661219</v>
      </c>
      <c r="Q735" s="7">
        <f t="shared" si="70"/>
        <v>-8.803507105208444E-2</v>
      </c>
      <c r="R735" s="7">
        <f t="shared" si="71"/>
        <v>8.803507105208444E-2</v>
      </c>
    </row>
    <row r="736" spans="1:18" x14ac:dyDescent="0.2">
      <c r="A736">
        <v>734.44853370962255</v>
      </c>
      <c r="B736">
        <v>59</v>
      </c>
      <c r="C736">
        <v>32.1</v>
      </c>
      <c r="D736">
        <v>3</v>
      </c>
      <c r="E736">
        <v>0</v>
      </c>
      <c r="F736">
        <v>1</v>
      </c>
      <c r="G736">
        <v>0</v>
      </c>
      <c r="H736">
        <v>0</v>
      </c>
      <c r="I736">
        <v>0</v>
      </c>
      <c r="J736">
        <v>1</v>
      </c>
      <c r="K736">
        <v>0</v>
      </c>
      <c r="L736">
        <v>14007.222</v>
      </c>
      <c r="M736" s="7">
        <f t="shared" si="66"/>
        <v>14405.72082862669</v>
      </c>
      <c r="N736" s="7">
        <f t="shared" si="67"/>
        <v>-398.49882862669074</v>
      </c>
      <c r="O736" s="7">
        <f t="shared" si="68"/>
        <v>398.49882862669074</v>
      </c>
      <c r="P736" s="7">
        <f t="shared" si="69"/>
        <v>158801.31641684464</v>
      </c>
      <c r="Q736" s="7">
        <f t="shared" si="70"/>
        <v>-2.8449526153486449E-2</v>
      </c>
      <c r="R736" s="7">
        <f t="shared" si="71"/>
        <v>2.8449526153486449E-2</v>
      </c>
    </row>
    <row r="737" spans="1:18" x14ac:dyDescent="0.2">
      <c r="A737">
        <v>735.44853370962255</v>
      </c>
      <c r="B737">
        <v>49</v>
      </c>
      <c r="C737">
        <v>34.770000000000003</v>
      </c>
      <c r="D737">
        <v>1</v>
      </c>
      <c r="E737">
        <v>0</v>
      </c>
      <c r="F737">
        <v>1</v>
      </c>
      <c r="G737">
        <v>0</v>
      </c>
      <c r="H737">
        <v>0</v>
      </c>
      <c r="I737">
        <v>1</v>
      </c>
      <c r="J737">
        <v>0</v>
      </c>
      <c r="K737">
        <v>0</v>
      </c>
      <c r="L737">
        <v>9583.8932999999997</v>
      </c>
      <c r="M737" s="7">
        <f t="shared" si="66"/>
        <v>12612.375725301454</v>
      </c>
      <c r="N737" s="7">
        <f t="shared" si="67"/>
        <v>-3028.482425301454</v>
      </c>
      <c r="O737" s="7">
        <f t="shared" si="68"/>
        <v>3028.482425301454</v>
      </c>
      <c r="P737" s="7">
        <f t="shared" si="69"/>
        <v>9171705.8003597762</v>
      </c>
      <c r="Q737" s="7">
        <f t="shared" si="70"/>
        <v>-0.31599709330042874</v>
      </c>
      <c r="R737" s="7">
        <f t="shared" si="71"/>
        <v>0.31599709330042874</v>
      </c>
    </row>
    <row r="738" spans="1:18" x14ac:dyDescent="0.2">
      <c r="A738">
        <v>736.44853370962255</v>
      </c>
      <c r="B738">
        <v>37</v>
      </c>
      <c r="C738">
        <v>38.39</v>
      </c>
      <c r="D738">
        <v>0</v>
      </c>
      <c r="E738">
        <v>0</v>
      </c>
      <c r="F738">
        <v>1</v>
      </c>
      <c r="G738">
        <v>1</v>
      </c>
      <c r="H738">
        <v>0</v>
      </c>
      <c r="I738">
        <v>0</v>
      </c>
      <c r="J738">
        <v>0</v>
      </c>
      <c r="K738">
        <v>1</v>
      </c>
      <c r="L738">
        <v>40419.019099999998</v>
      </c>
      <c r="M738" s="7">
        <f t="shared" si="66"/>
        <v>33293.00100515582</v>
      </c>
      <c r="N738" s="7">
        <f t="shared" si="67"/>
        <v>7126.0180948441775</v>
      </c>
      <c r="O738" s="7">
        <f t="shared" si="68"/>
        <v>7126.0180948441775</v>
      </c>
      <c r="P738" s="7">
        <f t="shared" si="69"/>
        <v>50780133.888046645</v>
      </c>
      <c r="Q738" s="7">
        <f t="shared" si="70"/>
        <v>0.17630358810078539</v>
      </c>
      <c r="R738" s="7">
        <f t="shared" si="71"/>
        <v>0.17630358810078539</v>
      </c>
    </row>
    <row r="739" spans="1:18" x14ac:dyDescent="0.2">
      <c r="A739">
        <v>737.44853370962255</v>
      </c>
      <c r="B739">
        <v>26</v>
      </c>
      <c r="C739">
        <v>23.7</v>
      </c>
      <c r="D739">
        <v>2</v>
      </c>
      <c r="E739">
        <v>1</v>
      </c>
      <c r="F739">
        <v>0</v>
      </c>
      <c r="G739">
        <v>0</v>
      </c>
      <c r="H739">
        <v>0</v>
      </c>
      <c r="I739">
        <v>0</v>
      </c>
      <c r="J739">
        <v>1</v>
      </c>
      <c r="K739">
        <v>0</v>
      </c>
      <c r="L739">
        <v>3484.3310000000001</v>
      </c>
      <c r="M739" s="7">
        <f t="shared" si="66"/>
        <v>2300.3841899207118</v>
      </c>
      <c r="N739" s="7">
        <f t="shared" si="67"/>
        <v>1183.9468100792883</v>
      </c>
      <c r="O739" s="7">
        <f t="shared" si="68"/>
        <v>1183.9468100792883</v>
      </c>
      <c r="P739" s="7">
        <f t="shared" si="69"/>
        <v>1401730.0490969224</v>
      </c>
      <c r="Q739" s="7">
        <f t="shared" si="70"/>
        <v>0.33979171613698245</v>
      </c>
      <c r="R739" s="7">
        <f t="shared" si="71"/>
        <v>0.33979171613698245</v>
      </c>
    </row>
    <row r="740" spans="1:18" x14ac:dyDescent="0.2">
      <c r="A740">
        <v>738.44853370962255</v>
      </c>
      <c r="B740">
        <v>23</v>
      </c>
      <c r="C740">
        <v>31.73</v>
      </c>
      <c r="D740">
        <v>3</v>
      </c>
      <c r="E740">
        <v>1</v>
      </c>
      <c r="F740">
        <v>0</v>
      </c>
      <c r="G740">
        <v>1</v>
      </c>
      <c r="H740">
        <v>1</v>
      </c>
      <c r="I740">
        <v>0</v>
      </c>
      <c r="J740">
        <v>0</v>
      </c>
      <c r="K740">
        <v>0</v>
      </c>
      <c r="L740">
        <v>36189.101699999999</v>
      </c>
      <c r="M740" s="7">
        <f t="shared" si="66"/>
        <v>29584.127430627796</v>
      </c>
      <c r="N740" s="7">
        <f t="shared" si="67"/>
        <v>6604.9742693722037</v>
      </c>
      <c r="O740" s="7">
        <f t="shared" si="68"/>
        <v>6604.9742693722037</v>
      </c>
      <c r="P740" s="7">
        <f t="shared" si="69"/>
        <v>43625685.099068873</v>
      </c>
      <c r="Q740" s="7">
        <f t="shared" si="70"/>
        <v>0.18251279968555295</v>
      </c>
      <c r="R740" s="7">
        <f t="shared" si="71"/>
        <v>0.18251279968555295</v>
      </c>
    </row>
    <row r="741" spans="1:18" x14ac:dyDescent="0.2">
      <c r="A741">
        <v>739.44853370962255</v>
      </c>
      <c r="B741">
        <v>29</v>
      </c>
      <c r="C741">
        <v>35.5</v>
      </c>
      <c r="D741">
        <v>2</v>
      </c>
      <c r="E741">
        <v>1</v>
      </c>
      <c r="F741">
        <v>0</v>
      </c>
      <c r="G741">
        <v>1</v>
      </c>
      <c r="H741">
        <v>0</v>
      </c>
      <c r="I741">
        <v>0</v>
      </c>
      <c r="J741">
        <v>1</v>
      </c>
      <c r="K741">
        <v>0</v>
      </c>
      <c r="L741">
        <v>44585.455869999998</v>
      </c>
      <c r="M741" s="7">
        <f t="shared" si="66"/>
        <v>30734.71795737329</v>
      </c>
      <c r="N741" s="7">
        <f t="shared" si="67"/>
        <v>13850.737912626708</v>
      </c>
      <c r="O741" s="7">
        <f t="shared" si="68"/>
        <v>13850.737912626708</v>
      </c>
      <c r="P741" s="7">
        <f t="shared" si="69"/>
        <v>191842940.72427484</v>
      </c>
      <c r="Q741" s="7">
        <f t="shared" si="70"/>
        <v>0.31065596711654098</v>
      </c>
      <c r="R741" s="7">
        <f t="shared" si="71"/>
        <v>0.31065596711654098</v>
      </c>
    </row>
    <row r="742" spans="1:18" x14ac:dyDescent="0.2">
      <c r="A742">
        <v>740.44853370962255</v>
      </c>
      <c r="B742">
        <v>45</v>
      </c>
      <c r="C742">
        <v>24.035</v>
      </c>
      <c r="D742">
        <v>2</v>
      </c>
      <c r="E742">
        <v>1</v>
      </c>
      <c r="F742">
        <v>0</v>
      </c>
      <c r="G742">
        <v>0</v>
      </c>
      <c r="H742">
        <v>1</v>
      </c>
      <c r="I742">
        <v>0</v>
      </c>
      <c r="J742">
        <v>0</v>
      </c>
      <c r="K742">
        <v>0</v>
      </c>
      <c r="L742">
        <v>8604.4836500000001</v>
      </c>
      <c r="M742" s="7">
        <f t="shared" si="66"/>
        <v>8590.2538269851175</v>
      </c>
      <c r="N742" s="7">
        <f t="shared" si="67"/>
        <v>14.229823014882641</v>
      </c>
      <c r="O742" s="7">
        <f t="shared" si="68"/>
        <v>14.229823014882641</v>
      </c>
      <c r="P742" s="7">
        <f t="shared" si="69"/>
        <v>202.48786303488367</v>
      </c>
      <c r="Q742" s="7">
        <f t="shared" si="70"/>
        <v>1.6537683832873156E-3</v>
      </c>
      <c r="R742" s="7">
        <f t="shared" si="71"/>
        <v>1.6537683832873156E-3</v>
      </c>
    </row>
    <row r="743" spans="1:18" x14ac:dyDescent="0.2">
      <c r="A743">
        <v>741.44853370962255</v>
      </c>
      <c r="B743">
        <v>27</v>
      </c>
      <c r="C743">
        <v>29.15</v>
      </c>
      <c r="D743">
        <v>0</v>
      </c>
      <c r="E743">
        <v>1</v>
      </c>
      <c r="F743">
        <v>0</v>
      </c>
      <c r="G743">
        <v>1</v>
      </c>
      <c r="H743">
        <v>0</v>
      </c>
      <c r="I743">
        <v>0</v>
      </c>
      <c r="J743">
        <v>0</v>
      </c>
      <c r="K743">
        <v>1</v>
      </c>
      <c r="L743">
        <v>18246.495500000001</v>
      </c>
      <c r="M743" s="7">
        <f t="shared" si="66"/>
        <v>27310.189860930044</v>
      </c>
      <c r="N743" s="7">
        <f t="shared" si="67"/>
        <v>-9063.6943609300433</v>
      </c>
      <c r="O743" s="7">
        <f t="shared" si="68"/>
        <v>9063.6943609300433</v>
      </c>
      <c r="P743" s="7">
        <f t="shared" si="69"/>
        <v>82150555.46835506</v>
      </c>
      <c r="Q743" s="7">
        <f t="shared" si="70"/>
        <v>-0.49673617385486668</v>
      </c>
      <c r="R743" s="7">
        <f t="shared" si="71"/>
        <v>0.49673617385486668</v>
      </c>
    </row>
    <row r="744" spans="1:18" x14ac:dyDescent="0.2">
      <c r="A744">
        <v>742.44853370962255</v>
      </c>
      <c r="B744">
        <v>53</v>
      </c>
      <c r="C744">
        <v>34.104999999999997</v>
      </c>
      <c r="D744">
        <v>0</v>
      </c>
      <c r="E744">
        <v>1</v>
      </c>
      <c r="F744">
        <v>0</v>
      </c>
      <c r="G744">
        <v>1</v>
      </c>
      <c r="H744">
        <v>1</v>
      </c>
      <c r="I744">
        <v>0</v>
      </c>
      <c r="J744">
        <v>0</v>
      </c>
      <c r="K744">
        <v>0</v>
      </c>
      <c r="L744">
        <v>43254.417950000003</v>
      </c>
      <c r="M744" s="7">
        <f t="shared" si="66"/>
        <v>36856.906844423007</v>
      </c>
      <c r="N744" s="7">
        <f t="shared" si="67"/>
        <v>6397.5111055769958</v>
      </c>
      <c r="O744" s="7">
        <f t="shared" si="68"/>
        <v>6397.5111055769958</v>
      </c>
      <c r="P744" s="7">
        <f t="shared" si="69"/>
        <v>40928148.345980994</v>
      </c>
      <c r="Q744" s="7">
        <f t="shared" si="70"/>
        <v>0.14790422363265196</v>
      </c>
      <c r="R744" s="7">
        <f t="shared" si="71"/>
        <v>0.14790422363265196</v>
      </c>
    </row>
    <row r="745" spans="1:18" x14ac:dyDescent="0.2">
      <c r="A745">
        <v>743.44853370962255</v>
      </c>
      <c r="B745">
        <v>31</v>
      </c>
      <c r="C745">
        <v>26.62</v>
      </c>
      <c r="D745">
        <v>0</v>
      </c>
      <c r="E745">
        <v>0</v>
      </c>
      <c r="F745">
        <v>1</v>
      </c>
      <c r="G745">
        <v>0</v>
      </c>
      <c r="H745">
        <v>0</v>
      </c>
      <c r="I745">
        <v>0</v>
      </c>
      <c r="J745">
        <v>0</v>
      </c>
      <c r="K745">
        <v>1</v>
      </c>
      <c r="L745">
        <v>3757.8447999999999</v>
      </c>
      <c r="M745" s="7">
        <f t="shared" si="66"/>
        <v>4090.3720489157777</v>
      </c>
      <c r="N745" s="7">
        <f t="shared" si="67"/>
        <v>-332.52724891577782</v>
      </c>
      <c r="O745" s="7">
        <f t="shared" si="68"/>
        <v>332.52724891577782</v>
      </c>
      <c r="P745" s="7">
        <f t="shared" si="69"/>
        <v>110574.37127149566</v>
      </c>
      <c r="Q745" s="7">
        <f t="shared" si="70"/>
        <v>-8.8488819153941065E-2</v>
      </c>
      <c r="R745" s="7">
        <f t="shared" si="71"/>
        <v>8.8488819153941065E-2</v>
      </c>
    </row>
    <row r="746" spans="1:18" x14ac:dyDescent="0.2">
      <c r="A746">
        <v>744.44853370962255</v>
      </c>
      <c r="B746">
        <v>50</v>
      </c>
      <c r="C746">
        <v>26.41</v>
      </c>
      <c r="D746">
        <v>0</v>
      </c>
      <c r="E746">
        <v>1</v>
      </c>
      <c r="F746">
        <v>0</v>
      </c>
      <c r="G746">
        <v>0</v>
      </c>
      <c r="H746">
        <v>0</v>
      </c>
      <c r="I746">
        <v>1</v>
      </c>
      <c r="J746">
        <v>0</v>
      </c>
      <c r="K746">
        <v>0</v>
      </c>
      <c r="L746">
        <v>8827.2098999999998</v>
      </c>
      <c r="M746" s="7">
        <f t="shared" si="66"/>
        <v>9343.2763625434836</v>
      </c>
      <c r="N746" s="7">
        <f t="shared" si="67"/>
        <v>-516.06646254348379</v>
      </c>
      <c r="O746" s="7">
        <f t="shared" si="68"/>
        <v>516.06646254348379</v>
      </c>
      <c r="P746" s="7">
        <f t="shared" si="69"/>
        <v>266324.59376214497</v>
      </c>
      <c r="Q746" s="7">
        <f t="shared" si="70"/>
        <v>-5.8463146157143472E-2</v>
      </c>
      <c r="R746" s="7">
        <f t="shared" si="71"/>
        <v>5.8463146157143472E-2</v>
      </c>
    </row>
    <row r="747" spans="1:18" x14ac:dyDescent="0.2">
      <c r="A747">
        <v>745.44853370962255</v>
      </c>
      <c r="B747">
        <v>50</v>
      </c>
      <c r="C747">
        <v>30.114999999999998</v>
      </c>
      <c r="D747">
        <v>1</v>
      </c>
      <c r="E747">
        <v>0</v>
      </c>
      <c r="F747">
        <v>1</v>
      </c>
      <c r="G747">
        <v>0</v>
      </c>
      <c r="H747">
        <v>0</v>
      </c>
      <c r="I747">
        <v>1</v>
      </c>
      <c r="J747">
        <v>0</v>
      </c>
      <c r="K747">
        <v>0</v>
      </c>
      <c r="L747">
        <v>9910.3598500000007</v>
      </c>
      <c r="M747" s="7">
        <f t="shared" si="66"/>
        <v>11292.941424081253</v>
      </c>
      <c r="N747" s="7">
        <f t="shared" si="67"/>
        <v>-1382.5815740812523</v>
      </c>
      <c r="O747" s="7">
        <f t="shared" si="68"/>
        <v>1382.5815740812523</v>
      </c>
      <c r="P747" s="7">
        <f t="shared" si="69"/>
        <v>1911531.8089889933</v>
      </c>
      <c r="Q747" s="7">
        <f t="shared" si="70"/>
        <v>-0.13950871562764214</v>
      </c>
      <c r="R747" s="7">
        <f t="shared" si="71"/>
        <v>0.13950871562764214</v>
      </c>
    </row>
    <row r="748" spans="1:18" x14ac:dyDescent="0.2">
      <c r="A748">
        <v>746.44853370962255</v>
      </c>
      <c r="B748">
        <v>34</v>
      </c>
      <c r="C748">
        <v>27</v>
      </c>
      <c r="D748">
        <v>2</v>
      </c>
      <c r="E748">
        <v>1</v>
      </c>
      <c r="F748">
        <v>0</v>
      </c>
      <c r="G748">
        <v>0</v>
      </c>
      <c r="H748">
        <v>0</v>
      </c>
      <c r="I748">
        <v>0</v>
      </c>
      <c r="J748">
        <v>1</v>
      </c>
      <c r="K748">
        <v>0</v>
      </c>
      <c r="L748">
        <v>11737.848840000001</v>
      </c>
      <c r="M748" s="7">
        <f t="shared" si="66"/>
        <v>5495.6300290177242</v>
      </c>
      <c r="N748" s="7">
        <f t="shared" si="67"/>
        <v>6242.2188109822764</v>
      </c>
      <c r="O748" s="7">
        <f t="shared" si="68"/>
        <v>6242.2188109822764</v>
      </c>
      <c r="P748" s="7">
        <f t="shared" si="69"/>
        <v>38965295.684180982</v>
      </c>
      <c r="Q748" s="7">
        <f t="shared" si="70"/>
        <v>0.53180262380873156</v>
      </c>
      <c r="R748" s="7">
        <f t="shared" si="71"/>
        <v>0.53180262380873156</v>
      </c>
    </row>
    <row r="749" spans="1:18" x14ac:dyDescent="0.2">
      <c r="A749">
        <v>747.44853370962255</v>
      </c>
      <c r="B749">
        <v>19</v>
      </c>
      <c r="C749">
        <v>21.754999999999999</v>
      </c>
      <c r="D749">
        <v>0</v>
      </c>
      <c r="E749">
        <v>1</v>
      </c>
      <c r="F749">
        <v>0</v>
      </c>
      <c r="G749">
        <v>0</v>
      </c>
      <c r="H749">
        <v>0</v>
      </c>
      <c r="I749">
        <v>1</v>
      </c>
      <c r="J749">
        <v>0</v>
      </c>
      <c r="K749">
        <v>0</v>
      </c>
      <c r="L749">
        <v>1627.2824499999999</v>
      </c>
      <c r="M749" s="7">
        <f t="shared" si="66"/>
        <v>-279.84708478026766</v>
      </c>
      <c r="N749" s="7">
        <f t="shared" si="67"/>
        <v>1907.1295347802675</v>
      </c>
      <c r="O749" s="7">
        <f t="shared" si="68"/>
        <v>1907.1295347802675</v>
      </c>
      <c r="P749" s="7">
        <f t="shared" si="69"/>
        <v>3637143.0624311995</v>
      </c>
      <c r="Q749" s="7">
        <f t="shared" si="70"/>
        <v>1.1719720413504537</v>
      </c>
      <c r="R749" s="7">
        <f t="shared" si="71"/>
        <v>1.1719720413504537</v>
      </c>
    </row>
    <row r="750" spans="1:18" x14ac:dyDescent="0.2">
      <c r="A750">
        <v>748.44853370962255</v>
      </c>
      <c r="B750">
        <v>47</v>
      </c>
      <c r="C750">
        <v>36</v>
      </c>
      <c r="D750">
        <v>1</v>
      </c>
      <c r="E750">
        <v>0</v>
      </c>
      <c r="F750">
        <v>1</v>
      </c>
      <c r="G750">
        <v>0</v>
      </c>
      <c r="H750">
        <v>0</v>
      </c>
      <c r="I750">
        <v>0</v>
      </c>
      <c r="J750">
        <v>1</v>
      </c>
      <c r="K750">
        <v>0</v>
      </c>
      <c r="L750">
        <v>8556.9069999999992</v>
      </c>
      <c r="M750" s="7">
        <f t="shared" si="66"/>
        <v>11736.339038221897</v>
      </c>
      <c r="N750" s="7">
        <f t="shared" si="67"/>
        <v>-3179.4320382218975</v>
      </c>
      <c r="O750" s="7">
        <f t="shared" si="68"/>
        <v>3179.4320382218975</v>
      </c>
      <c r="P750" s="7">
        <f t="shared" si="69"/>
        <v>10108788.08567185</v>
      </c>
      <c r="Q750" s="7">
        <f t="shared" si="70"/>
        <v>-0.37156323403092939</v>
      </c>
      <c r="R750" s="7">
        <f t="shared" si="71"/>
        <v>0.37156323403092939</v>
      </c>
    </row>
    <row r="751" spans="1:18" x14ac:dyDescent="0.2">
      <c r="A751">
        <v>749.44853370962255</v>
      </c>
      <c r="B751">
        <v>28</v>
      </c>
      <c r="C751">
        <v>30.875</v>
      </c>
      <c r="D751">
        <v>0</v>
      </c>
      <c r="E751">
        <v>1</v>
      </c>
      <c r="F751">
        <v>0</v>
      </c>
      <c r="G751">
        <v>0</v>
      </c>
      <c r="H751">
        <v>0</v>
      </c>
      <c r="I751">
        <v>1</v>
      </c>
      <c r="J751">
        <v>0</v>
      </c>
      <c r="K751">
        <v>0</v>
      </c>
      <c r="L751">
        <v>3062.5082499999999</v>
      </c>
      <c r="M751" s="7">
        <f t="shared" si="66"/>
        <v>5148.9687601215546</v>
      </c>
      <c r="N751" s="7">
        <f t="shared" si="67"/>
        <v>-2086.4605101215548</v>
      </c>
      <c r="O751" s="7">
        <f t="shared" si="68"/>
        <v>2086.4605101215548</v>
      </c>
      <c r="P751" s="7">
        <f t="shared" si="69"/>
        <v>4353317.4602966988</v>
      </c>
      <c r="Q751" s="7">
        <f t="shared" si="70"/>
        <v>-0.68129139247920556</v>
      </c>
      <c r="R751" s="7">
        <f t="shared" si="71"/>
        <v>0.68129139247920556</v>
      </c>
    </row>
    <row r="752" spans="1:18" x14ac:dyDescent="0.2">
      <c r="A752">
        <v>750.44853370962255</v>
      </c>
      <c r="B752">
        <v>37</v>
      </c>
      <c r="C752">
        <v>26.4</v>
      </c>
      <c r="D752">
        <v>0</v>
      </c>
      <c r="E752">
        <v>0</v>
      </c>
      <c r="F752">
        <v>1</v>
      </c>
      <c r="G752">
        <v>1</v>
      </c>
      <c r="H752">
        <v>0</v>
      </c>
      <c r="I752">
        <v>0</v>
      </c>
      <c r="J752">
        <v>0</v>
      </c>
      <c r="K752">
        <v>1</v>
      </c>
      <c r="L752">
        <v>19539.242999999999</v>
      </c>
      <c r="M752" s="7">
        <f t="shared" si="66"/>
        <v>29226.125430814071</v>
      </c>
      <c r="N752" s="7">
        <f t="shared" si="67"/>
        <v>-9686.882430814072</v>
      </c>
      <c r="O752" s="7">
        <f t="shared" si="68"/>
        <v>9686.882430814072</v>
      </c>
      <c r="P752" s="7">
        <f t="shared" si="69"/>
        <v>93835691.228414342</v>
      </c>
      <c r="Q752" s="7">
        <f t="shared" si="70"/>
        <v>-0.49576549259426644</v>
      </c>
      <c r="R752" s="7">
        <f t="shared" si="71"/>
        <v>0.49576549259426644</v>
      </c>
    </row>
    <row r="753" spans="1:18" x14ac:dyDescent="0.2">
      <c r="A753">
        <v>751.44853370962255</v>
      </c>
      <c r="B753">
        <v>21</v>
      </c>
      <c r="C753">
        <v>28.975000000000001</v>
      </c>
      <c r="D753">
        <v>0</v>
      </c>
      <c r="E753">
        <v>1</v>
      </c>
      <c r="F753">
        <v>0</v>
      </c>
      <c r="G753">
        <v>0</v>
      </c>
      <c r="H753">
        <v>0</v>
      </c>
      <c r="I753">
        <v>1</v>
      </c>
      <c r="J753">
        <v>0</v>
      </c>
      <c r="K753">
        <v>0</v>
      </c>
      <c r="L753">
        <v>1906.35825</v>
      </c>
      <c r="M753" s="7">
        <f t="shared" si="66"/>
        <v>2688.0777442946951</v>
      </c>
      <c r="N753" s="7">
        <f t="shared" si="67"/>
        <v>-781.7194942946951</v>
      </c>
      <c r="O753" s="7">
        <f t="shared" si="68"/>
        <v>781.7194942946951</v>
      </c>
      <c r="P753" s="7">
        <f t="shared" si="69"/>
        <v>611085.36776035384</v>
      </c>
      <c r="Q753" s="7">
        <f t="shared" si="70"/>
        <v>-0.41005907168534306</v>
      </c>
      <c r="R753" s="7">
        <f t="shared" si="71"/>
        <v>0.41005907168534306</v>
      </c>
    </row>
    <row r="754" spans="1:18" x14ac:dyDescent="0.2">
      <c r="A754">
        <v>752.44853370962255</v>
      </c>
      <c r="B754">
        <v>64</v>
      </c>
      <c r="C754">
        <v>37.905000000000001</v>
      </c>
      <c r="D754">
        <v>0</v>
      </c>
      <c r="E754">
        <v>1</v>
      </c>
      <c r="F754">
        <v>0</v>
      </c>
      <c r="G754">
        <v>0</v>
      </c>
      <c r="H754">
        <v>0</v>
      </c>
      <c r="I754">
        <v>1</v>
      </c>
      <c r="J754">
        <v>0</v>
      </c>
      <c r="K754">
        <v>0</v>
      </c>
      <c r="L754">
        <v>14210.53595</v>
      </c>
      <c r="M754" s="7">
        <f t="shared" si="66"/>
        <v>16875.117405419875</v>
      </c>
      <c r="N754" s="7">
        <f t="shared" si="67"/>
        <v>-2664.5814554198751</v>
      </c>
      <c r="O754" s="7">
        <f t="shared" si="68"/>
        <v>2664.5814554198751</v>
      </c>
      <c r="P754" s="7">
        <f t="shared" si="69"/>
        <v>7099994.3325675</v>
      </c>
      <c r="Q754" s="7">
        <f t="shared" si="70"/>
        <v>-0.18750745677680616</v>
      </c>
      <c r="R754" s="7">
        <f t="shared" si="71"/>
        <v>0.18750745677680616</v>
      </c>
    </row>
    <row r="755" spans="1:18" x14ac:dyDescent="0.2">
      <c r="A755">
        <v>753.44853370962255</v>
      </c>
      <c r="B755">
        <v>58</v>
      </c>
      <c r="C755">
        <v>22.77</v>
      </c>
      <c r="D755">
        <v>0</v>
      </c>
      <c r="E755">
        <v>0</v>
      </c>
      <c r="F755">
        <v>1</v>
      </c>
      <c r="G755">
        <v>0</v>
      </c>
      <c r="H755">
        <v>0</v>
      </c>
      <c r="I755">
        <v>0</v>
      </c>
      <c r="J755">
        <v>0</v>
      </c>
      <c r="K755">
        <v>1</v>
      </c>
      <c r="L755">
        <v>11833.782300000001</v>
      </c>
      <c r="M755" s="7">
        <f t="shared" si="66"/>
        <v>9790.7322879410058</v>
      </c>
      <c r="N755" s="7">
        <f t="shared" si="67"/>
        <v>2043.050012058995</v>
      </c>
      <c r="O755" s="7">
        <f t="shared" si="68"/>
        <v>2043.050012058995</v>
      </c>
      <c r="P755" s="7">
        <f t="shared" si="69"/>
        <v>4174053.3517742595</v>
      </c>
      <c r="Q755" s="7">
        <f t="shared" si="70"/>
        <v>0.17264556337655415</v>
      </c>
      <c r="R755" s="7">
        <f t="shared" si="71"/>
        <v>0.17264556337655415</v>
      </c>
    </row>
    <row r="756" spans="1:18" x14ac:dyDescent="0.2">
      <c r="A756">
        <v>754.44853370962255</v>
      </c>
      <c r="B756">
        <v>24</v>
      </c>
      <c r="C756">
        <v>33.630000000000003</v>
      </c>
      <c r="D756">
        <v>4</v>
      </c>
      <c r="E756">
        <v>1</v>
      </c>
      <c r="F756">
        <v>0</v>
      </c>
      <c r="G756">
        <v>0</v>
      </c>
      <c r="H756">
        <v>1</v>
      </c>
      <c r="I756">
        <v>0</v>
      </c>
      <c r="J756">
        <v>0</v>
      </c>
      <c r="K756">
        <v>0</v>
      </c>
      <c r="L756">
        <v>17128.426080000001</v>
      </c>
      <c r="M756" s="7">
        <f t="shared" si="66"/>
        <v>7273.8111375758726</v>
      </c>
      <c r="N756" s="7">
        <f t="shared" si="67"/>
        <v>9854.6149424241285</v>
      </c>
      <c r="O756" s="7">
        <f t="shared" si="68"/>
        <v>9854.6149424241285</v>
      </c>
      <c r="P756" s="7">
        <f t="shared" si="69"/>
        <v>97113435.663448915</v>
      </c>
      <c r="Q756" s="7">
        <f t="shared" si="70"/>
        <v>0.57533686378404991</v>
      </c>
      <c r="R756" s="7">
        <f t="shared" si="71"/>
        <v>0.57533686378404991</v>
      </c>
    </row>
    <row r="757" spans="1:18" x14ac:dyDescent="0.2">
      <c r="A757">
        <v>755.44853370962255</v>
      </c>
      <c r="B757">
        <v>31</v>
      </c>
      <c r="C757">
        <v>27.645</v>
      </c>
      <c r="D757">
        <v>2</v>
      </c>
      <c r="E757">
        <v>1</v>
      </c>
      <c r="F757">
        <v>0</v>
      </c>
      <c r="G757">
        <v>0</v>
      </c>
      <c r="H757">
        <v>1</v>
      </c>
      <c r="I757">
        <v>0</v>
      </c>
      <c r="J757">
        <v>0</v>
      </c>
      <c r="K757">
        <v>0</v>
      </c>
      <c r="L757">
        <v>5031.26955</v>
      </c>
      <c r="M757" s="7">
        <f t="shared" si="66"/>
        <v>6181.8619542865572</v>
      </c>
      <c r="N757" s="7">
        <f t="shared" si="67"/>
        <v>-1150.5924042865572</v>
      </c>
      <c r="O757" s="7">
        <f t="shared" si="68"/>
        <v>1150.5924042865572</v>
      </c>
      <c r="P757" s="7">
        <f t="shared" si="69"/>
        <v>1323862.8808019203</v>
      </c>
      <c r="Q757" s="7">
        <f t="shared" si="70"/>
        <v>-0.22868828490545834</v>
      </c>
      <c r="R757" s="7">
        <f t="shared" si="71"/>
        <v>0.22868828490545834</v>
      </c>
    </row>
    <row r="758" spans="1:18" x14ac:dyDescent="0.2">
      <c r="A758">
        <v>756.44853370962255</v>
      </c>
      <c r="B758">
        <v>39</v>
      </c>
      <c r="C758">
        <v>22.8</v>
      </c>
      <c r="D758">
        <v>3</v>
      </c>
      <c r="E758">
        <v>0</v>
      </c>
      <c r="F758">
        <v>1</v>
      </c>
      <c r="G758">
        <v>0</v>
      </c>
      <c r="H758">
        <v>1</v>
      </c>
      <c r="I758">
        <v>0</v>
      </c>
      <c r="J758">
        <v>0</v>
      </c>
      <c r="K758">
        <v>0</v>
      </c>
      <c r="L758">
        <v>7985.8149999999996</v>
      </c>
      <c r="M758" s="7">
        <f t="shared" si="66"/>
        <v>7307.3837343250298</v>
      </c>
      <c r="N758" s="7">
        <f t="shared" si="67"/>
        <v>678.43126567496984</v>
      </c>
      <c r="O758" s="7">
        <f t="shared" si="68"/>
        <v>678.43126567496984</v>
      </c>
      <c r="P758" s="7">
        <f t="shared" si="69"/>
        <v>460268.98224534153</v>
      </c>
      <c r="Q758" s="7">
        <f t="shared" si="70"/>
        <v>8.4954543233842744E-2</v>
      </c>
      <c r="R758" s="7">
        <f t="shared" si="71"/>
        <v>8.4954543233842744E-2</v>
      </c>
    </row>
    <row r="759" spans="1:18" x14ac:dyDescent="0.2">
      <c r="A759">
        <v>757.44853370962255</v>
      </c>
      <c r="B759">
        <v>47</v>
      </c>
      <c r="C759">
        <v>27.83</v>
      </c>
      <c r="D759">
        <v>0</v>
      </c>
      <c r="E759">
        <v>0</v>
      </c>
      <c r="F759">
        <v>1</v>
      </c>
      <c r="G759">
        <v>1</v>
      </c>
      <c r="H759">
        <v>0</v>
      </c>
      <c r="I759">
        <v>0</v>
      </c>
      <c r="J759">
        <v>0</v>
      </c>
      <c r="K759">
        <v>1</v>
      </c>
      <c r="L759">
        <v>23065.420699999999</v>
      </c>
      <c r="M759" s="7">
        <f t="shared" si="66"/>
        <v>32306.068495085587</v>
      </c>
      <c r="N759" s="7">
        <f t="shared" si="67"/>
        <v>-9240.6477950855879</v>
      </c>
      <c r="O759" s="7">
        <f t="shared" si="68"/>
        <v>9240.6477950855879</v>
      </c>
      <c r="P759" s="7">
        <f t="shared" si="69"/>
        <v>85389571.672820136</v>
      </c>
      <c r="Q759" s="7">
        <f t="shared" si="70"/>
        <v>-0.40062775855137939</v>
      </c>
      <c r="R759" s="7">
        <f t="shared" si="71"/>
        <v>0.40062775855137939</v>
      </c>
    </row>
    <row r="760" spans="1:18" x14ac:dyDescent="0.2">
      <c r="A760">
        <v>758.44853370962255</v>
      </c>
      <c r="B760">
        <v>30</v>
      </c>
      <c r="C760">
        <v>37.43</v>
      </c>
      <c r="D760">
        <v>3</v>
      </c>
      <c r="E760">
        <v>1</v>
      </c>
      <c r="F760">
        <v>0</v>
      </c>
      <c r="G760">
        <v>0</v>
      </c>
      <c r="H760">
        <v>1</v>
      </c>
      <c r="I760">
        <v>0</v>
      </c>
      <c r="J760">
        <v>0</v>
      </c>
      <c r="K760">
        <v>0</v>
      </c>
      <c r="L760">
        <v>5428.7277000000004</v>
      </c>
      <c r="M760" s="7">
        <f t="shared" si="66"/>
        <v>9680.5032395127855</v>
      </c>
      <c r="N760" s="7">
        <f t="shared" si="67"/>
        <v>-4251.7755395127851</v>
      </c>
      <c r="O760" s="7">
        <f t="shared" si="68"/>
        <v>4251.7755395127851</v>
      </c>
      <c r="P760" s="7">
        <f t="shared" si="69"/>
        <v>18077595.238399234</v>
      </c>
      <c r="Q760" s="7">
        <f t="shared" si="70"/>
        <v>-0.78319926407669793</v>
      </c>
      <c r="R760" s="7">
        <f t="shared" si="71"/>
        <v>0.78319926407669793</v>
      </c>
    </row>
    <row r="761" spans="1:18" x14ac:dyDescent="0.2">
      <c r="A761">
        <v>759.44853370962255</v>
      </c>
      <c r="B761">
        <v>18</v>
      </c>
      <c r="C761">
        <v>38.17</v>
      </c>
      <c r="D761">
        <v>0</v>
      </c>
      <c r="E761">
        <v>1</v>
      </c>
      <c r="F761">
        <v>0</v>
      </c>
      <c r="G761">
        <v>1</v>
      </c>
      <c r="H761">
        <v>0</v>
      </c>
      <c r="I761">
        <v>0</v>
      </c>
      <c r="J761">
        <v>0</v>
      </c>
      <c r="K761">
        <v>1</v>
      </c>
      <c r="L761">
        <v>36307.798300000002</v>
      </c>
      <c r="M761" s="7">
        <f t="shared" si="66"/>
        <v>28034.261665616159</v>
      </c>
      <c r="N761" s="7">
        <f t="shared" si="67"/>
        <v>8273.5366343838432</v>
      </c>
      <c r="O761" s="7">
        <f t="shared" si="68"/>
        <v>8273.5366343838432</v>
      </c>
      <c r="P761" s="7">
        <f t="shared" si="69"/>
        <v>68451408.440491527</v>
      </c>
      <c r="Q761" s="7">
        <f t="shared" si="70"/>
        <v>0.22787216580917943</v>
      </c>
      <c r="R761" s="7">
        <f t="shared" si="71"/>
        <v>0.22787216580917943</v>
      </c>
    </row>
    <row r="762" spans="1:18" x14ac:dyDescent="0.2">
      <c r="A762">
        <v>760.44853370962255</v>
      </c>
      <c r="B762">
        <v>22</v>
      </c>
      <c r="C762">
        <v>34.58</v>
      </c>
      <c r="D762">
        <v>2</v>
      </c>
      <c r="E762">
        <v>0</v>
      </c>
      <c r="F762">
        <v>1</v>
      </c>
      <c r="G762">
        <v>0</v>
      </c>
      <c r="H762">
        <v>1</v>
      </c>
      <c r="I762">
        <v>0</v>
      </c>
      <c r="J762">
        <v>0</v>
      </c>
      <c r="K762">
        <v>0</v>
      </c>
      <c r="L762">
        <v>3925.7582000000002</v>
      </c>
      <c r="M762" s="7">
        <f t="shared" si="66"/>
        <v>6452.5271259901874</v>
      </c>
      <c r="N762" s="7">
        <f t="shared" si="67"/>
        <v>-2526.7689259901872</v>
      </c>
      <c r="O762" s="7">
        <f t="shared" si="68"/>
        <v>2526.7689259901872</v>
      </c>
      <c r="P762" s="7">
        <f t="shared" si="69"/>
        <v>6384561.2053496037</v>
      </c>
      <c r="Q762" s="7">
        <f t="shared" si="70"/>
        <v>-0.64363845078135151</v>
      </c>
      <c r="R762" s="7">
        <f t="shared" si="71"/>
        <v>0.64363845078135151</v>
      </c>
    </row>
    <row r="763" spans="1:18" x14ac:dyDescent="0.2">
      <c r="A763">
        <v>761.44853370962255</v>
      </c>
      <c r="B763">
        <v>23</v>
      </c>
      <c r="C763">
        <v>35.200000000000003</v>
      </c>
      <c r="D763">
        <v>1</v>
      </c>
      <c r="E763">
        <v>1</v>
      </c>
      <c r="F763">
        <v>0</v>
      </c>
      <c r="G763">
        <v>0</v>
      </c>
      <c r="H763">
        <v>0</v>
      </c>
      <c r="I763">
        <v>0</v>
      </c>
      <c r="J763">
        <v>1</v>
      </c>
      <c r="K763">
        <v>0</v>
      </c>
      <c r="L763">
        <v>2416.9549999999999</v>
      </c>
      <c r="M763" s="7">
        <f t="shared" si="66"/>
        <v>4983.4186755152941</v>
      </c>
      <c r="N763" s="7">
        <f t="shared" si="67"/>
        <v>-2566.4636755152942</v>
      </c>
      <c r="O763" s="7">
        <f t="shared" si="68"/>
        <v>2566.4636755152942</v>
      </c>
      <c r="P763" s="7">
        <f t="shared" si="69"/>
        <v>6586735.7977394732</v>
      </c>
      <c r="Q763" s="7">
        <f t="shared" si="70"/>
        <v>-1.0618582785013764</v>
      </c>
      <c r="R763" s="7">
        <f t="shared" si="71"/>
        <v>1.0618582785013764</v>
      </c>
    </row>
    <row r="764" spans="1:18" x14ac:dyDescent="0.2">
      <c r="A764">
        <v>762.44853370962255</v>
      </c>
      <c r="B764">
        <v>33</v>
      </c>
      <c r="C764">
        <v>27.1</v>
      </c>
      <c r="D764">
        <v>1</v>
      </c>
      <c r="E764">
        <v>1</v>
      </c>
      <c r="F764">
        <v>0</v>
      </c>
      <c r="G764">
        <v>1</v>
      </c>
      <c r="H764">
        <v>0</v>
      </c>
      <c r="I764">
        <v>0</v>
      </c>
      <c r="J764">
        <v>1</v>
      </c>
      <c r="K764">
        <v>0</v>
      </c>
      <c r="L764">
        <v>19040.876</v>
      </c>
      <c r="M764" s="7">
        <f t="shared" si="66"/>
        <v>28484.324232718816</v>
      </c>
      <c r="N764" s="7">
        <f t="shared" si="67"/>
        <v>-9443.4482327188161</v>
      </c>
      <c r="O764" s="7">
        <f t="shared" si="68"/>
        <v>9443.4482327188161</v>
      </c>
      <c r="P764" s="7">
        <f t="shared" si="69"/>
        <v>89178714.524040133</v>
      </c>
      <c r="Q764" s="7">
        <f t="shared" si="70"/>
        <v>-0.49595660581576267</v>
      </c>
      <c r="R764" s="7">
        <f t="shared" si="71"/>
        <v>0.49595660581576267</v>
      </c>
    </row>
    <row r="765" spans="1:18" x14ac:dyDescent="0.2">
      <c r="A765">
        <v>763.44853370962255</v>
      </c>
      <c r="B765">
        <v>27</v>
      </c>
      <c r="C765">
        <v>26.03</v>
      </c>
      <c r="D765">
        <v>0</v>
      </c>
      <c r="E765">
        <v>1</v>
      </c>
      <c r="F765">
        <v>0</v>
      </c>
      <c r="G765">
        <v>0</v>
      </c>
      <c r="H765">
        <v>1</v>
      </c>
      <c r="I765">
        <v>0</v>
      </c>
      <c r="J765">
        <v>0</v>
      </c>
      <c r="K765">
        <v>0</v>
      </c>
      <c r="L765">
        <v>3070.8087</v>
      </c>
      <c r="M765" s="7">
        <f t="shared" si="66"/>
        <v>3717.7753617925764</v>
      </c>
      <c r="N765" s="7">
        <f t="shared" si="67"/>
        <v>-646.96666179257636</v>
      </c>
      <c r="O765" s="7">
        <f t="shared" si="68"/>
        <v>646.96666179257636</v>
      </c>
      <c r="P765" s="7">
        <f t="shared" si="69"/>
        <v>418565.86147102987</v>
      </c>
      <c r="Q765" s="7">
        <f t="shared" si="70"/>
        <v>-0.21068282820501855</v>
      </c>
      <c r="R765" s="7">
        <f t="shared" si="71"/>
        <v>0.21068282820501855</v>
      </c>
    </row>
    <row r="766" spans="1:18" x14ac:dyDescent="0.2">
      <c r="A766">
        <v>764.44853370962255</v>
      </c>
      <c r="B766">
        <v>45</v>
      </c>
      <c r="C766">
        <v>25.175000000000001</v>
      </c>
      <c r="D766">
        <v>2</v>
      </c>
      <c r="E766">
        <v>0</v>
      </c>
      <c r="F766">
        <v>1</v>
      </c>
      <c r="G766">
        <v>0</v>
      </c>
      <c r="H766">
        <v>1</v>
      </c>
      <c r="I766">
        <v>0</v>
      </c>
      <c r="J766">
        <v>0</v>
      </c>
      <c r="K766">
        <v>0</v>
      </c>
      <c r="L766">
        <v>9095.0682500000003</v>
      </c>
      <c r="M766" s="7">
        <f t="shared" si="66"/>
        <v>9230.7315749244117</v>
      </c>
      <c r="N766" s="7">
        <f t="shared" si="67"/>
        <v>-135.66332492441143</v>
      </c>
      <c r="O766" s="7">
        <f t="shared" si="68"/>
        <v>135.66332492441143</v>
      </c>
      <c r="P766" s="7">
        <f t="shared" si="69"/>
        <v>18404.537729546431</v>
      </c>
      <c r="Q766" s="7">
        <f t="shared" si="70"/>
        <v>-1.4916141495080196E-2</v>
      </c>
      <c r="R766" s="7">
        <f t="shared" si="71"/>
        <v>1.4916141495080196E-2</v>
      </c>
    </row>
    <row r="767" spans="1:18" x14ac:dyDescent="0.2">
      <c r="A767">
        <v>765.44853370962255</v>
      </c>
      <c r="B767">
        <v>57</v>
      </c>
      <c r="C767">
        <v>31.824999999999999</v>
      </c>
      <c r="D767">
        <v>0</v>
      </c>
      <c r="E767">
        <v>0</v>
      </c>
      <c r="F767">
        <v>1</v>
      </c>
      <c r="G767">
        <v>0</v>
      </c>
      <c r="H767">
        <v>0</v>
      </c>
      <c r="I767">
        <v>1</v>
      </c>
      <c r="J767">
        <v>0</v>
      </c>
      <c r="K767">
        <v>0</v>
      </c>
      <c r="L767">
        <v>11842.623750000001</v>
      </c>
      <c r="M767" s="7">
        <f t="shared" si="66"/>
        <v>13250.218895205526</v>
      </c>
      <c r="N767" s="7">
        <f t="shared" si="67"/>
        <v>-1407.5951452055251</v>
      </c>
      <c r="O767" s="7">
        <f t="shared" si="68"/>
        <v>1407.5951452055251</v>
      </c>
      <c r="P767" s="7">
        <f t="shared" si="69"/>
        <v>1981324.0928061632</v>
      </c>
      <c r="Q767" s="7">
        <f t="shared" si="70"/>
        <v>-0.11885838602324295</v>
      </c>
      <c r="R767" s="7">
        <f t="shared" si="71"/>
        <v>0.11885838602324295</v>
      </c>
    </row>
    <row r="768" spans="1:18" x14ac:dyDescent="0.2">
      <c r="A768">
        <v>766.44853370962255</v>
      </c>
      <c r="B768">
        <v>47</v>
      </c>
      <c r="C768">
        <v>32.299999999999997</v>
      </c>
      <c r="D768">
        <v>1</v>
      </c>
      <c r="E768">
        <v>1</v>
      </c>
      <c r="F768">
        <v>0</v>
      </c>
      <c r="G768">
        <v>0</v>
      </c>
      <c r="H768">
        <v>0</v>
      </c>
      <c r="I768">
        <v>0</v>
      </c>
      <c r="J768">
        <v>1</v>
      </c>
      <c r="K768">
        <v>0</v>
      </c>
      <c r="L768">
        <v>8062.7640000000001</v>
      </c>
      <c r="M768" s="7">
        <f t="shared" si="66"/>
        <v>10227.537564651666</v>
      </c>
      <c r="N768" s="7">
        <f t="shared" si="67"/>
        <v>-2164.7735646516658</v>
      </c>
      <c r="O768" s="7">
        <f t="shared" si="68"/>
        <v>2164.7735646516658</v>
      </c>
      <c r="P768" s="7">
        <f t="shared" si="69"/>
        <v>4686244.5862146793</v>
      </c>
      <c r="Q768" s="7">
        <f t="shared" si="70"/>
        <v>-0.26849025528363052</v>
      </c>
      <c r="R768" s="7">
        <f t="shared" si="71"/>
        <v>0.26849025528363052</v>
      </c>
    </row>
    <row r="769" spans="1:18" x14ac:dyDescent="0.2">
      <c r="A769">
        <v>767.44853370962255</v>
      </c>
      <c r="B769">
        <v>42</v>
      </c>
      <c r="C769">
        <v>29</v>
      </c>
      <c r="D769">
        <v>1</v>
      </c>
      <c r="E769">
        <v>0</v>
      </c>
      <c r="F769">
        <v>1</v>
      </c>
      <c r="G769">
        <v>0</v>
      </c>
      <c r="H769">
        <v>0</v>
      </c>
      <c r="I769">
        <v>0</v>
      </c>
      <c r="J769">
        <v>1</v>
      </c>
      <c r="K769">
        <v>0</v>
      </c>
      <c r="L769">
        <v>7050.6419999999998</v>
      </c>
      <c r="M769" s="7">
        <f t="shared" si="66"/>
        <v>8064.5649218711333</v>
      </c>
      <c r="N769" s="7">
        <f t="shared" si="67"/>
        <v>-1013.9229218711334</v>
      </c>
      <c r="O769" s="7">
        <f t="shared" si="68"/>
        <v>1013.9229218711334</v>
      </c>
      <c r="P769" s="7">
        <f t="shared" si="69"/>
        <v>1028039.6914956965</v>
      </c>
      <c r="Q769" s="7">
        <f t="shared" si="70"/>
        <v>-0.14380575866298892</v>
      </c>
      <c r="R769" s="7">
        <f t="shared" si="71"/>
        <v>0.14380575866298892</v>
      </c>
    </row>
    <row r="770" spans="1:18" x14ac:dyDescent="0.2">
      <c r="A770">
        <v>768.44853370962255</v>
      </c>
      <c r="B770">
        <v>64</v>
      </c>
      <c r="C770">
        <v>39.700000000000003</v>
      </c>
      <c r="D770">
        <v>0</v>
      </c>
      <c r="E770">
        <v>0</v>
      </c>
      <c r="F770">
        <v>1</v>
      </c>
      <c r="G770">
        <v>0</v>
      </c>
      <c r="H770">
        <v>0</v>
      </c>
      <c r="I770">
        <v>0</v>
      </c>
      <c r="J770">
        <v>1</v>
      </c>
      <c r="K770">
        <v>0</v>
      </c>
      <c r="L770">
        <v>14319.031000000001</v>
      </c>
      <c r="M770" s="7">
        <f t="shared" si="66"/>
        <v>16963.505388599449</v>
      </c>
      <c r="N770" s="7">
        <f t="shared" si="67"/>
        <v>-2644.4743885994485</v>
      </c>
      <c r="O770" s="7">
        <f t="shared" si="68"/>
        <v>2644.4743885994485</v>
      </c>
      <c r="P770" s="7">
        <f t="shared" si="69"/>
        <v>6993244.7919584271</v>
      </c>
      <c r="Q770" s="7">
        <f t="shared" si="70"/>
        <v>-0.18468249622474092</v>
      </c>
      <c r="R770" s="7">
        <f t="shared" si="71"/>
        <v>0.18468249622474092</v>
      </c>
    </row>
    <row r="771" spans="1:18" x14ac:dyDescent="0.2">
      <c r="A771">
        <v>769.44853370962255</v>
      </c>
      <c r="B771">
        <v>38</v>
      </c>
      <c r="C771">
        <v>19.475000000000001</v>
      </c>
      <c r="D771">
        <v>2</v>
      </c>
      <c r="E771">
        <v>0</v>
      </c>
      <c r="F771">
        <v>1</v>
      </c>
      <c r="G771">
        <v>0</v>
      </c>
      <c r="H771">
        <v>0</v>
      </c>
      <c r="I771">
        <v>1</v>
      </c>
      <c r="J771">
        <v>0</v>
      </c>
      <c r="K771">
        <v>0</v>
      </c>
      <c r="L771">
        <v>6933.2422500000002</v>
      </c>
      <c r="M771" s="7">
        <f t="shared" ref="M771:M834" si="72">$V$21+$V$22*B771+$V$23*C771+$V$24*D771+$V$25*E771+$V$26*F771+$V$27*G771+$V$28*H771+$V$29*I771+$V$30*J771+$V$31*K771</f>
        <v>5009.2551528297745</v>
      </c>
      <c r="N771" s="7">
        <f t="shared" ref="N771:N834" si="73">L771-M771</f>
        <v>1923.9870971702258</v>
      </c>
      <c r="O771" s="7">
        <f t="shared" ref="O771:O834" si="74">ABS(N771)</f>
        <v>1923.9870971702258</v>
      </c>
      <c r="P771" s="7">
        <f t="shared" ref="P771:P834" si="75">N771^2</f>
        <v>3701726.3500775117</v>
      </c>
      <c r="Q771" s="7">
        <f t="shared" ref="Q771:Q834" si="76">N771/L771</f>
        <v>0.27750178456121677</v>
      </c>
      <c r="R771" s="7">
        <f t="shared" ref="R771:R834" si="77">ABS(Q771)</f>
        <v>0.27750178456121677</v>
      </c>
    </row>
    <row r="772" spans="1:18" x14ac:dyDescent="0.2">
      <c r="A772">
        <v>770.44853370962255</v>
      </c>
      <c r="B772">
        <v>61</v>
      </c>
      <c r="C772">
        <v>36.1</v>
      </c>
      <c r="D772">
        <v>3</v>
      </c>
      <c r="E772">
        <v>1</v>
      </c>
      <c r="F772">
        <v>0</v>
      </c>
      <c r="G772">
        <v>0</v>
      </c>
      <c r="H772">
        <v>0</v>
      </c>
      <c r="I772">
        <v>0</v>
      </c>
      <c r="J772">
        <v>1</v>
      </c>
      <c r="K772">
        <v>0</v>
      </c>
      <c r="L772">
        <v>27941.28758</v>
      </c>
      <c r="M772" s="7">
        <f t="shared" si="72"/>
        <v>16027.654882687226</v>
      </c>
      <c r="N772" s="7">
        <f t="shared" si="73"/>
        <v>11913.632697312774</v>
      </c>
      <c r="O772" s="7">
        <f t="shared" si="74"/>
        <v>11913.632697312774</v>
      </c>
      <c r="P772" s="7">
        <f t="shared" si="75"/>
        <v>141934644.04648006</v>
      </c>
      <c r="Q772" s="7">
        <f t="shared" si="76"/>
        <v>0.42638094837978741</v>
      </c>
      <c r="R772" s="7">
        <f t="shared" si="77"/>
        <v>0.42638094837978741</v>
      </c>
    </row>
    <row r="773" spans="1:18" x14ac:dyDescent="0.2">
      <c r="A773">
        <v>771.44853370962255</v>
      </c>
      <c r="B773">
        <v>53</v>
      </c>
      <c r="C773">
        <v>26.7</v>
      </c>
      <c r="D773">
        <v>2</v>
      </c>
      <c r="E773">
        <v>0</v>
      </c>
      <c r="F773">
        <v>1</v>
      </c>
      <c r="G773">
        <v>0</v>
      </c>
      <c r="H773">
        <v>0</v>
      </c>
      <c r="I773">
        <v>0</v>
      </c>
      <c r="J773">
        <v>1</v>
      </c>
      <c r="K773">
        <v>0</v>
      </c>
      <c r="L773">
        <v>11150.78</v>
      </c>
      <c r="M773" s="7">
        <f t="shared" si="72"/>
        <v>10577.991111788606</v>
      </c>
      <c r="N773" s="7">
        <f t="shared" si="73"/>
        <v>572.78888821139481</v>
      </c>
      <c r="O773" s="7">
        <f t="shared" si="74"/>
        <v>572.78888821139481</v>
      </c>
      <c r="P773" s="7">
        <f t="shared" si="75"/>
        <v>328087.11045844574</v>
      </c>
      <c r="Q773" s="7">
        <f t="shared" si="76"/>
        <v>5.1367607307416588E-2</v>
      </c>
      <c r="R773" s="7">
        <f t="shared" si="77"/>
        <v>5.1367607307416588E-2</v>
      </c>
    </row>
    <row r="774" spans="1:18" x14ac:dyDescent="0.2">
      <c r="A774">
        <v>772.44853370962255</v>
      </c>
      <c r="B774">
        <v>44</v>
      </c>
      <c r="C774">
        <v>36.479999999999997</v>
      </c>
      <c r="D774">
        <v>0</v>
      </c>
      <c r="E774">
        <v>0</v>
      </c>
      <c r="F774">
        <v>1</v>
      </c>
      <c r="G774">
        <v>0</v>
      </c>
      <c r="H774">
        <v>1</v>
      </c>
      <c r="I774">
        <v>0</v>
      </c>
      <c r="J774">
        <v>0</v>
      </c>
      <c r="K774">
        <v>0</v>
      </c>
      <c r="L774">
        <v>12797.20962</v>
      </c>
      <c r="M774" s="7">
        <f t="shared" si="72"/>
        <v>11927.437142671253</v>
      </c>
      <c r="N774" s="7">
        <f t="shared" si="73"/>
        <v>869.77247732874639</v>
      </c>
      <c r="O774" s="7">
        <f t="shared" si="74"/>
        <v>869.77247732874639</v>
      </c>
      <c r="P774" s="7">
        <f t="shared" si="75"/>
        <v>756504.16231858463</v>
      </c>
      <c r="Q774" s="7">
        <f t="shared" si="76"/>
        <v>6.7965791227599381E-2</v>
      </c>
      <c r="R774" s="7">
        <f t="shared" si="77"/>
        <v>6.7965791227599381E-2</v>
      </c>
    </row>
    <row r="775" spans="1:18" x14ac:dyDescent="0.2">
      <c r="A775">
        <v>773.44853370962255</v>
      </c>
      <c r="B775">
        <v>19</v>
      </c>
      <c r="C775">
        <v>28.88</v>
      </c>
      <c r="D775">
        <v>0</v>
      </c>
      <c r="E775">
        <v>0</v>
      </c>
      <c r="F775">
        <v>1</v>
      </c>
      <c r="G775">
        <v>1</v>
      </c>
      <c r="H775">
        <v>0</v>
      </c>
      <c r="I775">
        <v>1</v>
      </c>
      <c r="J775">
        <v>0</v>
      </c>
      <c r="K775">
        <v>0</v>
      </c>
      <c r="L775">
        <v>17748.5062</v>
      </c>
      <c r="M775" s="7">
        <f t="shared" si="72"/>
        <v>26044.109797951944</v>
      </c>
      <c r="N775" s="7">
        <f t="shared" si="73"/>
        <v>-8295.6035979519438</v>
      </c>
      <c r="O775" s="7">
        <f t="shared" si="74"/>
        <v>8295.6035979519438</v>
      </c>
      <c r="P775" s="7">
        <f t="shared" si="75"/>
        <v>68817039.054353237</v>
      </c>
      <c r="Q775" s="7">
        <f t="shared" si="76"/>
        <v>-0.46739728428254679</v>
      </c>
      <c r="R775" s="7">
        <f t="shared" si="77"/>
        <v>0.46739728428254679</v>
      </c>
    </row>
    <row r="776" spans="1:18" x14ac:dyDescent="0.2">
      <c r="A776">
        <v>774.44853370962255</v>
      </c>
      <c r="B776">
        <v>41</v>
      </c>
      <c r="C776">
        <v>34.200000000000003</v>
      </c>
      <c r="D776">
        <v>2</v>
      </c>
      <c r="E776">
        <v>1</v>
      </c>
      <c r="F776">
        <v>0</v>
      </c>
      <c r="G776">
        <v>0</v>
      </c>
      <c r="H776">
        <v>0</v>
      </c>
      <c r="I776">
        <v>1</v>
      </c>
      <c r="J776">
        <v>0</v>
      </c>
      <c r="K776">
        <v>0</v>
      </c>
      <c r="L776">
        <v>7261.741</v>
      </c>
      <c r="M776" s="7">
        <f t="shared" si="72"/>
        <v>10528.481038562199</v>
      </c>
      <c r="N776" s="7">
        <f t="shared" si="73"/>
        <v>-3266.7400385621986</v>
      </c>
      <c r="O776" s="7">
        <f t="shared" si="74"/>
        <v>3266.7400385621986</v>
      </c>
      <c r="P776" s="7">
        <f t="shared" si="75"/>
        <v>10671590.479545355</v>
      </c>
      <c r="Q776" s="7">
        <f t="shared" si="76"/>
        <v>-0.44985631387324315</v>
      </c>
      <c r="R776" s="7">
        <f t="shared" si="77"/>
        <v>0.44985631387324315</v>
      </c>
    </row>
    <row r="777" spans="1:18" x14ac:dyDescent="0.2">
      <c r="A777">
        <v>775.44853370962255</v>
      </c>
      <c r="B777">
        <v>51</v>
      </c>
      <c r="C777">
        <v>33.33</v>
      </c>
      <c r="D777">
        <v>3</v>
      </c>
      <c r="E777">
        <v>1</v>
      </c>
      <c r="F777">
        <v>0</v>
      </c>
      <c r="G777">
        <v>0</v>
      </c>
      <c r="H777">
        <v>0</v>
      </c>
      <c r="I777">
        <v>0</v>
      </c>
      <c r="J777">
        <v>0</v>
      </c>
      <c r="K777">
        <v>1</v>
      </c>
      <c r="L777">
        <v>10560.4917</v>
      </c>
      <c r="M777" s="7">
        <f t="shared" si="72"/>
        <v>12619.836246161934</v>
      </c>
      <c r="N777" s="7">
        <f t="shared" si="73"/>
        <v>-2059.344546161934</v>
      </c>
      <c r="O777" s="7">
        <f t="shared" si="74"/>
        <v>2059.344546161934</v>
      </c>
      <c r="P777" s="7">
        <f t="shared" si="75"/>
        <v>4240899.9598069014</v>
      </c>
      <c r="Q777" s="7">
        <f t="shared" si="76"/>
        <v>-0.19500460818144802</v>
      </c>
      <c r="R777" s="7">
        <f t="shared" si="77"/>
        <v>0.19500460818144802</v>
      </c>
    </row>
    <row r="778" spans="1:18" x14ac:dyDescent="0.2">
      <c r="A778">
        <v>776.44853370962255</v>
      </c>
      <c r="B778">
        <v>40</v>
      </c>
      <c r="C778">
        <v>32.299999999999997</v>
      </c>
      <c r="D778">
        <v>2</v>
      </c>
      <c r="E778">
        <v>1</v>
      </c>
      <c r="F778">
        <v>0</v>
      </c>
      <c r="G778">
        <v>0</v>
      </c>
      <c r="H778">
        <v>0</v>
      </c>
      <c r="I778">
        <v>1</v>
      </c>
      <c r="J778">
        <v>0</v>
      </c>
      <c r="K778">
        <v>0</v>
      </c>
      <c r="L778">
        <v>6986.6970000000001</v>
      </c>
      <c r="M778" s="7">
        <f t="shared" si="72"/>
        <v>9624.5317376297535</v>
      </c>
      <c r="N778" s="7">
        <f t="shared" si="73"/>
        <v>-2637.8347376297534</v>
      </c>
      <c r="O778" s="7">
        <f t="shared" si="74"/>
        <v>2637.8347376297534</v>
      </c>
      <c r="P778" s="7">
        <f t="shared" si="75"/>
        <v>6958172.10304623</v>
      </c>
      <c r="Q778" s="7">
        <f t="shared" si="76"/>
        <v>-0.37755104273589557</v>
      </c>
      <c r="R778" s="7">
        <f t="shared" si="77"/>
        <v>0.37755104273589557</v>
      </c>
    </row>
    <row r="779" spans="1:18" x14ac:dyDescent="0.2">
      <c r="A779">
        <v>777.44853370962255</v>
      </c>
      <c r="B779">
        <v>45</v>
      </c>
      <c r="C779">
        <v>39.805</v>
      </c>
      <c r="D779">
        <v>0</v>
      </c>
      <c r="E779">
        <v>1</v>
      </c>
      <c r="F779">
        <v>0</v>
      </c>
      <c r="G779">
        <v>0</v>
      </c>
      <c r="H779">
        <v>1</v>
      </c>
      <c r="I779">
        <v>0</v>
      </c>
      <c r="J779">
        <v>0</v>
      </c>
      <c r="K779">
        <v>0</v>
      </c>
      <c r="L779">
        <v>7448.4039499999999</v>
      </c>
      <c r="M779" s="7">
        <f t="shared" si="72"/>
        <v>13060.928366071957</v>
      </c>
      <c r="N779" s="7">
        <f t="shared" si="73"/>
        <v>-5612.5244160719576</v>
      </c>
      <c r="O779" s="7">
        <f t="shared" si="74"/>
        <v>5612.5244160719576</v>
      </c>
      <c r="P779" s="7">
        <f t="shared" si="75"/>
        <v>31500430.321003869</v>
      </c>
      <c r="Q779" s="7">
        <f t="shared" si="76"/>
        <v>-0.75352041239277279</v>
      </c>
      <c r="R779" s="7">
        <f t="shared" si="77"/>
        <v>0.75352041239277279</v>
      </c>
    </row>
    <row r="780" spans="1:18" x14ac:dyDescent="0.2">
      <c r="A780">
        <v>778.44853370962255</v>
      </c>
      <c r="B780">
        <v>35</v>
      </c>
      <c r="C780">
        <v>34.32</v>
      </c>
      <c r="D780">
        <v>3</v>
      </c>
      <c r="E780">
        <v>1</v>
      </c>
      <c r="F780">
        <v>0</v>
      </c>
      <c r="G780">
        <v>0</v>
      </c>
      <c r="H780">
        <v>0</v>
      </c>
      <c r="I780">
        <v>0</v>
      </c>
      <c r="J780">
        <v>0</v>
      </c>
      <c r="K780">
        <v>1</v>
      </c>
      <c r="L780">
        <v>5934.3797999999997</v>
      </c>
      <c r="M780" s="7">
        <f t="shared" si="72"/>
        <v>8803.7887388814943</v>
      </c>
      <c r="N780" s="7">
        <f t="shared" si="73"/>
        <v>-2869.4089388814946</v>
      </c>
      <c r="O780" s="7">
        <f t="shared" si="74"/>
        <v>2869.4089388814946</v>
      </c>
      <c r="P780" s="7">
        <f t="shared" si="75"/>
        <v>8233507.6585330246</v>
      </c>
      <c r="Q780" s="7">
        <f t="shared" si="76"/>
        <v>-0.48352296879978846</v>
      </c>
      <c r="R780" s="7">
        <f t="shared" si="77"/>
        <v>0.48352296879978846</v>
      </c>
    </row>
    <row r="781" spans="1:18" x14ac:dyDescent="0.2">
      <c r="A781">
        <v>779.44853370962255</v>
      </c>
      <c r="B781">
        <v>53</v>
      </c>
      <c r="C781">
        <v>28.88</v>
      </c>
      <c r="D781">
        <v>0</v>
      </c>
      <c r="E781">
        <v>1</v>
      </c>
      <c r="F781">
        <v>0</v>
      </c>
      <c r="G781">
        <v>0</v>
      </c>
      <c r="H781">
        <v>0</v>
      </c>
      <c r="I781">
        <v>1</v>
      </c>
      <c r="J781">
        <v>0</v>
      </c>
      <c r="K781">
        <v>0</v>
      </c>
      <c r="L781">
        <v>9869.8101999999999</v>
      </c>
      <c r="M781" s="7">
        <f t="shared" si="72"/>
        <v>10959.543939642412</v>
      </c>
      <c r="N781" s="7">
        <f t="shared" si="73"/>
        <v>-1089.7337396424118</v>
      </c>
      <c r="O781" s="7">
        <f t="shared" si="74"/>
        <v>1089.7337396424118</v>
      </c>
      <c r="P781" s="7">
        <f t="shared" si="75"/>
        <v>1187519.6233150358</v>
      </c>
      <c r="Q781" s="7">
        <f t="shared" si="76"/>
        <v>-0.11041081009262081</v>
      </c>
      <c r="R781" s="7">
        <f t="shared" si="77"/>
        <v>0.11041081009262081</v>
      </c>
    </row>
    <row r="782" spans="1:18" x14ac:dyDescent="0.2">
      <c r="A782">
        <v>780.44853370962255</v>
      </c>
      <c r="B782">
        <v>30</v>
      </c>
      <c r="C782">
        <v>24.4</v>
      </c>
      <c r="D782">
        <v>3</v>
      </c>
      <c r="E782">
        <v>1</v>
      </c>
      <c r="F782">
        <v>0</v>
      </c>
      <c r="G782">
        <v>1</v>
      </c>
      <c r="H782">
        <v>0</v>
      </c>
      <c r="I782">
        <v>0</v>
      </c>
      <c r="J782">
        <v>1</v>
      </c>
      <c r="K782">
        <v>0</v>
      </c>
      <c r="L782">
        <v>18259.216</v>
      </c>
      <c r="M782" s="7">
        <f t="shared" si="72"/>
        <v>27668.378482277069</v>
      </c>
      <c r="N782" s="7">
        <f t="shared" si="73"/>
        <v>-9409.1624822770682</v>
      </c>
      <c r="O782" s="7">
        <f t="shared" si="74"/>
        <v>9409.1624822770682</v>
      </c>
      <c r="P782" s="7">
        <f t="shared" si="75"/>
        <v>88532338.617890358</v>
      </c>
      <c r="Q782" s="7">
        <f t="shared" si="76"/>
        <v>-0.51531032232035967</v>
      </c>
      <c r="R782" s="7">
        <f t="shared" si="77"/>
        <v>0.51531032232035967</v>
      </c>
    </row>
    <row r="783" spans="1:18" x14ac:dyDescent="0.2">
      <c r="A783">
        <v>781.44853370962255</v>
      </c>
      <c r="B783">
        <v>18</v>
      </c>
      <c r="C783">
        <v>41.14</v>
      </c>
      <c r="D783">
        <v>0</v>
      </c>
      <c r="E783">
        <v>1</v>
      </c>
      <c r="F783">
        <v>0</v>
      </c>
      <c r="G783">
        <v>0</v>
      </c>
      <c r="H783">
        <v>0</v>
      </c>
      <c r="I783">
        <v>0</v>
      </c>
      <c r="J783">
        <v>0</v>
      </c>
      <c r="K783">
        <v>1</v>
      </c>
      <c r="L783">
        <v>1146.7965999999999</v>
      </c>
      <c r="M783" s="7">
        <f t="shared" si="72"/>
        <v>5388.2196257548858</v>
      </c>
      <c r="N783" s="7">
        <f t="shared" si="73"/>
        <v>-4241.4230257548861</v>
      </c>
      <c r="O783" s="7">
        <f t="shared" si="74"/>
        <v>4241.4230257548861</v>
      </c>
      <c r="P783" s="7">
        <f t="shared" si="75"/>
        <v>17989669.283403732</v>
      </c>
      <c r="Q783" s="7">
        <f t="shared" si="76"/>
        <v>-3.6984963381953579</v>
      </c>
      <c r="R783" s="7">
        <f t="shared" si="77"/>
        <v>3.6984963381953579</v>
      </c>
    </row>
    <row r="784" spans="1:18" x14ac:dyDescent="0.2">
      <c r="A784">
        <v>782.44853370962255</v>
      </c>
      <c r="B784">
        <v>51</v>
      </c>
      <c r="C784">
        <v>35.97</v>
      </c>
      <c r="D784">
        <v>1</v>
      </c>
      <c r="E784">
        <v>1</v>
      </c>
      <c r="F784">
        <v>0</v>
      </c>
      <c r="G784">
        <v>0</v>
      </c>
      <c r="H784">
        <v>0</v>
      </c>
      <c r="I784">
        <v>0</v>
      </c>
      <c r="J784">
        <v>0</v>
      </c>
      <c r="K784">
        <v>1</v>
      </c>
      <c r="L784">
        <v>9386.1612999999998</v>
      </c>
      <c r="M784" s="7">
        <f t="shared" si="72"/>
        <v>12636.959801836998</v>
      </c>
      <c r="N784" s="7">
        <f t="shared" si="73"/>
        <v>-3250.7985018369982</v>
      </c>
      <c r="O784" s="7">
        <f t="shared" si="74"/>
        <v>3250.7985018369982</v>
      </c>
      <c r="P784" s="7">
        <f t="shared" si="75"/>
        <v>10567690.899545671</v>
      </c>
      <c r="Q784" s="7">
        <f t="shared" si="76"/>
        <v>-0.34633950961795196</v>
      </c>
      <c r="R784" s="7">
        <f t="shared" si="77"/>
        <v>0.34633950961795196</v>
      </c>
    </row>
    <row r="785" spans="1:18" x14ac:dyDescent="0.2">
      <c r="A785">
        <v>783.44853370962255</v>
      </c>
      <c r="B785">
        <v>50</v>
      </c>
      <c r="C785">
        <v>27.6</v>
      </c>
      <c r="D785">
        <v>1</v>
      </c>
      <c r="E785">
        <v>0</v>
      </c>
      <c r="F785">
        <v>1</v>
      </c>
      <c r="G785">
        <v>1</v>
      </c>
      <c r="H785">
        <v>0</v>
      </c>
      <c r="I785">
        <v>0</v>
      </c>
      <c r="J785">
        <v>1</v>
      </c>
      <c r="K785">
        <v>0</v>
      </c>
      <c r="L785">
        <v>24520.263999999999</v>
      </c>
      <c r="M785" s="7">
        <f t="shared" si="72"/>
        <v>33319.055908117894</v>
      </c>
      <c r="N785" s="7">
        <f t="shared" si="73"/>
        <v>-8798.7919081178952</v>
      </c>
      <c r="O785" s="7">
        <f t="shared" si="74"/>
        <v>8798.7919081178952</v>
      </c>
      <c r="P785" s="7">
        <f t="shared" si="75"/>
        <v>77418739.042360947</v>
      </c>
      <c r="Q785" s="7">
        <f t="shared" si="76"/>
        <v>-0.3588375683115767</v>
      </c>
      <c r="R785" s="7">
        <f t="shared" si="77"/>
        <v>0.3588375683115767</v>
      </c>
    </row>
    <row r="786" spans="1:18" x14ac:dyDescent="0.2">
      <c r="A786">
        <v>784.44853370962255</v>
      </c>
      <c r="B786">
        <v>31</v>
      </c>
      <c r="C786">
        <v>29.26</v>
      </c>
      <c r="D786">
        <v>1</v>
      </c>
      <c r="E786">
        <v>0</v>
      </c>
      <c r="F786">
        <v>1</v>
      </c>
      <c r="G786">
        <v>0</v>
      </c>
      <c r="H786">
        <v>0</v>
      </c>
      <c r="I786">
        <v>0</v>
      </c>
      <c r="J786">
        <v>0</v>
      </c>
      <c r="K786">
        <v>1</v>
      </c>
      <c r="L786">
        <v>4350.5144</v>
      </c>
      <c r="M786" s="7">
        <f t="shared" si="72"/>
        <v>5424.9985341635957</v>
      </c>
      <c r="N786" s="7">
        <f t="shared" si="73"/>
        <v>-1074.4841341635956</v>
      </c>
      <c r="O786" s="7">
        <f t="shared" si="74"/>
        <v>1074.4841341635956</v>
      </c>
      <c r="P786" s="7">
        <f t="shared" si="75"/>
        <v>1154516.1545692917</v>
      </c>
      <c r="Q786" s="7">
        <f t="shared" si="76"/>
        <v>-0.2469786410001529</v>
      </c>
      <c r="R786" s="7">
        <f t="shared" si="77"/>
        <v>0.2469786410001529</v>
      </c>
    </row>
    <row r="787" spans="1:18" x14ac:dyDescent="0.2">
      <c r="A787">
        <v>785.44853370962255</v>
      </c>
      <c r="B787">
        <v>35</v>
      </c>
      <c r="C787">
        <v>27.7</v>
      </c>
      <c r="D787">
        <v>3</v>
      </c>
      <c r="E787">
        <v>0</v>
      </c>
      <c r="F787">
        <v>1</v>
      </c>
      <c r="G787">
        <v>0</v>
      </c>
      <c r="H787">
        <v>0</v>
      </c>
      <c r="I787">
        <v>0</v>
      </c>
      <c r="J787">
        <v>1</v>
      </c>
      <c r="K787">
        <v>0</v>
      </c>
      <c r="L787">
        <v>6414.1779999999999</v>
      </c>
      <c r="M787" s="7">
        <f t="shared" si="72"/>
        <v>6685.5225656208586</v>
      </c>
      <c r="N787" s="7">
        <f t="shared" si="73"/>
        <v>-271.3445656208587</v>
      </c>
      <c r="O787" s="7">
        <f t="shared" si="74"/>
        <v>271.3445656208587</v>
      </c>
      <c r="P787" s="7">
        <f t="shared" si="75"/>
        <v>73627.873291972501</v>
      </c>
      <c r="Q787" s="7">
        <f t="shared" si="76"/>
        <v>-4.230387208163832E-2</v>
      </c>
      <c r="R787" s="7">
        <f t="shared" si="77"/>
        <v>4.230387208163832E-2</v>
      </c>
    </row>
    <row r="788" spans="1:18" x14ac:dyDescent="0.2">
      <c r="A788">
        <v>786.44853370962255</v>
      </c>
      <c r="B788">
        <v>60</v>
      </c>
      <c r="C788">
        <v>36.954999999999998</v>
      </c>
      <c r="D788">
        <v>0</v>
      </c>
      <c r="E788">
        <v>1</v>
      </c>
      <c r="F788">
        <v>0</v>
      </c>
      <c r="G788">
        <v>0</v>
      </c>
      <c r="H788">
        <v>1</v>
      </c>
      <c r="I788">
        <v>0</v>
      </c>
      <c r="J788">
        <v>0</v>
      </c>
      <c r="K788">
        <v>0</v>
      </c>
      <c r="L788">
        <v>12741.167450000001</v>
      </c>
      <c r="M788" s="7">
        <f t="shared" si="72"/>
        <v>15986.594130632935</v>
      </c>
      <c r="N788" s="7">
        <f t="shared" si="73"/>
        <v>-3245.4266806329342</v>
      </c>
      <c r="O788" s="7">
        <f t="shared" si="74"/>
        <v>3245.4266806329342</v>
      </c>
      <c r="P788" s="7">
        <f t="shared" si="75"/>
        <v>10532794.339364106</v>
      </c>
      <c r="Q788" s="7">
        <f t="shared" si="76"/>
        <v>-0.25471972590964842</v>
      </c>
      <c r="R788" s="7">
        <f t="shared" si="77"/>
        <v>0.25471972590964842</v>
      </c>
    </row>
    <row r="789" spans="1:18" x14ac:dyDescent="0.2">
      <c r="A789">
        <v>787.44853370962255</v>
      </c>
      <c r="B789">
        <v>21</v>
      </c>
      <c r="C789">
        <v>36.86</v>
      </c>
      <c r="D789">
        <v>0</v>
      </c>
      <c r="E789">
        <v>1</v>
      </c>
      <c r="F789">
        <v>0</v>
      </c>
      <c r="G789">
        <v>0</v>
      </c>
      <c r="H789">
        <v>0</v>
      </c>
      <c r="I789">
        <v>1</v>
      </c>
      <c r="J789">
        <v>0</v>
      </c>
      <c r="K789">
        <v>0</v>
      </c>
      <c r="L789">
        <v>1917.3184000000001</v>
      </c>
      <c r="M789" s="7">
        <f t="shared" si="72"/>
        <v>5362.5826570290328</v>
      </c>
      <c r="N789" s="7">
        <f t="shared" si="73"/>
        <v>-3445.2642570290327</v>
      </c>
      <c r="O789" s="7">
        <f t="shared" si="74"/>
        <v>3445.2642570290327</v>
      </c>
      <c r="P789" s="7">
        <f t="shared" si="75"/>
        <v>11869845.800761813</v>
      </c>
      <c r="Q789" s="7">
        <f t="shared" si="76"/>
        <v>-1.7969181629034763</v>
      </c>
      <c r="R789" s="7">
        <f t="shared" si="77"/>
        <v>1.7969181629034763</v>
      </c>
    </row>
    <row r="790" spans="1:18" x14ac:dyDescent="0.2">
      <c r="A790">
        <v>788.44853370962255</v>
      </c>
      <c r="B790">
        <v>29</v>
      </c>
      <c r="C790">
        <v>22.515000000000001</v>
      </c>
      <c r="D790">
        <v>3</v>
      </c>
      <c r="E790">
        <v>1</v>
      </c>
      <c r="F790">
        <v>0</v>
      </c>
      <c r="G790">
        <v>0</v>
      </c>
      <c r="H790">
        <v>1</v>
      </c>
      <c r="I790">
        <v>0</v>
      </c>
      <c r="J790">
        <v>0</v>
      </c>
      <c r="K790">
        <v>0</v>
      </c>
      <c r="L790">
        <v>5209.5788499999999</v>
      </c>
      <c r="M790" s="7">
        <f t="shared" si="72"/>
        <v>4362.0096850308919</v>
      </c>
      <c r="N790" s="7">
        <f t="shared" si="73"/>
        <v>847.56916496910799</v>
      </c>
      <c r="O790" s="7">
        <f t="shared" si="74"/>
        <v>847.56916496910799</v>
      </c>
      <c r="P790" s="7">
        <f t="shared" si="75"/>
        <v>718373.48940643098</v>
      </c>
      <c r="Q790" s="7">
        <f t="shared" si="76"/>
        <v>0.16269437307184784</v>
      </c>
      <c r="R790" s="7">
        <f t="shared" si="77"/>
        <v>0.16269437307184784</v>
      </c>
    </row>
    <row r="791" spans="1:18" x14ac:dyDescent="0.2">
      <c r="A791">
        <v>789.44853370962255</v>
      </c>
      <c r="B791">
        <v>62</v>
      </c>
      <c r="C791">
        <v>29.92</v>
      </c>
      <c r="D791">
        <v>0</v>
      </c>
      <c r="E791">
        <v>0</v>
      </c>
      <c r="F791">
        <v>1</v>
      </c>
      <c r="G791">
        <v>0</v>
      </c>
      <c r="H791">
        <v>0</v>
      </c>
      <c r="I791">
        <v>0</v>
      </c>
      <c r="J791">
        <v>0</v>
      </c>
      <c r="K791">
        <v>1</v>
      </c>
      <c r="L791">
        <v>13457.960800000001</v>
      </c>
      <c r="M791" s="7">
        <f t="shared" si="72"/>
        <v>13253.89446177472</v>
      </c>
      <c r="N791" s="7">
        <f t="shared" si="73"/>
        <v>204.06633822528056</v>
      </c>
      <c r="O791" s="7">
        <f t="shared" si="74"/>
        <v>204.06633822528056</v>
      </c>
      <c r="P791" s="7">
        <f t="shared" si="75"/>
        <v>41643.0703966746</v>
      </c>
      <c r="Q791" s="7">
        <f t="shared" si="76"/>
        <v>1.516324361899468E-2</v>
      </c>
      <c r="R791" s="7">
        <f t="shared" si="77"/>
        <v>1.516324361899468E-2</v>
      </c>
    </row>
    <row r="792" spans="1:18" x14ac:dyDescent="0.2">
      <c r="A792">
        <v>790.44853370962255</v>
      </c>
      <c r="B792">
        <v>39</v>
      </c>
      <c r="C792">
        <v>41.8</v>
      </c>
      <c r="D792">
        <v>0</v>
      </c>
      <c r="E792">
        <v>0</v>
      </c>
      <c r="F792">
        <v>1</v>
      </c>
      <c r="G792">
        <v>0</v>
      </c>
      <c r="H792">
        <v>0</v>
      </c>
      <c r="I792">
        <v>0</v>
      </c>
      <c r="J792">
        <v>0</v>
      </c>
      <c r="K792">
        <v>1</v>
      </c>
      <c r="L792">
        <v>5662.2250000000004</v>
      </c>
      <c r="M792" s="7">
        <f t="shared" si="72"/>
        <v>11315.182677268836</v>
      </c>
      <c r="N792" s="7">
        <f t="shared" si="73"/>
        <v>-5652.9576772688361</v>
      </c>
      <c r="O792" s="7">
        <f t="shared" si="74"/>
        <v>5652.9576772688361</v>
      </c>
      <c r="P792" s="7">
        <f t="shared" si="75"/>
        <v>31955930.500992674</v>
      </c>
      <c r="Q792" s="7">
        <f t="shared" si="76"/>
        <v>-0.99836330722795996</v>
      </c>
      <c r="R792" s="7">
        <f t="shared" si="77"/>
        <v>0.99836330722795996</v>
      </c>
    </row>
    <row r="793" spans="1:18" x14ac:dyDescent="0.2">
      <c r="A793">
        <v>791.44853370962255</v>
      </c>
      <c r="B793">
        <v>19</v>
      </c>
      <c r="C793">
        <v>27.6</v>
      </c>
      <c r="D793">
        <v>0</v>
      </c>
      <c r="E793">
        <v>1</v>
      </c>
      <c r="F793">
        <v>0</v>
      </c>
      <c r="G793">
        <v>0</v>
      </c>
      <c r="H793">
        <v>0</v>
      </c>
      <c r="I793">
        <v>0</v>
      </c>
      <c r="J793">
        <v>1</v>
      </c>
      <c r="K793">
        <v>0</v>
      </c>
      <c r="L793">
        <v>1252.4069999999999</v>
      </c>
      <c r="M793" s="7">
        <f t="shared" si="72"/>
        <v>928.45382859460005</v>
      </c>
      <c r="N793" s="7">
        <f t="shared" si="73"/>
        <v>323.95317140539987</v>
      </c>
      <c r="O793" s="7">
        <f t="shared" si="74"/>
        <v>323.95317140539987</v>
      </c>
      <c r="P793" s="7">
        <f t="shared" si="75"/>
        <v>104945.65726361639</v>
      </c>
      <c r="Q793" s="7">
        <f t="shared" si="76"/>
        <v>0.25866445285390444</v>
      </c>
      <c r="R793" s="7">
        <f t="shared" si="77"/>
        <v>0.25866445285390444</v>
      </c>
    </row>
    <row r="794" spans="1:18" x14ac:dyDescent="0.2">
      <c r="A794">
        <v>792.44853370962255</v>
      </c>
      <c r="B794">
        <v>22</v>
      </c>
      <c r="C794">
        <v>23.18</v>
      </c>
      <c r="D794">
        <v>0</v>
      </c>
      <c r="E794">
        <v>0</v>
      </c>
      <c r="F794">
        <v>1</v>
      </c>
      <c r="G794">
        <v>0</v>
      </c>
      <c r="H794">
        <v>1</v>
      </c>
      <c r="I794">
        <v>0</v>
      </c>
      <c r="J794">
        <v>0</v>
      </c>
      <c r="K794">
        <v>0</v>
      </c>
      <c r="L794">
        <v>2731.9122000000002</v>
      </c>
      <c r="M794" s="7">
        <f t="shared" si="72"/>
        <v>1707.4377489081039</v>
      </c>
      <c r="N794" s="7">
        <f t="shared" si="73"/>
        <v>1024.4744510918963</v>
      </c>
      <c r="O794" s="7">
        <f t="shared" si="74"/>
        <v>1024.4744510918963</v>
      </c>
      <c r="P794" s="7">
        <f t="shared" si="75"/>
        <v>1049547.9009400422</v>
      </c>
      <c r="Q794" s="7">
        <f t="shared" si="76"/>
        <v>0.37500269997399488</v>
      </c>
      <c r="R794" s="7">
        <f t="shared" si="77"/>
        <v>0.37500269997399488</v>
      </c>
    </row>
    <row r="795" spans="1:18" x14ac:dyDescent="0.2">
      <c r="A795">
        <v>793.44853370962255</v>
      </c>
      <c r="B795">
        <v>53</v>
      </c>
      <c r="C795">
        <v>20.9</v>
      </c>
      <c r="D795">
        <v>0</v>
      </c>
      <c r="E795">
        <v>1</v>
      </c>
      <c r="F795">
        <v>0</v>
      </c>
      <c r="G795">
        <v>1</v>
      </c>
      <c r="H795">
        <v>0</v>
      </c>
      <c r="I795">
        <v>0</v>
      </c>
      <c r="J795">
        <v>0</v>
      </c>
      <c r="K795">
        <v>1</v>
      </c>
      <c r="L795">
        <v>21195.817999999999</v>
      </c>
      <c r="M795" s="7">
        <f t="shared" si="72"/>
        <v>31258.628410711368</v>
      </c>
      <c r="N795" s="7">
        <f t="shared" si="73"/>
        <v>-10062.810410711369</v>
      </c>
      <c r="O795" s="7">
        <f t="shared" si="74"/>
        <v>10062.810410711369</v>
      </c>
      <c r="P795" s="7">
        <f t="shared" si="75"/>
        <v>101260153.3619211</v>
      </c>
      <c r="Q795" s="7">
        <f t="shared" si="76"/>
        <v>-0.47475452047717004</v>
      </c>
      <c r="R795" s="7">
        <f t="shared" si="77"/>
        <v>0.47475452047717004</v>
      </c>
    </row>
    <row r="796" spans="1:18" x14ac:dyDescent="0.2">
      <c r="A796">
        <v>794.44853370962255</v>
      </c>
      <c r="B796">
        <v>39</v>
      </c>
      <c r="C796">
        <v>31.92</v>
      </c>
      <c r="D796">
        <v>2</v>
      </c>
      <c r="E796">
        <v>0</v>
      </c>
      <c r="F796">
        <v>1</v>
      </c>
      <c r="G796">
        <v>0</v>
      </c>
      <c r="H796">
        <v>0</v>
      </c>
      <c r="I796">
        <v>1</v>
      </c>
      <c r="J796">
        <v>0</v>
      </c>
      <c r="K796">
        <v>0</v>
      </c>
      <c r="L796">
        <v>7209.4917999999998</v>
      </c>
      <c r="M796" s="7">
        <f t="shared" si="72"/>
        <v>9489.9519876599479</v>
      </c>
      <c r="N796" s="7">
        <f t="shared" si="73"/>
        <v>-2280.4601876599481</v>
      </c>
      <c r="O796" s="7">
        <f t="shared" si="74"/>
        <v>2280.4601876599481</v>
      </c>
      <c r="P796" s="7">
        <f t="shared" si="75"/>
        <v>5200498.6675020456</v>
      </c>
      <c r="Q796" s="7">
        <f t="shared" si="76"/>
        <v>-0.31631358366479428</v>
      </c>
      <c r="R796" s="7">
        <f t="shared" si="77"/>
        <v>0.31631358366479428</v>
      </c>
    </row>
    <row r="797" spans="1:18" x14ac:dyDescent="0.2">
      <c r="A797">
        <v>795.44853370962255</v>
      </c>
      <c r="B797">
        <v>27</v>
      </c>
      <c r="C797">
        <v>28.5</v>
      </c>
      <c r="D797">
        <v>0</v>
      </c>
      <c r="E797">
        <v>1</v>
      </c>
      <c r="F797">
        <v>0</v>
      </c>
      <c r="G797">
        <v>1</v>
      </c>
      <c r="H797">
        <v>0</v>
      </c>
      <c r="I797">
        <v>1</v>
      </c>
      <c r="J797">
        <v>0</v>
      </c>
      <c r="K797">
        <v>0</v>
      </c>
      <c r="L797">
        <v>18310.741999999998</v>
      </c>
      <c r="M797" s="7">
        <f t="shared" si="72"/>
        <v>27737.337942585218</v>
      </c>
      <c r="N797" s="7">
        <f t="shared" si="73"/>
        <v>-9426.5959425852197</v>
      </c>
      <c r="O797" s="7">
        <f t="shared" si="74"/>
        <v>9426.5959425852197</v>
      </c>
      <c r="P797" s="7">
        <f t="shared" si="75"/>
        <v>88860711.064764127</v>
      </c>
      <c r="Q797" s="7">
        <f t="shared" si="76"/>
        <v>-0.51481234035110213</v>
      </c>
      <c r="R797" s="7">
        <f t="shared" si="77"/>
        <v>0.51481234035110213</v>
      </c>
    </row>
    <row r="798" spans="1:18" x14ac:dyDescent="0.2">
      <c r="A798">
        <v>796.44853370962255</v>
      </c>
      <c r="B798">
        <v>30</v>
      </c>
      <c r="C798">
        <v>44.22</v>
      </c>
      <c r="D798">
        <v>2</v>
      </c>
      <c r="E798">
        <v>1</v>
      </c>
      <c r="F798">
        <v>0</v>
      </c>
      <c r="G798">
        <v>0</v>
      </c>
      <c r="H798">
        <v>0</v>
      </c>
      <c r="I798">
        <v>0</v>
      </c>
      <c r="J798">
        <v>0</v>
      </c>
      <c r="K798">
        <v>1</v>
      </c>
      <c r="L798">
        <v>4266.1657999999998</v>
      </c>
      <c r="M798" s="7">
        <f t="shared" si="72"/>
        <v>10425.140324325268</v>
      </c>
      <c r="N798" s="7">
        <f t="shared" si="73"/>
        <v>-6158.9745243252682</v>
      </c>
      <c r="O798" s="7">
        <f t="shared" si="74"/>
        <v>6158.9745243252682</v>
      </c>
      <c r="P798" s="7">
        <f t="shared" si="75"/>
        <v>37932967.191287667</v>
      </c>
      <c r="Q798" s="7">
        <f t="shared" si="76"/>
        <v>-1.443679128533933</v>
      </c>
      <c r="R798" s="7">
        <f t="shared" si="77"/>
        <v>1.443679128533933</v>
      </c>
    </row>
    <row r="799" spans="1:18" x14ac:dyDescent="0.2">
      <c r="A799">
        <v>797.44853370962255</v>
      </c>
      <c r="B799">
        <v>30</v>
      </c>
      <c r="C799">
        <v>22.895</v>
      </c>
      <c r="D799">
        <v>1</v>
      </c>
      <c r="E799">
        <v>0</v>
      </c>
      <c r="F799">
        <v>1</v>
      </c>
      <c r="G799">
        <v>0</v>
      </c>
      <c r="H799">
        <v>1</v>
      </c>
      <c r="I799">
        <v>0</v>
      </c>
      <c r="J799">
        <v>0</v>
      </c>
      <c r="K799">
        <v>0</v>
      </c>
      <c r="L799">
        <v>4719.52405</v>
      </c>
      <c r="M799" s="7">
        <f t="shared" si="72"/>
        <v>4125.8588263574047</v>
      </c>
      <c r="N799" s="7">
        <f t="shared" si="73"/>
        <v>593.66522364259527</v>
      </c>
      <c r="O799" s="7">
        <f t="shared" si="74"/>
        <v>593.66522364259527</v>
      </c>
      <c r="P799" s="7">
        <f t="shared" si="75"/>
        <v>352438.39776261267</v>
      </c>
      <c r="Q799" s="7">
        <f t="shared" si="76"/>
        <v>0.12578921462273199</v>
      </c>
      <c r="R799" s="7">
        <f t="shared" si="77"/>
        <v>0.12578921462273199</v>
      </c>
    </row>
    <row r="800" spans="1:18" x14ac:dyDescent="0.2">
      <c r="A800">
        <v>798.44853370962255</v>
      </c>
      <c r="B800">
        <v>58</v>
      </c>
      <c r="C800">
        <v>33.1</v>
      </c>
      <c r="D800">
        <v>0</v>
      </c>
      <c r="E800">
        <v>0</v>
      </c>
      <c r="F800">
        <v>1</v>
      </c>
      <c r="G800">
        <v>0</v>
      </c>
      <c r="H800">
        <v>0</v>
      </c>
      <c r="I800">
        <v>0</v>
      </c>
      <c r="J800">
        <v>1</v>
      </c>
      <c r="K800">
        <v>0</v>
      </c>
      <c r="L800">
        <v>11848.141</v>
      </c>
      <c r="M800" s="7">
        <f t="shared" si="72"/>
        <v>13167.916568562785</v>
      </c>
      <c r="N800" s="7">
        <f t="shared" si="73"/>
        <v>-1319.7755685627853</v>
      </c>
      <c r="O800" s="7">
        <f t="shared" si="74"/>
        <v>1319.7755685627853</v>
      </c>
      <c r="P800" s="7">
        <f t="shared" si="75"/>
        <v>1741807.5513752233</v>
      </c>
      <c r="Q800" s="7">
        <f t="shared" si="76"/>
        <v>-0.1113909404490363</v>
      </c>
      <c r="R800" s="7">
        <f t="shared" si="77"/>
        <v>0.1113909404490363</v>
      </c>
    </row>
    <row r="801" spans="1:18" x14ac:dyDescent="0.2">
      <c r="A801">
        <v>799.44853370962255</v>
      </c>
      <c r="B801">
        <v>33</v>
      </c>
      <c r="C801">
        <v>24.795000000000002</v>
      </c>
      <c r="D801">
        <v>0</v>
      </c>
      <c r="E801">
        <v>1</v>
      </c>
      <c r="F801">
        <v>0</v>
      </c>
      <c r="G801">
        <v>1</v>
      </c>
      <c r="H801">
        <v>1</v>
      </c>
      <c r="I801">
        <v>0</v>
      </c>
      <c r="J801">
        <v>0</v>
      </c>
      <c r="K801">
        <v>0</v>
      </c>
      <c r="L801">
        <v>17904.527050000001</v>
      </c>
      <c r="M801" s="7">
        <f t="shared" si="72"/>
        <v>28509.251954036419</v>
      </c>
      <c r="N801" s="7">
        <f t="shared" si="73"/>
        <v>-10604.724904036419</v>
      </c>
      <c r="O801" s="7">
        <f t="shared" si="74"/>
        <v>10604.724904036419</v>
      </c>
      <c r="P801" s="7">
        <f t="shared" si="75"/>
        <v>112460190.29029022</v>
      </c>
      <c r="Q801" s="7">
        <f t="shared" si="76"/>
        <v>-0.59229293655296067</v>
      </c>
      <c r="R801" s="7">
        <f t="shared" si="77"/>
        <v>0.59229293655296067</v>
      </c>
    </row>
    <row r="802" spans="1:18" x14ac:dyDescent="0.2">
      <c r="A802">
        <v>800.44853370962255</v>
      </c>
      <c r="B802">
        <v>42</v>
      </c>
      <c r="C802">
        <v>26.18</v>
      </c>
      <c r="D802">
        <v>1</v>
      </c>
      <c r="E802">
        <v>0</v>
      </c>
      <c r="F802">
        <v>1</v>
      </c>
      <c r="G802">
        <v>0</v>
      </c>
      <c r="H802">
        <v>0</v>
      </c>
      <c r="I802">
        <v>0</v>
      </c>
      <c r="J802">
        <v>0</v>
      </c>
      <c r="K802">
        <v>1</v>
      </c>
      <c r="L802">
        <v>7046.7222000000002</v>
      </c>
      <c r="M802" s="7">
        <f t="shared" si="72"/>
        <v>7234.6896957369736</v>
      </c>
      <c r="N802" s="7">
        <f t="shared" si="73"/>
        <v>-187.96749573697343</v>
      </c>
      <c r="O802" s="7">
        <f t="shared" si="74"/>
        <v>187.96749573697343</v>
      </c>
      <c r="P802" s="7">
        <f t="shared" si="75"/>
        <v>35331.779453629126</v>
      </c>
      <c r="Q802" s="7">
        <f t="shared" si="76"/>
        <v>-2.6674458053273821E-2</v>
      </c>
      <c r="R802" s="7">
        <f t="shared" si="77"/>
        <v>2.6674458053273821E-2</v>
      </c>
    </row>
    <row r="803" spans="1:18" x14ac:dyDescent="0.2">
      <c r="A803">
        <v>801.44853370962255</v>
      </c>
      <c r="B803">
        <v>64</v>
      </c>
      <c r="C803">
        <v>35.97</v>
      </c>
      <c r="D803">
        <v>0</v>
      </c>
      <c r="E803">
        <v>0</v>
      </c>
      <c r="F803">
        <v>1</v>
      </c>
      <c r="G803">
        <v>0</v>
      </c>
      <c r="H803">
        <v>0</v>
      </c>
      <c r="I803">
        <v>0</v>
      </c>
      <c r="J803">
        <v>0</v>
      </c>
      <c r="K803">
        <v>1</v>
      </c>
      <c r="L803">
        <v>14313.846299999999</v>
      </c>
      <c r="M803" s="7">
        <f t="shared" si="72"/>
        <v>15824.968213119919</v>
      </c>
      <c r="N803" s="7">
        <f t="shared" si="73"/>
        <v>-1511.1219131199196</v>
      </c>
      <c r="O803" s="7">
        <f t="shared" si="74"/>
        <v>1511.1219131199196</v>
      </c>
      <c r="P803" s="7">
        <f t="shared" si="75"/>
        <v>2283489.4363112058</v>
      </c>
      <c r="Q803" s="7">
        <f t="shared" si="76"/>
        <v>-0.10557063988593475</v>
      </c>
      <c r="R803" s="7">
        <f t="shared" si="77"/>
        <v>0.10557063988593475</v>
      </c>
    </row>
    <row r="804" spans="1:18" x14ac:dyDescent="0.2">
      <c r="A804">
        <v>802.44853370962255</v>
      </c>
      <c r="B804">
        <v>21</v>
      </c>
      <c r="C804">
        <v>22.3</v>
      </c>
      <c r="D804">
        <v>1</v>
      </c>
      <c r="E804">
        <v>1</v>
      </c>
      <c r="F804">
        <v>0</v>
      </c>
      <c r="G804">
        <v>0</v>
      </c>
      <c r="H804">
        <v>0</v>
      </c>
      <c r="I804">
        <v>0</v>
      </c>
      <c r="J804">
        <v>1</v>
      </c>
      <c r="K804">
        <v>0</v>
      </c>
      <c r="L804">
        <v>2103.08</v>
      </c>
      <c r="M804" s="7">
        <f t="shared" si="72"/>
        <v>88.900580196697717</v>
      </c>
      <c r="N804" s="7">
        <f t="shared" si="73"/>
        <v>2014.1794198033022</v>
      </c>
      <c r="O804" s="7">
        <f t="shared" si="74"/>
        <v>2014.1794198033022</v>
      </c>
      <c r="P804" s="7">
        <f t="shared" si="75"/>
        <v>4056918.7351591671</v>
      </c>
      <c r="Q804" s="7">
        <f t="shared" si="76"/>
        <v>0.95772838874569788</v>
      </c>
      <c r="R804" s="7">
        <f t="shared" si="77"/>
        <v>0.95772838874569788</v>
      </c>
    </row>
    <row r="805" spans="1:18" x14ac:dyDescent="0.2">
      <c r="A805">
        <v>803.44853370962255</v>
      </c>
      <c r="B805">
        <v>18</v>
      </c>
      <c r="C805">
        <v>42.24</v>
      </c>
      <c r="D805">
        <v>0</v>
      </c>
      <c r="E805">
        <v>0</v>
      </c>
      <c r="F805">
        <v>1</v>
      </c>
      <c r="G805">
        <v>1</v>
      </c>
      <c r="H805">
        <v>0</v>
      </c>
      <c r="I805">
        <v>0</v>
      </c>
      <c r="J805">
        <v>0</v>
      </c>
      <c r="K805">
        <v>1</v>
      </c>
      <c r="L805">
        <v>38792.685599999997</v>
      </c>
      <c r="M805" s="7">
        <f t="shared" si="72"/>
        <v>29668.563052656486</v>
      </c>
      <c r="N805" s="7">
        <f t="shared" si="73"/>
        <v>9124.1225473435115</v>
      </c>
      <c r="O805" s="7">
        <f t="shared" si="74"/>
        <v>9124.1225473435115</v>
      </c>
      <c r="P805" s="7">
        <f t="shared" si="75"/>
        <v>83249612.258942246</v>
      </c>
      <c r="Q805" s="7">
        <f t="shared" si="76"/>
        <v>0.23520213685188923</v>
      </c>
      <c r="R805" s="7">
        <f t="shared" si="77"/>
        <v>0.23520213685188923</v>
      </c>
    </row>
    <row r="806" spans="1:18" x14ac:dyDescent="0.2">
      <c r="A806">
        <v>804.44853370962255</v>
      </c>
      <c r="B806">
        <v>23</v>
      </c>
      <c r="C806">
        <v>26.51</v>
      </c>
      <c r="D806">
        <v>0</v>
      </c>
      <c r="E806">
        <v>1</v>
      </c>
      <c r="F806">
        <v>0</v>
      </c>
      <c r="G806">
        <v>0</v>
      </c>
      <c r="H806">
        <v>0</v>
      </c>
      <c r="I806">
        <v>0</v>
      </c>
      <c r="J806">
        <v>0</v>
      </c>
      <c r="K806">
        <v>1</v>
      </c>
      <c r="L806">
        <v>1815.8759</v>
      </c>
      <c r="M806" s="7">
        <f t="shared" si="72"/>
        <v>1723.3366384349126</v>
      </c>
      <c r="N806" s="7">
        <f t="shared" si="73"/>
        <v>92.539261565087372</v>
      </c>
      <c r="O806" s="7">
        <f t="shared" si="74"/>
        <v>92.539261565087372</v>
      </c>
      <c r="P806" s="7">
        <f t="shared" si="75"/>
        <v>8563.5149310116576</v>
      </c>
      <c r="Q806" s="7">
        <f t="shared" si="76"/>
        <v>5.0961225690085633E-2</v>
      </c>
      <c r="R806" s="7">
        <f t="shared" si="77"/>
        <v>5.0961225690085633E-2</v>
      </c>
    </row>
    <row r="807" spans="1:18" x14ac:dyDescent="0.2">
      <c r="A807">
        <v>805.44853370962255</v>
      </c>
      <c r="B807">
        <v>45</v>
      </c>
      <c r="C807">
        <v>35.814999999999998</v>
      </c>
      <c r="D807">
        <v>0</v>
      </c>
      <c r="E807">
        <v>0</v>
      </c>
      <c r="F807">
        <v>1</v>
      </c>
      <c r="G807">
        <v>0</v>
      </c>
      <c r="H807">
        <v>0</v>
      </c>
      <c r="I807">
        <v>1</v>
      </c>
      <c r="J807">
        <v>0</v>
      </c>
      <c r="K807">
        <v>0</v>
      </c>
      <c r="L807">
        <v>7731.8578500000003</v>
      </c>
      <c r="M807" s="7">
        <f t="shared" si="72"/>
        <v>11489.699397161778</v>
      </c>
      <c r="N807" s="7">
        <f t="shared" si="73"/>
        <v>-3757.8415471617773</v>
      </c>
      <c r="O807" s="7">
        <f t="shared" si="74"/>
        <v>3757.8415471617773</v>
      </c>
      <c r="P807" s="7">
        <f t="shared" si="75"/>
        <v>14121373.093575221</v>
      </c>
      <c r="Q807" s="7">
        <f t="shared" si="76"/>
        <v>-0.48602051668109458</v>
      </c>
      <c r="R807" s="7">
        <f t="shared" si="77"/>
        <v>0.48602051668109458</v>
      </c>
    </row>
    <row r="808" spans="1:18" x14ac:dyDescent="0.2">
      <c r="A808">
        <v>806.44853370962255</v>
      </c>
      <c r="B808">
        <v>40</v>
      </c>
      <c r="C808">
        <v>41.42</v>
      </c>
      <c r="D808">
        <v>1</v>
      </c>
      <c r="E808">
        <v>0</v>
      </c>
      <c r="F808">
        <v>1</v>
      </c>
      <c r="G808">
        <v>0</v>
      </c>
      <c r="H808">
        <v>0</v>
      </c>
      <c r="I808">
        <v>1</v>
      </c>
      <c r="J808">
        <v>0</v>
      </c>
      <c r="K808">
        <v>0</v>
      </c>
      <c r="L808">
        <v>28476.734990000001</v>
      </c>
      <c r="M808" s="7">
        <f t="shared" si="72"/>
        <v>12532.569705868307</v>
      </c>
      <c r="N808" s="7">
        <f t="shared" si="73"/>
        <v>15944.165284131694</v>
      </c>
      <c r="O808" s="7">
        <f t="shared" si="74"/>
        <v>15944.165284131694</v>
      </c>
      <c r="P808" s="7">
        <f t="shared" si="75"/>
        <v>254216406.6077103</v>
      </c>
      <c r="Q808" s="7">
        <f t="shared" si="76"/>
        <v>0.55990145252714918</v>
      </c>
      <c r="R808" s="7">
        <f t="shared" si="77"/>
        <v>0.55990145252714918</v>
      </c>
    </row>
    <row r="809" spans="1:18" x14ac:dyDescent="0.2">
      <c r="A809">
        <v>807.44853370962255</v>
      </c>
      <c r="B809">
        <v>19</v>
      </c>
      <c r="C809">
        <v>36.575000000000003</v>
      </c>
      <c r="D809">
        <v>0</v>
      </c>
      <c r="E809">
        <v>0</v>
      </c>
      <c r="F809">
        <v>1</v>
      </c>
      <c r="G809">
        <v>0</v>
      </c>
      <c r="H809">
        <v>0</v>
      </c>
      <c r="I809">
        <v>1</v>
      </c>
      <c r="J809">
        <v>0</v>
      </c>
      <c r="K809">
        <v>0</v>
      </c>
      <c r="L809">
        <v>2136.8822500000001</v>
      </c>
      <c r="M809" s="7">
        <f t="shared" si="72"/>
        <v>5000.7355719993275</v>
      </c>
      <c r="N809" s="7">
        <f t="shared" si="73"/>
        <v>-2863.8533219993274</v>
      </c>
      <c r="O809" s="7">
        <f t="shared" si="74"/>
        <v>2863.8533219993274</v>
      </c>
      <c r="P809" s="7">
        <f t="shared" si="75"/>
        <v>8201655.8499265835</v>
      </c>
      <c r="Q809" s="7">
        <f t="shared" si="76"/>
        <v>-1.3402017457907787</v>
      </c>
      <c r="R809" s="7">
        <f t="shared" si="77"/>
        <v>1.3402017457907787</v>
      </c>
    </row>
    <row r="810" spans="1:18" x14ac:dyDescent="0.2">
      <c r="A810">
        <v>808.44853370962255</v>
      </c>
      <c r="B810">
        <v>18</v>
      </c>
      <c r="C810">
        <v>30.14</v>
      </c>
      <c r="D810">
        <v>0</v>
      </c>
      <c r="E810">
        <v>1</v>
      </c>
      <c r="F810">
        <v>0</v>
      </c>
      <c r="G810">
        <v>0</v>
      </c>
      <c r="H810">
        <v>0</v>
      </c>
      <c r="I810">
        <v>0</v>
      </c>
      <c r="J810">
        <v>0</v>
      </c>
      <c r="K810">
        <v>1</v>
      </c>
      <c r="L810">
        <v>1131.5065999999999</v>
      </c>
      <c r="M810" s="7">
        <f t="shared" si="72"/>
        <v>1657.14111718447</v>
      </c>
      <c r="N810" s="7">
        <f t="shared" si="73"/>
        <v>-525.63451718447004</v>
      </c>
      <c r="O810" s="7">
        <f t="shared" si="74"/>
        <v>525.63451718447004</v>
      </c>
      <c r="P810" s="7">
        <f t="shared" si="75"/>
        <v>276291.64565575094</v>
      </c>
      <c r="Q810" s="7">
        <f t="shared" si="76"/>
        <v>-0.46454392505043285</v>
      </c>
      <c r="R810" s="7">
        <f t="shared" si="77"/>
        <v>0.46454392505043285</v>
      </c>
    </row>
    <row r="811" spans="1:18" x14ac:dyDescent="0.2">
      <c r="A811">
        <v>809.44853370962255</v>
      </c>
      <c r="B811">
        <v>25</v>
      </c>
      <c r="C811">
        <v>25.84</v>
      </c>
      <c r="D811">
        <v>1</v>
      </c>
      <c r="E811">
        <v>1</v>
      </c>
      <c r="F811">
        <v>0</v>
      </c>
      <c r="G811">
        <v>0</v>
      </c>
      <c r="H811">
        <v>1</v>
      </c>
      <c r="I811">
        <v>0</v>
      </c>
      <c r="J811">
        <v>0</v>
      </c>
      <c r="K811">
        <v>0</v>
      </c>
      <c r="L811">
        <v>3309.7926000000002</v>
      </c>
      <c r="M811" s="7">
        <f t="shared" si="72"/>
        <v>3573.5165318403506</v>
      </c>
      <c r="N811" s="7">
        <f t="shared" si="73"/>
        <v>-263.72393184035036</v>
      </c>
      <c r="O811" s="7">
        <f t="shared" si="74"/>
        <v>263.72393184035036</v>
      </c>
      <c r="P811" s="7">
        <f t="shared" si="75"/>
        <v>69550.312225333764</v>
      </c>
      <c r="Q811" s="7">
        <f t="shared" si="76"/>
        <v>-7.9679896510841897E-2</v>
      </c>
      <c r="R811" s="7">
        <f t="shared" si="77"/>
        <v>7.9679896510841897E-2</v>
      </c>
    </row>
    <row r="812" spans="1:18" x14ac:dyDescent="0.2">
      <c r="A812">
        <v>810.44853370962255</v>
      </c>
      <c r="B812">
        <v>46</v>
      </c>
      <c r="C812">
        <v>30.8</v>
      </c>
      <c r="D812">
        <v>3</v>
      </c>
      <c r="E812">
        <v>0</v>
      </c>
      <c r="F812">
        <v>1</v>
      </c>
      <c r="G812">
        <v>0</v>
      </c>
      <c r="H812">
        <v>0</v>
      </c>
      <c r="I812">
        <v>0</v>
      </c>
      <c r="J812">
        <v>1</v>
      </c>
      <c r="K812">
        <v>0</v>
      </c>
      <c r="L812">
        <v>9414.92</v>
      </c>
      <c r="M812" s="7">
        <f t="shared" si="72"/>
        <v>10591.401471100164</v>
      </c>
      <c r="N812" s="7">
        <f t="shared" si="73"/>
        <v>-1176.4814711001636</v>
      </c>
      <c r="O812" s="7">
        <f t="shared" si="74"/>
        <v>1176.4814711001636</v>
      </c>
      <c r="P812" s="7">
        <f t="shared" si="75"/>
        <v>1384108.6518420051</v>
      </c>
      <c r="Q812" s="7">
        <f t="shared" si="76"/>
        <v>-0.1249592637112332</v>
      </c>
      <c r="R812" s="7">
        <f t="shared" si="77"/>
        <v>0.1249592637112332</v>
      </c>
    </row>
    <row r="813" spans="1:18" x14ac:dyDescent="0.2">
      <c r="A813">
        <v>811.44853370962255</v>
      </c>
      <c r="B813">
        <v>33</v>
      </c>
      <c r="C813">
        <v>42.94</v>
      </c>
      <c r="D813">
        <v>3</v>
      </c>
      <c r="E813">
        <v>0</v>
      </c>
      <c r="F813">
        <v>1</v>
      </c>
      <c r="G813">
        <v>0</v>
      </c>
      <c r="H813">
        <v>0</v>
      </c>
      <c r="I813">
        <v>1</v>
      </c>
      <c r="J813">
        <v>0</v>
      </c>
      <c r="K813">
        <v>0</v>
      </c>
      <c r="L813">
        <v>6360.9935999999998</v>
      </c>
      <c r="M813" s="7">
        <f t="shared" si="72"/>
        <v>12110.040203633356</v>
      </c>
      <c r="N813" s="7">
        <f t="shared" si="73"/>
        <v>-5749.0466036333564</v>
      </c>
      <c r="O813" s="7">
        <f t="shared" si="74"/>
        <v>5749.0466036333564</v>
      </c>
      <c r="P813" s="7">
        <f t="shared" si="75"/>
        <v>33051536.85074823</v>
      </c>
      <c r="Q813" s="7">
        <f t="shared" si="76"/>
        <v>-0.90379694826816936</v>
      </c>
      <c r="R813" s="7">
        <f t="shared" si="77"/>
        <v>0.90379694826816936</v>
      </c>
    </row>
    <row r="814" spans="1:18" x14ac:dyDescent="0.2">
      <c r="A814">
        <v>812.44853370962255</v>
      </c>
      <c r="B814">
        <v>54</v>
      </c>
      <c r="C814">
        <v>21.01</v>
      </c>
      <c r="D814">
        <v>2</v>
      </c>
      <c r="E814">
        <v>1</v>
      </c>
      <c r="F814">
        <v>0</v>
      </c>
      <c r="G814">
        <v>0</v>
      </c>
      <c r="H814">
        <v>0</v>
      </c>
      <c r="I814">
        <v>0</v>
      </c>
      <c r="J814">
        <v>0</v>
      </c>
      <c r="K814">
        <v>1</v>
      </c>
      <c r="L814">
        <v>11013.7119</v>
      </c>
      <c r="M814" s="7">
        <f t="shared" si="72"/>
        <v>8780.3315308193596</v>
      </c>
      <c r="N814" s="7">
        <f t="shared" si="73"/>
        <v>2233.3803691806406</v>
      </c>
      <c r="O814" s="7">
        <f t="shared" si="74"/>
        <v>2233.3803691806406</v>
      </c>
      <c r="P814" s="7">
        <f t="shared" si="75"/>
        <v>4987987.873441455</v>
      </c>
      <c r="Q814" s="7">
        <f t="shared" si="76"/>
        <v>0.2027818041236979</v>
      </c>
      <c r="R814" s="7">
        <f t="shared" si="77"/>
        <v>0.2027818041236979</v>
      </c>
    </row>
    <row r="815" spans="1:18" x14ac:dyDescent="0.2">
      <c r="A815">
        <v>813.44853370962255</v>
      </c>
      <c r="B815">
        <v>28</v>
      </c>
      <c r="C815">
        <v>22.515000000000001</v>
      </c>
      <c r="D815">
        <v>2</v>
      </c>
      <c r="E815">
        <v>1</v>
      </c>
      <c r="F815">
        <v>0</v>
      </c>
      <c r="G815">
        <v>0</v>
      </c>
      <c r="H815">
        <v>1</v>
      </c>
      <c r="I815">
        <v>0</v>
      </c>
      <c r="J815">
        <v>0</v>
      </c>
      <c r="K815">
        <v>0</v>
      </c>
      <c r="L815">
        <v>4428.8878500000001</v>
      </c>
      <c r="M815" s="7">
        <f t="shared" si="72"/>
        <v>3663.3517560242371</v>
      </c>
      <c r="N815" s="7">
        <f t="shared" si="73"/>
        <v>765.53609397576292</v>
      </c>
      <c r="O815" s="7">
        <f t="shared" si="74"/>
        <v>765.53609397576292</v>
      </c>
      <c r="P815" s="7">
        <f t="shared" si="75"/>
        <v>586045.51117966813</v>
      </c>
      <c r="Q815" s="7">
        <f t="shared" si="76"/>
        <v>0.17285063878412793</v>
      </c>
      <c r="R815" s="7">
        <f t="shared" si="77"/>
        <v>0.17285063878412793</v>
      </c>
    </row>
    <row r="816" spans="1:18" x14ac:dyDescent="0.2">
      <c r="A816">
        <v>814.44853370962255</v>
      </c>
      <c r="B816">
        <v>36</v>
      </c>
      <c r="C816">
        <v>34.43</v>
      </c>
      <c r="D816">
        <v>2</v>
      </c>
      <c r="E816">
        <v>1</v>
      </c>
      <c r="F816">
        <v>0</v>
      </c>
      <c r="G816">
        <v>0</v>
      </c>
      <c r="H816">
        <v>0</v>
      </c>
      <c r="I816">
        <v>0</v>
      </c>
      <c r="J816">
        <v>0</v>
      </c>
      <c r="K816">
        <v>1</v>
      </c>
      <c r="L816">
        <v>5584.3056999999999</v>
      </c>
      <c r="M816" s="7">
        <f t="shared" si="72"/>
        <v>8661.4221665920177</v>
      </c>
      <c r="N816" s="7">
        <f t="shared" si="73"/>
        <v>-3077.1164665920178</v>
      </c>
      <c r="O816" s="7">
        <f t="shared" si="74"/>
        <v>3077.1164665920178</v>
      </c>
      <c r="P816" s="7">
        <f t="shared" si="75"/>
        <v>9468645.7489717454</v>
      </c>
      <c r="Q816" s="7">
        <f t="shared" si="76"/>
        <v>-0.55102937265630314</v>
      </c>
      <c r="R816" s="7">
        <f t="shared" si="77"/>
        <v>0.55102937265630314</v>
      </c>
    </row>
    <row r="817" spans="1:18" x14ac:dyDescent="0.2">
      <c r="A817">
        <v>815.44853370962255</v>
      </c>
      <c r="B817">
        <v>20</v>
      </c>
      <c r="C817">
        <v>31.46</v>
      </c>
      <c r="D817">
        <v>0</v>
      </c>
      <c r="E817">
        <v>0</v>
      </c>
      <c r="F817">
        <v>1</v>
      </c>
      <c r="G817">
        <v>0</v>
      </c>
      <c r="H817">
        <v>0</v>
      </c>
      <c r="I817">
        <v>0</v>
      </c>
      <c r="J817">
        <v>0</v>
      </c>
      <c r="K817">
        <v>1</v>
      </c>
      <c r="L817">
        <v>1877.9294</v>
      </c>
      <c r="M817" s="7">
        <f t="shared" si="72"/>
        <v>2877.6534487136623</v>
      </c>
      <c r="N817" s="7">
        <f t="shared" si="73"/>
        <v>-999.72404871366234</v>
      </c>
      <c r="O817" s="7">
        <f t="shared" si="74"/>
        <v>999.72404871366234</v>
      </c>
      <c r="P817" s="7">
        <f t="shared" si="75"/>
        <v>999448.17357643717</v>
      </c>
      <c r="Q817" s="7">
        <f t="shared" si="76"/>
        <v>-0.5323544371336123</v>
      </c>
      <c r="R817" s="7">
        <f t="shared" si="77"/>
        <v>0.5323544371336123</v>
      </c>
    </row>
    <row r="818" spans="1:18" x14ac:dyDescent="0.2">
      <c r="A818">
        <v>816.44853370962255</v>
      </c>
      <c r="B818">
        <v>24</v>
      </c>
      <c r="C818">
        <v>24.225000000000001</v>
      </c>
      <c r="D818">
        <v>0</v>
      </c>
      <c r="E818">
        <v>0</v>
      </c>
      <c r="F818">
        <v>1</v>
      </c>
      <c r="G818">
        <v>0</v>
      </c>
      <c r="H818">
        <v>0</v>
      </c>
      <c r="I818">
        <v>1</v>
      </c>
      <c r="J818">
        <v>0</v>
      </c>
      <c r="K818">
        <v>0</v>
      </c>
      <c r="L818">
        <v>2842.7607499999999</v>
      </c>
      <c r="M818" s="7">
        <f t="shared" si="72"/>
        <v>2109.2034028194039</v>
      </c>
      <c r="N818" s="7">
        <f t="shared" si="73"/>
        <v>733.55734718059603</v>
      </c>
      <c r="O818" s="7">
        <f t="shared" si="74"/>
        <v>733.55734718059603</v>
      </c>
      <c r="P818" s="7">
        <f t="shared" si="75"/>
        <v>538106.38160263351</v>
      </c>
      <c r="Q818" s="7">
        <f t="shared" si="76"/>
        <v>0.25804399725886046</v>
      </c>
      <c r="R818" s="7">
        <f t="shared" si="77"/>
        <v>0.25804399725886046</v>
      </c>
    </row>
    <row r="819" spans="1:18" x14ac:dyDescent="0.2">
      <c r="A819">
        <v>817.44853370962255</v>
      </c>
      <c r="B819">
        <v>23</v>
      </c>
      <c r="C819">
        <v>37.1</v>
      </c>
      <c r="D819">
        <v>3</v>
      </c>
      <c r="E819">
        <v>1</v>
      </c>
      <c r="F819">
        <v>0</v>
      </c>
      <c r="G819">
        <v>0</v>
      </c>
      <c r="H819">
        <v>0</v>
      </c>
      <c r="I819">
        <v>0</v>
      </c>
      <c r="J819">
        <v>1</v>
      </c>
      <c r="K819">
        <v>0</v>
      </c>
      <c r="L819">
        <v>3597.596</v>
      </c>
      <c r="M819" s="7">
        <f t="shared" si="72"/>
        <v>6506.212977013839</v>
      </c>
      <c r="N819" s="7">
        <f t="shared" si="73"/>
        <v>-2908.616977013839</v>
      </c>
      <c r="O819" s="7">
        <f t="shared" si="74"/>
        <v>2908.616977013839</v>
      </c>
      <c r="P819" s="7">
        <f t="shared" si="75"/>
        <v>8460052.7189731225</v>
      </c>
      <c r="Q819" s="7">
        <f t="shared" si="76"/>
        <v>-0.80848905130365911</v>
      </c>
      <c r="R819" s="7">
        <f t="shared" si="77"/>
        <v>0.80848905130365911</v>
      </c>
    </row>
    <row r="820" spans="1:18" x14ac:dyDescent="0.2">
      <c r="A820">
        <v>818.44853370962255</v>
      </c>
      <c r="B820">
        <v>47</v>
      </c>
      <c r="C820">
        <v>26.125</v>
      </c>
      <c r="D820">
        <v>1</v>
      </c>
      <c r="E820">
        <v>0</v>
      </c>
      <c r="F820">
        <v>1</v>
      </c>
      <c r="G820">
        <v>1</v>
      </c>
      <c r="H820">
        <v>1</v>
      </c>
      <c r="I820">
        <v>0</v>
      </c>
      <c r="J820">
        <v>0</v>
      </c>
      <c r="K820">
        <v>0</v>
      </c>
      <c r="L820">
        <v>23401.30575</v>
      </c>
      <c r="M820" s="7">
        <f t="shared" si="72"/>
        <v>33286.20724809861</v>
      </c>
      <c r="N820" s="7">
        <f t="shared" si="73"/>
        <v>-9884.9014980986103</v>
      </c>
      <c r="O820" s="7">
        <f t="shared" si="74"/>
        <v>9884.9014980986103</v>
      </c>
      <c r="P820" s="7">
        <f t="shared" si="75"/>
        <v>97711277.62711215</v>
      </c>
      <c r="Q820" s="7">
        <f t="shared" si="76"/>
        <v>-0.42240811703845244</v>
      </c>
      <c r="R820" s="7">
        <f t="shared" si="77"/>
        <v>0.42240811703845244</v>
      </c>
    </row>
    <row r="821" spans="1:18" x14ac:dyDescent="0.2">
      <c r="A821">
        <v>819.44853370962255</v>
      </c>
      <c r="B821">
        <v>33</v>
      </c>
      <c r="C821">
        <v>35.53</v>
      </c>
      <c r="D821">
        <v>0</v>
      </c>
      <c r="E821">
        <v>0</v>
      </c>
      <c r="F821">
        <v>1</v>
      </c>
      <c r="G821">
        <v>1</v>
      </c>
      <c r="H821">
        <v>0</v>
      </c>
      <c r="I821">
        <v>1</v>
      </c>
      <c r="J821">
        <v>0</v>
      </c>
      <c r="K821">
        <v>0</v>
      </c>
      <c r="L821">
        <v>55135.402090000003</v>
      </c>
      <c r="M821" s="7">
        <f t="shared" si="72"/>
        <v>31932.580352280729</v>
      </c>
      <c r="N821" s="7">
        <f t="shared" si="73"/>
        <v>23202.821737719274</v>
      </c>
      <c r="O821" s="7">
        <f t="shared" si="74"/>
        <v>23202.821737719274</v>
      </c>
      <c r="P821" s="7">
        <f t="shared" si="75"/>
        <v>538370936.59237802</v>
      </c>
      <c r="Q821" s="7">
        <f t="shared" si="76"/>
        <v>0.42083345469838529</v>
      </c>
      <c r="R821" s="7">
        <f t="shared" si="77"/>
        <v>0.42083345469838529</v>
      </c>
    </row>
    <row r="822" spans="1:18" x14ac:dyDescent="0.2">
      <c r="A822">
        <v>820.44853370962255</v>
      </c>
      <c r="B822">
        <v>45</v>
      </c>
      <c r="C822">
        <v>33.700000000000003</v>
      </c>
      <c r="D822">
        <v>1</v>
      </c>
      <c r="E822">
        <v>1</v>
      </c>
      <c r="F822">
        <v>0</v>
      </c>
      <c r="G822">
        <v>0</v>
      </c>
      <c r="H822">
        <v>0</v>
      </c>
      <c r="I822">
        <v>0</v>
      </c>
      <c r="J822">
        <v>1</v>
      </c>
      <c r="K822">
        <v>0</v>
      </c>
      <c r="L822">
        <v>7445.9179999999997</v>
      </c>
      <c r="M822" s="7">
        <f t="shared" si="72"/>
        <v>10183.421530474612</v>
      </c>
      <c r="N822" s="7">
        <f t="shared" si="73"/>
        <v>-2737.5035304746125</v>
      </c>
      <c r="O822" s="7">
        <f t="shared" si="74"/>
        <v>2737.5035304746125</v>
      </c>
      <c r="P822" s="7">
        <f t="shared" si="75"/>
        <v>7493925.5793609675</v>
      </c>
      <c r="Q822" s="7">
        <f t="shared" si="76"/>
        <v>-0.36765158177602986</v>
      </c>
      <c r="R822" s="7">
        <f t="shared" si="77"/>
        <v>0.36765158177602986</v>
      </c>
    </row>
    <row r="823" spans="1:18" x14ac:dyDescent="0.2">
      <c r="A823">
        <v>821.44853370962255</v>
      </c>
      <c r="B823">
        <v>26</v>
      </c>
      <c r="C823">
        <v>17.670000000000002</v>
      </c>
      <c r="D823">
        <v>0</v>
      </c>
      <c r="E823">
        <v>1</v>
      </c>
      <c r="F823">
        <v>0</v>
      </c>
      <c r="G823">
        <v>0</v>
      </c>
      <c r="H823">
        <v>0</v>
      </c>
      <c r="I823">
        <v>1</v>
      </c>
      <c r="J823">
        <v>0</v>
      </c>
      <c r="K823">
        <v>0</v>
      </c>
      <c r="L823">
        <v>2680.9493000000002</v>
      </c>
      <c r="M823" s="7">
        <f t="shared" si="72"/>
        <v>150.99803342896178</v>
      </c>
      <c r="N823" s="7">
        <f t="shared" si="73"/>
        <v>2529.9512665710386</v>
      </c>
      <c r="O823" s="7">
        <f t="shared" si="74"/>
        <v>2529.9512665710386</v>
      </c>
      <c r="P823" s="7">
        <f t="shared" si="75"/>
        <v>6400653.4112244025</v>
      </c>
      <c r="Q823" s="7">
        <f t="shared" si="76"/>
        <v>0.94367740060247995</v>
      </c>
      <c r="R823" s="7">
        <f t="shared" si="77"/>
        <v>0.94367740060247995</v>
      </c>
    </row>
    <row r="824" spans="1:18" x14ac:dyDescent="0.2">
      <c r="A824">
        <v>822.44853370962255</v>
      </c>
      <c r="B824">
        <v>18</v>
      </c>
      <c r="C824">
        <v>31.13</v>
      </c>
      <c r="D824">
        <v>0</v>
      </c>
      <c r="E824">
        <v>0</v>
      </c>
      <c r="F824">
        <v>1</v>
      </c>
      <c r="G824">
        <v>0</v>
      </c>
      <c r="H824">
        <v>0</v>
      </c>
      <c r="I824">
        <v>0</v>
      </c>
      <c r="J824">
        <v>0</v>
      </c>
      <c r="K824">
        <v>1</v>
      </c>
      <c r="L824">
        <v>1621.8827000000001</v>
      </c>
      <c r="M824" s="7">
        <f t="shared" si="72"/>
        <v>2246.7405218250769</v>
      </c>
      <c r="N824" s="7">
        <f t="shared" si="73"/>
        <v>-624.85782182507683</v>
      </c>
      <c r="O824" s="7">
        <f t="shared" si="74"/>
        <v>624.85782182507683</v>
      </c>
      <c r="P824" s="7">
        <f t="shared" si="75"/>
        <v>390447.29749597947</v>
      </c>
      <c r="Q824" s="7">
        <f t="shared" si="76"/>
        <v>-0.38526696278656697</v>
      </c>
      <c r="R824" s="7">
        <f t="shared" si="77"/>
        <v>0.38526696278656697</v>
      </c>
    </row>
    <row r="825" spans="1:18" x14ac:dyDescent="0.2">
      <c r="A825">
        <v>823.44853370962255</v>
      </c>
      <c r="B825">
        <v>44</v>
      </c>
      <c r="C825">
        <v>29.81</v>
      </c>
      <c r="D825">
        <v>2</v>
      </c>
      <c r="E825">
        <v>0</v>
      </c>
      <c r="F825">
        <v>1</v>
      </c>
      <c r="G825">
        <v>0</v>
      </c>
      <c r="H825">
        <v>0</v>
      </c>
      <c r="I825">
        <v>0</v>
      </c>
      <c r="J825">
        <v>0</v>
      </c>
      <c r="K825">
        <v>1</v>
      </c>
      <c r="L825">
        <v>8219.2039000000004</v>
      </c>
      <c r="M825" s="7">
        <f t="shared" si="72"/>
        <v>9424.0938183876024</v>
      </c>
      <c r="N825" s="7">
        <f t="shared" si="73"/>
        <v>-1204.8899183876019</v>
      </c>
      <c r="O825" s="7">
        <f t="shared" si="74"/>
        <v>1204.8899183876019</v>
      </c>
      <c r="P825" s="7">
        <f t="shared" si="75"/>
        <v>1451759.7154320821</v>
      </c>
      <c r="Q825" s="7">
        <f t="shared" si="76"/>
        <v>-0.14659447959279875</v>
      </c>
      <c r="R825" s="7">
        <f t="shared" si="77"/>
        <v>0.14659447959279875</v>
      </c>
    </row>
    <row r="826" spans="1:18" x14ac:dyDescent="0.2">
      <c r="A826">
        <v>824.44853370962255</v>
      </c>
      <c r="B826">
        <v>60</v>
      </c>
      <c r="C826">
        <v>24.32</v>
      </c>
      <c r="D826">
        <v>0</v>
      </c>
      <c r="E826">
        <v>1</v>
      </c>
      <c r="F826">
        <v>0</v>
      </c>
      <c r="G826">
        <v>0</v>
      </c>
      <c r="H826">
        <v>0</v>
      </c>
      <c r="I826">
        <v>1</v>
      </c>
      <c r="J826">
        <v>0</v>
      </c>
      <c r="K826">
        <v>0</v>
      </c>
      <c r="L826">
        <v>12523.604799999999</v>
      </c>
      <c r="M826" s="7">
        <f t="shared" si="72"/>
        <v>11229.274304072465</v>
      </c>
      <c r="N826" s="7">
        <f t="shared" si="73"/>
        <v>1294.3304959275338</v>
      </c>
      <c r="O826" s="7">
        <f t="shared" si="74"/>
        <v>1294.3304959275338</v>
      </c>
      <c r="P826" s="7">
        <f t="shared" si="75"/>
        <v>1675291.4326880155</v>
      </c>
      <c r="Q826" s="7">
        <f t="shared" si="76"/>
        <v>0.1033512727842972</v>
      </c>
      <c r="R826" s="7">
        <f t="shared" si="77"/>
        <v>0.1033512727842972</v>
      </c>
    </row>
    <row r="827" spans="1:18" x14ac:dyDescent="0.2">
      <c r="A827">
        <v>825.44853370962255</v>
      </c>
      <c r="B827">
        <v>64</v>
      </c>
      <c r="C827">
        <v>31.824999999999999</v>
      </c>
      <c r="D827">
        <v>2</v>
      </c>
      <c r="E827">
        <v>0</v>
      </c>
      <c r="F827">
        <v>1</v>
      </c>
      <c r="G827">
        <v>0</v>
      </c>
      <c r="H827">
        <v>1</v>
      </c>
      <c r="I827">
        <v>0</v>
      </c>
      <c r="J827">
        <v>0</v>
      </c>
      <c r="K827">
        <v>0</v>
      </c>
      <c r="L827">
        <v>16069.08475</v>
      </c>
      <c r="M827" s="7">
        <f t="shared" si="72"/>
        <v>16416.653558331876</v>
      </c>
      <c r="N827" s="7">
        <f t="shared" si="73"/>
        <v>-347.56880833187643</v>
      </c>
      <c r="O827" s="7">
        <f t="shared" si="74"/>
        <v>347.56880833187643</v>
      </c>
      <c r="P827" s="7">
        <f t="shared" si="75"/>
        <v>120804.07652524066</v>
      </c>
      <c r="Q827" s="7">
        <f t="shared" si="76"/>
        <v>-2.1629658050803201E-2</v>
      </c>
      <c r="R827" s="7">
        <f t="shared" si="77"/>
        <v>2.1629658050803201E-2</v>
      </c>
    </row>
    <row r="828" spans="1:18" x14ac:dyDescent="0.2">
      <c r="A828">
        <v>826.44853370962255</v>
      </c>
      <c r="B828">
        <v>56</v>
      </c>
      <c r="C828">
        <v>31.79</v>
      </c>
      <c r="D828">
        <v>2</v>
      </c>
      <c r="E828">
        <v>1</v>
      </c>
      <c r="F828">
        <v>0</v>
      </c>
      <c r="G828">
        <v>1</v>
      </c>
      <c r="H828">
        <v>0</v>
      </c>
      <c r="I828">
        <v>0</v>
      </c>
      <c r="J828">
        <v>0</v>
      </c>
      <c r="K828">
        <v>1</v>
      </c>
      <c r="L828">
        <v>43813.866099999999</v>
      </c>
      <c r="M828" s="7">
        <f t="shared" si="72"/>
        <v>36609.202278025128</v>
      </c>
      <c r="N828" s="7">
        <f t="shared" si="73"/>
        <v>7204.6638219748711</v>
      </c>
      <c r="O828" s="7">
        <f t="shared" si="74"/>
        <v>7204.6638219748711</v>
      </c>
      <c r="P828" s="7">
        <f t="shared" si="75"/>
        <v>51907180.787673555</v>
      </c>
      <c r="Q828" s="7">
        <f t="shared" si="76"/>
        <v>0.16443798421100464</v>
      </c>
      <c r="R828" s="7">
        <f t="shared" si="77"/>
        <v>0.16443798421100464</v>
      </c>
    </row>
    <row r="829" spans="1:18" x14ac:dyDescent="0.2">
      <c r="A829">
        <v>827.44853370962255</v>
      </c>
      <c r="B829">
        <v>36</v>
      </c>
      <c r="C829">
        <v>28.024999999999999</v>
      </c>
      <c r="D829">
        <v>1</v>
      </c>
      <c r="E829">
        <v>1</v>
      </c>
      <c r="F829">
        <v>0</v>
      </c>
      <c r="G829">
        <v>1</v>
      </c>
      <c r="H829">
        <v>1</v>
      </c>
      <c r="I829">
        <v>0</v>
      </c>
      <c r="J829">
        <v>0</v>
      </c>
      <c r="K829">
        <v>0</v>
      </c>
      <c r="L829">
        <v>20773.62775</v>
      </c>
      <c r="M829" s="7">
        <f t="shared" si="72"/>
        <v>30822.470780372947</v>
      </c>
      <c r="N829" s="7">
        <f t="shared" si="73"/>
        <v>-10048.843030372947</v>
      </c>
      <c r="O829" s="7">
        <f t="shared" si="74"/>
        <v>10048.843030372947</v>
      </c>
      <c r="P829" s="7">
        <f t="shared" si="75"/>
        <v>100979246.24907497</v>
      </c>
      <c r="Q829" s="7">
        <f t="shared" si="76"/>
        <v>-0.48373077400373404</v>
      </c>
      <c r="R829" s="7">
        <f t="shared" si="77"/>
        <v>0.48373077400373404</v>
      </c>
    </row>
    <row r="830" spans="1:18" x14ac:dyDescent="0.2">
      <c r="A830">
        <v>828.44853370962255</v>
      </c>
      <c r="B830">
        <v>41</v>
      </c>
      <c r="C830">
        <v>30.78</v>
      </c>
      <c r="D830">
        <v>3</v>
      </c>
      <c r="E830">
        <v>1</v>
      </c>
      <c r="F830">
        <v>0</v>
      </c>
      <c r="G830">
        <v>1</v>
      </c>
      <c r="H830">
        <v>1</v>
      </c>
      <c r="I830">
        <v>0</v>
      </c>
      <c r="J830">
        <v>0</v>
      </c>
      <c r="K830">
        <v>0</v>
      </c>
      <c r="L830">
        <v>39597.407200000001</v>
      </c>
      <c r="M830" s="7">
        <f t="shared" si="72"/>
        <v>33932.72306775269</v>
      </c>
      <c r="N830" s="7">
        <f t="shared" si="73"/>
        <v>5664.6841322473119</v>
      </c>
      <c r="O830" s="7">
        <f t="shared" si="74"/>
        <v>5664.6841322473119</v>
      </c>
      <c r="P830" s="7">
        <f t="shared" si="75"/>
        <v>32088646.318134483</v>
      </c>
      <c r="Q830" s="7">
        <f t="shared" si="76"/>
        <v>0.14305694571454949</v>
      </c>
      <c r="R830" s="7">
        <f t="shared" si="77"/>
        <v>0.14305694571454949</v>
      </c>
    </row>
    <row r="831" spans="1:18" x14ac:dyDescent="0.2">
      <c r="A831">
        <v>829.44853370962255</v>
      </c>
      <c r="B831">
        <v>39</v>
      </c>
      <c r="C831">
        <v>21.85</v>
      </c>
      <c r="D831">
        <v>1</v>
      </c>
      <c r="E831">
        <v>1</v>
      </c>
      <c r="F831">
        <v>0</v>
      </c>
      <c r="G831">
        <v>0</v>
      </c>
      <c r="H831">
        <v>0</v>
      </c>
      <c r="I831">
        <v>1</v>
      </c>
      <c r="J831">
        <v>0</v>
      </c>
      <c r="K831">
        <v>0</v>
      </c>
      <c r="L831">
        <v>6117.4944999999998</v>
      </c>
      <c r="M831" s="7">
        <f t="shared" si="72"/>
        <v>5381.3492254812072</v>
      </c>
      <c r="N831" s="7">
        <f t="shared" si="73"/>
        <v>736.14527451879258</v>
      </c>
      <c r="O831" s="7">
        <f t="shared" si="74"/>
        <v>736.14527451879258</v>
      </c>
      <c r="P831" s="7">
        <f t="shared" si="75"/>
        <v>541909.86519634852</v>
      </c>
      <c r="Q831" s="7">
        <f t="shared" si="76"/>
        <v>0.12033443994412951</v>
      </c>
      <c r="R831" s="7">
        <f t="shared" si="77"/>
        <v>0.12033443994412951</v>
      </c>
    </row>
    <row r="832" spans="1:18" x14ac:dyDescent="0.2">
      <c r="A832">
        <v>830.44853370962255</v>
      </c>
      <c r="B832">
        <v>63</v>
      </c>
      <c r="C832">
        <v>33.1</v>
      </c>
      <c r="D832">
        <v>0</v>
      </c>
      <c r="E832">
        <v>1</v>
      </c>
      <c r="F832">
        <v>0</v>
      </c>
      <c r="G832">
        <v>0</v>
      </c>
      <c r="H832">
        <v>0</v>
      </c>
      <c r="I832">
        <v>0</v>
      </c>
      <c r="J832">
        <v>1</v>
      </c>
      <c r="K832">
        <v>0</v>
      </c>
      <c r="L832">
        <v>13393.755999999999</v>
      </c>
      <c r="M832" s="7">
        <f t="shared" si="72"/>
        <v>14211.565658772193</v>
      </c>
      <c r="N832" s="7">
        <f t="shared" si="73"/>
        <v>-817.80965877219387</v>
      </c>
      <c r="O832" s="7">
        <f t="shared" si="74"/>
        <v>817.80965877219387</v>
      </c>
      <c r="P832" s="7">
        <f t="shared" si="75"/>
        <v>668812.63798109221</v>
      </c>
      <c r="Q832" s="7">
        <f t="shared" si="76"/>
        <v>-6.1059023232332581E-2</v>
      </c>
      <c r="R832" s="7">
        <f t="shared" si="77"/>
        <v>6.1059023232332581E-2</v>
      </c>
    </row>
    <row r="833" spans="1:18" x14ac:dyDescent="0.2">
      <c r="A833">
        <v>831.44853370962255</v>
      </c>
      <c r="B833">
        <v>36</v>
      </c>
      <c r="C833">
        <v>25.84</v>
      </c>
      <c r="D833">
        <v>0</v>
      </c>
      <c r="E833">
        <v>0</v>
      </c>
      <c r="F833">
        <v>1</v>
      </c>
      <c r="G833">
        <v>0</v>
      </c>
      <c r="H833">
        <v>0</v>
      </c>
      <c r="I833">
        <v>1</v>
      </c>
      <c r="J833">
        <v>0</v>
      </c>
      <c r="K833">
        <v>0</v>
      </c>
      <c r="L833">
        <v>5266.3656000000001</v>
      </c>
      <c r="M833" s="7">
        <f t="shared" si="72"/>
        <v>5770.8769954574391</v>
      </c>
      <c r="N833" s="7">
        <f t="shared" si="73"/>
        <v>-504.51139545743899</v>
      </c>
      <c r="O833" s="7">
        <f t="shared" si="74"/>
        <v>504.51139545743899</v>
      </c>
      <c r="P833" s="7">
        <f t="shared" si="75"/>
        <v>254531.7481464124</v>
      </c>
      <c r="Q833" s="7">
        <f t="shared" si="76"/>
        <v>-9.5798779229728945E-2</v>
      </c>
      <c r="R833" s="7">
        <f t="shared" si="77"/>
        <v>9.5798779229728945E-2</v>
      </c>
    </row>
    <row r="834" spans="1:18" x14ac:dyDescent="0.2">
      <c r="A834">
        <v>832.44853370962255</v>
      </c>
      <c r="B834">
        <v>28</v>
      </c>
      <c r="C834">
        <v>23.844999999999999</v>
      </c>
      <c r="D834">
        <v>2</v>
      </c>
      <c r="E834">
        <v>0</v>
      </c>
      <c r="F834">
        <v>1</v>
      </c>
      <c r="G834">
        <v>0</v>
      </c>
      <c r="H834">
        <v>0</v>
      </c>
      <c r="I834">
        <v>1</v>
      </c>
      <c r="J834">
        <v>0</v>
      </c>
      <c r="K834">
        <v>0</v>
      </c>
      <c r="L834">
        <v>4719.7365499999996</v>
      </c>
      <c r="M834" s="7">
        <f t="shared" si="72"/>
        <v>3896.6080294408421</v>
      </c>
      <c r="N834" s="7">
        <f t="shared" si="73"/>
        <v>823.12852055915755</v>
      </c>
      <c r="O834" s="7">
        <f t="shared" si="74"/>
        <v>823.12852055915755</v>
      </c>
      <c r="P834" s="7">
        <f t="shared" si="75"/>
        <v>677540.56135790749</v>
      </c>
      <c r="Q834" s="7">
        <f t="shared" si="76"/>
        <v>0.17440137004239306</v>
      </c>
      <c r="R834" s="7">
        <f t="shared" si="77"/>
        <v>0.17440137004239306</v>
      </c>
    </row>
    <row r="835" spans="1:18" x14ac:dyDescent="0.2">
      <c r="A835">
        <v>833.44853370962255</v>
      </c>
      <c r="B835">
        <v>58</v>
      </c>
      <c r="C835">
        <v>34.39</v>
      </c>
      <c r="D835">
        <v>0</v>
      </c>
      <c r="E835">
        <v>1</v>
      </c>
      <c r="F835">
        <v>0</v>
      </c>
      <c r="G835">
        <v>0</v>
      </c>
      <c r="H835">
        <v>0</v>
      </c>
      <c r="I835">
        <v>1</v>
      </c>
      <c r="J835">
        <v>0</v>
      </c>
      <c r="K835">
        <v>0</v>
      </c>
      <c r="L835">
        <v>11743.9341</v>
      </c>
      <c r="M835" s="7">
        <f t="shared" ref="M835:M898" si="78">$V$21+$V$22*B835+$V$23*C835+$V$24*D835+$V$25*E835+$V$26*F835+$V$27*G835+$V$28*H835+$V$29*I835+$V$30*J835+$V$31*K835</f>
        <v>14125.926512559547</v>
      </c>
      <c r="N835" s="7">
        <f t="shared" ref="N835:N898" si="79">L835-M835</f>
        <v>-2381.9924125595462</v>
      </c>
      <c r="O835" s="7">
        <f t="shared" ref="O835:O898" si="80">ABS(N835)</f>
        <v>2381.9924125595462</v>
      </c>
      <c r="P835" s="7">
        <f t="shared" ref="P835:P898" si="81">N835^2</f>
        <v>5673887.8534912476</v>
      </c>
      <c r="Q835" s="7">
        <f t="shared" ref="Q835:Q898" si="82">N835/L835</f>
        <v>-0.20282746754850625</v>
      </c>
      <c r="R835" s="7">
        <f t="shared" ref="R835:R898" si="83">ABS(Q835)</f>
        <v>0.20282746754850625</v>
      </c>
    </row>
    <row r="836" spans="1:18" x14ac:dyDescent="0.2">
      <c r="A836">
        <v>834.44853370962255</v>
      </c>
      <c r="B836">
        <v>36</v>
      </c>
      <c r="C836">
        <v>33.82</v>
      </c>
      <c r="D836">
        <v>1</v>
      </c>
      <c r="E836">
        <v>1</v>
      </c>
      <c r="F836">
        <v>0</v>
      </c>
      <c r="G836">
        <v>0</v>
      </c>
      <c r="H836">
        <v>0</v>
      </c>
      <c r="I836">
        <v>1</v>
      </c>
      <c r="J836">
        <v>0</v>
      </c>
      <c r="K836">
        <v>0</v>
      </c>
      <c r="L836">
        <v>5377.4578000000001</v>
      </c>
      <c r="M836" s="7">
        <f t="shared" si="78"/>
        <v>8662.9701632692595</v>
      </c>
      <c r="N836" s="7">
        <f t="shared" si="79"/>
        <v>-3285.5123632692594</v>
      </c>
      <c r="O836" s="7">
        <f t="shared" si="80"/>
        <v>3285.5123632692594</v>
      </c>
      <c r="P836" s="7">
        <f t="shared" si="81"/>
        <v>10794591.489195153</v>
      </c>
      <c r="Q836" s="7">
        <f t="shared" si="82"/>
        <v>-0.61097873483437826</v>
      </c>
      <c r="R836" s="7">
        <f t="shared" si="83"/>
        <v>0.61097873483437826</v>
      </c>
    </row>
    <row r="837" spans="1:18" x14ac:dyDescent="0.2">
      <c r="A837">
        <v>835.44853370962255</v>
      </c>
      <c r="B837">
        <v>42</v>
      </c>
      <c r="C837">
        <v>35.97</v>
      </c>
      <c r="D837">
        <v>2</v>
      </c>
      <c r="E837">
        <v>1</v>
      </c>
      <c r="F837">
        <v>0</v>
      </c>
      <c r="G837">
        <v>0</v>
      </c>
      <c r="H837">
        <v>0</v>
      </c>
      <c r="I837">
        <v>0</v>
      </c>
      <c r="J837">
        <v>0</v>
      </c>
      <c r="K837">
        <v>1</v>
      </c>
      <c r="L837">
        <v>7160.3302999999996</v>
      </c>
      <c r="M837" s="7">
        <f t="shared" si="78"/>
        <v>10740.714872686291</v>
      </c>
      <c r="N837" s="7">
        <f t="shared" si="79"/>
        <v>-3580.384572686291</v>
      </c>
      <c r="O837" s="7">
        <f t="shared" si="80"/>
        <v>3580.384572686291</v>
      </c>
      <c r="P837" s="7">
        <f t="shared" si="81"/>
        <v>12819153.688329995</v>
      </c>
      <c r="Q837" s="7">
        <f t="shared" si="82"/>
        <v>-0.50003064421292009</v>
      </c>
      <c r="R837" s="7">
        <f t="shared" si="83"/>
        <v>0.50003064421292009</v>
      </c>
    </row>
    <row r="838" spans="1:18" x14ac:dyDescent="0.2">
      <c r="A838">
        <v>836.44853370962255</v>
      </c>
      <c r="B838">
        <v>36</v>
      </c>
      <c r="C838">
        <v>31.5</v>
      </c>
      <c r="D838">
        <v>0</v>
      </c>
      <c r="E838">
        <v>1</v>
      </c>
      <c r="F838">
        <v>0</v>
      </c>
      <c r="G838">
        <v>0</v>
      </c>
      <c r="H838">
        <v>0</v>
      </c>
      <c r="I838">
        <v>0</v>
      </c>
      <c r="J838">
        <v>1</v>
      </c>
      <c r="K838">
        <v>0</v>
      </c>
      <c r="L838">
        <v>4402.2330000000002</v>
      </c>
      <c r="M838" s="7">
        <f t="shared" si="78"/>
        <v>6662.6256132279868</v>
      </c>
      <c r="N838" s="7">
        <f t="shared" si="79"/>
        <v>-2260.3926132279867</v>
      </c>
      <c r="O838" s="7">
        <f t="shared" si="80"/>
        <v>2260.3926132279867</v>
      </c>
      <c r="P838" s="7">
        <f t="shared" si="81"/>
        <v>5109374.7659356464</v>
      </c>
      <c r="Q838" s="7">
        <f t="shared" si="82"/>
        <v>-0.51346501042266202</v>
      </c>
      <c r="R838" s="7">
        <f t="shared" si="83"/>
        <v>0.51346501042266202</v>
      </c>
    </row>
    <row r="839" spans="1:18" x14ac:dyDescent="0.2">
      <c r="A839">
        <v>837.44853370962255</v>
      </c>
      <c r="B839">
        <v>56</v>
      </c>
      <c r="C839">
        <v>28.31</v>
      </c>
      <c r="D839">
        <v>0</v>
      </c>
      <c r="E839">
        <v>0</v>
      </c>
      <c r="F839">
        <v>1</v>
      </c>
      <c r="G839">
        <v>0</v>
      </c>
      <c r="H839">
        <v>1</v>
      </c>
      <c r="I839">
        <v>0</v>
      </c>
      <c r="J839">
        <v>0</v>
      </c>
      <c r="K839">
        <v>0</v>
      </c>
      <c r="L839">
        <v>11657.7189</v>
      </c>
      <c r="M839" s="7">
        <f t="shared" si="78"/>
        <v>12270.146807458241</v>
      </c>
      <c r="N839" s="7">
        <f t="shared" si="79"/>
        <v>-612.42790745824095</v>
      </c>
      <c r="O839" s="7">
        <f t="shared" si="80"/>
        <v>612.42790745824095</v>
      </c>
      <c r="P839" s="7">
        <f t="shared" si="81"/>
        <v>375067.94183367974</v>
      </c>
      <c r="Q839" s="7">
        <f t="shared" si="82"/>
        <v>-5.2534111751334212E-2</v>
      </c>
      <c r="R839" s="7">
        <f t="shared" si="83"/>
        <v>5.2534111751334212E-2</v>
      </c>
    </row>
    <row r="840" spans="1:18" x14ac:dyDescent="0.2">
      <c r="A840">
        <v>838.44853370962255</v>
      </c>
      <c r="B840">
        <v>35</v>
      </c>
      <c r="C840">
        <v>23.465</v>
      </c>
      <c r="D840">
        <v>2</v>
      </c>
      <c r="E840">
        <v>0</v>
      </c>
      <c r="F840">
        <v>1</v>
      </c>
      <c r="G840">
        <v>0</v>
      </c>
      <c r="H840">
        <v>1</v>
      </c>
      <c r="I840">
        <v>0</v>
      </c>
      <c r="J840">
        <v>0</v>
      </c>
      <c r="K840">
        <v>0</v>
      </c>
      <c r="L840">
        <v>6402.2913500000004</v>
      </c>
      <c r="M840" s="7">
        <f t="shared" si="78"/>
        <v>6055.8156031620147</v>
      </c>
      <c r="N840" s="7">
        <f t="shared" si="79"/>
        <v>346.47574683798575</v>
      </c>
      <c r="O840" s="7">
        <f t="shared" si="80"/>
        <v>346.47574683798575</v>
      </c>
      <c r="P840" s="7">
        <f t="shared" si="81"/>
        <v>120045.44314694</v>
      </c>
      <c r="Q840" s="7">
        <f t="shared" si="82"/>
        <v>5.4117460124332786E-2</v>
      </c>
      <c r="R840" s="7">
        <f t="shared" si="83"/>
        <v>5.4117460124332786E-2</v>
      </c>
    </row>
    <row r="841" spans="1:18" x14ac:dyDescent="0.2">
      <c r="A841">
        <v>839.44853370962255</v>
      </c>
      <c r="B841">
        <v>59</v>
      </c>
      <c r="C841">
        <v>31.35</v>
      </c>
      <c r="D841">
        <v>0</v>
      </c>
      <c r="E841">
        <v>0</v>
      </c>
      <c r="F841">
        <v>1</v>
      </c>
      <c r="G841">
        <v>0</v>
      </c>
      <c r="H841">
        <v>0</v>
      </c>
      <c r="I841">
        <v>1</v>
      </c>
      <c r="J841">
        <v>0</v>
      </c>
      <c r="K841">
        <v>0</v>
      </c>
      <c r="L841">
        <v>12622.1795</v>
      </c>
      <c r="M841" s="7">
        <f t="shared" si="78"/>
        <v>13608.08471305782</v>
      </c>
      <c r="N841" s="7">
        <f t="shared" si="79"/>
        <v>-985.90521305782022</v>
      </c>
      <c r="O841" s="7">
        <f t="shared" si="80"/>
        <v>985.90521305782022</v>
      </c>
      <c r="P841" s="7">
        <f t="shared" si="81"/>
        <v>972009.08913458593</v>
      </c>
      <c r="Q841" s="7">
        <f t="shared" si="82"/>
        <v>-7.8108952028278486E-2</v>
      </c>
      <c r="R841" s="7">
        <f t="shared" si="83"/>
        <v>7.8108952028278486E-2</v>
      </c>
    </row>
    <row r="842" spans="1:18" x14ac:dyDescent="0.2">
      <c r="A842">
        <v>840.44853370962255</v>
      </c>
      <c r="B842">
        <v>21</v>
      </c>
      <c r="C842">
        <v>31.1</v>
      </c>
      <c r="D842">
        <v>0</v>
      </c>
      <c r="E842">
        <v>1</v>
      </c>
      <c r="F842">
        <v>0</v>
      </c>
      <c r="G842">
        <v>0</v>
      </c>
      <c r="H842">
        <v>0</v>
      </c>
      <c r="I842">
        <v>0</v>
      </c>
      <c r="J842">
        <v>1</v>
      </c>
      <c r="K842">
        <v>0</v>
      </c>
      <c r="L842">
        <v>1526.3119999999999</v>
      </c>
      <c r="M842" s="7">
        <f t="shared" si="78"/>
        <v>2634.5957438621117</v>
      </c>
      <c r="N842" s="7">
        <f t="shared" si="79"/>
        <v>-1108.2837438621118</v>
      </c>
      <c r="O842" s="7">
        <f t="shared" si="80"/>
        <v>1108.2837438621118</v>
      </c>
      <c r="P842" s="7">
        <f t="shared" si="81"/>
        <v>1228292.8569090189</v>
      </c>
      <c r="Q842" s="7">
        <f t="shared" si="82"/>
        <v>-0.72611873841135488</v>
      </c>
      <c r="R842" s="7">
        <f t="shared" si="83"/>
        <v>0.72611873841135488</v>
      </c>
    </row>
    <row r="843" spans="1:18" x14ac:dyDescent="0.2">
      <c r="A843">
        <v>841.44853370962255</v>
      </c>
      <c r="B843">
        <v>59</v>
      </c>
      <c r="C843">
        <v>24.7</v>
      </c>
      <c r="D843">
        <v>0</v>
      </c>
      <c r="E843">
        <v>1</v>
      </c>
      <c r="F843">
        <v>0</v>
      </c>
      <c r="G843">
        <v>0</v>
      </c>
      <c r="H843">
        <v>1</v>
      </c>
      <c r="I843">
        <v>0</v>
      </c>
      <c r="J843">
        <v>0</v>
      </c>
      <c r="K843">
        <v>0</v>
      </c>
      <c r="L843">
        <v>12323.936</v>
      </c>
      <c r="M843" s="7">
        <f t="shared" si="78"/>
        <v>11570.343197314432</v>
      </c>
      <c r="N843" s="7">
        <f t="shared" si="79"/>
        <v>753.59280268556722</v>
      </c>
      <c r="O843" s="7">
        <f t="shared" si="80"/>
        <v>753.59280268556722</v>
      </c>
      <c r="P843" s="7">
        <f t="shared" si="81"/>
        <v>567902.1122594882</v>
      </c>
      <c r="Q843" s="7">
        <f t="shared" si="82"/>
        <v>6.114871114922759E-2</v>
      </c>
      <c r="R843" s="7">
        <f t="shared" si="83"/>
        <v>6.114871114922759E-2</v>
      </c>
    </row>
    <row r="844" spans="1:18" x14ac:dyDescent="0.2">
      <c r="A844">
        <v>842.44853370962255</v>
      </c>
      <c r="B844">
        <v>23</v>
      </c>
      <c r="C844">
        <v>32.78</v>
      </c>
      <c r="D844">
        <v>2</v>
      </c>
      <c r="E844">
        <v>0</v>
      </c>
      <c r="F844">
        <v>1</v>
      </c>
      <c r="G844">
        <v>1</v>
      </c>
      <c r="H844">
        <v>0</v>
      </c>
      <c r="I844">
        <v>0</v>
      </c>
      <c r="J844">
        <v>0</v>
      </c>
      <c r="K844">
        <v>1</v>
      </c>
      <c r="L844">
        <v>36021.011200000001</v>
      </c>
      <c r="M844" s="7">
        <f t="shared" si="78"/>
        <v>28635.622250746444</v>
      </c>
      <c r="N844" s="7">
        <f t="shared" si="79"/>
        <v>7385.3889492535563</v>
      </c>
      <c r="O844" s="7">
        <f t="shared" si="80"/>
        <v>7385.3889492535563</v>
      </c>
      <c r="P844" s="7">
        <f t="shared" si="81"/>
        <v>54543969.931756549</v>
      </c>
      <c r="Q844" s="7">
        <f t="shared" si="82"/>
        <v>0.20503002839780235</v>
      </c>
      <c r="R844" s="7">
        <f t="shared" si="83"/>
        <v>0.20503002839780235</v>
      </c>
    </row>
    <row r="845" spans="1:18" x14ac:dyDescent="0.2">
      <c r="A845">
        <v>843.44853370962255</v>
      </c>
      <c r="B845">
        <v>57</v>
      </c>
      <c r="C845">
        <v>29.81</v>
      </c>
      <c r="D845">
        <v>0</v>
      </c>
      <c r="E845">
        <v>0</v>
      </c>
      <c r="F845">
        <v>1</v>
      </c>
      <c r="G845">
        <v>1</v>
      </c>
      <c r="H845">
        <v>0</v>
      </c>
      <c r="I845">
        <v>0</v>
      </c>
      <c r="J845">
        <v>0</v>
      </c>
      <c r="K845">
        <v>1</v>
      </c>
      <c r="L845">
        <v>27533.912899999999</v>
      </c>
      <c r="M845" s="7">
        <f t="shared" si="78"/>
        <v>35572.56548478562</v>
      </c>
      <c r="N845" s="7">
        <f t="shared" si="79"/>
        <v>-8038.652584785621</v>
      </c>
      <c r="O845" s="7">
        <f t="shared" si="80"/>
        <v>8038.652584785621</v>
      </c>
      <c r="P845" s="7">
        <f t="shared" si="81"/>
        <v>64619935.378880545</v>
      </c>
      <c r="Q845" s="7">
        <f t="shared" si="82"/>
        <v>-0.29195460209310176</v>
      </c>
      <c r="R845" s="7">
        <f t="shared" si="83"/>
        <v>0.29195460209310176</v>
      </c>
    </row>
    <row r="846" spans="1:18" x14ac:dyDescent="0.2">
      <c r="A846">
        <v>844.44853370962255</v>
      </c>
      <c r="B846">
        <v>53</v>
      </c>
      <c r="C846">
        <v>30.495000000000001</v>
      </c>
      <c r="D846">
        <v>0</v>
      </c>
      <c r="E846">
        <v>1</v>
      </c>
      <c r="F846">
        <v>0</v>
      </c>
      <c r="G846">
        <v>0</v>
      </c>
      <c r="H846">
        <v>1</v>
      </c>
      <c r="I846">
        <v>0</v>
      </c>
      <c r="J846">
        <v>0</v>
      </c>
      <c r="K846">
        <v>0</v>
      </c>
      <c r="L846">
        <v>10072.055050000001</v>
      </c>
      <c r="M846" s="7">
        <f t="shared" si="78"/>
        <v>11979.001478525977</v>
      </c>
      <c r="N846" s="7">
        <f t="shared" si="79"/>
        <v>-1906.9464285259764</v>
      </c>
      <c r="O846" s="7">
        <f t="shared" si="80"/>
        <v>1906.9464285259764</v>
      </c>
      <c r="P846" s="7">
        <f t="shared" si="81"/>
        <v>3636444.6812679768</v>
      </c>
      <c r="Q846" s="7">
        <f t="shared" si="82"/>
        <v>-0.18933042155344218</v>
      </c>
      <c r="R846" s="7">
        <f t="shared" si="83"/>
        <v>0.18933042155344218</v>
      </c>
    </row>
    <row r="847" spans="1:18" x14ac:dyDescent="0.2">
      <c r="A847">
        <v>845.44853370962255</v>
      </c>
      <c r="B847">
        <v>60</v>
      </c>
      <c r="C847">
        <v>32.450000000000003</v>
      </c>
      <c r="D847">
        <v>0</v>
      </c>
      <c r="E847">
        <v>0</v>
      </c>
      <c r="F847">
        <v>1</v>
      </c>
      <c r="G847">
        <v>1</v>
      </c>
      <c r="H847">
        <v>0</v>
      </c>
      <c r="I847">
        <v>0</v>
      </c>
      <c r="J847">
        <v>0</v>
      </c>
      <c r="K847">
        <v>1</v>
      </c>
      <c r="L847">
        <v>45008.955499999996</v>
      </c>
      <c r="M847" s="7">
        <f t="shared" si="78"/>
        <v>37246.495184289728</v>
      </c>
      <c r="N847" s="7">
        <f t="shared" si="79"/>
        <v>7762.4603157102683</v>
      </c>
      <c r="O847" s="7">
        <f t="shared" si="80"/>
        <v>7762.4603157102683</v>
      </c>
      <c r="P847" s="7">
        <f t="shared" si="81"/>
        <v>60255790.152976759</v>
      </c>
      <c r="Q847" s="7">
        <f t="shared" si="82"/>
        <v>0.17246479571627182</v>
      </c>
      <c r="R847" s="7">
        <f t="shared" si="83"/>
        <v>0.17246479571627182</v>
      </c>
    </row>
    <row r="848" spans="1:18" x14ac:dyDescent="0.2">
      <c r="A848">
        <v>846.44853370962255</v>
      </c>
      <c r="B848">
        <v>51</v>
      </c>
      <c r="C848">
        <v>34.200000000000003</v>
      </c>
      <c r="D848">
        <v>1</v>
      </c>
      <c r="E848">
        <v>0</v>
      </c>
      <c r="F848">
        <v>1</v>
      </c>
      <c r="G848">
        <v>0</v>
      </c>
      <c r="H848">
        <v>0</v>
      </c>
      <c r="I848">
        <v>0</v>
      </c>
      <c r="J848">
        <v>1</v>
      </c>
      <c r="K848">
        <v>0</v>
      </c>
      <c r="L848">
        <v>9872.7009999999991</v>
      </c>
      <c r="M848" s="7">
        <f t="shared" si="78"/>
        <v>12163.760061900592</v>
      </c>
      <c r="N848" s="7">
        <f t="shared" si="79"/>
        <v>-2291.0590619005925</v>
      </c>
      <c r="O848" s="7">
        <f t="shared" si="80"/>
        <v>2291.0590619005925</v>
      </c>
      <c r="P848" s="7">
        <f t="shared" si="81"/>
        <v>5248951.6251168232</v>
      </c>
      <c r="Q848" s="7">
        <f t="shared" si="82"/>
        <v>-0.23206000687153319</v>
      </c>
      <c r="R848" s="7">
        <f t="shared" si="83"/>
        <v>0.23206000687153319</v>
      </c>
    </row>
    <row r="849" spans="1:18" x14ac:dyDescent="0.2">
      <c r="A849">
        <v>847.44853370962255</v>
      </c>
      <c r="B849">
        <v>23</v>
      </c>
      <c r="C849">
        <v>50.38</v>
      </c>
      <c r="D849">
        <v>1</v>
      </c>
      <c r="E849">
        <v>1</v>
      </c>
      <c r="F849">
        <v>0</v>
      </c>
      <c r="G849">
        <v>0</v>
      </c>
      <c r="H849">
        <v>0</v>
      </c>
      <c r="I849">
        <v>0</v>
      </c>
      <c r="J849">
        <v>0</v>
      </c>
      <c r="K849">
        <v>1</v>
      </c>
      <c r="L849">
        <v>2438.0551999999998</v>
      </c>
      <c r="M849" s="7">
        <f t="shared" si="78"/>
        <v>10258.944645223633</v>
      </c>
      <c r="N849" s="7">
        <f t="shared" si="79"/>
        <v>-7820.8894452236336</v>
      </c>
      <c r="O849" s="7">
        <f t="shared" si="80"/>
        <v>7820.8894452236336</v>
      </c>
      <c r="P849" s="7">
        <f t="shared" si="81"/>
        <v>61166311.714410439</v>
      </c>
      <c r="Q849" s="7">
        <f t="shared" si="82"/>
        <v>-3.2078393652545825</v>
      </c>
      <c r="R849" s="7">
        <f t="shared" si="83"/>
        <v>3.2078393652545825</v>
      </c>
    </row>
    <row r="850" spans="1:18" x14ac:dyDescent="0.2">
      <c r="A850">
        <v>848.44853370962255</v>
      </c>
      <c r="B850">
        <v>27</v>
      </c>
      <c r="C850">
        <v>24.1</v>
      </c>
      <c r="D850">
        <v>0</v>
      </c>
      <c r="E850">
        <v>0</v>
      </c>
      <c r="F850">
        <v>1</v>
      </c>
      <c r="G850">
        <v>0</v>
      </c>
      <c r="H850">
        <v>0</v>
      </c>
      <c r="I850">
        <v>0</v>
      </c>
      <c r="J850">
        <v>1</v>
      </c>
      <c r="K850">
        <v>0</v>
      </c>
      <c r="L850">
        <v>2974.1260000000002</v>
      </c>
      <c r="M850" s="7">
        <f t="shared" si="78"/>
        <v>2071.0171103537173</v>
      </c>
      <c r="N850" s="7">
        <f t="shared" si="79"/>
        <v>903.10888964628293</v>
      </c>
      <c r="O850" s="7">
        <f t="shared" si="80"/>
        <v>903.10888964628293</v>
      </c>
      <c r="P850" s="7">
        <f t="shared" si="81"/>
        <v>815605.66655814205</v>
      </c>
      <c r="Q850" s="7">
        <f t="shared" si="82"/>
        <v>0.30365522161679864</v>
      </c>
      <c r="R850" s="7">
        <f t="shared" si="83"/>
        <v>0.30365522161679864</v>
      </c>
    </row>
    <row r="851" spans="1:18" x14ac:dyDescent="0.2">
      <c r="A851">
        <v>849.44853370962255</v>
      </c>
      <c r="B851">
        <v>55</v>
      </c>
      <c r="C851">
        <v>32.774999999999999</v>
      </c>
      <c r="D851">
        <v>0</v>
      </c>
      <c r="E851">
        <v>1</v>
      </c>
      <c r="F851">
        <v>0</v>
      </c>
      <c r="G851">
        <v>0</v>
      </c>
      <c r="H851">
        <v>0</v>
      </c>
      <c r="I851">
        <v>1</v>
      </c>
      <c r="J851">
        <v>0</v>
      </c>
      <c r="K851">
        <v>0</v>
      </c>
      <c r="L851">
        <v>10601.632250000001</v>
      </c>
      <c r="M851" s="7">
        <f t="shared" si="78"/>
        <v>12799.665492263137</v>
      </c>
      <c r="N851" s="7">
        <f t="shared" si="79"/>
        <v>-2198.0332422631363</v>
      </c>
      <c r="O851" s="7">
        <f t="shared" si="80"/>
        <v>2198.0332422631363</v>
      </c>
      <c r="P851" s="7">
        <f t="shared" si="81"/>
        <v>4831350.134093795</v>
      </c>
      <c r="Q851" s="7">
        <f t="shared" si="82"/>
        <v>-0.20732970078858717</v>
      </c>
      <c r="R851" s="7">
        <f t="shared" si="83"/>
        <v>0.20732970078858717</v>
      </c>
    </row>
    <row r="852" spans="1:18" x14ac:dyDescent="0.2">
      <c r="A852">
        <v>850.44853370962255</v>
      </c>
      <c r="B852">
        <v>37</v>
      </c>
      <c r="C852">
        <v>30.78</v>
      </c>
      <c r="D852">
        <v>0</v>
      </c>
      <c r="E852">
        <v>0</v>
      </c>
      <c r="F852">
        <v>1</v>
      </c>
      <c r="G852">
        <v>1</v>
      </c>
      <c r="H852">
        <v>1</v>
      </c>
      <c r="I852">
        <v>0</v>
      </c>
      <c r="J852">
        <v>0</v>
      </c>
      <c r="K852">
        <v>0</v>
      </c>
      <c r="L852">
        <v>37270.1512</v>
      </c>
      <c r="M852" s="7">
        <f t="shared" si="78"/>
        <v>31831.061333786263</v>
      </c>
      <c r="N852" s="7">
        <f t="shared" si="79"/>
        <v>5439.089866213737</v>
      </c>
      <c r="O852" s="7">
        <f t="shared" si="80"/>
        <v>5439.089866213737</v>
      </c>
      <c r="P852" s="7">
        <f t="shared" si="81"/>
        <v>29583698.572748967</v>
      </c>
      <c r="Q852" s="7">
        <f t="shared" si="82"/>
        <v>0.14593688759206688</v>
      </c>
      <c r="R852" s="7">
        <f t="shared" si="83"/>
        <v>0.14593688759206688</v>
      </c>
    </row>
    <row r="853" spans="1:18" x14ac:dyDescent="0.2">
      <c r="A853">
        <v>851.44853370962255</v>
      </c>
      <c r="B853">
        <v>61</v>
      </c>
      <c r="C853">
        <v>32.299999999999997</v>
      </c>
      <c r="D853">
        <v>2</v>
      </c>
      <c r="E853">
        <v>1</v>
      </c>
      <c r="F853">
        <v>0</v>
      </c>
      <c r="G853">
        <v>0</v>
      </c>
      <c r="H853">
        <v>0</v>
      </c>
      <c r="I853">
        <v>1</v>
      </c>
      <c r="J853">
        <v>0</v>
      </c>
      <c r="K853">
        <v>0</v>
      </c>
      <c r="L853">
        <v>14119.62</v>
      </c>
      <c r="M853" s="7">
        <f t="shared" si="78"/>
        <v>15073.827739760211</v>
      </c>
      <c r="N853" s="7">
        <f t="shared" si="79"/>
        <v>-954.20773976020973</v>
      </c>
      <c r="O853" s="7">
        <f t="shared" si="80"/>
        <v>954.20773976020973</v>
      </c>
      <c r="P853" s="7">
        <f t="shared" si="81"/>
        <v>910512.41061828809</v>
      </c>
      <c r="Q853" s="7">
        <f t="shared" si="82"/>
        <v>-6.75802705568712E-2</v>
      </c>
      <c r="R853" s="7">
        <f t="shared" si="83"/>
        <v>6.75802705568712E-2</v>
      </c>
    </row>
    <row r="854" spans="1:18" x14ac:dyDescent="0.2">
      <c r="A854">
        <v>852.44853370962255</v>
      </c>
      <c r="B854">
        <v>46</v>
      </c>
      <c r="C854">
        <v>35.53</v>
      </c>
      <c r="D854">
        <v>0</v>
      </c>
      <c r="E854">
        <v>0</v>
      </c>
      <c r="F854">
        <v>1</v>
      </c>
      <c r="G854">
        <v>1</v>
      </c>
      <c r="H854">
        <v>1</v>
      </c>
      <c r="I854">
        <v>0</v>
      </c>
      <c r="J854">
        <v>0</v>
      </c>
      <c r="K854">
        <v>0</v>
      </c>
      <c r="L854">
        <v>42111.664700000001</v>
      </c>
      <c r="M854" s="7">
        <f t="shared" si="78"/>
        <v>35777.621443919663</v>
      </c>
      <c r="N854" s="7">
        <f t="shared" si="79"/>
        <v>6334.0432560803383</v>
      </c>
      <c r="O854" s="7">
        <f t="shared" si="80"/>
        <v>6334.0432560803383</v>
      </c>
      <c r="P854" s="7">
        <f t="shared" si="81"/>
        <v>40120103.969896816</v>
      </c>
      <c r="Q854" s="7">
        <f t="shared" si="82"/>
        <v>0.15041065940288839</v>
      </c>
      <c r="R854" s="7">
        <f t="shared" si="83"/>
        <v>0.15041065940288839</v>
      </c>
    </row>
    <row r="855" spans="1:18" x14ac:dyDescent="0.2">
      <c r="A855">
        <v>853.44853370962255</v>
      </c>
      <c r="B855">
        <v>53</v>
      </c>
      <c r="C855">
        <v>23.75</v>
      </c>
      <c r="D855">
        <v>2</v>
      </c>
      <c r="E855">
        <v>0</v>
      </c>
      <c r="F855">
        <v>1</v>
      </c>
      <c r="G855">
        <v>0</v>
      </c>
      <c r="H855">
        <v>1</v>
      </c>
      <c r="I855">
        <v>0</v>
      </c>
      <c r="J855">
        <v>0</v>
      </c>
      <c r="K855">
        <v>0</v>
      </c>
      <c r="L855">
        <v>11729.6795</v>
      </c>
      <c r="M855" s="7">
        <f t="shared" si="78"/>
        <v>10823.309600112771</v>
      </c>
      <c r="N855" s="7">
        <f t="shared" si="79"/>
        <v>906.36989988722962</v>
      </c>
      <c r="O855" s="7">
        <f t="shared" si="80"/>
        <v>906.36989988722962</v>
      </c>
      <c r="P855" s="7">
        <f t="shared" si="81"/>
        <v>821506.3954215867</v>
      </c>
      <c r="Q855" s="7">
        <f t="shared" si="82"/>
        <v>7.7271497476740919E-2</v>
      </c>
      <c r="R855" s="7">
        <f t="shared" si="83"/>
        <v>7.7271497476740919E-2</v>
      </c>
    </row>
    <row r="856" spans="1:18" x14ac:dyDescent="0.2">
      <c r="A856">
        <v>854.44853370962255</v>
      </c>
      <c r="B856">
        <v>49</v>
      </c>
      <c r="C856">
        <v>23.844999999999999</v>
      </c>
      <c r="D856">
        <v>3</v>
      </c>
      <c r="E856">
        <v>0</v>
      </c>
      <c r="F856">
        <v>1</v>
      </c>
      <c r="G856">
        <v>1</v>
      </c>
      <c r="H856">
        <v>1</v>
      </c>
      <c r="I856">
        <v>0</v>
      </c>
      <c r="J856">
        <v>0</v>
      </c>
      <c r="K856">
        <v>0</v>
      </c>
      <c r="L856">
        <v>24106.912550000001</v>
      </c>
      <c r="M856" s="7">
        <f t="shared" si="78"/>
        <v>33910.172287971865</v>
      </c>
      <c r="N856" s="7">
        <f t="shared" si="79"/>
        <v>-9803.2597379718645</v>
      </c>
      <c r="O856" s="7">
        <f t="shared" si="80"/>
        <v>9803.2597379718645</v>
      </c>
      <c r="P856" s="7">
        <f t="shared" si="81"/>
        <v>96103901.490140185</v>
      </c>
      <c r="Q856" s="7">
        <f t="shared" si="82"/>
        <v>-0.4066576222748966</v>
      </c>
      <c r="R856" s="7">
        <f t="shared" si="83"/>
        <v>0.4066576222748966</v>
      </c>
    </row>
    <row r="857" spans="1:18" x14ac:dyDescent="0.2">
      <c r="A857">
        <v>855.44853370962255</v>
      </c>
      <c r="B857">
        <v>20</v>
      </c>
      <c r="C857">
        <v>29.6</v>
      </c>
      <c r="D857">
        <v>0</v>
      </c>
      <c r="E857">
        <v>0</v>
      </c>
      <c r="F857">
        <v>1</v>
      </c>
      <c r="G857">
        <v>0</v>
      </c>
      <c r="H857">
        <v>0</v>
      </c>
      <c r="I857">
        <v>0</v>
      </c>
      <c r="J857">
        <v>1</v>
      </c>
      <c r="K857">
        <v>0</v>
      </c>
      <c r="L857">
        <v>1875.3440000000001</v>
      </c>
      <c r="M857" s="7">
        <f t="shared" si="78"/>
        <v>2120.1243639287727</v>
      </c>
      <c r="N857" s="7">
        <f t="shared" si="79"/>
        <v>-244.78036392877266</v>
      </c>
      <c r="O857" s="7">
        <f t="shared" si="80"/>
        <v>244.78036392877266</v>
      </c>
      <c r="P857" s="7">
        <f t="shared" si="81"/>
        <v>59917.426565102389</v>
      </c>
      <c r="Q857" s="7">
        <f t="shared" si="82"/>
        <v>-0.13052558033553985</v>
      </c>
      <c r="R857" s="7">
        <f t="shared" si="83"/>
        <v>0.13052558033553985</v>
      </c>
    </row>
    <row r="858" spans="1:18" x14ac:dyDescent="0.2">
      <c r="A858">
        <v>856.44853370962255</v>
      </c>
      <c r="B858">
        <v>48</v>
      </c>
      <c r="C858">
        <v>33.11</v>
      </c>
      <c r="D858">
        <v>0</v>
      </c>
      <c r="E858">
        <v>0</v>
      </c>
      <c r="F858">
        <v>1</v>
      </c>
      <c r="G858">
        <v>1</v>
      </c>
      <c r="H858">
        <v>0</v>
      </c>
      <c r="I858">
        <v>0</v>
      </c>
      <c r="J858">
        <v>0</v>
      </c>
      <c r="K858">
        <v>1</v>
      </c>
      <c r="L858">
        <v>40974.164900000003</v>
      </c>
      <c r="M858" s="7">
        <f t="shared" si="78"/>
        <v>34356.476465015119</v>
      </c>
      <c r="N858" s="7">
        <f t="shared" si="79"/>
        <v>6617.6884349848842</v>
      </c>
      <c r="O858" s="7">
        <f t="shared" si="80"/>
        <v>6617.6884349848842</v>
      </c>
      <c r="P858" s="7">
        <f t="shared" si="81"/>
        <v>43793800.22253269</v>
      </c>
      <c r="Q858" s="7">
        <f t="shared" si="82"/>
        <v>0.16150880563730252</v>
      </c>
      <c r="R858" s="7">
        <f t="shared" si="83"/>
        <v>0.16150880563730252</v>
      </c>
    </row>
    <row r="859" spans="1:18" x14ac:dyDescent="0.2">
      <c r="A859">
        <v>857.44853370962255</v>
      </c>
      <c r="B859">
        <v>25</v>
      </c>
      <c r="C859">
        <v>24.13</v>
      </c>
      <c r="D859">
        <v>0</v>
      </c>
      <c r="E859">
        <v>1</v>
      </c>
      <c r="F859">
        <v>0</v>
      </c>
      <c r="G859">
        <v>1</v>
      </c>
      <c r="H859">
        <v>0</v>
      </c>
      <c r="I859">
        <v>1</v>
      </c>
      <c r="J859">
        <v>0</v>
      </c>
      <c r="K859">
        <v>0</v>
      </c>
      <c r="L859">
        <v>15817.985699999999</v>
      </c>
      <c r="M859" s="7">
        <f t="shared" si="78"/>
        <v>25736.101636185318</v>
      </c>
      <c r="N859" s="7">
        <f t="shared" si="79"/>
        <v>-9918.1159361853188</v>
      </c>
      <c r="O859" s="7">
        <f t="shared" si="80"/>
        <v>9918.1159361853188</v>
      </c>
      <c r="P859" s="7">
        <f t="shared" si="81"/>
        <v>98369023.723613188</v>
      </c>
      <c r="Q859" s="7">
        <f t="shared" si="82"/>
        <v>-0.62701510320529108</v>
      </c>
      <c r="R859" s="7">
        <f t="shared" si="83"/>
        <v>0.62701510320529108</v>
      </c>
    </row>
    <row r="860" spans="1:18" x14ac:dyDescent="0.2">
      <c r="A860">
        <v>858.44853370962255</v>
      </c>
      <c r="B860">
        <v>25</v>
      </c>
      <c r="C860">
        <v>32.229999999999997</v>
      </c>
      <c r="D860">
        <v>1</v>
      </c>
      <c r="E860">
        <v>0</v>
      </c>
      <c r="F860">
        <v>1</v>
      </c>
      <c r="G860">
        <v>0</v>
      </c>
      <c r="H860">
        <v>0</v>
      </c>
      <c r="I860">
        <v>0</v>
      </c>
      <c r="J860">
        <v>0</v>
      </c>
      <c r="K860">
        <v>1</v>
      </c>
      <c r="L860">
        <v>18218.161390000001</v>
      </c>
      <c r="M860" s="7">
        <f t="shared" si="78"/>
        <v>4875.4480165831883</v>
      </c>
      <c r="N860" s="7">
        <f t="shared" si="79"/>
        <v>13342.713373416813</v>
      </c>
      <c r="O860" s="7">
        <f t="shared" si="80"/>
        <v>13342.713373416813</v>
      </c>
      <c r="P860" s="7">
        <f t="shared" si="81"/>
        <v>178028000.16515586</v>
      </c>
      <c r="Q860" s="7">
        <f t="shared" si="82"/>
        <v>0.73238528783374734</v>
      </c>
      <c r="R860" s="7">
        <f t="shared" si="83"/>
        <v>0.73238528783374734</v>
      </c>
    </row>
    <row r="861" spans="1:18" x14ac:dyDescent="0.2">
      <c r="A861">
        <v>859.44853370962255</v>
      </c>
      <c r="B861">
        <v>57</v>
      </c>
      <c r="C861">
        <v>28.1</v>
      </c>
      <c r="D861">
        <v>0</v>
      </c>
      <c r="E861">
        <v>1</v>
      </c>
      <c r="F861">
        <v>0</v>
      </c>
      <c r="G861">
        <v>0</v>
      </c>
      <c r="H861">
        <v>0</v>
      </c>
      <c r="I861">
        <v>0</v>
      </c>
      <c r="J861">
        <v>1</v>
      </c>
      <c r="K861">
        <v>0</v>
      </c>
      <c r="L861">
        <v>10965.446</v>
      </c>
      <c r="M861" s="7">
        <f t="shared" si="78"/>
        <v>10958.679167254861</v>
      </c>
      <c r="N861" s="7">
        <f t="shared" si="79"/>
        <v>6.7668327451392543</v>
      </c>
      <c r="O861" s="7">
        <f t="shared" si="80"/>
        <v>6.7668327451392543</v>
      </c>
      <c r="P861" s="7">
        <f t="shared" si="81"/>
        <v>45.790025400688855</v>
      </c>
      <c r="Q861" s="7">
        <f t="shared" si="82"/>
        <v>6.1710510864211577E-4</v>
      </c>
      <c r="R861" s="7">
        <f t="shared" si="83"/>
        <v>6.1710510864211577E-4</v>
      </c>
    </row>
    <row r="862" spans="1:18" x14ac:dyDescent="0.2">
      <c r="A862">
        <v>860.44853370962255</v>
      </c>
      <c r="B862">
        <v>37</v>
      </c>
      <c r="C862">
        <v>47.6</v>
      </c>
      <c r="D862">
        <v>2</v>
      </c>
      <c r="E862">
        <v>0</v>
      </c>
      <c r="F862">
        <v>1</v>
      </c>
      <c r="G862">
        <v>1</v>
      </c>
      <c r="H862">
        <v>0</v>
      </c>
      <c r="I862">
        <v>0</v>
      </c>
      <c r="J862">
        <v>1</v>
      </c>
      <c r="K862">
        <v>0</v>
      </c>
      <c r="L862">
        <v>46113.510999999999</v>
      </c>
      <c r="M862" s="7">
        <f t="shared" si="78"/>
        <v>37168.628942195908</v>
      </c>
      <c r="N862" s="7">
        <f t="shared" si="79"/>
        <v>8944.8820578040904</v>
      </c>
      <c r="O862" s="7">
        <f t="shared" si="80"/>
        <v>8944.8820578040904</v>
      </c>
      <c r="P862" s="7">
        <f t="shared" si="81"/>
        <v>80010915.028025538</v>
      </c>
      <c r="Q862" s="7">
        <f t="shared" si="82"/>
        <v>0.19397529842835196</v>
      </c>
      <c r="R862" s="7">
        <f t="shared" si="83"/>
        <v>0.19397529842835196</v>
      </c>
    </row>
    <row r="863" spans="1:18" x14ac:dyDescent="0.2">
      <c r="A863">
        <v>861.44853370962255</v>
      </c>
      <c r="B863">
        <v>38</v>
      </c>
      <c r="C863">
        <v>28</v>
      </c>
      <c r="D863">
        <v>3</v>
      </c>
      <c r="E863">
        <v>0</v>
      </c>
      <c r="F863">
        <v>1</v>
      </c>
      <c r="G863">
        <v>0</v>
      </c>
      <c r="H863">
        <v>0</v>
      </c>
      <c r="I863">
        <v>0</v>
      </c>
      <c r="J863">
        <v>1</v>
      </c>
      <c r="K863">
        <v>0</v>
      </c>
      <c r="L863">
        <v>7151.0919999999996</v>
      </c>
      <c r="M863" s="7">
        <f t="shared" si="78"/>
        <v>7565.7501096654414</v>
      </c>
      <c r="N863" s="7">
        <f t="shared" si="79"/>
        <v>-414.65810966544177</v>
      </c>
      <c r="O863" s="7">
        <f t="shared" si="80"/>
        <v>414.65810966544177</v>
      </c>
      <c r="P863" s="7">
        <f t="shared" si="81"/>
        <v>171941.34791131754</v>
      </c>
      <c r="Q863" s="7">
        <f t="shared" si="82"/>
        <v>-5.7985285277471162E-2</v>
      </c>
      <c r="R863" s="7">
        <f t="shared" si="83"/>
        <v>5.7985285277471162E-2</v>
      </c>
    </row>
    <row r="864" spans="1:18" x14ac:dyDescent="0.2">
      <c r="A864">
        <v>862.44853370962255</v>
      </c>
      <c r="B864">
        <v>55</v>
      </c>
      <c r="C864">
        <v>33.534999999999997</v>
      </c>
      <c r="D864">
        <v>2</v>
      </c>
      <c r="E864">
        <v>0</v>
      </c>
      <c r="F864">
        <v>1</v>
      </c>
      <c r="G864">
        <v>0</v>
      </c>
      <c r="H864">
        <v>0</v>
      </c>
      <c r="I864">
        <v>1</v>
      </c>
      <c r="J864">
        <v>0</v>
      </c>
      <c r="K864">
        <v>0</v>
      </c>
      <c r="L864">
        <v>12269.68865</v>
      </c>
      <c r="M864" s="7">
        <f t="shared" si="78"/>
        <v>14189.586723560926</v>
      </c>
      <c r="N864" s="7">
        <f t="shared" si="79"/>
        <v>-1919.8980735609257</v>
      </c>
      <c r="O864" s="7">
        <f t="shared" si="80"/>
        <v>1919.8980735609257</v>
      </c>
      <c r="P864" s="7">
        <f t="shared" si="81"/>
        <v>3686008.6128629535</v>
      </c>
      <c r="Q864" s="7">
        <f t="shared" si="82"/>
        <v>-0.15647488117483124</v>
      </c>
      <c r="R864" s="7">
        <f t="shared" si="83"/>
        <v>0.15647488117483124</v>
      </c>
    </row>
    <row r="865" spans="1:18" x14ac:dyDescent="0.2">
      <c r="A865">
        <v>863.44853370962255</v>
      </c>
      <c r="B865">
        <v>36</v>
      </c>
      <c r="C865">
        <v>19.855</v>
      </c>
      <c r="D865">
        <v>0</v>
      </c>
      <c r="E865">
        <v>0</v>
      </c>
      <c r="F865">
        <v>1</v>
      </c>
      <c r="G865">
        <v>0</v>
      </c>
      <c r="H865">
        <v>1</v>
      </c>
      <c r="I865">
        <v>0</v>
      </c>
      <c r="J865">
        <v>0</v>
      </c>
      <c r="K865">
        <v>0</v>
      </c>
      <c r="L865">
        <v>5458.0464499999998</v>
      </c>
      <c r="M865" s="7">
        <f t="shared" si="78"/>
        <v>4212.4984738741705</v>
      </c>
      <c r="N865" s="7">
        <f t="shared" si="79"/>
        <v>1245.5479761258293</v>
      </c>
      <c r="O865" s="7">
        <f t="shared" si="80"/>
        <v>1245.5479761258293</v>
      </c>
      <c r="P865" s="7">
        <f t="shared" si="81"/>
        <v>1551389.7608311495</v>
      </c>
      <c r="Q865" s="7">
        <f t="shared" si="82"/>
        <v>0.22820398974908493</v>
      </c>
      <c r="R865" s="7">
        <f t="shared" si="83"/>
        <v>0.22820398974908493</v>
      </c>
    </row>
    <row r="866" spans="1:18" x14ac:dyDescent="0.2">
      <c r="A866">
        <v>864.44853370962255</v>
      </c>
      <c r="B866">
        <v>51</v>
      </c>
      <c r="C866">
        <v>25.4</v>
      </c>
      <c r="D866">
        <v>0</v>
      </c>
      <c r="E866">
        <v>1</v>
      </c>
      <c r="F866">
        <v>0</v>
      </c>
      <c r="G866">
        <v>0</v>
      </c>
      <c r="H866">
        <v>0</v>
      </c>
      <c r="I866">
        <v>0</v>
      </c>
      <c r="J866">
        <v>1</v>
      </c>
      <c r="K866">
        <v>0</v>
      </c>
      <c r="L866">
        <v>8782.4689999999991</v>
      </c>
      <c r="M866" s="7">
        <f t="shared" si="78"/>
        <v>8485.9272729840686</v>
      </c>
      <c r="N866" s="7">
        <f t="shared" si="79"/>
        <v>296.54172701593052</v>
      </c>
      <c r="O866" s="7">
        <f t="shared" si="80"/>
        <v>296.54172701593052</v>
      </c>
      <c r="P866" s="7">
        <f t="shared" si="81"/>
        <v>87936.995861590651</v>
      </c>
      <c r="Q866" s="7">
        <f t="shared" si="82"/>
        <v>3.3765189153065103E-2</v>
      </c>
      <c r="R866" s="7">
        <f t="shared" si="83"/>
        <v>3.3765189153065103E-2</v>
      </c>
    </row>
    <row r="867" spans="1:18" x14ac:dyDescent="0.2">
      <c r="A867">
        <v>865.44853370962255</v>
      </c>
      <c r="B867">
        <v>40</v>
      </c>
      <c r="C867">
        <v>29.9</v>
      </c>
      <c r="D867">
        <v>2</v>
      </c>
      <c r="E867">
        <v>1</v>
      </c>
      <c r="F867">
        <v>0</v>
      </c>
      <c r="G867">
        <v>0</v>
      </c>
      <c r="H867">
        <v>0</v>
      </c>
      <c r="I867">
        <v>0</v>
      </c>
      <c r="J867">
        <v>1</v>
      </c>
      <c r="K867">
        <v>0</v>
      </c>
      <c r="L867">
        <v>6600.3609999999999</v>
      </c>
      <c r="M867" s="7">
        <f t="shared" si="78"/>
        <v>8036.219714353434</v>
      </c>
      <c r="N867" s="7">
        <f t="shared" si="79"/>
        <v>-1435.8587143534342</v>
      </c>
      <c r="O867" s="7">
        <f t="shared" si="80"/>
        <v>1435.8587143534342</v>
      </c>
      <c r="P867" s="7">
        <f t="shared" si="81"/>
        <v>2061690.2475846969</v>
      </c>
      <c r="Q867" s="7">
        <f t="shared" si="82"/>
        <v>-0.21754245174672024</v>
      </c>
      <c r="R867" s="7">
        <f t="shared" si="83"/>
        <v>0.21754245174672024</v>
      </c>
    </row>
    <row r="868" spans="1:18" x14ac:dyDescent="0.2">
      <c r="A868">
        <v>866.44853370962255</v>
      </c>
      <c r="B868">
        <v>18</v>
      </c>
      <c r="C868">
        <v>37.29</v>
      </c>
      <c r="D868">
        <v>0</v>
      </c>
      <c r="E868">
        <v>1</v>
      </c>
      <c r="F868">
        <v>0</v>
      </c>
      <c r="G868">
        <v>0</v>
      </c>
      <c r="H868">
        <v>0</v>
      </c>
      <c r="I868">
        <v>0</v>
      </c>
      <c r="J868">
        <v>0</v>
      </c>
      <c r="K868">
        <v>1</v>
      </c>
      <c r="L868">
        <v>1141.4450999999999</v>
      </c>
      <c r="M868" s="7">
        <f t="shared" si="78"/>
        <v>4082.3421477552397</v>
      </c>
      <c r="N868" s="7">
        <f t="shared" si="79"/>
        <v>-2940.8970477552398</v>
      </c>
      <c r="O868" s="7">
        <f t="shared" si="80"/>
        <v>2940.8970477552398</v>
      </c>
      <c r="P868" s="7">
        <f t="shared" si="81"/>
        <v>8648875.4454954844</v>
      </c>
      <c r="Q868" s="7">
        <f t="shared" si="82"/>
        <v>-2.5764682399138077</v>
      </c>
      <c r="R868" s="7">
        <f t="shared" si="83"/>
        <v>2.5764682399138077</v>
      </c>
    </row>
    <row r="869" spans="1:18" x14ac:dyDescent="0.2">
      <c r="A869">
        <v>867.44853370962255</v>
      </c>
      <c r="B869">
        <v>57</v>
      </c>
      <c r="C869">
        <v>43.7</v>
      </c>
      <c r="D869">
        <v>1</v>
      </c>
      <c r="E869">
        <v>1</v>
      </c>
      <c r="F869">
        <v>0</v>
      </c>
      <c r="G869">
        <v>0</v>
      </c>
      <c r="H869">
        <v>0</v>
      </c>
      <c r="I869">
        <v>0</v>
      </c>
      <c r="J869">
        <v>1</v>
      </c>
      <c r="K869">
        <v>0</v>
      </c>
      <c r="L869">
        <v>11576.13</v>
      </c>
      <c r="M869" s="7">
        <f t="shared" si="78"/>
        <v>16689.194513509276</v>
      </c>
      <c r="N869" s="7">
        <f t="shared" si="79"/>
        <v>-5113.0645135092764</v>
      </c>
      <c r="O869" s="7">
        <f t="shared" si="80"/>
        <v>5113.0645135092764</v>
      </c>
      <c r="P869" s="7">
        <f t="shared" si="81"/>
        <v>26143428.719307855</v>
      </c>
      <c r="Q869" s="7">
        <f t="shared" si="82"/>
        <v>-0.441690315633055</v>
      </c>
      <c r="R869" s="7">
        <f t="shared" si="83"/>
        <v>0.441690315633055</v>
      </c>
    </row>
    <row r="870" spans="1:18" x14ac:dyDescent="0.2">
      <c r="A870">
        <v>868.44853370962255</v>
      </c>
      <c r="B870">
        <v>61</v>
      </c>
      <c r="C870">
        <v>23.655000000000001</v>
      </c>
      <c r="D870">
        <v>0</v>
      </c>
      <c r="E870">
        <v>1</v>
      </c>
      <c r="F870">
        <v>0</v>
      </c>
      <c r="G870">
        <v>0</v>
      </c>
      <c r="H870">
        <v>1</v>
      </c>
      <c r="I870">
        <v>0</v>
      </c>
      <c r="J870">
        <v>0</v>
      </c>
      <c r="K870">
        <v>0</v>
      </c>
      <c r="L870">
        <v>13129.603450000001</v>
      </c>
      <c r="M870" s="7">
        <f t="shared" si="78"/>
        <v>11734.871310631715</v>
      </c>
      <c r="N870" s="7">
        <f t="shared" si="79"/>
        <v>1394.7321393682851</v>
      </c>
      <c r="O870" s="7">
        <f t="shared" si="80"/>
        <v>1394.7321393682851</v>
      </c>
      <c r="P870" s="7">
        <f t="shared" si="81"/>
        <v>1945277.7405868333</v>
      </c>
      <c r="Q870" s="7">
        <f t="shared" si="82"/>
        <v>0.10622804753240929</v>
      </c>
      <c r="R870" s="7">
        <f t="shared" si="83"/>
        <v>0.10622804753240929</v>
      </c>
    </row>
    <row r="871" spans="1:18" x14ac:dyDescent="0.2">
      <c r="A871">
        <v>869.44853370962255</v>
      </c>
      <c r="B871">
        <v>25</v>
      </c>
      <c r="C871">
        <v>24.3</v>
      </c>
      <c r="D871">
        <v>3</v>
      </c>
      <c r="E871">
        <v>0</v>
      </c>
      <c r="F871">
        <v>1</v>
      </c>
      <c r="G871">
        <v>0</v>
      </c>
      <c r="H871">
        <v>0</v>
      </c>
      <c r="I871">
        <v>0</v>
      </c>
      <c r="J871">
        <v>1</v>
      </c>
      <c r="K871">
        <v>0</v>
      </c>
      <c r="L871">
        <v>4391.652</v>
      </c>
      <c r="M871" s="7">
        <f t="shared" si="78"/>
        <v>2937.3772593599156</v>
      </c>
      <c r="N871" s="7">
        <f t="shared" si="79"/>
        <v>1454.2747406400845</v>
      </c>
      <c r="O871" s="7">
        <f t="shared" si="80"/>
        <v>1454.2747406400845</v>
      </c>
      <c r="P871" s="7">
        <f t="shared" si="81"/>
        <v>2114915.0212637852</v>
      </c>
      <c r="Q871" s="7">
        <f t="shared" si="82"/>
        <v>0.33114525937849459</v>
      </c>
      <c r="R871" s="7">
        <f t="shared" si="83"/>
        <v>0.33114525937849459</v>
      </c>
    </row>
    <row r="872" spans="1:18" x14ac:dyDescent="0.2">
      <c r="A872">
        <v>870.44853370962255</v>
      </c>
      <c r="B872">
        <v>50</v>
      </c>
      <c r="C872">
        <v>36.200000000000003</v>
      </c>
      <c r="D872">
        <v>0</v>
      </c>
      <c r="E872">
        <v>1</v>
      </c>
      <c r="F872">
        <v>0</v>
      </c>
      <c r="G872">
        <v>0</v>
      </c>
      <c r="H872">
        <v>0</v>
      </c>
      <c r="I872">
        <v>0</v>
      </c>
      <c r="J872">
        <v>1</v>
      </c>
      <c r="K872">
        <v>0</v>
      </c>
      <c r="L872">
        <v>8457.8179999999993</v>
      </c>
      <c r="M872" s="7">
        <f t="shared" si="78"/>
        <v>11889.677704673833</v>
      </c>
      <c r="N872" s="7">
        <f t="shared" si="79"/>
        <v>-3431.8597046738341</v>
      </c>
      <c r="O872" s="7">
        <f t="shared" si="80"/>
        <v>3431.8597046738341</v>
      </c>
      <c r="P872" s="7">
        <f t="shared" si="81"/>
        <v>11777661.032563977</v>
      </c>
      <c r="Q872" s="7">
        <f t="shared" si="82"/>
        <v>-0.4057618294309282</v>
      </c>
      <c r="R872" s="7">
        <f t="shared" si="83"/>
        <v>0.4057618294309282</v>
      </c>
    </row>
    <row r="873" spans="1:18" x14ac:dyDescent="0.2">
      <c r="A873">
        <v>871.44853370962255</v>
      </c>
      <c r="B873">
        <v>26</v>
      </c>
      <c r="C873">
        <v>29.48</v>
      </c>
      <c r="D873">
        <v>1</v>
      </c>
      <c r="E873">
        <v>0</v>
      </c>
      <c r="F873">
        <v>1</v>
      </c>
      <c r="G873">
        <v>0</v>
      </c>
      <c r="H873">
        <v>0</v>
      </c>
      <c r="I873">
        <v>0</v>
      </c>
      <c r="J873">
        <v>0</v>
      </c>
      <c r="K873">
        <v>1</v>
      </c>
      <c r="L873">
        <v>3392.3652000000002</v>
      </c>
      <c r="M873" s="7">
        <f t="shared" si="78"/>
        <v>4202.1686752563228</v>
      </c>
      <c r="N873" s="7">
        <f t="shared" si="79"/>
        <v>-809.8034752563226</v>
      </c>
      <c r="O873" s="7">
        <f t="shared" si="80"/>
        <v>809.8034752563226</v>
      </c>
      <c r="P873" s="7">
        <f t="shared" si="81"/>
        <v>655781.66853721754</v>
      </c>
      <c r="Q873" s="7">
        <f t="shared" si="82"/>
        <v>-0.2387135309772434</v>
      </c>
      <c r="R873" s="7">
        <f t="shared" si="83"/>
        <v>0.2387135309772434</v>
      </c>
    </row>
    <row r="874" spans="1:18" x14ac:dyDescent="0.2">
      <c r="A874">
        <v>872.44853370962255</v>
      </c>
      <c r="B874">
        <v>42</v>
      </c>
      <c r="C874">
        <v>24.86</v>
      </c>
      <c r="D874">
        <v>0</v>
      </c>
      <c r="E874">
        <v>1</v>
      </c>
      <c r="F874">
        <v>0</v>
      </c>
      <c r="G874">
        <v>0</v>
      </c>
      <c r="H874">
        <v>0</v>
      </c>
      <c r="I874">
        <v>0</v>
      </c>
      <c r="J874">
        <v>0</v>
      </c>
      <c r="K874">
        <v>1</v>
      </c>
      <c r="L874">
        <v>5966.8873999999996</v>
      </c>
      <c r="M874" s="7">
        <f t="shared" si="78"/>
        <v>6093.9902926483355</v>
      </c>
      <c r="N874" s="7">
        <f t="shared" si="79"/>
        <v>-127.10289264833591</v>
      </c>
      <c r="O874" s="7">
        <f t="shared" si="80"/>
        <v>127.10289264833591</v>
      </c>
      <c r="P874" s="7">
        <f t="shared" si="81"/>
        <v>16155.145319574403</v>
      </c>
      <c r="Q874" s="7">
        <f t="shared" si="82"/>
        <v>-2.1301372747261148E-2</v>
      </c>
      <c r="R874" s="7">
        <f t="shared" si="83"/>
        <v>2.1301372747261148E-2</v>
      </c>
    </row>
    <row r="875" spans="1:18" x14ac:dyDescent="0.2">
      <c r="A875">
        <v>873.44853370962255</v>
      </c>
      <c r="B875">
        <v>43</v>
      </c>
      <c r="C875">
        <v>30.1</v>
      </c>
      <c r="D875">
        <v>1</v>
      </c>
      <c r="E875">
        <v>1</v>
      </c>
      <c r="F875">
        <v>0</v>
      </c>
      <c r="G875">
        <v>0</v>
      </c>
      <c r="H875">
        <v>0</v>
      </c>
      <c r="I875">
        <v>0</v>
      </c>
      <c r="J875">
        <v>1</v>
      </c>
      <c r="K875">
        <v>0</v>
      </c>
      <c r="L875">
        <v>6849.0259999999998</v>
      </c>
      <c r="M875" s="7">
        <f t="shared" si="78"/>
        <v>8443.3607196746398</v>
      </c>
      <c r="N875" s="7">
        <f t="shared" si="79"/>
        <v>-1594.3347196746399</v>
      </c>
      <c r="O875" s="7">
        <f t="shared" si="80"/>
        <v>1594.3347196746399</v>
      </c>
      <c r="P875" s="7">
        <f t="shared" si="81"/>
        <v>2541903.1983600128</v>
      </c>
      <c r="Q875" s="7">
        <f t="shared" si="82"/>
        <v>-0.23278269343329108</v>
      </c>
      <c r="R875" s="7">
        <f t="shared" si="83"/>
        <v>0.23278269343329108</v>
      </c>
    </row>
    <row r="876" spans="1:18" x14ac:dyDescent="0.2">
      <c r="A876">
        <v>874.44853370962255</v>
      </c>
      <c r="B876">
        <v>44</v>
      </c>
      <c r="C876">
        <v>21.85</v>
      </c>
      <c r="D876">
        <v>3</v>
      </c>
      <c r="E876">
        <v>1</v>
      </c>
      <c r="F876">
        <v>0</v>
      </c>
      <c r="G876">
        <v>0</v>
      </c>
      <c r="H876">
        <v>1</v>
      </c>
      <c r="I876">
        <v>0</v>
      </c>
      <c r="J876">
        <v>0</v>
      </c>
      <c r="K876">
        <v>0</v>
      </c>
      <c r="L876">
        <v>8891.1394999999993</v>
      </c>
      <c r="M876" s="7">
        <f t="shared" si="78"/>
        <v>8028.8033169760856</v>
      </c>
      <c r="N876" s="7">
        <f t="shared" si="79"/>
        <v>862.33618302391369</v>
      </c>
      <c r="O876" s="7">
        <f t="shared" si="80"/>
        <v>862.33618302391369</v>
      </c>
      <c r="P876" s="7">
        <f t="shared" si="81"/>
        <v>743623.69255225279</v>
      </c>
      <c r="Q876" s="7">
        <f t="shared" si="82"/>
        <v>9.6988263767980892E-2</v>
      </c>
      <c r="R876" s="7">
        <f t="shared" si="83"/>
        <v>9.6988263767980892E-2</v>
      </c>
    </row>
    <row r="877" spans="1:18" x14ac:dyDescent="0.2">
      <c r="A877">
        <v>875.44853370962255</v>
      </c>
      <c r="B877">
        <v>23</v>
      </c>
      <c r="C877">
        <v>28.12</v>
      </c>
      <c r="D877">
        <v>0</v>
      </c>
      <c r="E877">
        <v>0</v>
      </c>
      <c r="F877">
        <v>1</v>
      </c>
      <c r="G877">
        <v>0</v>
      </c>
      <c r="H877">
        <v>0</v>
      </c>
      <c r="I877">
        <v>1</v>
      </c>
      <c r="J877">
        <v>0</v>
      </c>
      <c r="K877">
        <v>0</v>
      </c>
      <c r="L877">
        <v>2690.1138000000001</v>
      </c>
      <c r="M877" s="7">
        <f t="shared" si="78"/>
        <v>3170.8540979929203</v>
      </c>
      <c r="N877" s="7">
        <f t="shared" si="79"/>
        <v>-480.7402979929202</v>
      </c>
      <c r="O877" s="7">
        <f t="shared" si="80"/>
        <v>480.7402979929202</v>
      </c>
      <c r="P877" s="7">
        <f t="shared" si="81"/>
        <v>231111.23411432171</v>
      </c>
      <c r="Q877" s="7">
        <f t="shared" si="82"/>
        <v>-0.17870630528452744</v>
      </c>
      <c r="R877" s="7">
        <f t="shared" si="83"/>
        <v>0.17870630528452744</v>
      </c>
    </row>
    <row r="878" spans="1:18" x14ac:dyDescent="0.2">
      <c r="A878">
        <v>876.44853370962255</v>
      </c>
      <c r="B878">
        <v>49</v>
      </c>
      <c r="C878">
        <v>27.1</v>
      </c>
      <c r="D878">
        <v>1</v>
      </c>
      <c r="E878">
        <v>0</v>
      </c>
      <c r="F878">
        <v>1</v>
      </c>
      <c r="G878">
        <v>0</v>
      </c>
      <c r="H878">
        <v>0</v>
      </c>
      <c r="I878">
        <v>0</v>
      </c>
      <c r="J878">
        <v>1</v>
      </c>
      <c r="K878">
        <v>0</v>
      </c>
      <c r="L878">
        <v>26140.3603</v>
      </c>
      <c r="M878" s="7">
        <f t="shared" si="78"/>
        <v>9236.5379074645771</v>
      </c>
      <c r="N878" s="7">
        <f t="shared" si="79"/>
        <v>16903.822392535425</v>
      </c>
      <c r="O878" s="7">
        <f t="shared" si="80"/>
        <v>16903.822392535425</v>
      </c>
      <c r="P878" s="7">
        <f t="shared" si="81"/>
        <v>285739211.47838205</v>
      </c>
      <c r="Q878" s="7">
        <f t="shared" si="82"/>
        <v>0.64665605976882523</v>
      </c>
      <c r="R878" s="7">
        <f t="shared" si="83"/>
        <v>0.64665605976882523</v>
      </c>
    </row>
    <row r="879" spans="1:18" x14ac:dyDescent="0.2">
      <c r="A879">
        <v>877.44853370962255</v>
      </c>
      <c r="B879">
        <v>33</v>
      </c>
      <c r="C879">
        <v>33.44</v>
      </c>
      <c r="D879">
        <v>5</v>
      </c>
      <c r="E879">
        <v>1</v>
      </c>
      <c r="F879">
        <v>0</v>
      </c>
      <c r="G879">
        <v>0</v>
      </c>
      <c r="H879">
        <v>0</v>
      </c>
      <c r="I879">
        <v>0</v>
      </c>
      <c r="J879">
        <v>0</v>
      </c>
      <c r="K879">
        <v>1</v>
      </c>
      <c r="L879">
        <v>6653.7885999999999</v>
      </c>
      <c r="M879" s="7">
        <f t="shared" si="78"/>
        <v>8864.6571729462248</v>
      </c>
      <c r="N879" s="7">
        <f t="shared" si="79"/>
        <v>-2210.868572946225</v>
      </c>
      <c r="O879" s="7">
        <f t="shared" si="80"/>
        <v>2210.868572946225</v>
      </c>
      <c r="P879" s="7">
        <f t="shared" si="81"/>
        <v>4887939.8468412776</v>
      </c>
      <c r="Q879" s="7">
        <f t="shared" si="82"/>
        <v>-0.33227213935624961</v>
      </c>
      <c r="R879" s="7">
        <f t="shared" si="83"/>
        <v>0.33227213935624961</v>
      </c>
    </row>
    <row r="880" spans="1:18" x14ac:dyDescent="0.2">
      <c r="A880">
        <v>878.44853370962255</v>
      </c>
      <c r="B880">
        <v>41</v>
      </c>
      <c r="C880">
        <v>28.8</v>
      </c>
      <c r="D880">
        <v>1</v>
      </c>
      <c r="E880">
        <v>1</v>
      </c>
      <c r="F880">
        <v>0</v>
      </c>
      <c r="G880">
        <v>0</v>
      </c>
      <c r="H880">
        <v>0</v>
      </c>
      <c r="I880">
        <v>0</v>
      </c>
      <c r="J880">
        <v>1</v>
      </c>
      <c r="K880">
        <v>0</v>
      </c>
      <c r="L880">
        <v>6282.2349999999997</v>
      </c>
      <c r="M880" s="7">
        <f t="shared" si="78"/>
        <v>7483.4345061212098</v>
      </c>
      <c r="N880" s="7">
        <f t="shared" si="79"/>
        <v>-1201.1995061212101</v>
      </c>
      <c r="O880" s="7">
        <f t="shared" si="80"/>
        <v>1201.1995061212101</v>
      </c>
      <c r="P880" s="7">
        <f t="shared" si="81"/>
        <v>1442880.253505839</v>
      </c>
      <c r="Q880" s="7">
        <f t="shared" si="82"/>
        <v>-0.19120575816110194</v>
      </c>
      <c r="R880" s="7">
        <f t="shared" si="83"/>
        <v>0.19120575816110194</v>
      </c>
    </row>
    <row r="881" spans="1:18" x14ac:dyDescent="0.2">
      <c r="A881">
        <v>879.44853370962255</v>
      </c>
      <c r="B881">
        <v>37</v>
      </c>
      <c r="C881">
        <v>29.5</v>
      </c>
      <c r="D881">
        <v>2</v>
      </c>
      <c r="E881">
        <v>0</v>
      </c>
      <c r="F881">
        <v>1</v>
      </c>
      <c r="G881">
        <v>0</v>
      </c>
      <c r="H881">
        <v>0</v>
      </c>
      <c r="I881">
        <v>0</v>
      </c>
      <c r="J881">
        <v>1</v>
      </c>
      <c r="K881">
        <v>0</v>
      </c>
      <c r="L881">
        <v>6311.9520000000002</v>
      </c>
      <c r="M881" s="7">
        <f t="shared" si="78"/>
        <v>7375.8756136456632</v>
      </c>
      <c r="N881" s="7">
        <f t="shared" si="79"/>
        <v>-1063.923613645663</v>
      </c>
      <c r="O881" s="7">
        <f t="shared" si="80"/>
        <v>1063.923613645663</v>
      </c>
      <c r="P881" s="7">
        <f t="shared" si="81"/>
        <v>1131933.4556728459</v>
      </c>
      <c r="Q881" s="7">
        <f t="shared" si="82"/>
        <v>-0.16855698738609909</v>
      </c>
      <c r="R881" s="7">
        <f t="shared" si="83"/>
        <v>0.16855698738609909</v>
      </c>
    </row>
    <row r="882" spans="1:18" x14ac:dyDescent="0.2">
      <c r="A882">
        <v>880.44853370962255</v>
      </c>
      <c r="B882">
        <v>22</v>
      </c>
      <c r="C882">
        <v>34.799999999999997</v>
      </c>
      <c r="D882">
        <v>3</v>
      </c>
      <c r="E882">
        <v>1</v>
      </c>
      <c r="F882">
        <v>0</v>
      </c>
      <c r="G882">
        <v>0</v>
      </c>
      <c r="H882">
        <v>0</v>
      </c>
      <c r="I882">
        <v>0</v>
      </c>
      <c r="J882">
        <v>1</v>
      </c>
      <c r="K882">
        <v>0</v>
      </c>
      <c r="L882">
        <v>3443.0639999999999</v>
      </c>
      <c r="M882" s="7">
        <f t="shared" si="78"/>
        <v>5466.5880939515591</v>
      </c>
      <c r="N882" s="7">
        <f t="shared" si="79"/>
        <v>-2023.5240939515593</v>
      </c>
      <c r="O882" s="7">
        <f t="shared" si="80"/>
        <v>2023.5240939515593</v>
      </c>
      <c r="P882" s="7">
        <f t="shared" si="81"/>
        <v>4094649.7588024791</v>
      </c>
      <c r="Q882" s="7">
        <f t="shared" si="82"/>
        <v>-0.58771027606560877</v>
      </c>
      <c r="R882" s="7">
        <f t="shared" si="83"/>
        <v>0.58771027606560877</v>
      </c>
    </row>
    <row r="883" spans="1:18" x14ac:dyDescent="0.2">
      <c r="A883">
        <v>881.44853370962255</v>
      </c>
      <c r="B883">
        <v>23</v>
      </c>
      <c r="C883">
        <v>27.36</v>
      </c>
      <c r="D883">
        <v>1</v>
      </c>
      <c r="E883">
        <v>1</v>
      </c>
      <c r="F883">
        <v>0</v>
      </c>
      <c r="G883">
        <v>0</v>
      </c>
      <c r="H883">
        <v>0</v>
      </c>
      <c r="I883">
        <v>1</v>
      </c>
      <c r="J883">
        <v>0</v>
      </c>
      <c r="K883">
        <v>0</v>
      </c>
      <c r="L883">
        <v>2789.0574000000001</v>
      </c>
      <c r="M883" s="7">
        <f t="shared" si="78"/>
        <v>3098.4357962678837</v>
      </c>
      <c r="N883" s="7">
        <f t="shared" si="79"/>
        <v>-309.37839626788355</v>
      </c>
      <c r="O883" s="7">
        <f t="shared" si="80"/>
        <v>309.37839626788355</v>
      </c>
      <c r="P883" s="7">
        <f t="shared" si="81"/>
        <v>95714.992077287578</v>
      </c>
      <c r="Q883" s="7">
        <f t="shared" si="82"/>
        <v>-0.11092579029312323</v>
      </c>
      <c r="R883" s="7">
        <f t="shared" si="83"/>
        <v>0.11092579029312323</v>
      </c>
    </row>
    <row r="884" spans="1:18" x14ac:dyDescent="0.2">
      <c r="A884">
        <v>882.44853370962255</v>
      </c>
      <c r="B884">
        <v>21</v>
      </c>
      <c r="C884">
        <v>22.135000000000002</v>
      </c>
      <c r="D884">
        <v>0</v>
      </c>
      <c r="E884">
        <v>0</v>
      </c>
      <c r="F884">
        <v>1</v>
      </c>
      <c r="G884">
        <v>0</v>
      </c>
      <c r="H884">
        <v>1</v>
      </c>
      <c r="I884">
        <v>0</v>
      </c>
      <c r="J884">
        <v>0</v>
      </c>
      <c r="K884">
        <v>0</v>
      </c>
      <c r="L884">
        <v>2585.8506499999999</v>
      </c>
      <c r="M884" s="7">
        <f t="shared" si="78"/>
        <v>1093.4950047781792</v>
      </c>
      <c r="N884" s="7">
        <f t="shared" si="79"/>
        <v>1492.3556452218206</v>
      </c>
      <c r="O884" s="7">
        <f t="shared" si="80"/>
        <v>1492.3556452218206</v>
      </c>
      <c r="P884" s="7">
        <f t="shared" si="81"/>
        <v>2227125.3718254366</v>
      </c>
      <c r="Q884" s="7">
        <f t="shared" si="82"/>
        <v>0.57712368083664101</v>
      </c>
      <c r="R884" s="7">
        <f t="shared" si="83"/>
        <v>0.57712368083664101</v>
      </c>
    </row>
    <row r="885" spans="1:18" x14ac:dyDescent="0.2">
      <c r="A885">
        <v>883.44853370962255</v>
      </c>
      <c r="B885">
        <v>51</v>
      </c>
      <c r="C885">
        <v>37.049999999999997</v>
      </c>
      <c r="D885">
        <v>3</v>
      </c>
      <c r="E885">
        <v>0</v>
      </c>
      <c r="F885">
        <v>1</v>
      </c>
      <c r="G885">
        <v>1</v>
      </c>
      <c r="H885">
        <v>1</v>
      </c>
      <c r="I885">
        <v>0</v>
      </c>
      <c r="J885">
        <v>0</v>
      </c>
      <c r="K885">
        <v>0</v>
      </c>
      <c r="L885">
        <v>46255.112500000003</v>
      </c>
      <c r="M885" s="7">
        <f t="shared" si="78"/>
        <v>38908.143014664463</v>
      </c>
      <c r="N885" s="7">
        <f t="shared" si="79"/>
        <v>7346.9694853355395</v>
      </c>
      <c r="O885" s="7">
        <f t="shared" si="80"/>
        <v>7346.9694853355395</v>
      </c>
      <c r="P885" s="7">
        <f t="shared" si="81"/>
        <v>53977960.618451566</v>
      </c>
      <c r="Q885" s="7">
        <f t="shared" si="82"/>
        <v>0.15883583647830365</v>
      </c>
      <c r="R885" s="7">
        <f t="shared" si="83"/>
        <v>0.15883583647830365</v>
      </c>
    </row>
    <row r="886" spans="1:18" x14ac:dyDescent="0.2">
      <c r="A886">
        <v>884.44853370962255</v>
      </c>
      <c r="B886">
        <v>25</v>
      </c>
      <c r="C886">
        <v>26.695</v>
      </c>
      <c r="D886">
        <v>4</v>
      </c>
      <c r="E886">
        <v>1</v>
      </c>
      <c r="F886">
        <v>0</v>
      </c>
      <c r="G886">
        <v>0</v>
      </c>
      <c r="H886">
        <v>0</v>
      </c>
      <c r="I886">
        <v>1</v>
      </c>
      <c r="J886">
        <v>0</v>
      </c>
      <c r="K886">
        <v>0</v>
      </c>
      <c r="L886">
        <v>4877.9810500000003</v>
      </c>
      <c r="M886" s="7">
        <f t="shared" si="78"/>
        <v>4709.3586421812624</v>
      </c>
      <c r="N886" s="7">
        <f t="shared" si="79"/>
        <v>168.62240781873788</v>
      </c>
      <c r="O886" s="7">
        <f t="shared" si="80"/>
        <v>168.62240781873788</v>
      </c>
      <c r="P886" s="7">
        <f t="shared" si="81"/>
        <v>28433.516418588755</v>
      </c>
      <c r="Q886" s="7">
        <f t="shared" si="82"/>
        <v>3.4568073571900788E-2</v>
      </c>
      <c r="R886" s="7">
        <f t="shared" si="83"/>
        <v>3.4568073571900788E-2</v>
      </c>
    </row>
    <row r="887" spans="1:18" x14ac:dyDescent="0.2">
      <c r="A887">
        <v>885.44853370962255</v>
      </c>
      <c r="B887">
        <v>32</v>
      </c>
      <c r="C887">
        <v>28.93</v>
      </c>
      <c r="D887">
        <v>1</v>
      </c>
      <c r="E887">
        <v>1</v>
      </c>
      <c r="F887">
        <v>0</v>
      </c>
      <c r="G887">
        <v>1</v>
      </c>
      <c r="H887">
        <v>0</v>
      </c>
      <c r="I887">
        <v>0</v>
      </c>
      <c r="J887">
        <v>0</v>
      </c>
      <c r="K887">
        <v>1</v>
      </c>
      <c r="L887">
        <v>19719.6947</v>
      </c>
      <c r="M887" s="7">
        <f t="shared" si="78"/>
        <v>28972.187363028235</v>
      </c>
      <c r="N887" s="7">
        <f t="shared" si="79"/>
        <v>-9252.4926630282353</v>
      </c>
      <c r="O887" s="7">
        <f t="shared" si="80"/>
        <v>9252.4926630282353</v>
      </c>
      <c r="P887" s="7">
        <f t="shared" si="81"/>
        <v>85608620.479391322</v>
      </c>
      <c r="Q887" s="7">
        <f t="shared" si="82"/>
        <v>-0.46920060395398694</v>
      </c>
      <c r="R887" s="7">
        <f t="shared" si="83"/>
        <v>0.46920060395398694</v>
      </c>
    </row>
    <row r="888" spans="1:18" x14ac:dyDescent="0.2">
      <c r="A888">
        <v>886.44853370962255</v>
      </c>
      <c r="B888">
        <v>57</v>
      </c>
      <c r="C888">
        <v>28.975000000000001</v>
      </c>
      <c r="D888">
        <v>0</v>
      </c>
      <c r="E888">
        <v>1</v>
      </c>
      <c r="F888">
        <v>0</v>
      </c>
      <c r="G888">
        <v>1</v>
      </c>
      <c r="H888">
        <v>1</v>
      </c>
      <c r="I888">
        <v>0</v>
      </c>
      <c r="J888">
        <v>0</v>
      </c>
      <c r="K888">
        <v>0</v>
      </c>
      <c r="L888">
        <v>27218.437249999999</v>
      </c>
      <c r="M888" s="7">
        <f t="shared" si="78"/>
        <v>36154.828646870847</v>
      </c>
      <c r="N888" s="7">
        <f t="shared" si="79"/>
        <v>-8936.3913968708475</v>
      </c>
      <c r="O888" s="7">
        <f t="shared" si="80"/>
        <v>8936.3913968708475</v>
      </c>
      <c r="P888" s="7">
        <f t="shared" si="81"/>
        <v>79859091.198067293</v>
      </c>
      <c r="Q888" s="7">
        <f t="shared" si="82"/>
        <v>-0.32832125205391238</v>
      </c>
      <c r="R888" s="7">
        <f t="shared" si="83"/>
        <v>0.32832125205391238</v>
      </c>
    </row>
    <row r="889" spans="1:18" x14ac:dyDescent="0.2">
      <c r="A889">
        <v>887.44853370962255</v>
      </c>
      <c r="B889">
        <v>36</v>
      </c>
      <c r="C889">
        <v>30.02</v>
      </c>
      <c r="D889">
        <v>0</v>
      </c>
      <c r="E889">
        <v>0</v>
      </c>
      <c r="F889">
        <v>1</v>
      </c>
      <c r="G889">
        <v>0</v>
      </c>
      <c r="H889">
        <v>0</v>
      </c>
      <c r="I889">
        <v>1</v>
      </c>
      <c r="J889">
        <v>0</v>
      </c>
      <c r="K889">
        <v>0</v>
      </c>
      <c r="L889">
        <v>5272.1758</v>
      </c>
      <c r="M889" s="7">
        <f t="shared" si="78"/>
        <v>7188.6868287141961</v>
      </c>
      <c r="N889" s="7">
        <f t="shared" si="79"/>
        <v>-1916.5110287141961</v>
      </c>
      <c r="O889" s="7">
        <f t="shared" si="80"/>
        <v>1916.5110287141961</v>
      </c>
      <c r="P889" s="7">
        <f t="shared" si="81"/>
        <v>3673014.523183146</v>
      </c>
      <c r="Q889" s="7">
        <f t="shared" si="82"/>
        <v>-0.36351424941372329</v>
      </c>
      <c r="R889" s="7">
        <f t="shared" si="83"/>
        <v>0.36351424941372329</v>
      </c>
    </row>
    <row r="890" spans="1:18" x14ac:dyDescent="0.2">
      <c r="A890">
        <v>888.44853370962255</v>
      </c>
      <c r="B890">
        <v>22</v>
      </c>
      <c r="C890">
        <v>39.5</v>
      </c>
      <c r="D890">
        <v>0</v>
      </c>
      <c r="E890">
        <v>1</v>
      </c>
      <c r="F890">
        <v>0</v>
      </c>
      <c r="G890">
        <v>0</v>
      </c>
      <c r="H890">
        <v>0</v>
      </c>
      <c r="I890">
        <v>0</v>
      </c>
      <c r="J890">
        <v>1</v>
      </c>
      <c r="K890">
        <v>0</v>
      </c>
      <c r="L890">
        <v>1682.597</v>
      </c>
      <c r="M890" s="7">
        <f t="shared" si="78"/>
        <v>5743.2732544043465</v>
      </c>
      <c r="N890" s="7">
        <f t="shared" si="79"/>
        <v>-4060.6762544043468</v>
      </c>
      <c r="O890" s="7">
        <f t="shared" si="80"/>
        <v>4060.6762544043468</v>
      </c>
      <c r="P890" s="7">
        <f t="shared" si="81"/>
        <v>16489091.643083315</v>
      </c>
      <c r="Q890" s="7">
        <f t="shared" si="82"/>
        <v>-2.4133385798288876</v>
      </c>
      <c r="R890" s="7">
        <f t="shared" si="83"/>
        <v>2.4133385798288876</v>
      </c>
    </row>
    <row r="891" spans="1:18" x14ac:dyDescent="0.2">
      <c r="A891">
        <v>889.44853370962255</v>
      </c>
      <c r="B891">
        <v>57</v>
      </c>
      <c r="C891">
        <v>33.630000000000003</v>
      </c>
      <c r="D891">
        <v>1</v>
      </c>
      <c r="E891">
        <v>1</v>
      </c>
      <c r="F891">
        <v>0</v>
      </c>
      <c r="G891">
        <v>0</v>
      </c>
      <c r="H891">
        <v>0</v>
      </c>
      <c r="I891">
        <v>1</v>
      </c>
      <c r="J891">
        <v>0</v>
      </c>
      <c r="K891">
        <v>0</v>
      </c>
      <c r="L891">
        <v>11945.1327</v>
      </c>
      <c r="M891" s="7">
        <f t="shared" si="78"/>
        <v>14047.820263888047</v>
      </c>
      <c r="N891" s="7">
        <f t="shared" si="79"/>
        <v>-2102.6875638880465</v>
      </c>
      <c r="O891" s="7">
        <f t="shared" si="80"/>
        <v>2102.6875638880465</v>
      </c>
      <c r="P891" s="7">
        <f t="shared" si="81"/>
        <v>4421294.9913294474</v>
      </c>
      <c r="Q891" s="7">
        <f t="shared" si="82"/>
        <v>-0.17602881581115012</v>
      </c>
      <c r="R891" s="7">
        <f t="shared" si="83"/>
        <v>0.17602881581115012</v>
      </c>
    </row>
    <row r="892" spans="1:18" x14ac:dyDescent="0.2">
      <c r="A892">
        <v>890.44853370962255</v>
      </c>
      <c r="B892">
        <v>64</v>
      </c>
      <c r="C892">
        <v>26.885000000000002</v>
      </c>
      <c r="D892">
        <v>0</v>
      </c>
      <c r="E892">
        <v>0</v>
      </c>
      <c r="F892">
        <v>1</v>
      </c>
      <c r="G892">
        <v>1</v>
      </c>
      <c r="H892">
        <v>0</v>
      </c>
      <c r="I892">
        <v>1</v>
      </c>
      <c r="J892">
        <v>0</v>
      </c>
      <c r="K892">
        <v>0</v>
      </c>
      <c r="L892">
        <v>29330.98315</v>
      </c>
      <c r="M892" s="7">
        <f t="shared" si="78"/>
        <v>37044.490693787528</v>
      </c>
      <c r="N892" s="7">
        <f t="shared" si="79"/>
        <v>-7713.5075437875275</v>
      </c>
      <c r="O892" s="7">
        <f t="shared" si="80"/>
        <v>7713.5075437875275</v>
      </c>
      <c r="P892" s="7">
        <f t="shared" si="81"/>
        <v>59498198.628067099</v>
      </c>
      <c r="Q892" s="7">
        <f t="shared" si="82"/>
        <v>-0.26298155449956429</v>
      </c>
      <c r="R892" s="7">
        <f t="shared" si="83"/>
        <v>0.26298155449956429</v>
      </c>
    </row>
    <row r="893" spans="1:18" x14ac:dyDescent="0.2">
      <c r="A893">
        <v>891.44853370962255</v>
      </c>
      <c r="B893">
        <v>36</v>
      </c>
      <c r="C893">
        <v>29.04</v>
      </c>
      <c r="D893">
        <v>4</v>
      </c>
      <c r="E893">
        <v>0</v>
      </c>
      <c r="F893">
        <v>1</v>
      </c>
      <c r="G893">
        <v>0</v>
      </c>
      <c r="H893">
        <v>0</v>
      </c>
      <c r="I893">
        <v>0</v>
      </c>
      <c r="J893">
        <v>0</v>
      </c>
      <c r="K893">
        <v>1</v>
      </c>
      <c r="L893">
        <v>7243.8136000000004</v>
      </c>
      <c r="M893" s="7">
        <f t="shared" si="78"/>
        <v>7965.3313226436203</v>
      </c>
      <c r="N893" s="7">
        <f t="shared" si="79"/>
        <v>-721.51772264361989</v>
      </c>
      <c r="O893" s="7">
        <f t="shared" si="80"/>
        <v>721.51772264361989</v>
      </c>
      <c r="P893" s="7">
        <f t="shared" si="81"/>
        <v>520587.82408883562</v>
      </c>
      <c r="Q893" s="7">
        <f t="shared" si="82"/>
        <v>-9.9604678210331074E-2</v>
      </c>
      <c r="R893" s="7">
        <f t="shared" si="83"/>
        <v>9.9604678210331074E-2</v>
      </c>
    </row>
    <row r="894" spans="1:18" x14ac:dyDescent="0.2">
      <c r="A894">
        <v>892.44853370962255</v>
      </c>
      <c r="B894">
        <v>54</v>
      </c>
      <c r="C894">
        <v>24.035</v>
      </c>
      <c r="D894">
        <v>0</v>
      </c>
      <c r="E894">
        <v>1</v>
      </c>
      <c r="F894">
        <v>0</v>
      </c>
      <c r="G894">
        <v>0</v>
      </c>
      <c r="H894">
        <v>1</v>
      </c>
      <c r="I894">
        <v>0</v>
      </c>
      <c r="J894">
        <v>0</v>
      </c>
      <c r="K894">
        <v>0</v>
      </c>
      <c r="L894">
        <v>10422.916649999999</v>
      </c>
      <c r="M894" s="7">
        <f t="shared" si="78"/>
        <v>10047.331112944907</v>
      </c>
      <c r="N894" s="7">
        <f t="shared" si="79"/>
        <v>375.58553705509257</v>
      </c>
      <c r="O894" s="7">
        <f t="shared" si="80"/>
        <v>375.58553705509257</v>
      </c>
      <c r="P894" s="7">
        <f t="shared" si="81"/>
        <v>141064.49564496233</v>
      </c>
      <c r="Q894" s="7">
        <f t="shared" si="82"/>
        <v>3.6034590860427977E-2</v>
      </c>
      <c r="R894" s="7">
        <f t="shared" si="83"/>
        <v>3.6034590860427977E-2</v>
      </c>
    </row>
    <row r="895" spans="1:18" x14ac:dyDescent="0.2">
      <c r="A895">
        <v>893.44853370962255</v>
      </c>
      <c r="B895">
        <v>47</v>
      </c>
      <c r="C895">
        <v>38.94</v>
      </c>
      <c r="D895">
        <v>2</v>
      </c>
      <c r="E895">
        <v>1</v>
      </c>
      <c r="F895">
        <v>0</v>
      </c>
      <c r="G895">
        <v>1</v>
      </c>
      <c r="H895">
        <v>0</v>
      </c>
      <c r="I895">
        <v>0</v>
      </c>
      <c r="J895">
        <v>0</v>
      </c>
      <c r="K895">
        <v>1</v>
      </c>
      <c r="L895">
        <v>44202.653599999998</v>
      </c>
      <c r="M895" s="7">
        <f t="shared" si="78"/>
        <v>36698.990736254273</v>
      </c>
      <c r="N895" s="7">
        <f t="shared" si="79"/>
        <v>7503.6628637457252</v>
      </c>
      <c r="O895" s="7">
        <f t="shared" si="80"/>
        <v>7503.6628637457252</v>
      </c>
      <c r="P895" s="7">
        <f t="shared" si="81"/>
        <v>56304956.372756697</v>
      </c>
      <c r="Q895" s="7">
        <f t="shared" si="82"/>
        <v>0.169755936637834</v>
      </c>
      <c r="R895" s="7">
        <f t="shared" si="83"/>
        <v>0.169755936637834</v>
      </c>
    </row>
    <row r="896" spans="1:18" x14ac:dyDescent="0.2">
      <c r="A896">
        <v>894.44853370962255</v>
      </c>
      <c r="B896">
        <v>62</v>
      </c>
      <c r="C896">
        <v>32.11</v>
      </c>
      <c r="D896">
        <v>0</v>
      </c>
      <c r="E896">
        <v>1</v>
      </c>
      <c r="F896">
        <v>0</v>
      </c>
      <c r="G896">
        <v>0</v>
      </c>
      <c r="H896">
        <v>1</v>
      </c>
      <c r="I896">
        <v>0</v>
      </c>
      <c r="J896">
        <v>0</v>
      </c>
      <c r="K896">
        <v>0</v>
      </c>
      <c r="L896">
        <v>13555.0049</v>
      </c>
      <c r="M896" s="7">
        <f t="shared" si="78"/>
        <v>14862.204213716803</v>
      </c>
      <c r="N896" s="7">
        <f t="shared" si="79"/>
        <v>-1307.1993137168029</v>
      </c>
      <c r="O896" s="7">
        <f t="shared" si="80"/>
        <v>1307.1993137168029</v>
      </c>
      <c r="P896" s="7">
        <f t="shared" si="81"/>
        <v>1708770.0457816804</v>
      </c>
      <c r="Q896" s="7">
        <f t="shared" si="82"/>
        <v>-9.6436653720191778E-2</v>
      </c>
      <c r="R896" s="7">
        <f t="shared" si="83"/>
        <v>9.6436653720191778E-2</v>
      </c>
    </row>
    <row r="897" spans="1:18" x14ac:dyDescent="0.2">
      <c r="A897">
        <v>895.44853370962255</v>
      </c>
      <c r="B897">
        <v>61</v>
      </c>
      <c r="C897">
        <v>44</v>
      </c>
      <c r="D897">
        <v>0</v>
      </c>
      <c r="E897">
        <v>0</v>
      </c>
      <c r="F897">
        <v>1</v>
      </c>
      <c r="G897">
        <v>0</v>
      </c>
      <c r="H897">
        <v>0</v>
      </c>
      <c r="I897">
        <v>0</v>
      </c>
      <c r="J897">
        <v>1</v>
      </c>
      <c r="K897">
        <v>0</v>
      </c>
      <c r="L897">
        <v>13063.883</v>
      </c>
      <c r="M897" s="7">
        <f t="shared" si="78"/>
        <v>17643.54703904795</v>
      </c>
      <c r="N897" s="7">
        <f t="shared" si="79"/>
        <v>-4579.6640390479497</v>
      </c>
      <c r="O897" s="7">
        <f t="shared" si="80"/>
        <v>4579.6640390479497</v>
      </c>
      <c r="P897" s="7">
        <f t="shared" si="81"/>
        <v>20973322.710548982</v>
      </c>
      <c r="Q897" s="7">
        <f t="shared" si="82"/>
        <v>-0.3505591744084014</v>
      </c>
      <c r="R897" s="7">
        <f t="shared" si="83"/>
        <v>0.3505591744084014</v>
      </c>
    </row>
    <row r="898" spans="1:18" x14ac:dyDescent="0.2">
      <c r="A898">
        <v>896.44853370962255</v>
      </c>
      <c r="B898">
        <v>43</v>
      </c>
      <c r="C898">
        <v>20.045000000000002</v>
      </c>
      <c r="D898">
        <v>2</v>
      </c>
      <c r="E898">
        <v>0</v>
      </c>
      <c r="F898">
        <v>1</v>
      </c>
      <c r="G898">
        <v>1</v>
      </c>
      <c r="H898">
        <v>1</v>
      </c>
      <c r="I898">
        <v>0</v>
      </c>
      <c r="J898">
        <v>0</v>
      </c>
      <c r="K898">
        <v>0</v>
      </c>
      <c r="L898">
        <v>19798.054550000001</v>
      </c>
      <c r="M898" s="7">
        <f t="shared" si="78"/>
        <v>30625.144899653114</v>
      </c>
      <c r="N898" s="7">
        <f t="shared" si="79"/>
        <v>-10827.090349653114</v>
      </c>
      <c r="O898" s="7">
        <f t="shared" si="80"/>
        <v>10827.090349653114</v>
      </c>
      <c r="P898" s="7">
        <f t="shared" si="81"/>
        <v>117225885.43955158</v>
      </c>
      <c r="Q898" s="7">
        <f t="shared" si="82"/>
        <v>-0.54687647830797159</v>
      </c>
      <c r="R898" s="7">
        <f t="shared" si="83"/>
        <v>0.54687647830797159</v>
      </c>
    </row>
    <row r="899" spans="1:18" x14ac:dyDescent="0.2">
      <c r="A899">
        <v>897.44853370962255</v>
      </c>
      <c r="B899">
        <v>19</v>
      </c>
      <c r="C899">
        <v>25.555</v>
      </c>
      <c r="D899">
        <v>1</v>
      </c>
      <c r="E899">
        <v>1</v>
      </c>
      <c r="F899">
        <v>0</v>
      </c>
      <c r="G899">
        <v>0</v>
      </c>
      <c r="H899">
        <v>0</v>
      </c>
      <c r="I899">
        <v>1</v>
      </c>
      <c r="J899">
        <v>0</v>
      </c>
      <c r="K899">
        <v>0</v>
      </c>
      <c r="L899">
        <v>2221.5644499999999</v>
      </c>
      <c r="M899" s="7">
        <f t="shared" ref="M899:M962" si="84">$V$21+$V$22*B899+$V$23*C899+$V$24*D899+$V$25*E899+$V$26*F899+$V$27*G899+$V$28*H899+$V$29*I899+$V$30*J899+$V$31*K899</f>
        <v>1448.2385886440666</v>
      </c>
      <c r="N899" s="7">
        <f t="shared" ref="N899:N962" si="85">L899-M899</f>
        <v>773.32586135593328</v>
      </c>
      <c r="O899" s="7">
        <f t="shared" ref="O899:O962" si="86">ABS(N899)</f>
        <v>773.32586135593328</v>
      </c>
      <c r="P899" s="7">
        <f t="shared" ref="P899:P962" si="87">N899^2</f>
        <v>598032.88784189615</v>
      </c>
      <c r="Q899" s="7">
        <f t="shared" ref="Q899:Q962" si="88">N899/L899</f>
        <v>0.34809967424349691</v>
      </c>
      <c r="R899" s="7">
        <f t="shared" ref="R899:R962" si="89">ABS(Q899)</f>
        <v>0.34809967424349691</v>
      </c>
    </row>
    <row r="900" spans="1:18" x14ac:dyDescent="0.2">
      <c r="A900">
        <v>898.44853370962255</v>
      </c>
      <c r="B900">
        <v>18</v>
      </c>
      <c r="C900">
        <v>40.26</v>
      </c>
      <c r="D900">
        <v>0</v>
      </c>
      <c r="E900">
        <v>0</v>
      </c>
      <c r="F900">
        <v>1</v>
      </c>
      <c r="G900">
        <v>0</v>
      </c>
      <c r="H900">
        <v>0</v>
      </c>
      <c r="I900">
        <v>0</v>
      </c>
      <c r="J900">
        <v>0</v>
      </c>
      <c r="K900">
        <v>1</v>
      </c>
      <c r="L900">
        <v>1634.5734</v>
      </c>
      <c r="M900" s="7">
        <f t="shared" si="84"/>
        <v>5343.5356839385222</v>
      </c>
      <c r="N900" s="7">
        <f t="shared" si="85"/>
        <v>-3708.962283938522</v>
      </c>
      <c r="O900" s="7">
        <f t="shared" si="86"/>
        <v>3708.962283938522</v>
      </c>
      <c r="P900" s="7">
        <f t="shared" si="87"/>
        <v>13756401.223678457</v>
      </c>
      <c r="Q900" s="7">
        <f t="shared" si="88"/>
        <v>-2.2690705011708387</v>
      </c>
      <c r="R900" s="7">
        <f t="shared" si="89"/>
        <v>2.2690705011708387</v>
      </c>
    </row>
    <row r="901" spans="1:18" x14ac:dyDescent="0.2">
      <c r="A901">
        <v>899.44853370962255</v>
      </c>
      <c r="B901">
        <v>19</v>
      </c>
      <c r="C901">
        <v>22.515000000000001</v>
      </c>
      <c r="D901">
        <v>0</v>
      </c>
      <c r="E901">
        <v>0</v>
      </c>
      <c r="F901">
        <v>1</v>
      </c>
      <c r="G901">
        <v>0</v>
      </c>
      <c r="H901">
        <v>0</v>
      </c>
      <c r="I901">
        <v>1</v>
      </c>
      <c r="J901">
        <v>0</v>
      </c>
      <c r="K901">
        <v>0</v>
      </c>
      <c r="L901">
        <v>2117.3388500000001</v>
      </c>
      <c r="M901" s="7">
        <f t="shared" si="84"/>
        <v>231.73886013568699</v>
      </c>
      <c r="N901" s="7">
        <f t="shared" si="85"/>
        <v>1885.5999898643131</v>
      </c>
      <c r="O901" s="7">
        <f t="shared" si="86"/>
        <v>1885.5999898643131</v>
      </c>
      <c r="P901" s="7">
        <f t="shared" si="87"/>
        <v>3555487.3217762979</v>
      </c>
      <c r="Q901" s="7">
        <f t="shared" si="88"/>
        <v>0.89055183107055025</v>
      </c>
      <c r="R901" s="7">
        <f t="shared" si="89"/>
        <v>0.89055183107055025</v>
      </c>
    </row>
    <row r="902" spans="1:18" x14ac:dyDescent="0.2">
      <c r="A902">
        <v>900.44853370962255</v>
      </c>
      <c r="B902">
        <v>49</v>
      </c>
      <c r="C902">
        <v>22.515000000000001</v>
      </c>
      <c r="D902">
        <v>0</v>
      </c>
      <c r="E902">
        <v>1</v>
      </c>
      <c r="F902">
        <v>0</v>
      </c>
      <c r="G902">
        <v>0</v>
      </c>
      <c r="H902">
        <v>1</v>
      </c>
      <c r="I902">
        <v>0</v>
      </c>
      <c r="J902">
        <v>0</v>
      </c>
      <c r="K902">
        <v>0</v>
      </c>
      <c r="L902">
        <v>8688.8588500000005</v>
      </c>
      <c r="M902" s="7">
        <f t="shared" si="84"/>
        <v>8234.3124717728588</v>
      </c>
      <c r="N902" s="7">
        <f t="shared" si="85"/>
        <v>454.54637822714176</v>
      </c>
      <c r="O902" s="7">
        <f t="shared" si="86"/>
        <v>454.54637822714176</v>
      </c>
      <c r="P902" s="7">
        <f t="shared" si="87"/>
        <v>206612.4099594118</v>
      </c>
      <c r="Q902" s="7">
        <f t="shared" si="88"/>
        <v>5.2313702647746631E-2</v>
      </c>
      <c r="R902" s="7">
        <f t="shared" si="89"/>
        <v>5.2313702647746631E-2</v>
      </c>
    </row>
    <row r="903" spans="1:18" x14ac:dyDescent="0.2">
      <c r="A903">
        <v>901.44853370962255</v>
      </c>
      <c r="B903">
        <v>60</v>
      </c>
      <c r="C903">
        <v>40.92</v>
      </c>
      <c r="D903">
        <v>0</v>
      </c>
      <c r="E903">
        <v>1</v>
      </c>
      <c r="F903">
        <v>0</v>
      </c>
      <c r="G903">
        <v>1</v>
      </c>
      <c r="H903">
        <v>0</v>
      </c>
      <c r="I903">
        <v>0</v>
      </c>
      <c r="J903">
        <v>0</v>
      </c>
      <c r="K903">
        <v>1</v>
      </c>
      <c r="L903">
        <v>48673.558799999999</v>
      </c>
      <c r="M903" s="7">
        <f t="shared" si="84"/>
        <v>39865.62329701968</v>
      </c>
      <c r="N903" s="7">
        <f t="shared" si="85"/>
        <v>8807.9355029803191</v>
      </c>
      <c r="O903" s="7">
        <f t="shared" si="86"/>
        <v>8807.9355029803191</v>
      </c>
      <c r="P903" s="7">
        <f t="shared" si="87"/>
        <v>77579727.824661165</v>
      </c>
      <c r="Q903" s="7">
        <f t="shared" si="88"/>
        <v>0.18095934877439698</v>
      </c>
      <c r="R903" s="7">
        <f t="shared" si="89"/>
        <v>0.18095934877439698</v>
      </c>
    </row>
    <row r="904" spans="1:18" x14ac:dyDescent="0.2">
      <c r="A904">
        <v>902.44853370962255</v>
      </c>
      <c r="B904">
        <v>26</v>
      </c>
      <c r="C904">
        <v>27.265000000000001</v>
      </c>
      <c r="D904">
        <v>3</v>
      </c>
      <c r="E904">
        <v>1</v>
      </c>
      <c r="F904">
        <v>0</v>
      </c>
      <c r="G904">
        <v>0</v>
      </c>
      <c r="H904">
        <v>1</v>
      </c>
      <c r="I904">
        <v>0</v>
      </c>
      <c r="J904">
        <v>0</v>
      </c>
      <c r="K904">
        <v>0</v>
      </c>
      <c r="L904">
        <v>4661.2863500000003</v>
      </c>
      <c r="M904" s="7">
        <f t="shared" si="84"/>
        <v>5194.6863653754526</v>
      </c>
      <c r="N904" s="7">
        <f t="shared" si="85"/>
        <v>-533.40001537545231</v>
      </c>
      <c r="O904" s="7">
        <f t="shared" si="86"/>
        <v>533.40001537545231</v>
      </c>
      <c r="P904" s="7">
        <f t="shared" si="87"/>
        <v>284515.57640253275</v>
      </c>
      <c r="Q904" s="7">
        <f t="shared" si="88"/>
        <v>-0.11443193473309192</v>
      </c>
      <c r="R904" s="7">
        <f t="shared" si="89"/>
        <v>0.11443193473309192</v>
      </c>
    </row>
    <row r="905" spans="1:18" x14ac:dyDescent="0.2">
      <c r="A905">
        <v>903.44853370962255</v>
      </c>
      <c r="B905">
        <v>49</v>
      </c>
      <c r="C905">
        <v>36.85</v>
      </c>
      <c r="D905">
        <v>0</v>
      </c>
      <c r="E905">
        <v>1</v>
      </c>
      <c r="F905">
        <v>0</v>
      </c>
      <c r="G905">
        <v>0</v>
      </c>
      <c r="H905">
        <v>0</v>
      </c>
      <c r="I905">
        <v>0</v>
      </c>
      <c r="J905">
        <v>0</v>
      </c>
      <c r="K905">
        <v>1</v>
      </c>
      <c r="L905">
        <v>8125.7844999999998</v>
      </c>
      <c r="M905" s="7">
        <f t="shared" si="84"/>
        <v>11977.297867700241</v>
      </c>
      <c r="N905" s="7">
        <f t="shared" si="85"/>
        <v>-3851.5133677002414</v>
      </c>
      <c r="O905" s="7">
        <f t="shared" si="86"/>
        <v>3851.5133677002414</v>
      </c>
      <c r="P905" s="7">
        <f t="shared" si="87"/>
        <v>14834155.221573655</v>
      </c>
      <c r="Q905" s="7">
        <f t="shared" si="88"/>
        <v>-0.47398664925217271</v>
      </c>
      <c r="R905" s="7">
        <f t="shared" si="89"/>
        <v>0.47398664925217271</v>
      </c>
    </row>
    <row r="906" spans="1:18" x14ac:dyDescent="0.2">
      <c r="A906">
        <v>904.44853370962255</v>
      </c>
      <c r="B906">
        <v>60</v>
      </c>
      <c r="C906">
        <v>35.1</v>
      </c>
      <c r="D906">
        <v>0</v>
      </c>
      <c r="E906">
        <v>0</v>
      </c>
      <c r="F906">
        <v>1</v>
      </c>
      <c r="G906">
        <v>0</v>
      </c>
      <c r="H906">
        <v>0</v>
      </c>
      <c r="I906">
        <v>0</v>
      </c>
      <c r="J906">
        <v>1</v>
      </c>
      <c r="K906">
        <v>0</v>
      </c>
      <c r="L906">
        <v>12644.589</v>
      </c>
      <c r="M906" s="7">
        <f t="shared" si="84"/>
        <v>14365.275050843422</v>
      </c>
      <c r="N906" s="7">
        <f t="shared" si="85"/>
        <v>-1720.686050843422</v>
      </c>
      <c r="O906" s="7">
        <f t="shared" si="86"/>
        <v>1720.686050843422</v>
      </c>
      <c r="P906" s="7">
        <f t="shared" si="87"/>
        <v>2960760.4855671315</v>
      </c>
      <c r="Q906" s="7">
        <f t="shared" si="88"/>
        <v>-0.13608082088262591</v>
      </c>
      <c r="R906" s="7">
        <f t="shared" si="89"/>
        <v>0.13608082088262591</v>
      </c>
    </row>
    <row r="907" spans="1:18" x14ac:dyDescent="0.2">
      <c r="A907">
        <v>905.44853370962255</v>
      </c>
      <c r="B907">
        <v>26</v>
      </c>
      <c r="C907">
        <v>29.355</v>
      </c>
      <c r="D907">
        <v>2</v>
      </c>
      <c r="E907">
        <v>0</v>
      </c>
      <c r="F907">
        <v>1</v>
      </c>
      <c r="G907">
        <v>0</v>
      </c>
      <c r="H907">
        <v>1</v>
      </c>
      <c r="I907">
        <v>0</v>
      </c>
      <c r="J907">
        <v>0</v>
      </c>
      <c r="K907">
        <v>0</v>
      </c>
      <c r="L907">
        <v>4564.1914500000003</v>
      </c>
      <c r="M907" s="7">
        <f t="shared" si="84"/>
        <v>5718.2259776821857</v>
      </c>
      <c r="N907" s="7">
        <f t="shared" si="85"/>
        <v>-1154.0345276821854</v>
      </c>
      <c r="O907" s="7">
        <f t="shared" si="86"/>
        <v>1154.0345276821854</v>
      </c>
      <c r="P907" s="7">
        <f t="shared" si="87"/>
        <v>1331795.6910826447</v>
      </c>
      <c r="Q907" s="7">
        <f t="shared" si="88"/>
        <v>-0.25284533752022725</v>
      </c>
      <c r="R907" s="7">
        <f t="shared" si="89"/>
        <v>0.25284533752022725</v>
      </c>
    </row>
    <row r="908" spans="1:18" x14ac:dyDescent="0.2">
      <c r="A908">
        <v>906.44853370962255</v>
      </c>
      <c r="B908">
        <v>27</v>
      </c>
      <c r="C908">
        <v>32.585000000000001</v>
      </c>
      <c r="D908">
        <v>3</v>
      </c>
      <c r="E908">
        <v>1</v>
      </c>
      <c r="F908">
        <v>0</v>
      </c>
      <c r="G908">
        <v>0</v>
      </c>
      <c r="H908">
        <v>1</v>
      </c>
      <c r="I908">
        <v>0</v>
      </c>
      <c r="J908">
        <v>0</v>
      </c>
      <c r="K908">
        <v>0</v>
      </c>
      <c r="L908">
        <v>4846.9201499999999</v>
      </c>
      <c r="M908" s="7">
        <f t="shared" si="84"/>
        <v>7258.6618935179731</v>
      </c>
      <c r="N908" s="7">
        <f t="shared" si="85"/>
        <v>-2411.7417435179732</v>
      </c>
      <c r="O908" s="7">
        <f t="shared" si="86"/>
        <v>2411.7417435179732</v>
      </c>
      <c r="P908" s="7">
        <f t="shared" si="87"/>
        <v>5816498.2374271136</v>
      </c>
      <c r="Q908" s="7">
        <f t="shared" si="88"/>
        <v>-0.49758231389843988</v>
      </c>
      <c r="R908" s="7">
        <f t="shared" si="89"/>
        <v>0.49758231389843988</v>
      </c>
    </row>
    <row r="909" spans="1:18" x14ac:dyDescent="0.2">
      <c r="A909">
        <v>907.44853370962255</v>
      </c>
      <c r="B909">
        <v>44</v>
      </c>
      <c r="C909">
        <v>32.340000000000003</v>
      </c>
      <c r="D909">
        <v>1</v>
      </c>
      <c r="E909">
        <v>0</v>
      </c>
      <c r="F909">
        <v>1</v>
      </c>
      <c r="G909">
        <v>0</v>
      </c>
      <c r="H909">
        <v>0</v>
      </c>
      <c r="I909">
        <v>0</v>
      </c>
      <c r="J909">
        <v>0</v>
      </c>
      <c r="K909">
        <v>1</v>
      </c>
      <c r="L909">
        <v>7633.7205999999996</v>
      </c>
      <c r="M909" s="7">
        <f t="shared" si="84"/>
        <v>9843.0742321678808</v>
      </c>
      <c r="N909" s="7">
        <f t="shared" si="85"/>
        <v>-2209.3536321678812</v>
      </c>
      <c r="O909" s="7">
        <f t="shared" si="86"/>
        <v>2209.3536321678812</v>
      </c>
      <c r="P909" s="7">
        <f t="shared" si="87"/>
        <v>4881243.4719734089</v>
      </c>
      <c r="Q909" s="7">
        <f t="shared" si="88"/>
        <v>-0.28942029030612954</v>
      </c>
      <c r="R909" s="7">
        <f t="shared" si="89"/>
        <v>0.28942029030612954</v>
      </c>
    </row>
    <row r="910" spans="1:18" x14ac:dyDescent="0.2">
      <c r="A910">
        <v>908.44853370962255</v>
      </c>
      <c r="B910">
        <v>63</v>
      </c>
      <c r="C910">
        <v>39.799999999999997</v>
      </c>
      <c r="D910">
        <v>3</v>
      </c>
      <c r="E910">
        <v>1</v>
      </c>
      <c r="F910">
        <v>0</v>
      </c>
      <c r="G910">
        <v>0</v>
      </c>
      <c r="H910">
        <v>0</v>
      </c>
      <c r="I910">
        <v>0</v>
      </c>
      <c r="J910">
        <v>1</v>
      </c>
      <c r="K910">
        <v>0</v>
      </c>
      <c r="L910">
        <v>15170.069</v>
      </c>
      <c r="M910" s="7">
        <f t="shared" si="84"/>
        <v>17801.634589019654</v>
      </c>
      <c r="N910" s="7">
        <f t="shared" si="85"/>
        <v>-2631.565589019654</v>
      </c>
      <c r="O910" s="7">
        <f t="shared" si="86"/>
        <v>2631.565589019654</v>
      </c>
      <c r="P910" s="7">
        <f t="shared" si="87"/>
        <v>6925137.4493123582</v>
      </c>
      <c r="Q910" s="7">
        <f t="shared" si="88"/>
        <v>-0.17347090438544835</v>
      </c>
      <c r="R910" s="7">
        <f t="shared" si="89"/>
        <v>0.17347090438544835</v>
      </c>
    </row>
    <row r="911" spans="1:18" x14ac:dyDescent="0.2">
      <c r="A911">
        <v>909.44853370962255</v>
      </c>
      <c r="B911">
        <v>32</v>
      </c>
      <c r="C911">
        <v>24.6</v>
      </c>
      <c r="D911">
        <v>0</v>
      </c>
      <c r="E911">
        <v>0</v>
      </c>
      <c r="F911">
        <v>1</v>
      </c>
      <c r="G911">
        <v>1</v>
      </c>
      <c r="H911">
        <v>0</v>
      </c>
      <c r="I911">
        <v>0</v>
      </c>
      <c r="J911">
        <v>1</v>
      </c>
      <c r="K911">
        <v>0</v>
      </c>
      <c r="L911">
        <v>17496.306</v>
      </c>
      <c r="M911" s="7">
        <f t="shared" si="84"/>
        <v>27191.496254269976</v>
      </c>
      <c r="N911" s="7">
        <f t="shared" si="85"/>
        <v>-9695.1902542699754</v>
      </c>
      <c r="O911" s="7">
        <f t="shared" si="86"/>
        <v>9695.1902542699754</v>
      </c>
      <c r="P911" s="7">
        <f t="shared" si="87"/>
        <v>93996714.066491514</v>
      </c>
      <c r="Q911" s="7">
        <f t="shared" si="88"/>
        <v>-0.55412784014351235</v>
      </c>
      <c r="R911" s="7">
        <f t="shared" si="89"/>
        <v>0.55412784014351235</v>
      </c>
    </row>
    <row r="912" spans="1:18" x14ac:dyDescent="0.2">
      <c r="A912">
        <v>910.44853370962255</v>
      </c>
      <c r="B912">
        <v>22</v>
      </c>
      <c r="C912">
        <v>28.31</v>
      </c>
      <c r="D912">
        <v>1</v>
      </c>
      <c r="E912">
        <v>1</v>
      </c>
      <c r="F912">
        <v>0</v>
      </c>
      <c r="G912">
        <v>0</v>
      </c>
      <c r="H912">
        <v>0</v>
      </c>
      <c r="I912">
        <v>1</v>
      </c>
      <c r="J912">
        <v>0</v>
      </c>
      <c r="K912">
        <v>0</v>
      </c>
      <c r="L912">
        <v>2639.0428999999999</v>
      </c>
      <c r="M912" s="7">
        <f t="shared" si="84"/>
        <v>3161.1750180105014</v>
      </c>
      <c r="N912" s="7">
        <f t="shared" si="85"/>
        <v>-522.13211801050147</v>
      </c>
      <c r="O912" s="7">
        <f t="shared" si="86"/>
        <v>522.13211801050147</v>
      </c>
      <c r="P912" s="7">
        <f t="shared" si="87"/>
        <v>272621.94865813223</v>
      </c>
      <c r="Q912" s="7">
        <f t="shared" si="88"/>
        <v>-0.19784904520138777</v>
      </c>
      <c r="R912" s="7">
        <f t="shared" si="89"/>
        <v>0.19784904520138777</v>
      </c>
    </row>
    <row r="913" spans="1:18" x14ac:dyDescent="0.2">
      <c r="A913">
        <v>911.44853370962255</v>
      </c>
      <c r="B913">
        <v>18</v>
      </c>
      <c r="C913">
        <v>31.73</v>
      </c>
      <c r="D913">
        <v>0</v>
      </c>
      <c r="E913">
        <v>1</v>
      </c>
      <c r="F913">
        <v>0</v>
      </c>
      <c r="G913">
        <v>1</v>
      </c>
      <c r="H913">
        <v>1</v>
      </c>
      <c r="I913">
        <v>0</v>
      </c>
      <c r="J913">
        <v>0</v>
      </c>
      <c r="K913">
        <v>0</v>
      </c>
      <c r="L913">
        <v>33732.686699999998</v>
      </c>
      <c r="M913" s="7">
        <f t="shared" si="84"/>
        <v>26969.173071976362</v>
      </c>
      <c r="N913" s="7">
        <f t="shared" si="85"/>
        <v>6763.5136280236366</v>
      </c>
      <c r="O913" s="7">
        <f t="shared" si="86"/>
        <v>6763.5136280236366</v>
      </c>
      <c r="P913" s="7">
        <f t="shared" si="87"/>
        <v>45745116.596461453</v>
      </c>
      <c r="Q913" s="7">
        <f t="shared" si="88"/>
        <v>0.20050325929193291</v>
      </c>
      <c r="R913" s="7">
        <f t="shared" si="89"/>
        <v>0.20050325929193291</v>
      </c>
    </row>
    <row r="914" spans="1:18" x14ac:dyDescent="0.2">
      <c r="A914">
        <v>912.44853370962255</v>
      </c>
      <c r="B914">
        <v>59</v>
      </c>
      <c r="C914">
        <v>26.695</v>
      </c>
      <c r="D914">
        <v>3</v>
      </c>
      <c r="E914">
        <v>0</v>
      </c>
      <c r="F914">
        <v>1</v>
      </c>
      <c r="G914">
        <v>0</v>
      </c>
      <c r="H914">
        <v>0</v>
      </c>
      <c r="I914">
        <v>1</v>
      </c>
      <c r="J914">
        <v>0</v>
      </c>
      <c r="K914">
        <v>0</v>
      </c>
      <c r="L914">
        <v>14382.709049999999</v>
      </c>
      <c r="M914" s="7">
        <f t="shared" si="84"/>
        <v>13346.663055594639</v>
      </c>
      <c r="N914" s="7">
        <f t="shared" si="85"/>
        <v>1036.04599440536</v>
      </c>
      <c r="O914" s="7">
        <f t="shared" si="86"/>
        <v>1036.04599440536</v>
      </c>
      <c r="P914" s="7">
        <f t="shared" si="87"/>
        <v>1073391.3025233913</v>
      </c>
      <c r="Q914" s="7">
        <f t="shared" si="88"/>
        <v>7.2034134237413366E-2</v>
      </c>
      <c r="R914" s="7">
        <f t="shared" si="89"/>
        <v>7.2034134237413366E-2</v>
      </c>
    </row>
    <row r="915" spans="1:18" x14ac:dyDescent="0.2">
      <c r="A915">
        <v>913.44853370962255</v>
      </c>
      <c r="B915">
        <v>44</v>
      </c>
      <c r="C915">
        <v>27.5</v>
      </c>
      <c r="D915">
        <v>1</v>
      </c>
      <c r="E915">
        <v>0</v>
      </c>
      <c r="F915">
        <v>1</v>
      </c>
      <c r="G915">
        <v>0</v>
      </c>
      <c r="H915">
        <v>0</v>
      </c>
      <c r="I915">
        <v>0</v>
      </c>
      <c r="J915">
        <v>1</v>
      </c>
      <c r="K915">
        <v>0</v>
      </c>
      <c r="L915">
        <v>7626.9930000000004</v>
      </c>
      <c r="M915" s="7">
        <f t="shared" si="84"/>
        <v>8074.7620605157317</v>
      </c>
      <c r="N915" s="7">
        <f t="shared" si="85"/>
        <v>-447.76906051573133</v>
      </c>
      <c r="O915" s="7">
        <f t="shared" si="86"/>
        <v>447.76906051573133</v>
      </c>
      <c r="P915" s="7">
        <f t="shared" si="87"/>
        <v>200497.13155514066</v>
      </c>
      <c r="Q915" s="7">
        <f t="shared" si="88"/>
        <v>-5.8708466169528579E-2</v>
      </c>
      <c r="R915" s="7">
        <f t="shared" si="89"/>
        <v>5.8708466169528579E-2</v>
      </c>
    </row>
    <row r="916" spans="1:18" x14ac:dyDescent="0.2">
      <c r="A916">
        <v>914.44853370962255</v>
      </c>
      <c r="B916">
        <v>33</v>
      </c>
      <c r="C916">
        <v>24.605</v>
      </c>
      <c r="D916">
        <v>2</v>
      </c>
      <c r="E916">
        <v>1</v>
      </c>
      <c r="F916">
        <v>0</v>
      </c>
      <c r="G916">
        <v>0</v>
      </c>
      <c r="H916">
        <v>0</v>
      </c>
      <c r="I916">
        <v>1</v>
      </c>
      <c r="J916">
        <v>0</v>
      </c>
      <c r="K916">
        <v>0</v>
      </c>
      <c r="L916">
        <v>5257.5079500000002</v>
      </c>
      <c r="M916" s="7">
        <f t="shared" si="84"/>
        <v>5198.0407256969365</v>
      </c>
      <c r="N916" s="7">
        <f t="shared" si="85"/>
        <v>59.467224303063631</v>
      </c>
      <c r="O916" s="7">
        <f t="shared" si="86"/>
        <v>59.467224303063631</v>
      </c>
      <c r="P916" s="7">
        <f t="shared" si="87"/>
        <v>3536.3507663108817</v>
      </c>
      <c r="Q916" s="7">
        <f t="shared" si="88"/>
        <v>1.1310914765818591E-2</v>
      </c>
      <c r="R916" s="7">
        <f t="shared" si="89"/>
        <v>1.1310914765818591E-2</v>
      </c>
    </row>
    <row r="917" spans="1:18" x14ac:dyDescent="0.2">
      <c r="A917">
        <v>915.44853370962255</v>
      </c>
      <c r="B917">
        <v>24</v>
      </c>
      <c r="C917">
        <v>33.99</v>
      </c>
      <c r="D917">
        <v>0</v>
      </c>
      <c r="E917">
        <v>0</v>
      </c>
      <c r="F917">
        <v>1</v>
      </c>
      <c r="G917">
        <v>0</v>
      </c>
      <c r="H917">
        <v>0</v>
      </c>
      <c r="I917">
        <v>0</v>
      </c>
      <c r="J917">
        <v>0</v>
      </c>
      <c r="K917">
        <v>1</v>
      </c>
      <c r="L917">
        <v>2473.3341</v>
      </c>
      <c r="M917" s="7">
        <f t="shared" si="84"/>
        <v>4773.7626489478025</v>
      </c>
      <c r="N917" s="7">
        <f t="shared" si="85"/>
        <v>-2300.4285489478025</v>
      </c>
      <c r="O917" s="7">
        <f t="shared" si="86"/>
        <v>2300.4285489478025</v>
      </c>
      <c r="P917" s="7">
        <f t="shared" si="87"/>
        <v>5291971.5088140918</v>
      </c>
      <c r="Q917" s="7">
        <f t="shared" si="88"/>
        <v>-0.9300921169314742</v>
      </c>
      <c r="R917" s="7">
        <f t="shared" si="89"/>
        <v>0.9300921169314742</v>
      </c>
    </row>
    <row r="918" spans="1:18" x14ac:dyDescent="0.2">
      <c r="A918">
        <v>916.44853370962255</v>
      </c>
      <c r="B918">
        <v>43</v>
      </c>
      <c r="C918">
        <v>26.885000000000002</v>
      </c>
      <c r="D918">
        <v>0</v>
      </c>
      <c r="E918">
        <v>0</v>
      </c>
      <c r="F918">
        <v>1</v>
      </c>
      <c r="G918">
        <v>1</v>
      </c>
      <c r="H918">
        <v>0</v>
      </c>
      <c r="I918">
        <v>1</v>
      </c>
      <c r="J918">
        <v>0</v>
      </c>
      <c r="K918">
        <v>0</v>
      </c>
      <c r="L918">
        <v>21774.32215</v>
      </c>
      <c r="M918" s="7">
        <f t="shared" si="84"/>
        <v>31595.194691657067</v>
      </c>
      <c r="N918" s="7">
        <f t="shared" si="85"/>
        <v>-9820.8725416570669</v>
      </c>
      <c r="O918" s="7">
        <f t="shared" si="86"/>
        <v>9820.8725416570669</v>
      </c>
      <c r="P918" s="7">
        <f t="shared" si="87"/>
        <v>96449537.47947374</v>
      </c>
      <c r="Q918" s="7">
        <f t="shared" si="88"/>
        <v>-0.45103000102609703</v>
      </c>
      <c r="R918" s="7">
        <f t="shared" si="89"/>
        <v>0.45103000102609703</v>
      </c>
    </row>
    <row r="919" spans="1:18" x14ac:dyDescent="0.2">
      <c r="A919">
        <v>917.44853370962255</v>
      </c>
      <c r="B919">
        <v>45</v>
      </c>
      <c r="C919">
        <v>22.895</v>
      </c>
      <c r="D919">
        <v>0</v>
      </c>
      <c r="E919">
        <v>1</v>
      </c>
      <c r="F919">
        <v>0</v>
      </c>
      <c r="G919">
        <v>1</v>
      </c>
      <c r="H919">
        <v>1</v>
      </c>
      <c r="I919">
        <v>0</v>
      </c>
      <c r="J919">
        <v>0</v>
      </c>
      <c r="K919">
        <v>0</v>
      </c>
      <c r="L919">
        <v>35069.374519999998</v>
      </c>
      <c r="M919" s="7">
        <f t="shared" si="84"/>
        <v>30978.67636870854</v>
      </c>
      <c r="N919" s="7">
        <f t="shared" si="85"/>
        <v>4090.6981512914572</v>
      </c>
      <c r="O919" s="7">
        <f t="shared" si="86"/>
        <v>4090.6981512914572</v>
      </c>
      <c r="P919" s="7">
        <f t="shared" si="87"/>
        <v>16733811.364979345</v>
      </c>
      <c r="Q919" s="7">
        <f t="shared" si="88"/>
        <v>0.11664588283314091</v>
      </c>
      <c r="R919" s="7">
        <f t="shared" si="89"/>
        <v>0.11664588283314091</v>
      </c>
    </row>
    <row r="920" spans="1:18" x14ac:dyDescent="0.2">
      <c r="A920">
        <v>918.44853370962255</v>
      </c>
      <c r="B920">
        <v>61</v>
      </c>
      <c r="C920">
        <v>28.2</v>
      </c>
      <c r="D920">
        <v>0</v>
      </c>
      <c r="E920">
        <v>0</v>
      </c>
      <c r="F920">
        <v>1</v>
      </c>
      <c r="G920">
        <v>0</v>
      </c>
      <c r="H920">
        <v>0</v>
      </c>
      <c r="I920">
        <v>0</v>
      </c>
      <c r="J920">
        <v>1</v>
      </c>
      <c r="K920">
        <v>0</v>
      </c>
      <c r="L920">
        <v>13041.921</v>
      </c>
      <c r="M920" s="7">
        <f t="shared" si="84"/>
        <v>12284.361544919533</v>
      </c>
      <c r="N920" s="7">
        <f t="shared" si="85"/>
        <v>757.55945508046716</v>
      </c>
      <c r="O920" s="7">
        <f t="shared" si="86"/>
        <v>757.55945508046716</v>
      </c>
      <c r="P920" s="7">
        <f t="shared" si="87"/>
        <v>573896.32798181439</v>
      </c>
      <c r="Q920" s="7">
        <f t="shared" si="88"/>
        <v>5.8086493169255293E-2</v>
      </c>
      <c r="R920" s="7">
        <f t="shared" si="89"/>
        <v>5.8086493169255293E-2</v>
      </c>
    </row>
    <row r="921" spans="1:18" x14ac:dyDescent="0.2">
      <c r="A921">
        <v>919.44853370962255</v>
      </c>
      <c r="B921">
        <v>35</v>
      </c>
      <c r="C921">
        <v>34.21</v>
      </c>
      <c r="D921">
        <v>1</v>
      </c>
      <c r="E921">
        <v>0</v>
      </c>
      <c r="F921">
        <v>1</v>
      </c>
      <c r="G921">
        <v>0</v>
      </c>
      <c r="H921">
        <v>0</v>
      </c>
      <c r="I921">
        <v>0</v>
      </c>
      <c r="J921">
        <v>0</v>
      </c>
      <c r="K921">
        <v>1</v>
      </c>
      <c r="L921">
        <v>5245.2268999999997</v>
      </c>
      <c r="M921" s="7">
        <f t="shared" si="84"/>
        <v>8141.9450062832257</v>
      </c>
      <c r="N921" s="7">
        <f t="shared" si="85"/>
        <v>-2896.718106283226</v>
      </c>
      <c r="O921" s="7">
        <f t="shared" si="86"/>
        <v>2896.718106283226</v>
      </c>
      <c r="P921" s="7">
        <f t="shared" si="87"/>
        <v>8390975.7872690782</v>
      </c>
      <c r="Q921" s="7">
        <f t="shared" si="88"/>
        <v>-0.55225792163218457</v>
      </c>
      <c r="R921" s="7">
        <f t="shared" si="89"/>
        <v>0.55225792163218457</v>
      </c>
    </row>
    <row r="922" spans="1:18" x14ac:dyDescent="0.2">
      <c r="A922">
        <v>920.44853370962255</v>
      </c>
      <c r="B922">
        <v>62</v>
      </c>
      <c r="C922">
        <v>25</v>
      </c>
      <c r="D922">
        <v>0</v>
      </c>
      <c r="E922">
        <v>0</v>
      </c>
      <c r="F922">
        <v>1</v>
      </c>
      <c r="G922">
        <v>0</v>
      </c>
      <c r="H922">
        <v>0</v>
      </c>
      <c r="I922">
        <v>0</v>
      </c>
      <c r="J922">
        <v>1</v>
      </c>
      <c r="K922">
        <v>0</v>
      </c>
      <c r="L922">
        <v>13451.121999999999</v>
      </c>
      <c r="M922" s="7">
        <f t="shared" si="84"/>
        <v>11458.447173696604</v>
      </c>
      <c r="N922" s="7">
        <f t="shared" si="85"/>
        <v>1992.6748263033951</v>
      </c>
      <c r="O922" s="7">
        <f t="shared" si="86"/>
        <v>1992.6748263033951</v>
      </c>
      <c r="P922" s="7">
        <f t="shared" si="87"/>
        <v>3970752.9633832658</v>
      </c>
      <c r="Q922" s="7">
        <f t="shared" si="88"/>
        <v>0.14814190417003095</v>
      </c>
      <c r="R922" s="7">
        <f t="shared" si="89"/>
        <v>0.14814190417003095</v>
      </c>
    </row>
    <row r="923" spans="1:18" x14ac:dyDescent="0.2">
      <c r="A923">
        <v>921.44853370962255</v>
      </c>
      <c r="B923">
        <v>62</v>
      </c>
      <c r="C923">
        <v>33.200000000000003</v>
      </c>
      <c r="D923">
        <v>0</v>
      </c>
      <c r="E923">
        <v>0</v>
      </c>
      <c r="F923">
        <v>1</v>
      </c>
      <c r="G923">
        <v>0</v>
      </c>
      <c r="H923">
        <v>0</v>
      </c>
      <c r="I923">
        <v>0</v>
      </c>
      <c r="J923">
        <v>1</v>
      </c>
      <c r="K923">
        <v>0</v>
      </c>
      <c r="L923">
        <v>13462.52</v>
      </c>
      <c r="M923" s="7">
        <f t="shared" si="84"/>
        <v>14239.796607358188</v>
      </c>
      <c r="N923" s="7">
        <f t="shared" si="85"/>
        <v>-777.2766073581879</v>
      </c>
      <c r="O923" s="7">
        <f t="shared" si="86"/>
        <v>777.2766073581879</v>
      </c>
      <c r="P923" s="7">
        <f t="shared" si="87"/>
        <v>604158.92434625456</v>
      </c>
      <c r="Q923" s="7">
        <f t="shared" si="88"/>
        <v>-5.7736338171322149E-2</v>
      </c>
      <c r="R923" s="7">
        <f t="shared" si="89"/>
        <v>5.7736338171322149E-2</v>
      </c>
    </row>
    <row r="924" spans="1:18" x14ac:dyDescent="0.2">
      <c r="A924">
        <v>922.44853370962255</v>
      </c>
      <c r="B924">
        <v>38</v>
      </c>
      <c r="C924">
        <v>31</v>
      </c>
      <c r="D924">
        <v>1</v>
      </c>
      <c r="E924">
        <v>1</v>
      </c>
      <c r="F924">
        <v>0</v>
      </c>
      <c r="G924">
        <v>0</v>
      </c>
      <c r="H924">
        <v>0</v>
      </c>
      <c r="I924">
        <v>0</v>
      </c>
      <c r="J924">
        <v>1</v>
      </c>
      <c r="K924">
        <v>0</v>
      </c>
      <c r="L924">
        <v>5488.2619999999997</v>
      </c>
      <c r="M924" s="7">
        <f t="shared" si="84"/>
        <v>7451.1793503880835</v>
      </c>
      <c r="N924" s="7">
        <f t="shared" si="85"/>
        <v>-1962.9173503880838</v>
      </c>
      <c r="O924" s="7">
        <f t="shared" si="86"/>
        <v>1962.9173503880838</v>
      </c>
      <c r="P924" s="7">
        <f t="shared" si="87"/>
        <v>3853044.5244545755</v>
      </c>
      <c r="Q924" s="7">
        <f t="shared" si="88"/>
        <v>-0.35765736956218269</v>
      </c>
      <c r="R924" s="7">
        <f t="shared" si="89"/>
        <v>0.35765736956218269</v>
      </c>
    </row>
    <row r="925" spans="1:18" x14ac:dyDescent="0.2">
      <c r="A925">
        <v>923.44853370962255</v>
      </c>
      <c r="B925">
        <v>34</v>
      </c>
      <c r="C925">
        <v>35.814999999999998</v>
      </c>
      <c r="D925">
        <v>0</v>
      </c>
      <c r="E925">
        <v>1</v>
      </c>
      <c r="F925">
        <v>0</v>
      </c>
      <c r="G925">
        <v>0</v>
      </c>
      <c r="H925">
        <v>0</v>
      </c>
      <c r="I925">
        <v>1</v>
      </c>
      <c r="J925">
        <v>0</v>
      </c>
      <c r="K925">
        <v>0</v>
      </c>
      <c r="L925">
        <v>4320.4108500000002</v>
      </c>
      <c r="M925" s="7">
        <f t="shared" si="84"/>
        <v>8381.5039143194099</v>
      </c>
      <c r="N925" s="7">
        <f t="shared" si="85"/>
        <v>-4061.0930643194097</v>
      </c>
      <c r="O925" s="7">
        <f t="shared" si="86"/>
        <v>4061.0930643194097</v>
      </c>
      <c r="P925" s="7">
        <f t="shared" si="87"/>
        <v>16492476.877063213</v>
      </c>
      <c r="Q925" s="7">
        <f t="shared" si="88"/>
        <v>-0.93997844309631096</v>
      </c>
      <c r="R925" s="7">
        <f t="shared" si="89"/>
        <v>0.93997844309631096</v>
      </c>
    </row>
    <row r="926" spans="1:18" x14ac:dyDescent="0.2">
      <c r="A926">
        <v>924.44853370962255</v>
      </c>
      <c r="B926">
        <v>43</v>
      </c>
      <c r="C926">
        <v>23.2</v>
      </c>
      <c r="D926">
        <v>0</v>
      </c>
      <c r="E926">
        <v>1</v>
      </c>
      <c r="F926">
        <v>0</v>
      </c>
      <c r="G926">
        <v>0</v>
      </c>
      <c r="H926">
        <v>0</v>
      </c>
      <c r="I926">
        <v>0</v>
      </c>
      <c r="J926">
        <v>1</v>
      </c>
      <c r="K926">
        <v>0</v>
      </c>
      <c r="L926">
        <v>6250.4350000000004</v>
      </c>
      <c r="M926" s="7">
        <f t="shared" si="84"/>
        <v>5663.7892847440971</v>
      </c>
      <c r="N926" s="7">
        <f t="shared" si="85"/>
        <v>586.64571525590327</v>
      </c>
      <c r="O926" s="7">
        <f t="shared" si="86"/>
        <v>586.64571525590327</v>
      </c>
      <c r="P926" s="7">
        <f t="shared" si="87"/>
        <v>344153.19522811036</v>
      </c>
      <c r="Q926" s="7">
        <f t="shared" si="88"/>
        <v>9.38567820089167E-2</v>
      </c>
      <c r="R926" s="7">
        <f t="shared" si="89"/>
        <v>9.38567820089167E-2</v>
      </c>
    </row>
    <row r="927" spans="1:18" x14ac:dyDescent="0.2">
      <c r="A927">
        <v>925.44853370962255</v>
      </c>
      <c r="B927">
        <v>50</v>
      </c>
      <c r="C927">
        <v>32.11</v>
      </c>
      <c r="D927">
        <v>2</v>
      </c>
      <c r="E927">
        <v>1</v>
      </c>
      <c r="F927">
        <v>0</v>
      </c>
      <c r="G927">
        <v>0</v>
      </c>
      <c r="H927">
        <v>1</v>
      </c>
      <c r="I927">
        <v>0</v>
      </c>
      <c r="J927">
        <v>0</v>
      </c>
      <c r="K927">
        <v>0</v>
      </c>
      <c r="L927">
        <v>25333.332839999999</v>
      </c>
      <c r="M927" s="7">
        <f t="shared" si="84"/>
        <v>12626.656070309806</v>
      </c>
      <c r="N927" s="7">
        <f t="shared" si="85"/>
        <v>12706.676769690193</v>
      </c>
      <c r="O927" s="7">
        <f t="shared" si="86"/>
        <v>12706.676769690193</v>
      </c>
      <c r="P927" s="7">
        <f t="shared" si="87"/>
        <v>161459634.5293844</v>
      </c>
      <c r="Q927" s="7">
        <f t="shared" si="88"/>
        <v>0.50157935593957936</v>
      </c>
      <c r="R927" s="7">
        <f t="shared" si="89"/>
        <v>0.50157935593957936</v>
      </c>
    </row>
    <row r="928" spans="1:18" x14ac:dyDescent="0.2">
      <c r="A928">
        <v>926.44853370962255</v>
      </c>
      <c r="B928">
        <v>19</v>
      </c>
      <c r="C928">
        <v>23.4</v>
      </c>
      <c r="D928">
        <v>2</v>
      </c>
      <c r="E928">
        <v>0</v>
      </c>
      <c r="F928">
        <v>1</v>
      </c>
      <c r="G928">
        <v>0</v>
      </c>
      <c r="H928">
        <v>0</v>
      </c>
      <c r="I928">
        <v>0</v>
      </c>
      <c r="J928">
        <v>1</v>
      </c>
      <c r="K928">
        <v>0</v>
      </c>
      <c r="L928">
        <v>2913.569</v>
      </c>
      <c r="M928" s="7">
        <f t="shared" si="84"/>
        <v>635.99784148245658</v>
      </c>
      <c r="N928" s="7">
        <f t="shared" si="85"/>
        <v>2277.5711585175432</v>
      </c>
      <c r="O928" s="7">
        <f t="shared" si="86"/>
        <v>2277.5711585175432</v>
      </c>
      <c r="P928" s="7">
        <f t="shared" si="87"/>
        <v>5187330.382110944</v>
      </c>
      <c r="Q928" s="7">
        <f t="shared" si="88"/>
        <v>0.7817117626243083</v>
      </c>
      <c r="R928" s="7">
        <f t="shared" si="89"/>
        <v>0.7817117626243083</v>
      </c>
    </row>
    <row r="929" spans="1:18" x14ac:dyDescent="0.2">
      <c r="A929">
        <v>927.44853370962255</v>
      </c>
      <c r="B929">
        <v>57</v>
      </c>
      <c r="C929">
        <v>20.100000000000001</v>
      </c>
      <c r="D929">
        <v>1</v>
      </c>
      <c r="E929">
        <v>0</v>
      </c>
      <c r="F929">
        <v>1</v>
      </c>
      <c r="G929">
        <v>0</v>
      </c>
      <c r="H929">
        <v>0</v>
      </c>
      <c r="I929">
        <v>0</v>
      </c>
      <c r="J929">
        <v>1</v>
      </c>
      <c r="K929">
        <v>0</v>
      </c>
      <c r="L929">
        <v>12032.325999999999</v>
      </c>
      <c r="M929" s="7">
        <f t="shared" si="84"/>
        <v>8938.1375067183835</v>
      </c>
      <c r="N929" s="7">
        <f t="shared" si="85"/>
        <v>3094.1884932816156</v>
      </c>
      <c r="O929" s="7">
        <f t="shared" si="86"/>
        <v>3094.1884932816156</v>
      </c>
      <c r="P929" s="7">
        <f t="shared" si="87"/>
        <v>9574002.4319563545</v>
      </c>
      <c r="Q929" s="7">
        <f t="shared" si="88"/>
        <v>0.25715630488083652</v>
      </c>
      <c r="R929" s="7">
        <f t="shared" si="89"/>
        <v>0.25715630488083652</v>
      </c>
    </row>
    <row r="930" spans="1:18" x14ac:dyDescent="0.2">
      <c r="A930">
        <v>928.44853370962255</v>
      </c>
      <c r="B930">
        <v>62</v>
      </c>
      <c r="C930">
        <v>39.159999999999997</v>
      </c>
      <c r="D930">
        <v>0</v>
      </c>
      <c r="E930">
        <v>0</v>
      </c>
      <c r="F930">
        <v>1</v>
      </c>
      <c r="G930">
        <v>0</v>
      </c>
      <c r="H930">
        <v>0</v>
      </c>
      <c r="I930">
        <v>0</v>
      </c>
      <c r="J930">
        <v>0</v>
      </c>
      <c r="K930">
        <v>1</v>
      </c>
      <c r="L930">
        <v>13470.804400000001</v>
      </c>
      <c r="M930" s="7">
        <f t="shared" si="84"/>
        <v>16388.000408973865</v>
      </c>
      <c r="N930" s="7">
        <f t="shared" si="85"/>
        <v>-2917.1960089738641</v>
      </c>
      <c r="O930" s="7">
        <f t="shared" si="86"/>
        <v>2917.1960089738641</v>
      </c>
      <c r="P930" s="7">
        <f t="shared" si="87"/>
        <v>8510032.5547730401</v>
      </c>
      <c r="Q930" s="7">
        <f t="shared" si="88"/>
        <v>-0.21655692728890519</v>
      </c>
      <c r="R930" s="7">
        <f t="shared" si="89"/>
        <v>0.21655692728890519</v>
      </c>
    </row>
    <row r="931" spans="1:18" x14ac:dyDescent="0.2">
      <c r="A931">
        <v>929.44853370962255</v>
      </c>
      <c r="B931">
        <v>41</v>
      </c>
      <c r="C931">
        <v>34.21</v>
      </c>
      <c r="D931">
        <v>1</v>
      </c>
      <c r="E931">
        <v>1</v>
      </c>
      <c r="F931">
        <v>0</v>
      </c>
      <c r="G931">
        <v>0</v>
      </c>
      <c r="H931">
        <v>0</v>
      </c>
      <c r="I931">
        <v>0</v>
      </c>
      <c r="J931">
        <v>0</v>
      </c>
      <c r="K931">
        <v>1</v>
      </c>
      <c r="L931">
        <v>6289.7548999999999</v>
      </c>
      <c r="M931" s="7">
        <f t="shared" si="84"/>
        <v>9445.0843823083706</v>
      </c>
      <c r="N931" s="7">
        <f t="shared" si="85"/>
        <v>-3155.3294823083706</v>
      </c>
      <c r="O931" s="7">
        <f t="shared" si="86"/>
        <v>3155.3294823083706</v>
      </c>
      <c r="P931" s="7">
        <f t="shared" si="87"/>
        <v>9956104.1419244111</v>
      </c>
      <c r="Q931" s="7">
        <f t="shared" si="88"/>
        <v>-0.50166175510406152</v>
      </c>
      <c r="R931" s="7">
        <f t="shared" si="89"/>
        <v>0.50166175510406152</v>
      </c>
    </row>
    <row r="932" spans="1:18" x14ac:dyDescent="0.2">
      <c r="A932">
        <v>930.44853370962255</v>
      </c>
      <c r="B932">
        <v>26</v>
      </c>
      <c r="C932">
        <v>46.53</v>
      </c>
      <c r="D932">
        <v>1</v>
      </c>
      <c r="E932">
        <v>1</v>
      </c>
      <c r="F932">
        <v>0</v>
      </c>
      <c r="G932">
        <v>0</v>
      </c>
      <c r="H932">
        <v>0</v>
      </c>
      <c r="I932">
        <v>0</v>
      </c>
      <c r="J932">
        <v>0</v>
      </c>
      <c r="K932">
        <v>1</v>
      </c>
      <c r="L932">
        <v>2927.0646999999999</v>
      </c>
      <c r="M932" s="7">
        <f t="shared" si="84"/>
        <v>9731.5380246711939</v>
      </c>
      <c r="N932" s="7">
        <f t="shared" si="85"/>
        <v>-6804.473324671194</v>
      </c>
      <c r="O932" s="7">
        <f t="shared" si="86"/>
        <v>6804.473324671194</v>
      </c>
      <c r="P932" s="7">
        <f t="shared" si="87"/>
        <v>46300857.226161852</v>
      </c>
      <c r="Q932" s="7">
        <f t="shared" si="88"/>
        <v>-2.324674724365059</v>
      </c>
      <c r="R932" s="7">
        <f t="shared" si="89"/>
        <v>2.324674724365059</v>
      </c>
    </row>
    <row r="933" spans="1:18" x14ac:dyDescent="0.2">
      <c r="A933">
        <v>931.44853370962255</v>
      </c>
      <c r="B933">
        <v>39</v>
      </c>
      <c r="C933">
        <v>32.5</v>
      </c>
      <c r="D933">
        <v>1</v>
      </c>
      <c r="E933">
        <v>0</v>
      </c>
      <c r="F933">
        <v>1</v>
      </c>
      <c r="G933">
        <v>0</v>
      </c>
      <c r="H933">
        <v>0</v>
      </c>
      <c r="I933">
        <v>0</v>
      </c>
      <c r="J933">
        <v>1</v>
      </c>
      <c r="K933">
        <v>0</v>
      </c>
      <c r="L933">
        <v>6238.2979999999998</v>
      </c>
      <c r="M933" s="7">
        <f t="shared" si="84"/>
        <v>8473.2554080599657</v>
      </c>
      <c r="N933" s="7">
        <f t="shared" si="85"/>
        <v>-2234.9574080599659</v>
      </c>
      <c r="O933" s="7">
        <f t="shared" si="86"/>
        <v>2234.9574080599659</v>
      </c>
      <c r="P933" s="7">
        <f t="shared" si="87"/>
        <v>4995034.6158421207</v>
      </c>
      <c r="Q933" s="7">
        <f t="shared" si="88"/>
        <v>-0.35826397008606609</v>
      </c>
      <c r="R933" s="7">
        <f t="shared" si="89"/>
        <v>0.35826397008606609</v>
      </c>
    </row>
    <row r="934" spans="1:18" x14ac:dyDescent="0.2">
      <c r="A934">
        <v>932.44853370962255</v>
      </c>
      <c r="B934">
        <v>46</v>
      </c>
      <c r="C934">
        <v>25.8</v>
      </c>
      <c r="D934">
        <v>5</v>
      </c>
      <c r="E934">
        <v>1</v>
      </c>
      <c r="F934">
        <v>0</v>
      </c>
      <c r="G934">
        <v>0</v>
      </c>
      <c r="H934">
        <v>0</v>
      </c>
      <c r="I934">
        <v>0</v>
      </c>
      <c r="J934">
        <v>1</v>
      </c>
      <c r="K934">
        <v>0</v>
      </c>
      <c r="L934">
        <v>10096.969999999999</v>
      </c>
      <c r="M934" s="7">
        <f t="shared" si="84"/>
        <v>9519.9896419898123</v>
      </c>
      <c r="N934" s="7">
        <f t="shared" si="85"/>
        <v>576.98035801018705</v>
      </c>
      <c r="O934" s="7">
        <f t="shared" si="86"/>
        <v>576.98035801018705</v>
      </c>
      <c r="P934" s="7">
        <f t="shared" si="87"/>
        <v>332906.33352956362</v>
      </c>
      <c r="Q934" s="7">
        <f t="shared" si="88"/>
        <v>5.7143911293208463E-2</v>
      </c>
      <c r="R934" s="7">
        <f t="shared" si="89"/>
        <v>5.7143911293208463E-2</v>
      </c>
    </row>
    <row r="935" spans="1:18" x14ac:dyDescent="0.2">
      <c r="A935">
        <v>933.44853370962255</v>
      </c>
      <c r="B935">
        <v>45</v>
      </c>
      <c r="C935">
        <v>35.299999999999997</v>
      </c>
      <c r="D935">
        <v>0</v>
      </c>
      <c r="E935">
        <v>0</v>
      </c>
      <c r="F935">
        <v>1</v>
      </c>
      <c r="G935">
        <v>0</v>
      </c>
      <c r="H935">
        <v>0</v>
      </c>
      <c r="I935">
        <v>0</v>
      </c>
      <c r="J935">
        <v>1</v>
      </c>
      <c r="K935">
        <v>0</v>
      </c>
      <c r="L935">
        <v>7348.1419999999998</v>
      </c>
      <c r="M935" s="7">
        <f t="shared" si="84"/>
        <v>10540.758554672297</v>
      </c>
      <c r="N935" s="7">
        <f t="shared" si="85"/>
        <v>-3192.6165546722968</v>
      </c>
      <c r="O935" s="7">
        <f t="shared" si="86"/>
        <v>3192.6165546722968</v>
      </c>
      <c r="P935" s="7">
        <f t="shared" si="87"/>
        <v>10192800.465167606</v>
      </c>
      <c r="Q935" s="7">
        <f t="shared" si="88"/>
        <v>-0.43447943094625785</v>
      </c>
      <c r="R935" s="7">
        <f t="shared" si="89"/>
        <v>0.43447943094625785</v>
      </c>
    </row>
    <row r="936" spans="1:18" x14ac:dyDescent="0.2">
      <c r="A936">
        <v>934.44853370962255</v>
      </c>
      <c r="B936">
        <v>32</v>
      </c>
      <c r="C936">
        <v>37.18</v>
      </c>
      <c r="D936">
        <v>2</v>
      </c>
      <c r="E936">
        <v>1</v>
      </c>
      <c r="F936">
        <v>0</v>
      </c>
      <c r="G936">
        <v>0</v>
      </c>
      <c r="H936">
        <v>0</v>
      </c>
      <c r="I936">
        <v>0</v>
      </c>
      <c r="J936">
        <v>0</v>
      </c>
      <c r="K936">
        <v>1</v>
      </c>
      <c r="L936">
        <v>4673.3922000000002</v>
      </c>
      <c r="M936" s="7">
        <f t="shared" si="84"/>
        <v>8556.2306504716762</v>
      </c>
      <c r="N936" s="7">
        <f t="shared" si="85"/>
        <v>-3882.838450471676</v>
      </c>
      <c r="O936" s="7">
        <f t="shared" si="86"/>
        <v>3882.838450471676</v>
      </c>
      <c r="P936" s="7">
        <f t="shared" si="87"/>
        <v>15076434.432461286</v>
      </c>
      <c r="Q936" s="7">
        <f t="shared" si="88"/>
        <v>-0.83083941691683305</v>
      </c>
      <c r="R936" s="7">
        <f t="shared" si="89"/>
        <v>0.83083941691683305</v>
      </c>
    </row>
    <row r="937" spans="1:18" x14ac:dyDescent="0.2">
      <c r="A937">
        <v>935.44853370962255</v>
      </c>
      <c r="B937">
        <v>59</v>
      </c>
      <c r="C937">
        <v>27.5</v>
      </c>
      <c r="D937">
        <v>0</v>
      </c>
      <c r="E937">
        <v>0</v>
      </c>
      <c r="F937">
        <v>1</v>
      </c>
      <c r="G937">
        <v>0</v>
      </c>
      <c r="H937">
        <v>0</v>
      </c>
      <c r="I937">
        <v>0</v>
      </c>
      <c r="J937">
        <v>1</v>
      </c>
      <c r="K937">
        <v>0</v>
      </c>
      <c r="L937">
        <v>12233.828</v>
      </c>
      <c r="M937" s="7">
        <f t="shared" si="84"/>
        <v>11527.948704560853</v>
      </c>
      <c r="N937" s="7">
        <f t="shared" si="85"/>
        <v>705.87929543914652</v>
      </c>
      <c r="O937" s="7">
        <f t="shared" si="86"/>
        <v>705.87929543914652</v>
      </c>
      <c r="P937" s="7">
        <f t="shared" si="87"/>
        <v>498265.57972966589</v>
      </c>
      <c r="Q937" s="7">
        <f t="shared" si="88"/>
        <v>5.7698971690557245E-2</v>
      </c>
      <c r="R937" s="7">
        <f t="shared" si="89"/>
        <v>5.7698971690557245E-2</v>
      </c>
    </row>
    <row r="938" spans="1:18" x14ac:dyDescent="0.2">
      <c r="A938">
        <v>936.44853370962255</v>
      </c>
      <c r="B938">
        <v>44</v>
      </c>
      <c r="C938">
        <v>29.734999999999999</v>
      </c>
      <c r="D938">
        <v>2</v>
      </c>
      <c r="E938">
        <v>1</v>
      </c>
      <c r="F938">
        <v>0</v>
      </c>
      <c r="G938">
        <v>0</v>
      </c>
      <c r="H938">
        <v>1</v>
      </c>
      <c r="I938">
        <v>0</v>
      </c>
      <c r="J938">
        <v>0</v>
      </c>
      <c r="K938">
        <v>0</v>
      </c>
      <c r="L938">
        <v>32108.662820000001</v>
      </c>
      <c r="M938" s="7">
        <f t="shared" si="84"/>
        <v>10264.140586519505</v>
      </c>
      <c r="N938" s="7">
        <f t="shared" si="85"/>
        <v>21844.522233480497</v>
      </c>
      <c r="O938" s="7">
        <f t="shared" si="86"/>
        <v>21844.522233480497</v>
      </c>
      <c r="P938" s="7">
        <f t="shared" si="87"/>
        <v>477183151.60902375</v>
      </c>
      <c r="Q938" s="7">
        <f t="shared" si="88"/>
        <v>0.6803311105149441</v>
      </c>
      <c r="R938" s="7">
        <f t="shared" si="89"/>
        <v>0.6803311105149441</v>
      </c>
    </row>
    <row r="939" spans="1:18" x14ac:dyDescent="0.2">
      <c r="A939">
        <v>937.44853370962255</v>
      </c>
      <c r="B939">
        <v>39</v>
      </c>
      <c r="C939">
        <v>24.225000000000001</v>
      </c>
      <c r="D939">
        <v>5</v>
      </c>
      <c r="E939">
        <v>0</v>
      </c>
      <c r="F939">
        <v>1</v>
      </c>
      <c r="G939">
        <v>0</v>
      </c>
      <c r="H939">
        <v>0</v>
      </c>
      <c r="I939">
        <v>1</v>
      </c>
      <c r="J939">
        <v>0</v>
      </c>
      <c r="K939">
        <v>0</v>
      </c>
      <c r="L939">
        <v>8965.7957499999993</v>
      </c>
      <c r="M939" s="7">
        <f t="shared" si="84"/>
        <v>8197.3959060100351</v>
      </c>
      <c r="N939" s="7">
        <f t="shared" si="85"/>
        <v>768.39984398996421</v>
      </c>
      <c r="O939" s="7">
        <f t="shared" si="86"/>
        <v>768.39984398996421</v>
      </c>
      <c r="P939" s="7">
        <f t="shared" si="87"/>
        <v>590438.32024380134</v>
      </c>
      <c r="Q939" s="7">
        <f t="shared" si="88"/>
        <v>8.5703474116055375E-2</v>
      </c>
      <c r="R939" s="7">
        <f t="shared" si="89"/>
        <v>8.5703474116055375E-2</v>
      </c>
    </row>
    <row r="940" spans="1:18" x14ac:dyDescent="0.2">
      <c r="A940">
        <v>938.44853370962255</v>
      </c>
      <c r="B940">
        <v>18</v>
      </c>
      <c r="C940">
        <v>26.18</v>
      </c>
      <c r="D940">
        <v>2</v>
      </c>
      <c r="E940">
        <v>1</v>
      </c>
      <c r="F940">
        <v>0</v>
      </c>
      <c r="G940">
        <v>0</v>
      </c>
      <c r="H940">
        <v>0</v>
      </c>
      <c r="I940">
        <v>0</v>
      </c>
      <c r="J940">
        <v>0</v>
      </c>
      <c r="K940">
        <v>1</v>
      </c>
      <c r="L940">
        <v>2304.0021999999999</v>
      </c>
      <c r="M940" s="7">
        <f t="shared" si="84"/>
        <v>1192.2881404809557</v>
      </c>
      <c r="N940" s="7">
        <f t="shared" si="85"/>
        <v>1111.7140595190442</v>
      </c>
      <c r="O940" s="7">
        <f t="shared" si="86"/>
        <v>1111.7140595190442</v>
      </c>
      <c r="P940" s="7">
        <f t="shared" si="87"/>
        <v>1235908.1501323129</v>
      </c>
      <c r="Q940" s="7">
        <f t="shared" si="88"/>
        <v>0.48251432204320127</v>
      </c>
      <c r="R940" s="7">
        <f t="shared" si="89"/>
        <v>0.48251432204320127</v>
      </c>
    </row>
    <row r="941" spans="1:18" x14ac:dyDescent="0.2">
      <c r="A941">
        <v>939.44853370962255</v>
      </c>
      <c r="B941">
        <v>53</v>
      </c>
      <c r="C941">
        <v>29.48</v>
      </c>
      <c r="D941">
        <v>0</v>
      </c>
      <c r="E941">
        <v>1</v>
      </c>
      <c r="F941">
        <v>0</v>
      </c>
      <c r="G941">
        <v>0</v>
      </c>
      <c r="H941">
        <v>0</v>
      </c>
      <c r="I941">
        <v>0</v>
      </c>
      <c r="J941">
        <v>0</v>
      </c>
      <c r="K941">
        <v>1</v>
      </c>
      <c r="L941">
        <v>9487.6442000000006</v>
      </c>
      <c r="M941" s="7">
        <f t="shared" si="84"/>
        <v>10515.436410221007</v>
      </c>
      <c r="N941" s="7">
        <f t="shared" si="85"/>
        <v>-1027.7922102210068</v>
      </c>
      <c r="O941" s="7">
        <f t="shared" si="86"/>
        <v>1027.7922102210068</v>
      </c>
      <c r="P941" s="7">
        <f t="shared" si="87"/>
        <v>1056356.8273909823</v>
      </c>
      <c r="Q941" s="7">
        <f t="shared" si="88"/>
        <v>-0.10832954825825011</v>
      </c>
      <c r="R941" s="7">
        <f t="shared" si="89"/>
        <v>0.10832954825825011</v>
      </c>
    </row>
    <row r="942" spans="1:18" x14ac:dyDescent="0.2">
      <c r="A942">
        <v>940.44853370962255</v>
      </c>
      <c r="B942">
        <v>18</v>
      </c>
      <c r="C942">
        <v>23.21</v>
      </c>
      <c r="D942">
        <v>0</v>
      </c>
      <c r="E942">
        <v>1</v>
      </c>
      <c r="F942">
        <v>0</v>
      </c>
      <c r="G942">
        <v>0</v>
      </c>
      <c r="H942">
        <v>0</v>
      </c>
      <c r="I942">
        <v>0</v>
      </c>
      <c r="J942">
        <v>0</v>
      </c>
      <c r="K942">
        <v>1</v>
      </c>
      <c r="L942">
        <v>1121.8739</v>
      </c>
      <c r="M942" s="7">
        <f t="shared" si="84"/>
        <v>-693.43834321489192</v>
      </c>
      <c r="N942" s="7">
        <f t="shared" si="85"/>
        <v>1815.3122432148921</v>
      </c>
      <c r="O942" s="7">
        <f t="shared" si="86"/>
        <v>1815.3122432148921</v>
      </c>
      <c r="P942" s="7">
        <f t="shared" si="87"/>
        <v>3295358.5403658836</v>
      </c>
      <c r="Q942" s="7">
        <f t="shared" si="88"/>
        <v>1.6181072072493103</v>
      </c>
      <c r="R942" s="7">
        <f t="shared" si="89"/>
        <v>1.6181072072493103</v>
      </c>
    </row>
    <row r="943" spans="1:18" x14ac:dyDescent="0.2">
      <c r="A943">
        <v>941.44853370962255</v>
      </c>
      <c r="B943">
        <v>50</v>
      </c>
      <c r="C943">
        <v>46.09</v>
      </c>
      <c r="D943">
        <v>1</v>
      </c>
      <c r="E943">
        <v>0</v>
      </c>
      <c r="F943">
        <v>1</v>
      </c>
      <c r="G943">
        <v>0</v>
      </c>
      <c r="H943">
        <v>0</v>
      </c>
      <c r="I943">
        <v>0</v>
      </c>
      <c r="J943">
        <v>0</v>
      </c>
      <c r="K943">
        <v>1</v>
      </c>
      <c r="L943">
        <v>9549.5650999999998</v>
      </c>
      <c r="M943" s="7">
        <f t="shared" si="84"/>
        <v>16063.864082775317</v>
      </c>
      <c r="N943" s="7">
        <f t="shared" si="85"/>
        <v>-6514.2989827753172</v>
      </c>
      <c r="O943" s="7">
        <f t="shared" si="86"/>
        <v>6514.2989827753172</v>
      </c>
      <c r="P943" s="7">
        <f t="shared" si="87"/>
        <v>42436091.236987531</v>
      </c>
      <c r="Q943" s="7">
        <f t="shared" si="88"/>
        <v>-0.68215661284672713</v>
      </c>
      <c r="R943" s="7">
        <f t="shared" si="89"/>
        <v>0.68215661284672713</v>
      </c>
    </row>
    <row r="944" spans="1:18" x14ac:dyDescent="0.2">
      <c r="A944">
        <v>942.44853370962255</v>
      </c>
      <c r="B944">
        <v>18</v>
      </c>
      <c r="C944">
        <v>40.185000000000002</v>
      </c>
      <c r="D944">
        <v>0</v>
      </c>
      <c r="E944">
        <v>0</v>
      </c>
      <c r="F944">
        <v>1</v>
      </c>
      <c r="G944">
        <v>0</v>
      </c>
      <c r="H944">
        <v>1</v>
      </c>
      <c r="I944">
        <v>0</v>
      </c>
      <c r="J944">
        <v>0</v>
      </c>
      <c r="K944">
        <v>0</v>
      </c>
      <c r="L944">
        <v>2217.4691499999999</v>
      </c>
      <c r="M944" s="7">
        <f t="shared" si="84"/>
        <v>6437.3847909396973</v>
      </c>
      <c r="N944" s="7">
        <f t="shared" si="85"/>
        <v>-4219.9156409396974</v>
      </c>
      <c r="O944" s="7">
        <f t="shared" si="86"/>
        <v>4219.9156409396974</v>
      </c>
      <c r="P944" s="7">
        <f t="shared" si="87"/>
        <v>17807688.016647495</v>
      </c>
      <c r="Q944" s="7">
        <f t="shared" si="88"/>
        <v>-1.9030324011225579</v>
      </c>
      <c r="R944" s="7">
        <f t="shared" si="89"/>
        <v>1.9030324011225579</v>
      </c>
    </row>
    <row r="945" spans="1:18" x14ac:dyDescent="0.2">
      <c r="A945">
        <v>943.44853370962255</v>
      </c>
      <c r="B945">
        <v>19</v>
      </c>
      <c r="C945">
        <v>22.61</v>
      </c>
      <c r="D945">
        <v>0</v>
      </c>
      <c r="E945">
        <v>1</v>
      </c>
      <c r="F945">
        <v>0</v>
      </c>
      <c r="G945">
        <v>0</v>
      </c>
      <c r="H945">
        <v>0</v>
      </c>
      <c r="I945">
        <v>1</v>
      </c>
      <c r="J945">
        <v>0</v>
      </c>
      <c r="K945">
        <v>0</v>
      </c>
      <c r="L945">
        <v>1628.4709</v>
      </c>
      <c r="M945" s="7">
        <f t="shared" si="84"/>
        <v>10.159472022250725</v>
      </c>
      <c r="N945" s="7">
        <f t="shared" si="85"/>
        <v>1618.3114279777492</v>
      </c>
      <c r="O945" s="7">
        <f t="shared" si="86"/>
        <v>1618.3114279777492</v>
      </c>
      <c r="P945" s="7">
        <f t="shared" si="87"/>
        <v>2618931.8779233815</v>
      </c>
      <c r="Q945" s="7">
        <f t="shared" si="88"/>
        <v>0.99376134260535398</v>
      </c>
      <c r="R945" s="7">
        <f t="shared" si="89"/>
        <v>0.99376134260535398</v>
      </c>
    </row>
    <row r="946" spans="1:18" x14ac:dyDescent="0.2">
      <c r="A946">
        <v>944.44853370962255</v>
      </c>
      <c r="B946">
        <v>62</v>
      </c>
      <c r="C946">
        <v>39.93</v>
      </c>
      <c r="D946">
        <v>0</v>
      </c>
      <c r="E946">
        <v>1</v>
      </c>
      <c r="F946">
        <v>0</v>
      </c>
      <c r="G946">
        <v>0</v>
      </c>
      <c r="H946">
        <v>0</v>
      </c>
      <c r="I946">
        <v>0</v>
      </c>
      <c r="J946">
        <v>0</v>
      </c>
      <c r="K946">
        <v>1</v>
      </c>
      <c r="L946">
        <v>12982.8747</v>
      </c>
      <c r="M946" s="7">
        <f t="shared" si="84"/>
        <v>16395.373565704525</v>
      </c>
      <c r="N946" s="7">
        <f t="shared" si="85"/>
        <v>-3412.4988657045251</v>
      </c>
      <c r="O946" s="7">
        <f t="shared" si="86"/>
        <v>3412.4988657045251</v>
      </c>
      <c r="P946" s="7">
        <f t="shared" si="87"/>
        <v>11645148.50843467</v>
      </c>
      <c r="Q946" s="7">
        <f t="shared" si="88"/>
        <v>-0.26284616809130301</v>
      </c>
      <c r="R946" s="7">
        <f t="shared" si="89"/>
        <v>0.26284616809130301</v>
      </c>
    </row>
    <row r="947" spans="1:18" x14ac:dyDescent="0.2">
      <c r="A947">
        <v>945.44853370962255</v>
      </c>
      <c r="B947">
        <v>56</v>
      </c>
      <c r="C947">
        <v>35.799999999999997</v>
      </c>
      <c r="D947">
        <v>1</v>
      </c>
      <c r="E947">
        <v>0</v>
      </c>
      <c r="F947">
        <v>1</v>
      </c>
      <c r="G947">
        <v>0</v>
      </c>
      <c r="H947">
        <v>0</v>
      </c>
      <c r="I947">
        <v>0</v>
      </c>
      <c r="J947">
        <v>1</v>
      </c>
      <c r="K947">
        <v>0</v>
      </c>
      <c r="L947">
        <v>11674.13</v>
      </c>
      <c r="M947" s="7">
        <f t="shared" si="84"/>
        <v>14003.913819498603</v>
      </c>
      <c r="N947" s="7">
        <f t="shared" si="85"/>
        <v>-2329.7838194986034</v>
      </c>
      <c r="O947" s="7">
        <f t="shared" si="86"/>
        <v>2329.7838194986034</v>
      </c>
      <c r="P947" s="7">
        <f t="shared" si="87"/>
        <v>5427892.6455975007</v>
      </c>
      <c r="Q947" s="7">
        <f t="shared" si="88"/>
        <v>-0.19956808939926174</v>
      </c>
      <c r="R947" s="7">
        <f t="shared" si="89"/>
        <v>0.19956808939926174</v>
      </c>
    </row>
    <row r="948" spans="1:18" x14ac:dyDescent="0.2">
      <c r="A948">
        <v>946.44853370962255</v>
      </c>
      <c r="B948">
        <v>42</v>
      </c>
      <c r="C948">
        <v>35.799999999999997</v>
      </c>
      <c r="D948">
        <v>2</v>
      </c>
      <c r="E948">
        <v>1</v>
      </c>
      <c r="F948">
        <v>0</v>
      </c>
      <c r="G948">
        <v>0</v>
      </c>
      <c r="H948">
        <v>0</v>
      </c>
      <c r="I948">
        <v>0</v>
      </c>
      <c r="J948">
        <v>1</v>
      </c>
      <c r="K948">
        <v>0</v>
      </c>
      <c r="L948">
        <v>7160.0940000000001</v>
      </c>
      <c r="M948" s="7">
        <f t="shared" si="84"/>
        <v>10556.415122399945</v>
      </c>
      <c r="N948" s="7">
        <f t="shared" si="85"/>
        <v>-3396.3211223999451</v>
      </c>
      <c r="O948" s="7">
        <f t="shared" si="86"/>
        <v>3396.3211223999451</v>
      </c>
      <c r="P948" s="7">
        <f t="shared" si="87"/>
        <v>11534997.166460022</v>
      </c>
      <c r="Q948" s="7">
        <f t="shared" si="88"/>
        <v>-0.47434029810222395</v>
      </c>
      <c r="R948" s="7">
        <f t="shared" si="89"/>
        <v>0.47434029810222395</v>
      </c>
    </row>
    <row r="949" spans="1:18" x14ac:dyDescent="0.2">
      <c r="A949">
        <v>947.44853370962255</v>
      </c>
      <c r="B949">
        <v>37</v>
      </c>
      <c r="C949">
        <v>34.200000000000003</v>
      </c>
      <c r="D949">
        <v>1</v>
      </c>
      <c r="E949">
        <v>1</v>
      </c>
      <c r="F949">
        <v>0</v>
      </c>
      <c r="G949">
        <v>1</v>
      </c>
      <c r="H949">
        <v>1</v>
      </c>
      <c r="I949">
        <v>0</v>
      </c>
      <c r="J949">
        <v>0</v>
      </c>
      <c r="K949">
        <v>0</v>
      </c>
      <c r="L949">
        <v>39047.285000000003</v>
      </c>
      <c r="M949" s="7">
        <f t="shared" si="84"/>
        <v>33176.452865317988</v>
      </c>
      <c r="N949" s="7">
        <f t="shared" si="85"/>
        <v>5870.8321346820157</v>
      </c>
      <c r="O949" s="7">
        <f t="shared" si="86"/>
        <v>5870.8321346820157</v>
      </c>
      <c r="P949" s="7">
        <f t="shared" si="87"/>
        <v>34466669.953614995</v>
      </c>
      <c r="Q949" s="7">
        <f t="shared" si="88"/>
        <v>0.15035186530080172</v>
      </c>
      <c r="R949" s="7">
        <f t="shared" si="89"/>
        <v>0.15035186530080172</v>
      </c>
    </row>
    <row r="950" spans="1:18" x14ac:dyDescent="0.2">
      <c r="A950">
        <v>948.44853370962255</v>
      </c>
      <c r="B950">
        <v>42</v>
      </c>
      <c r="C950">
        <v>31.254999999999999</v>
      </c>
      <c r="D950">
        <v>0</v>
      </c>
      <c r="E950">
        <v>1</v>
      </c>
      <c r="F950">
        <v>0</v>
      </c>
      <c r="G950">
        <v>0</v>
      </c>
      <c r="H950">
        <v>0</v>
      </c>
      <c r="I950">
        <v>1</v>
      </c>
      <c r="J950">
        <v>0</v>
      </c>
      <c r="K950">
        <v>0</v>
      </c>
      <c r="L950">
        <v>6358.7764500000003</v>
      </c>
      <c r="M950" s="7">
        <f t="shared" si="84"/>
        <v>8910.7245645652001</v>
      </c>
      <c r="N950" s="7">
        <f t="shared" si="85"/>
        <v>-2551.9481145651998</v>
      </c>
      <c r="O950" s="7">
        <f t="shared" si="86"/>
        <v>2551.9481145651998</v>
      </c>
      <c r="P950" s="7">
        <f t="shared" si="87"/>
        <v>6512439.1794328783</v>
      </c>
      <c r="Q950" s="7">
        <f t="shared" si="88"/>
        <v>-0.4013269116521937</v>
      </c>
      <c r="R950" s="7">
        <f t="shared" si="89"/>
        <v>0.4013269116521937</v>
      </c>
    </row>
    <row r="951" spans="1:18" x14ac:dyDescent="0.2">
      <c r="A951">
        <v>949.44853370962255</v>
      </c>
      <c r="B951">
        <v>25</v>
      </c>
      <c r="C951">
        <v>29.7</v>
      </c>
      <c r="D951">
        <v>3</v>
      </c>
      <c r="E951">
        <v>1</v>
      </c>
      <c r="F951">
        <v>0</v>
      </c>
      <c r="G951">
        <v>1</v>
      </c>
      <c r="H951">
        <v>0</v>
      </c>
      <c r="I951">
        <v>0</v>
      </c>
      <c r="J951">
        <v>1</v>
      </c>
      <c r="K951">
        <v>0</v>
      </c>
      <c r="L951">
        <v>19933.457999999999</v>
      </c>
      <c r="M951" s="7">
        <f t="shared" si="84"/>
        <v>28168.628516418677</v>
      </c>
      <c r="N951" s="7">
        <f t="shared" si="85"/>
        <v>-8235.1705164186787</v>
      </c>
      <c r="O951" s="7">
        <f t="shared" si="86"/>
        <v>8235.1705164186787</v>
      </c>
      <c r="P951" s="7">
        <f t="shared" si="87"/>
        <v>67818033.434491485</v>
      </c>
      <c r="Q951" s="7">
        <f t="shared" si="88"/>
        <v>-0.41313306082761353</v>
      </c>
      <c r="R951" s="7">
        <f t="shared" si="89"/>
        <v>0.41313306082761353</v>
      </c>
    </row>
    <row r="952" spans="1:18" x14ac:dyDescent="0.2">
      <c r="A952">
        <v>950.44853370962255</v>
      </c>
      <c r="B952">
        <v>57</v>
      </c>
      <c r="C952">
        <v>18.335000000000001</v>
      </c>
      <c r="D952">
        <v>0</v>
      </c>
      <c r="E952">
        <v>1</v>
      </c>
      <c r="F952">
        <v>0</v>
      </c>
      <c r="G952">
        <v>0</v>
      </c>
      <c r="H952">
        <v>1</v>
      </c>
      <c r="I952">
        <v>0</v>
      </c>
      <c r="J952">
        <v>0</v>
      </c>
      <c r="K952">
        <v>0</v>
      </c>
      <c r="L952">
        <v>11534.872649999999</v>
      </c>
      <c r="M952" s="7">
        <f t="shared" si="84"/>
        <v>8892.4249250419889</v>
      </c>
      <c r="N952" s="7">
        <f t="shared" si="85"/>
        <v>2642.4477249580104</v>
      </c>
      <c r="O952" s="7">
        <f t="shared" si="86"/>
        <v>2642.4477249580104</v>
      </c>
      <c r="P952" s="7">
        <f t="shared" si="87"/>
        <v>6982529.9791357648</v>
      </c>
      <c r="Q952" s="7">
        <f t="shared" si="88"/>
        <v>0.22908338957327029</v>
      </c>
      <c r="R952" s="7">
        <f t="shared" si="89"/>
        <v>0.22908338957327029</v>
      </c>
    </row>
    <row r="953" spans="1:18" x14ac:dyDescent="0.2">
      <c r="A953">
        <v>951.44853370962255</v>
      </c>
      <c r="B953">
        <v>51</v>
      </c>
      <c r="C953">
        <v>42.9</v>
      </c>
      <c r="D953">
        <v>2</v>
      </c>
      <c r="E953">
        <v>1</v>
      </c>
      <c r="F953">
        <v>0</v>
      </c>
      <c r="G953">
        <v>1</v>
      </c>
      <c r="H953">
        <v>0</v>
      </c>
      <c r="I953">
        <v>0</v>
      </c>
      <c r="J953">
        <v>0</v>
      </c>
      <c r="K953">
        <v>1</v>
      </c>
      <c r="L953">
        <v>47462.894</v>
      </c>
      <c r="M953" s="7">
        <f t="shared" si="84"/>
        <v>39080.140142602562</v>
      </c>
      <c r="N953" s="7">
        <f t="shared" si="85"/>
        <v>8382.753857397438</v>
      </c>
      <c r="O953" s="7">
        <f t="shared" si="86"/>
        <v>8382.753857397438</v>
      </c>
      <c r="P953" s="7">
        <f t="shared" si="87"/>
        <v>70270562.23371163</v>
      </c>
      <c r="Q953" s="7">
        <f t="shared" si="88"/>
        <v>0.17661699805741804</v>
      </c>
      <c r="R953" s="7">
        <f t="shared" si="89"/>
        <v>0.17661699805741804</v>
      </c>
    </row>
    <row r="954" spans="1:18" x14ac:dyDescent="0.2">
      <c r="A954">
        <v>952.44853370962255</v>
      </c>
      <c r="B954">
        <v>30</v>
      </c>
      <c r="C954">
        <v>28.405000000000001</v>
      </c>
      <c r="D954">
        <v>1</v>
      </c>
      <c r="E954">
        <v>0</v>
      </c>
      <c r="F954">
        <v>1</v>
      </c>
      <c r="G954">
        <v>0</v>
      </c>
      <c r="H954">
        <v>0</v>
      </c>
      <c r="I954">
        <v>1</v>
      </c>
      <c r="J954">
        <v>0</v>
      </c>
      <c r="K954">
        <v>0</v>
      </c>
      <c r="L954">
        <v>4527.1829500000003</v>
      </c>
      <c r="M954" s="7">
        <f t="shared" si="84"/>
        <v>5523.1225941614957</v>
      </c>
      <c r="N954" s="7">
        <f t="shared" si="85"/>
        <v>-995.93964416149538</v>
      </c>
      <c r="O954" s="7">
        <f t="shared" si="86"/>
        <v>995.93964416149538</v>
      </c>
      <c r="P954" s="7">
        <f t="shared" si="87"/>
        <v>991895.77481252607</v>
      </c>
      <c r="Q954" s="7">
        <f t="shared" si="88"/>
        <v>-0.21999103088190755</v>
      </c>
      <c r="R954" s="7">
        <f t="shared" si="89"/>
        <v>0.21999103088190755</v>
      </c>
    </row>
    <row r="955" spans="1:18" x14ac:dyDescent="0.2">
      <c r="A955">
        <v>953.44853370962255</v>
      </c>
      <c r="B955">
        <v>44</v>
      </c>
      <c r="C955">
        <v>30.2</v>
      </c>
      <c r="D955">
        <v>2</v>
      </c>
      <c r="E955">
        <v>1</v>
      </c>
      <c r="F955">
        <v>0</v>
      </c>
      <c r="G955">
        <v>1</v>
      </c>
      <c r="H955">
        <v>0</v>
      </c>
      <c r="I955">
        <v>0</v>
      </c>
      <c r="J955">
        <v>1</v>
      </c>
      <c r="K955">
        <v>0</v>
      </c>
      <c r="L955">
        <v>38998.546000000002</v>
      </c>
      <c r="M955" s="7">
        <f t="shared" si="84"/>
        <v>32829.370781389036</v>
      </c>
      <c r="N955" s="7">
        <f t="shared" si="85"/>
        <v>6169.1752186109661</v>
      </c>
      <c r="O955" s="7">
        <f t="shared" si="86"/>
        <v>6169.1752186109661</v>
      </c>
      <c r="P955" s="7">
        <f t="shared" si="87"/>
        <v>38058722.87792366</v>
      </c>
      <c r="Q955" s="7">
        <f t="shared" si="88"/>
        <v>0.15818987760751299</v>
      </c>
      <c r="R955" s="7">
        <f t="shared" si="89"/>
        <v>0.15818987760751299</v>
      </c>
    </row>
    <row r="956" spans="1:18" x14ac:dyDescent="0.2">
      <c r="A956">
        <v>954.44853370962255</v>
      </c>
      <c r="B956">
        <v>34</v>
      </c>
      <c r="C956">
        <v>27.835000000000001</v>
      </c>
      <c r="D956">
        <v>1</v>
      </c>
      <c r="E956">
        <v>1</v>
      </c>
      <c r="F956">
        <v>0</v>
      </c>
      <c r="G956">
        <v>1</v>
      </c>
      <c r="H956">
        <v>0</v>
      </c>
      <c r="I956">
        <v>1</v>
      </c>
      <c r="J956">
        <v>0</v>
      </c>
      <c r="K956">
        <v>0</v>
      </c>
      <c r="L956">
        <v>20009.63365</v>
      </c>
      <c r="M956" s="7">
        <f t="shared" si="84"/>
        <v>29767.376931195442</v>
      </c>
      <c r="N956" s="7">
        <f t="shared" si="85"/>
        <v>-9757.7432811954423</v>
      </c>
      <c r="O956" s="7">
        <f t="shared" si="86"/>
        <v>9757.7432811954423</v>
      </c>
      <c r="P956" s="7">
        <f t="shared" si="87"/>
        <v>95213553.941714793</v>
      </c>
      <c r="Q956" s="7">
        <f t="shared" si="88"/>
        <v>-0.48765227049498944</v>
      </c>
      <c r="R956" s="7">
        <f t="shared" si="89"/>
        <v>0.48765227049498944</v>
      </c>
    </row>
    <row r="957" spans="1:18" x14ac:dyDescent="0.2">
      <c r="A957">
        <v>955.44853370962255</v>
      </c>
      <c r="B957">
        <v>31</v>
      </c>
      <c r="C957">
        <v>39.49</v>
      </c>
      <c r="D957">
        <v>1</v>
      </c>
      <c r="E957">
        <v>1</v>
      </c>
      <c r="F957">
        <v>0</v>
      </c>
      <c r="G957">
        <v>0</v>
      </c>
      <c r="H957">
        <v>0</v>
      </c>
      <c r="I957">
        <v>0</v>
      </c>
      <c r="J957">
        <v>0</v>
      </c>
      <c r="K957">
        <v>1</v>
      </c>
      <c r="L957">
        <v>3875.7341000000001</v>
      </c>
      <c r="M957" s="7">
        <f t="shared" si="84"/>
        <v>8641.0992082648099</v>
      </c>
      <c r="N957" s="7">
        <f t="shared" si="85"/>
        <v>-4765.3651082648103</v>
      </c>
      <c r="O957" s="7">
        <f t="shared" si="86"/>
        <v>4765.3651082648103</v>
      </c>
      <c r="P957" s="7">
        <f t="shared" si="87"/>
        <v>22708704.615067687</v>
      </c>
      <c r="Q957" s="7">
        <f t="shared" si="88"/>
        <v>-1.2295387106831737</v>
      </c>
      <c r="R957" s="7">
        <f t="shared" si="89"/>
        <v>1.2295387106831737</v>
      </c>
    </row>
    <row r="958" spans="1:18" x14ac:dyDescent="0.2">
      <c r="A958">
        <v>956.44853370962255</v>
      </c>
      <c r="B958">
        <v>54</v>
      </c>
      <c r="C958">
        <v>30.8</v>
      </c>
      <c r="D958">
        <v>1</v>
      </c>
      <c r="E958">
        <v>1</v>
      </c>
      <c r="F958">
        <v>0</v>
      </c>
      <c r="G958">
        <v>1</v>
      </c>
      <c r="H958">
        <v>0</v>
      </c>
      <c r="I958">
        <v>0</v>
      </c>
      <c r="J958">
        <v>0</v>
      </c>
      <c r="K958">
        <v>1</v>
      </c>
      <c r="L958">
        <v>41999.519999999997</v>
      </c>
      <c r="M958" s="7">
        <f t="shared" si="84"/>
        <v>35315.256997431396</v>
      </c>
      <c r="N958" s="7">
        <f t="shared" si="85"/>
        <v>6684.2630025686012</v>
      </c>
      <c r="O958" s="7">
        <f t="shared" si="86"/>
        <v>6684.2630025686012</v>
      </c>
      <c r="P958" s="7">
        <f t="shared" si="87"/>
        <v>44679371.887507409</v>
      </c>
      <c r="Q958" s="7">
        <f t="shared" si="88"/>
        <v>0.15915093797663882</v>
      </c>
      <c r="R958" s="7">
        <f t="shared" si="89"/>
        <v>0.15915093797663882</v>
      </c>
    </row>
    <row r="959" spans="1:18" x14ac:dyDescent="0.2">
      <c r="A959">
        <v>957.44853370962255</v>
      </c>
      <c r="B959">
        <v>24</v>
      </c>
      <c r="C959">
        <v>26.79</v>
      </c>
      <c r="D959">
        <v>1</v>
      </c>
      <c r="E959">
        <v>1</v>
      </c>
      <c r="F959">
        <v>0</v>
      </c>
      <c r="G959">
        <v>0</v>
      </c>
      <c r="H959">
        <v>0</v>
      </c>
      <c r="I959">
        <v>1</v>
      </c>
      <c r="J959">
        <v>0</v>
      </c>
      <c r="K959">
        <v>0</v>
      </c>
      <c r="L959">
        <v>12609.88702</v>
      </c>
      <c r="M959" s="7">
        <f t="shared" si="84"/>
        <v>3164.5883775486059</v>
      </c>
      <c r="N959" s="7">
        <f t="shared" si="85"/>
        <v>9445.2986424513947</v>
      </c>
      <c r="O959" s="7">
        <f t="shared" si="86"/>
        <v>9445.2986424513947</v>
      </c>
      <c r="P959" s="7">
        <f t="shared" si="87"/>
        <v>89213666.445094153</v>
      </c>
      <c r="Q959" s="7">
        <f t="shared" si="88"/>
        <v>0.74903911727921213</v>
      </c>
      <c r="R959" s="7">
        <f t="shared" si="89"/>
        <v>0.74903911727921213</v>
      </c>
    </row>
    <row r="960" spans="1:18" x14ac:dyDescent="0.2">
      <c r="A960">
        <v>958.44853370962255</v>
      </c>
      <c r="B960">
        <v>43</v>
      </c>
      <c r="C960">
        <v>34.96</v>
      </c>
      <c r="D960">
        <v>1</v>
      </c>
      <c r="E960">
        <v>1</v>
      </c>
      <c r="F960">
        <v>0</v>
      </c>
      <c r="G960">
        <v>1</v>
      </c>
      <c r="H960">
        <v>1</v>
      </c>
      <c r="I960">
        <v>0</v>
      </c>
      <c r="J960">
        <v>0</v>
      </c>
      <c r="K960">
        <v>0</v>
      </c>
      <c r="L960">
        <v>41034.221400000002</v>
      </c>
      <c r="M960" s="7">
        <f t="shared" si="84"/>
        <v>34991.178186259087</v>
      </c>
      <c r="N960" s="7">
        <f t="shared" si="85"/>
        <v>6043.0432137409152</v>
      </c>
      <c r="O960" s="7">
        <f t="shared" si="86"/>
        <v>6043.0432137409152</v>
      </c>
      <c r="P960" s="7">
        <f t="shared" si="87"/>
        <v>36518371.28314013</v>
      </c>
      <c r="Q960" s="7">
        <f t="shared" si="88"/>
        <v>0.14726837765077991</v>
      </c>
      <c r="R960" s="7">
        <f t="shared" si="89"/>
        <v>0.14726837765077991</v>
      </c>
    </row>
    <row r="961" spans="1:18" x14ac:dyDescent="0.2">
      <c r="A961">
        <v>959.44853370962255</v>
      </c>
      <c r="B961">
        <v>48</v>
      </c>
      <c r="C961">
        <v>36.67</v>
      </c>
      <c r="D961">
        <v>1</v>
      </c>
      <c r="E961">
        <v>1</v>
      </c>
      <c r="F961">
        <v>0</v>
      </c>
      <c r="G961">
        <v>0</v>
      </c>
      <c r="H961">
        <v>0</v>
      </c>
      <c r="I961">
        <v>1</v>
      </c>
      <c r="J961">
        <v>0</v>
      </c>
      <c r="K961">
        <v>0</v>
      </c>
      <c r="L961">
        <v>28468.919010000001</v>
      </c>
      <c r="M961" s="7">
        <f t="shared" si="84"/>
        <v>12743.542115733153</v>
      </c>
      <c r="N961" s="7">
        <f t="shared" si="85"/>
        <v>15725.376894266848</v>
      </c>
      <c r="O961" s="7">
        <f t="shared" si="86"/>
        <v>15725.376894266848</v>
      </c>
      <c r="P961" s="7">
        <f t="shared" si="87"/>
        <v>247287478.46674168</v>
      </c>
      <c r="Q961" s="7">
        <f t="shared" si="88"/>
        <v>0.55237000353765264</v>
      </c>
      <c r="R961" s="7">
        <f t="shared" si="89"/>
        <v>0.55237000353765264</v>
      </c>
    </row>
    <row r="962" spans="1:18" x14ac:dyDescent="0.2">
      <c r="A962">
        <v>960.44853370962255</v>
      </c>
      <c r="B962">
        <v>19</v>
      </c>
      <c r="C962">
        <v>39.615000000000002</v>
      </c>
      <c r="D962">
        <v>1</v>
      </c>
      <c r="E962">
        <v>0</v>
      </c>
      <c r="F962">
        <v>1</v>
      </c>
      <c r="G962">
        <v>0</v>
      </c>
      <c r="H962">
        <v>0</v>
      </c>
      <c r="I962">
        <v>1</v>
      </c>
      <c r="J962">
        <v>0</v>
      </c>
      <c r="K962">
        <v>0</v>
      </c>
      <c r="L962">
        <v>2730.1078499999999</v>
      </c>
      <c r="M962" s="7">
        <f t="shared" si="84"/>
        <v>6471.0376393769793</v>
      </c>
      <c r="N962" s="7">
        <f t="shared" si="85"/>
        <v>-3740.9297893769794</v>
      </c>
      <c r="O962" s="7">
        <f t="shared" si="86"/>
        <v>3740.9297893769794</v>
      </c>
      <c r="P962" s="7">
        <f t="shared" si="87"/>
        <v>13994555.689048091</v>
      </c>
      <c r="Q962" s="7">
        <f t="shared" si="88"/>
        <v>-1.3702498197560142</v>
      </c>
      <c r="R962" s="7">
        <f t="shared" si="89"/>
        <v>1.3702498197560142</v>
      </c>
    </row>
    <row r="963" spans="1:18" x14ac:dyDescent="0.2">
      <c r="A963">
        <v>961.44853370962255</v>
      </c>
      <c r="B963">
        <v>29</v>
      </c>
      <c r="C963">
        <v>25.9</v>
      </c>
      <c r="D963">
        <v>0</v>
      </c>
      <c r="E963">
        <v>0</v>
      </c>
      <c r="F963">
        <v>1</v>
      </c>
      <c r="G963">
        <v>0</v>
      </c>
      <c r="H963">
        <v>0</v>
      </c>
      <c r="I963">
        <v>0</v>
      </c>
      <c r="J963">
        <v>1</v>
      </c>
      <c r="K963">
        <v>0</v>
      </c>
      <c r="L963">
        <v>3353.2840000000001</v>
      </c>
      <c r="M963" s="7">
        <f t="shared" ref="M963:M1026" si="90">$V$21+$V$22*B963+$V$23*C963+$V$24*D963+$V$25*E963+$V$26*F963+$V$27*G963+$V$28*H963+$V$29*I963+$V$30*J963+$V$31*K963</f>
        <v>3200.5378015694391</v>
      </c>
      <c r="N963" s="7">
        <f t="shared" ref="N963:N1026" si="91">L963-M963</f>
        <v>152.74619843056098</v>
      </c>
      <c r="O963" s="7">
        <f t="shared" ref="O963:O1026" si="92">ABS(N963)</f>
        <v>152.74619843056098</v>
      </c>
      <c r="P963" s="7">
        <f t="shared" ref="P963:P1026" si="93">N963^2</f>
        <v>23331.401134988311</v>
      </c>
      <c r="Q963" s="7">
        <f t="shared" ref="Q963:Q1026" si="94">N963/L963</f>
        <v>4.5551226329341915E-2</v>
      </c>
      <c r="R963" s="7">
        <f t="shared" ref="R963:R1026" si="95">ABS(Q963)</f>
        <v>4.5551226329341915E-2</v>
      </c>
    </row>
    <row r="964" spans="1:18" x14ac:dyDescent="0.2">
      <c r="A964">
        <v>962.44853370962255</v>
      </c>
      <c r="B964">
        <v>63</v>
      </c>
      <c r="C964">
        <v>35.200000000000003</v>
      </c>
      <c r="D964">
        <v>1</v>
      </c>
      <c r="E964">
        <v>0</v>
      </c>
      <c r="F964">
        <v>1</v>
      </c>
      <c r="G964">
        <v>0</v>
      </c>
      <c r="H964">
        <v>0</v>
      </c>
      <c r="I964">
        <v>0</v>
      </c>
      <c r="J964">
        <v>0</v>
      </c>
      <c r="K964">
        <v>1</v>
      </c>
      <c r="L964">
        <v>14474.674999999999</v>
      </c>
      <c r="M964" s="7">
        <f t="shared" si="90"/>
        <v>15743.470074895173</v>
      </c>
      <c r="N964" s="7">
        <f t="shared" si="91"/>
        <v>-1268.7950748951735</v>
      </c>
      <c r="O964" s="7">
        <f t="shared" si="92"/>
        <v>1268.7950748951735</v>
      </c>
      <c r="P964" s="7">
        <f t="shared" si="93"/>
        <v>1609840.9420782488</v>
      </c>
      <c r="Q964" s="7">
        <f t="shared" si="94"/>
        <v>-8.7656204708926003E-2</v>
      </c>
      <c r="R964" s="7">
        <f t="shared" si="95"/>
        <v>8.7656204708926003E-2</v>
      </c>
    </row>
    <row r="965" spans="1:18" x14ac:dyDescent="0.2">
      <c r="A965">
        <v>963.44853370962255</v>
      </c>
      <c r="B965">
        <v>46</v>
      </c>
      <c r="C965">
        <v>24.795000000000002</v>
      </c>
      <c r="D965">
        <v>3</v>
      </c>
      <c r="E965">
        <v>1</v>
      </c>
      <c r="F965">
        <v>0</v>
      </c>
      <c r="G965">
        <v>0</v>
      </c>
      <c r="H965">
        <v>1</v>
      </c>
      <c r="I965">
        <v>0</v>
      </c>
      <c r="J965">
        <v>0</v>
      </c>
      <c r="K965">
        <v>0</v>
      </c>
      <c r="L965">
        <v>9500.5730500000009</v>
      </c>
      <c r="M965" s="7">
        <f t="shared" si="90"/>
        <v>9546.6953620384556</v>
      </c>
      <c r="N965" s="7">
        <f t="shared" si="91"/>
        <v>-46.122312038454766</v>
      </c>
      <c r="O965" s="7">
        <f t="shared" si="92"/>
        <v>46.122312038454766</v>
      </c>
      <c r="P965" s="7">
        <f t="shared" si="93"/>
        <v>2127.2676677725894</v>
      </c>
      <c r="Q965" s="7">
        <f t="shared" si="94"/>
        <v>-4.8546873747215454E-3</v>
      </c>
      <c r="R965" s="7">
        <f t="shared" si="95"/>
        <v>4.8546873747215454E-3</v>
      </c>
    </row>
    <row r="966" spans="1:18" x14ac:dyDescent="0.2">
      <c r="A966">
        <v>964.44853370962255</v>
      </c>
      <c r="B966">
        <v>52</v>
      </c>
      <c r="C966">
        <v>36.765000000000001</v>
      </c>
      <c r="D966">
        <v>2</v>
      </c>
      <c r="E966">
        <v>1</v>
      </c>
      <c r="F966">
        <v>0</v>
      </c>
      <c r="G966">
        <v>0</v>
      </c>
      <c r="H966">
        <v>0</v>
      </c>
      <c r="I966">
        <v>1</v>
      </c>
      <c r="J966">
        <v>0</v>
      </c>
      <c r="K966">
        <v>0</v>
      </c>
      <c r="L966">
        <v>26467.09737</v>
      </c>
      <c r="M966" s="7">
        <f t="shared" si="90"/>
        <v>14252.893852942851</v>
      </c>
      <c r="N966" s="7">
        <f t="shared" si="91"/>
        <v>12214.203517057149</v>
      </c>
      <c r="O966" s="7">
        <f t="shared" si="92"/>
        <v>12214.203517057149</v>
      </c>
      <c r="P966" s="7">
        <f t="shared" si="93"/>
        <v>149186767.55609122</v>
      </c>
      <c r="Q966" s="7">
        <f t="shared" si="94"/>
        <v>0.46148632569364173</v>
      </c>
      <c r="R966" s="7">
        <f t="shared" si="95"/>
        <v>0.46148632569364173</v>
      </c>
    </row>
    <row r="967" spans="1:18" x14ac:dyDescent="0.2">
      <c r="A967">
        <v>965.44853370962255</v>
      </c>
      <c r="B967">
        <v>35</v>
      </c>
      <c r="C967">
        <v>27.1</v>
      </c>
      <c r="D967">
        <v>1</v>
      </c>
      <c r="E967">
        <v>1</v>
      </c>
      <c r="F967">
        <v>0</v>
      </c>
      <c r="G967">
        <v>0</v>
      </c>
      <c r="H967">
        <v>0</v>
      </c>
      <c r="I967">
        <v>0</v>
      </c>
      <c r="J967">
        <v>1</v>
      </c>
      <c r="K967">
        <v>0</v>
      </c>
      <c r="L967">
        <v>4746.3440000000001</v>
      </c>
      <c r="M967" s="7">
        <f t="shared" si="90"/>
        <v>5349.8715671750015</v>
      </c>
      <c r="N967" s="7">
        <f t="shared" si="91"/>
        <v>-603.52756717500142</v>
      </c>
      <c r="O967" s="7">
        <f t="shared" si="92"/>
        <v>603.52756717500142</v>
      </c>
      <c r="P967" s="7">
        <f t="shared" si="93"/>
        <v>364245.52434017585</v>
      </c>
      <c r="Q967" s="7">
        <f t="shared" si="94"/>
        <v>-0.12715630539526873</v>
      </c>
      <c r="R967" s="7">
        <f t="shared" si="95"/>
        <v>0.12715630539526873</v>
      </c>
    </row>
    <row r="968" spans="1:18" x14ac:dyDescent="0.2">
      <c r="A968">
        <v>966.44853370962255</v>
      </c>
      <c r="B968">
        <v>51</v>
      </c>
      <c r="C968">
        <v>24.795000000000002</v>
      </c>
      <c r="D968">
        <v>2</v>
      </c>
      <c r="E968">
        <v>1</v>
      </c>
      <c r="F968">
        <v>0</v>
      </c>
      <c r="G968">
        <v>1</v>
      </c>
      <c r="H968">
        <v>0</v>
      </c>
      <c r="I968">
        <v>1</v>
      </c>
      <c r="J968">
        <v>0</v>
      </c>
      <c r="K968">
        <v>0</v>
      </c>
      <c r="L968">
        <v>23967.38305</v>
      </c>
      <c r="M968" s="7">
        <f t="shared" si="90"/>
        <v>33586.745009067148</v>
      </c>
      <c r="N968" s="7">
        <f t="shared" si="91"/>
        <v>-9619.3619590671478</v>
      </c>
      <c r="O968" s="7">
        <f t="shared" si="92"/>
        <v>9619.3619590671478</v>
      </c>
      <c r="P968" s="7">
        <f t="shared" si="93"/>
        <v>92532124.499548152</v>
      </c>
      <c r="Q968" s="7">
        <f t="shared" si="94"/>
        <v>-0.40135220182360076</v>
      </c>
      <c r="R968" s="7">
        <f t="shared" si="95"/>
        <v>0.40135220182360076</v>
      </c>
    </row>
    <row r="969" spans="1:18" x14ac:dyDescent="0.2">
      <c r="A969">
        <v>967.44853370962255</v>
      </c>
      <c r="B969">
        <v>44</v>
      </c>
      <c r="C969">
        <v>25.364999999999998</v>
      </c>
      <c r="D969">
        <v>1</v>
      </c>
      <c r="E969">
        <v>1</v>
      </c>
      <c r="F969">
        <v>0</v>
      </c>
      <c r="G969">
        <v>0</v>
      </c>
      <c r="H969">
        <v>0</v>
      </c>
      <c r="I969">
        <v>1</v>
      </c>
      <c r="J969">
        <v>0</v>
      </c>
      <c r="K969">
        <v>0</v>
      </c>
      <c r="L969">
        <v>7518.0253499999999</v>
      </c>
      <c r="M969" s="7">
        <f t="shared" si="90"/>
        <v>7871.0498325257968</v>
      </c>
      <c r="N969" s="7">
        <f t="shared" si="91"/>
        <v>-353.02448252579688</v>
      </c>
      <c r="O969" s="7">
        <f t="shared" si="92"/>
        <v>353.02448252579688</v>
      </c>
      <c r="P969" s="7">
        <f t="shared" si="93"/>
        <v>124626.28526260667</v>
      </c>
      <c r="Q969" s="7">
        <f t="shared" si="94"/>
        <v>-4.695707530778636E-2</v>
      </c>
      <c r="R969" s="7">
        <f t="shared" si="95"/>
        <v>4.695707530778636E-2</v>
      </c>
    </row>
    <row r="970" spans="1:18" x14ac:dyDescent="0.2">
      <c r="A970">
        <v>968.44853370962255</v>
      </c>
      <c r="B970">
        <v>21</v>
      </c>
      <c r="C970">
        <v>25.745000000000001</v>
      </c>
      <c r="D970">
        <v>2</v>
      </c>
      <c r="E970">
        <v>1</v>
      </c>
      <c r="F970">
        <v>0</v>
      </c>
      <c r="G970">
        <v>0</v>
      </c>
      <c r="H970">
        <v>1</v>
      </c>
      <c r="I970">
        <v>0</v>
      </c>
      <c r="J970">
        <v>0</v>
      </c>
      <c r="K970">
        <v>0</v>
      </c>
      <c r="L970">
        <v>3279.8685500000001</v>
      </c>
      <c r="M970" s="7">
        <f t="shared" si="90"/>
        <v>2942.5000810124893</v>
      </c>
      <c r="N970" s="7">
        <f t="shared" si="91"/>
        <v>337.36846898751082</v>
      </c>
      <c r="O970" s="7">
        <f t="shared" si="92"/>
        <v>337.36846898751082</v>
      </c>
      <c r="P970" s="7">
        <f t="shared" si="93"/>
        <v>113817.48386697705</v>
      </c>
      <c r="Q970" s="7">
        <f t="shared" si="94"/>
        <v>0.10286036279945146</v>
      </c>
      <c r="R970" s="7">
        <f t="shared" si="95"/>
        <v>0.10286036279945146</v>
      </c>
    </row>
    <row r="971" spans="1:18" x14ac:dyDescent="0.2">
      <c r="A971">
        <v>969.44853370962255</v>
      </c>
      <c r="B971">
        <v>39</v>
      </c>
      <c r="C971">
        <v>34.32</v>
      </c>
      <c r="D971">
        <v>5</v>
      </c>
      <c r="E971">
        <v>0</v>
      </c>
      <c r="F971">
        <v>1</v>
      </c>
      <c r="G971">
        <v>0</v>
      </c>
      <c r="H971">
        <v>0</v>
      </c>
      <c r="I971">
        <v>0</v>
      </c>
      <c r="J971">
        <v>0</v>
      </c>
      <c r="K971">
        <v>1</v>
      </c>
      <c r="L971">
        <v>8596.8277999999991</v>
      </c>
      <c r="M971" s="7">
        <f t="shared" si="90"/>
        <v>10973.887507395546</v>
      </c>
      <c r="N971" s="7">
        <f t="shared" si="91"/>
        <v>-2377.0597073955469</v>
      </c>
      <c r="O971" s="7">
        <f t="shared" si="92"/>
        <v>2377.0597073955469</v>
      </c>
      <c r="P971" s="7">
        <f t="shared" si="93"/>
        <v>5650412.8525234032</v>
      </c>
      <c r="Q971" s="7">
        <f t="shared" si="94"/>
        <v>-0.27650428305607644</v>
      </c>
      <c r="R971" s="7">
        <f t="shared" si="95"/>
        <v>0.27650428305607644</v>
      </c>
    </row>
    <row r="972" spans="1:18" x14ac:dyDescent="0.2">
      <c r="A972">
        <v>970.44853370962255</v>
      </c>
      <c r="B972">
        <v>50</v>
      </c>
      <c r="C972">
        <v>28.16</v>
      </c>
      <c r="D972">
        <v>3</v>
      </c>
      <c r="E972">
        <v>0</v>
      </c>
      <c r="F972">
        <v>1</v>
      </c>
      <c r="G972">
        <v>0</v>
      </c>
      <c r="H972">
        <v>0</v>
      </c>
      <c r="I972">
        <v>0</v>
      </c>
      <c r="J972">
        <v>0</v>
      </c>
      <c r="K972">
        <v>1</v>
      </c>
      <c r="L972">
        <v>10702.642400000001</v>
      </c>
      <c r="M972" s="7">
        <f t="shared" si="90"/>
        <v>10860.541400187374</v>
      </c>
      <c r="N972" s="7">
        <f t="shared" si="91"/>
        <v>-157.89900018737353</v>
      </c>
      <c r="O972" s="7">
        <f t="shared" si="92"/>
        <v>157.89900018737353</v>
      </c>
      <c r="P972" s="7">
        <f t="shared" si="93"/>
        <v>24932.094260172187</v>
      </c>
      <c r="Q972" s="7">
        <f t="shared" si="94"/>
        <v>-1.4753272536450767E-2</v>
      </c>
      <c r="R972" s="7">
        <f t="shared" si="95"/>
        <v>1.4753272536450767E-2</v>
      </c>
    </row>
    <row r="973" spans="1:18" x14ac:dyDescent="0.2">
      <c r="A973">
        <v>971.44853370962255</v>
      </c>
      <c r="B973">
        <v>34</v>
      </c>
      <c r="C973">
        <v>23.56</v>
      </c>
      <c r="D973">
        <v>0</v>
      </c>
      <c r="E973">
        <v>0</v>
      </c>
      <c r="F973">
        <v>1</v>
      </c>
      <c r="G973">
        <v>0</v>
      </c>
      <c r="H973">
        <v>1</v>
      </c>
      <c r="I973">
        <v>0</v>
      </c>
      <c r="J973">
        <v>0</v>
      </c>
      <c r="K973">
        <v>0</v>
      </c>
      <c r="L973">
        <v>4992.3764000000001</v>
      </c>
      <c r="M973" s="7">
        <f t="shared" si="90"/>
        <v>4950.2129817202776</v>
      </c>
      <c r="N973" s="7">
        <f t="shared" si="91"/>
        <v>42.163418279722464</v>
      </c>
      <c r="O973" s="7">
        <f t="shared" si="92"/>
        <v>42.163418279722464</v>
      </c>
      <c r="P973" s="7">
        <f t="shared" si="93"/>
        <v>1777.7538410308343</v>
      </c>
      <c r="Q973" s="7">
        <f t="shared" si="94"/>
        <v>8.4455607713638057E-3</v>
      </c>
      <c r="R973" s="7">
        <f t="shared" si="95"/>
        <v>8.4455607713638057E-3</v>
      </c>
    </row>
    <row r="974" spans="1:18" x14ac:dyDescent="0.2">
      <c r="A974">
        <v>972.44853370962255</v>
      </c>
      <c r="B974">
        <v>22</v>
      </c>
      <c r="C974">
        <v>20.234999999999999</v>
      </c>
      <c r="D974">
        <v>0</v>
      </c>
      <c r="E974">
        <v>0</v>
      </c>
      <c r="F974">
        <v>1</v>
      </c>
      <c r="G974">
        <v>0</v>
      </c>
      <c r="H974">
        <v>0</v>
      </c>
      <c r="I974">
        <v>1</v>
      </c>
      <c r="J974">
        <v>0</v>
      </c>
      <c r="K974">
        <v>0</v>
      </c>
      <c r="L974">
        <v>2527.8186500000002</v>
      </c>
      <c r="M974" s="7">
        <f t="shared" si="90"/>
        <v>236.85889944284463</v>
      </c>
      <c r="N974" s="7">
        <f t="shared" si="91"/>
        <v>2290.9597505571555</v>
      </c>
      <c r="O974" s="7">
        <f t="shared" si="92"/>
        <v>2290.9597505571555</v>
      </c>
      <c r="P974" s="7">
        <f t="shared" si="93"/>
        <v>5248496.5786729045</v>
      </c>
      <c r="Q974" s="7">
        <f t="shared" si="94"/>
        <v>0.90629909331397462</v>
      </c>
      <c r="R974" s="7">
        <f t="shared" si="95"/>
        <v>0.90629909331397462</v>
      </c>
    </row>
    <row r="975" spans="1:18" x14ac:dyDescent="0.2">
      <c r="A975">
        <v>973.44853370962255</v>
      </c>
      <c r="B975">
        <v>19</v>
      </c>
      <c r="C975">
        <v>40.5</v>
      </c>
      <c r="D975">
        <v>0</v>
      </c>
      <c r="E975">
        <v>0</v>
      </c>
      <c r="F975">
        <v>1</v>
      </c>
      <c r="G975">
        <v>0</v>
      </c>
      <c r="H975">
        <v>0</v>
      </c>
      <c r="I975">
        <v>0</v>
      </c>
      <c r="J975">
        <v>1</v>
      </c>
      <c r="K975">
        <v>0</v>
      </c>
      <c r="L975">
        <v>1759.338</v>
      </c>
      <c r="M975" s="7">
        <f t="shared" si="90"/>
        <v>5557.7936911509933</v>
      </c>
      <c r="N975" s="7">
        <f t="shared" si="91"/>
        <v>-3798.4556911509935</v>
      </c>
      <c r="O975" s="7">
        <f t="shared" si="92"/>
        <v>3798.4556911509935</v>
      </c>
      <c r="P975" s="7">
        <f t="shared" si="93"/>
        <v>14428265.637637371</v>
      </c>
      <c r="Q975" s="7">
        <f t="shared" si="94"/>
        <v>-2.1590255489002077</v>
      </c>
      <c r="R975" s="7">
        <f t="shared" si="95"/>
        <v>2.1590255489002077</v>
      </c>
    </row>
    <row r="976" spans="1:18" x14ac:dyDescent="0.2">
      <c r="A976">
        <v>974.44853370962255</v>
      </c>
      <c r="B976">
        <v>26</v>
      </c>
      <c r="C976">
        <v>35.42</v>
      </c>
      <c r="D976">
        <v>0</v>
      </c>
      <c r="E976">
        <v>1</v>
      </c>
      <c r="F976">
        <v>0</v>
      </c>
      <c r="G976">
        <v>0</v>
      </c>
      <c r="H976">
        <v>0</v>
      </c>
      <c r="I976">
        <v>0</v>
      </c>
      <c r="J976">
        <v>0</v>
      </c>
      <c r="K976">
        <v>1</v>
      </c>
      <c r="L976">
        <v>2322.6217999999999</v>
      </c>
      <c r="M976" s="7">
        <f t="shared" si="90"/>
        <v>5523.9810878241578</v>
      </c>
      <c r="N976" s="7">
        <f t="shared" si="91"/>
        <v>-3201.3592878241579</v>
      </c>
      <c r="O976" s="7">
        <f t="shared" si="92"/>
        <v>3201.3592878241579</v>
      </c>
      <c r="P976" s="7">
        <f t="shared" si="93"/>
        <v>10248701.289737999</v>
      </c>
      <c r="Q976" s="7">
        <f t="shared" si="94"/>
        <v>-1.3783386033077611</v>
      </c>
      <c r="R976" s="7">
        <f t="shared" si="95"/>
        <v>1.3783386033077611</v>
      </c>
    </row>
    <row r="977" spans="1:18" x14ac:dyDescent="0.2">
      <c r="A977">
        <v>975.44853370962255</v>
      </c>
      <c r="B977">
        <v>29</v>
      </c>
      <c r="C977">
        <v>22.895</v>
      </c>
      <c r="D977">
        <v>0</v>
      </c>
      <c r="E977">
        <v>1</v>
      </c>
      <c r="F977">
        <v>0</v>
      </c>
      <c r="G977">
        <v>1</v>
      </c>
      <c r="H977">
        <v>1</v>
      </c>
      <c r="I977">
        <v>0</v>
      </c>
      <c r="J977">
        <v>0</v>
      </c>
      <c r="K977">
        <v>0</v>
      </c>
      <c r="L977">
        <v>16138.762049999999</v>
      </c>
      <c r="M977" s="7">
        <f t="shared" si="90"/>
        <v>26826.831795656766</v>
      </c>
      <c r="N977" s="7">
        <f t="shared" si="91"/>
        <v>-10688.069745656767</v>
      </c>
      <c r="O977" s="7">
        <f t="shared" si="92"/>
        <v>10688.069745656767</v>
      </c>
      <c r="P977" s="7">
        <f t="shared" si="93"/>
        <v>114234834.88802351</v>
      </c>
      <c r="Q977" s="7">
        <f t="shared" si="94"/>
        <v>-0.66226081731323172</v>
      </c>
      <c r="R977" s="7">
        <f t="shared" si="95"/>
        <v>0.66226081731323172</v>
      </c>
    </row>
    <row r="978" spans="1:18" x14ac:dyDescent="0.2">
      <c r="A978">
        <v>976.44853370962255</v>
      </c>
      <c r="B978">
        <v>48</v>
      </c>
      <c r="C978">
        <v>40.15</v>
      </c>
      <c r="D978">
        <v>0</v>
      </c>
      <c r="E978">
        <v>1</v>
      </c>
      <c r="F978">
        <v>0</v>
      </c>
      <c r="G978">
        <v>0</v>
      </c>
      <c r="H978">
        <v>0</v>
      </c>
      <c r="I978">
        <v>0</v>
      </c>
      <c r="J978">
        <v>0</v>
      </c>
      <c r="K978">
        <v>1</v>
      </c>
      <c r="L978">
        <v>7804.1605</v>
      </c>
      <c r="M978" s="7">
        <f t="shared" si="90"/>
        <v>12837.131134455627</v>
      </c>
      <c r="N978" s="7">
        <f t="shared" si="91"/>
        <v>-5032.9706344556271</v>
      </c>
      <c r="O978" s="7">
        <f t="shared" si="92"/>
        <v>5032.9706344556271</v>
      </c>
      <c r="P978" s="7">
        <f t="shared" si="93"/>
        <v>25330793.407292679</v>
      </c>
      <c r="Q978" s="7">
        <f t="shared" si="94"/>
        <v>-0.64490865282122622</v>
      </c>
      <c r="R978" s="7">
        <f t="shared" si="95"/>
        <v>0.64490865282122622</v>
      </c>
    </row>
    <row r="979" spans="1:18" x14ac:dyDescent="0.2">
      <c r="A979">
        <v>977.44853370962255</v>
      </c>
      <c r="B979">
        <v>26</v>
      </c>
      <c r="C979">
        <v>29.15</v>
      </c>
      <c r="D979">
        <v>1</v>
      </c>
      <c r="E979">
        <v>1</v>
      </c>
      <c r="F979">
        <v>0</v>
      </c>
      <c r="G979">
        <v>0</v>
      </c>
      <c r="H979">
        <v>0</v>
      </c>
      <c r="I979">
        <v>0</v>
      </c>
      <c r="J979">
        <v>0</v>
      </c>
      <c r="K979">
        <v>1</v>
      </c>
      <c r="L979">
        <v>2902.9065000000001</v>
      </c>
      <c r="M979" s="7">
        <f t="shared" si="90"/>
        <v>3836.4339811299383</v>
      </c>
      <c r="N979" s="7">
        <f t="shared" si="91"/>
        <v>-933.52748112993822</v>
      </c>
      <c r="O979" s="7">
        <f t="shared" si="92"/>
        <v>933.52748112993822</v>
      </c>
      <c r="P979" s="7">
        <f t="shared" si="93"/>
        <v>871473.55802480713</v>
      </c>
      <c r="Q979" s="7">
        <f t="shared" si="94"/>
        <v>-0.32158372346127517</v>
      </c>
      <c r="R979" s="7">
        <f t="shared" si="95"/>
        <v>0.32158372346127517</v>
      </c>
    </row>
    <row r="980" spans="1:18" x14ac:dyDescent="0.2">
      <c r="A980">
        <v>978.44853370962255</v>
      </c>
      <c r="B980">
        <v>45</v>
      </c>
      <c r="C980">
        <v>39.994999999999997</v>
      </c>
      <c r="D980">
        <v>3</v>
      </c>
      <c r="E980">
        <v>0</v>
      </c>
      <c r="F980">
        <v>1</v>
      </c>
      <c r="G980">
        <v>0</v>
      </c>
      <c r="H980">
        <v>1</v>
      </c>
      <c r="I980">
        <v>0</v>
      </c>
      <c r="J980">
        <v>0</v>
      </c>
      <c r="K980">
        <v>0</v>
      </c>
      <c r="L980">
        <v>9704.6680500000002</v>
      </c>
      <c r="M980" s="7">
        <f t="shared" si="90"/>
        <v>14696.679536025653</v>
      </c>
      <c r="N980" s="7">
        <f t="shared" si="91"/>
        <v>-4992.0114860256526</v>
      </c>
      <c r="O980" s="7">
        <f t="shared" si="92"/>
        <v>4992.0114860256526</v>
      </c>
      <c r="P980" s="7">
        <f t="shared" si="93"/>
        <v>24920178.676612046</v>
      </c>
      <c r="Q980" s="7">
        <f t="shared" si="94"/>
        <v>-0.51439281182066321</v>
      </c>
      <c r="R980" s="7">
        <f t="shared" si="95"/>
        <v>0.51439281182066321</v>
      </c>
    </row>
    <row r="981" spans="1:18" x14ac:dyDescent="0.2">
      <c r="A981">
        <v>979.44853370962255</v>
      </c>
      <c r="B981">
        <v>36</v>
      </c>
      <c r="C981">
        <v>29.92</v>
      </c>
      <c r="D981">
        <v>0</v>
      </c>
      <c r="E981">
        <v>0</v>
      </c>
      <c r="F981">
        <v>1</v>
      </c>
      <c r="G981">
        <v>0</v>
      </c>
      <c r="H981">
        <v>0</v>
      </c>
      <c r="I981">
        <v>0</v>
      </c>
      <c r="J981">
        <v>0</v>
      </c>
      <c r="K981">
        <v>1</v>
      </c>
      <c r="L981">
        <v>4889.0367999999999</v>
      </c>
      <c r="M981" s="7">
        <f t="shared" si="90"/>
        <v>6507.1470305655821</v>
      </c>
      <c r="N981" s="7">
        <f t="shared" si="91"/>
        <v>-1618.1102305655822</v>
      </c>
      <c r="O981" s="7">
        <f t="shared" si="92"/>
        <v>1618.1102305655822</v>
      </c>
      <c r="P981" s="7">
        <f t="shared" si="93"/>
        <v>2618280.7182610016</v>
      </c>
      <c r="Q981" s="7">
        <f t="shared" si="94"/>
        <v>-0.33096707935714093</v>
      </c>
      <c r="R981" s="7">
        <f t="shared" si="95"/>
        <v>0.33096707935714093</v>
      </c>
    </row>
    <row r="982" spans="1:18" x14ac:dyDescent="0.2">
      <c r="A982">
        <v>980.44853370962255</v>
      </c>
      <c r="B982">
        <v>54</v>
      </c>
      <c r="C982">
        <v>25.46</v>
      </c>
      <c r="D982">
        <v>1</v>
      </c>
      <c r="E982">
        <v>1</v>
      </c>
      <c r="F982">
        <v>0</v>
      </c>
      <c r="G982">
        <v>0</v>
      </c>
      <c r="H982">
        <v>1</v>
      </c>
      <c r="I982">
        <v>0</v>
      </c>
      <c r="J982">
        <v>0</v>
      </c>
      <c r="K982">
        <v>0</v>
      </c>
      <c r="L982">
        <v>25517.11363</v>
      </c>
      <c r="M982" s="7">
        <f t="shared" si="90"/>
        <v>10969.843017473355</v>
      </c>
      <c r="N982" s="7">
        <f t="shared" si="91"/>
        <v>14547.270612526645</v>
      </c>
      <c r="O982" s="7">
        <f t="shared" si="92"/>
        <v>14547.270612526645</v>
      </c>
      <c r="P982" s="7">
        <f t="shared" si="93"/>
        <v>211623082.27408135</v>
      </c>
      <c r="Q982" s="7">
        <f t="shared" si="94"/>
        <v>0.57009859435761912</v>
      </c>
      <c r="R982" s="7">
        <f t="shared" si="95"/>
        <v>0.57009859435761912</v>
      </c>
    </row>
    <row r="983" spans="1:18" x14ac:dyDescent="0.2">
      <c r="A983">
        <v>981.44853370962255</v>
      </c>
      <c r="B983">
        <v>34</v>
      </c>
      <c r="C983">
        <v>21.375</v>
      </c>
      <c r="D983">
        <v>0</v>
      </c>
      <c r="E983">
        <v>1</v>
      </c>
      <c r="F983">
        <v>0</v>
      </c>
      <c r="G983">
        <v>0</v>
      </c>
      <c r="H983">
        <v>1</v>
      </c>
      <c r="I983">
        <v>0</v>
      </c>
      <c r="J983">
        <v>0</v>
      </c>
      <c r="K983">
        <v>0</v>
      </c>
      <c r="L983">
        <v>4500.33925</v>
      </c>
      <c r="M983" s="7">
        <f t="shared" si="90"/>
        <v>3955.2827754667915</v>
      </c>
      <c r="N983" s="7">
        <f t="shared" si="91"/>
        <v>545.05647453320853</v>
      </c>
      <c r="O983" s="7">
        <f t="shared" si="92"/>
        <v>545.05647453320853</v>
      </c>
      <c r="P983" s="7">
        <f t="shared" si="93"/>
        <v>297086.56043057021</v>
      </c>
      <c r="Q983" s="7">
        <f t="shared" si="94"/>
        <v>0.12111453031751074</v>
      </c>
      <c r="R983" s="7">
        <f t="shared" si="95"/>
        <v>0.12111453031751074</v>
      </c>
    </row>
    <row r="984" spans="1:18" x14ac:dyDescent="0.2">
      <c r="A984">
        <v>982.44853370962255</v>
      </c>
      <c r="B984">
        <v>31</v>
      </c>
      <c r="C984">
        <v>25.9</v>
      </c>
      <c r="D984">
        <v>3</v>
      </c>
      <c r="E984">
        <v>1</v>
      </c>
      <c r="F984">
        <v>0</v>
      </c>
      <c r="G984">
        <v>1</v>
      </c>
      <c r="H984">
        <v>0</v>
      </c>
      <c r="I984">
        <v>0</v>
      </c>
      <c r="J984">
        <v>1</v>
      </c>
      <c r="K984">
        <v>0</v>
      </c>
      <c r="L984">
        <v>19199.944</v>
      </c>
      <c r="M984" s="7">
        <f t="shared" si="90"/>
        <v>28436.65220107968</v>
      </c>
      <c r="N984" s="7">
        <f t="shared" si="91"/>
        <v>-9236.7082010796803</v>
      </c>
      <c r="O984" s="7">
        <f t="shared" si="92"/>
        <v>9236.7082010796803</v>
      </c>
      <c r="P984" s="7">
        <f t="shared" si="93"/>
        <v>85316778.391892627</v>
      </c>
      <c r="Q984" s="7">
        <f t="shared" si="94"/>
        <v>-0.48107995528943631</v>
      </c>
      <c r="R984" s="7">
        <f t="shared" si="95"/>
        <v>0.48107995528943631</v>
      </c>
    </row>
    <row r="985" spans="1:18" x14ac:dyDescent="0.2">
      <c r="A985">
        <v>983.44853370962255</v>
      </c>
      <c r="B985">
        <v>27</v>
      </c>
      <c r="C985">
        <v>30.59</v>
      </c>
      <c r="D985">
        <v>1</v>
      </c>
      <c r="E985">
        <v>0</v>
      </c>
      <c r="F985">
        <v>1</v>
      </c>
      <c r="G985">
        <v>0</v>
      </c>
      <c r="H985">
        <v>1</v>
      </c>
      <c r="I985">
        <v>0</v>
      </c>
      <c r="J985">
        <v>0</v>
      </c>
      <c r="K985">
        <v>0</v>
      </c>
      <c r="L985">
        <v>16796.411940000002</v>
      </c>
      <c r="M985" s="7">
        <f t="shared" si="90"/>
        <v>5957.4469801328642</v>
      </c>
      <c r="N985" s="7">
        <f t="shared" si="91"/>
        <v>10838.964959867139</v>
      </c>
      <c r="O985" s="7">
        <f t="shared" si="92"/>
        <v>10838.964959867139</v>
      </c>
      <c r="P985" s="7">
        <f t="shared" si="93"/>
        <v>117483161.40122764</v>
      </c>
      <c r="Q985" s="7">
        <f t="shared" si="94"/>
        <v>0.64531430870985995</v>
      </c>
      <c r="R985" s="7">
        <f t="shared" si="95"/>
        <v>0.64531430870985995</v>
      </c>
    </row>
    <row r="986" spans="1:18" x14ac:dyDescent="0.2">
      <c r="A986">
        <v>984.44853370962255</v>
      </c>
      <c r="B986">
        <v>20</v>
      </c>
      <c r="C986">
        <v>30.114999999999998</v>
      </c>
      <c r="D986">
        <v>5</v>
      </c>
      <c r="E986">
        <v>1</v>
      </c>
      <c r="F986">
        <v>0</v>
      </c>
      <c r="G986">
        <v>0</v>
      </c>
      <c r="H986">
        <v>1</v>
      </c>
      <c r="I986">
        <v>0</v>
      </c>
      <c r="J986">
        <v>0</v>
      </c>
      <c r="K986">
        <v>0</v>
      </c>
      <c r="L986">
        <v>4915.0598499999996</v>
      </c>
      <c r="M986" s="7">
        <f t="shared" si="90"/>
        <v>5482.7684595379342</v>
      </c>
      <c r="N986" s="7">
        <f t="shared" si="91"/>
        <v>-567.70860953793454</v>
      </c>
      <c r="O986" s="7">
        <f t="shared" si="92"/>
        <v>567.70860953793454</v>
      </c>
      <c r="P986" s="7">
        <f t="shared" si="93"/>
        <v>322293.06534349499</v>
      </c>
      <c r="Q986" s="7">
        <f t="shared" si="94"/>
        <v>-0.11550390572312859</v>
      </c>
      <c r="R986" s="7">
        <f t="shared" si="95"/>
        <v>0.11550390572312859</v>
      </c>
    </row>
    <row r="987" spans="1:18" x14ac:dyDescent="0.2">
      <c r="A987">
        <v>985.44853370962255</v>
      </c>
      <c r="B987">
        <v>44</v>
      </c>
      <c r="C987">
        <v>25.8</v>
      </c>
      <c r="D987">
        <v>1</v>
      </c>
      <c r="E987">
        <v>0</v>
      </c>
      <c r="F987">
        <v>1</v>
      </c>
      <c r="G987">
        <v>0</v>
      </c>
      <c r="H987">
        <v>0</v>
      </c>
      <c r="I987">
        <v>0</v>
      </c>
      <c r="J987">
        <v>1</v>
      </c>
      <c r="K987">
        <v>0</v>
      </c>
      <c r="L987">
        <v>7624.63</v>
      </c>
      <c r="M987" s="7">
        <f t="shared" si="90"/>
        <v>7498.1408364639392</v>
      </c>
      <c r="N987" s="7">
        <f t="shared" si="91"/>
        <v>126.48916353606091</v>
      </c>
      <c r="O987" s="7">
        <f t="shared" si="92"/>
        <v>126.48916353606091</v>
      </c>
      <c r="P987" s="7">
        <f t="shared" si="93"/>
        <v>15999.508492052362</v>
      </c>
      <c r="Q987" s="7">
        <f t="shared" si="94"/>
        <v>1.6589547759833713E-2</v>
      </c>
      <c r="R987" s="7">
        <f t="shared" si="95"/>
        <v>1.6589547759833713E-2</v>
      </c>
    </row>
    <row r="988" spans="1:18" x14ac:dyDescent="0.2">
      <c r="A988">
        <v>986.44853370962255</v>
      </c>
      <c r="B988">
        <v>43</v>
      </c>
      <c r="C988">
        <v>30.114999999999998</v>
      </c>
      <c r="D988">
        <v>3</v>
      </c>
      <c r="E988">
        <v>1</v>
      </c>
      <c r="F988">
        <v>0</v>
      </c>
      <c r="G988">
        <v>0</v>
      </c>
      <c r="H988">
        <v>0</v>
      </c>
      <c r="I988">
        <v>1</v>
      </c>
      <c r="J988">
        <v>0</v>
      </c>
      <c r="K988">
        <v>0</v>
      </c>
      <c r="L988">
        <v>8410.0468500000006</v>
      </c>
      <c r="M988" s="7">
        <f t="shared" si="90"/>
        <v>10101.042370883666</v>
      </c>
      <c r="N988" s="7">
        <f t="shared" si="91"/>
        <v>-1690.9955208836654</v>
      </c>
      <c r="O988" s="7">
        <f t="shared" si="92"/>
        <v>1690.9955208836654</v>
      </c>
      <c r="P988" s="7">
        <f t="shared" si="93"/>
        <v>2859465.8516486189</v>
      </c>
      <c r="Q988" s="7">
        <f t="shared" si="94"/>
        <v>-0.20106850188161143</v>
      </c>
      <c r="R988" s="7">
        <f t="shared" si="95"/>
        <v>0.20106850188161143</v>
      </c>
    </row>
    <row r="989" spans="1:18" x14ac:dyDescent="0.2">
      <c r="A989">
        <v>987.44853370962255</v>
      </c>
      <c r="B989">
        <v>45</v>
      </c>
      <c r="C989">
        <v>27.645</v>
      </c>
      <c r="D989">
        <v>1</v>
      </c>
      <c r="E989">
        <v>0</v>
      </c>
      <c r="F989">
        <v>1</v>
      </c>
      <c r="G989">
        <v>0</v>
      </c>
      <c r="H989">
        <v>0</v>
      </c>
      <c r="I989">
        <v>1</v>
      </c>
      <c r="J989">
        <v>0</v>
      </c>
      <c r="K989">
        <v>0</v>
      </c>
      <c r="L989">
        <v>28340.188849999999</v>
      </c>
      <c r="M989" s="7">
        <f t="shared" si="90"/>
        <v>9157.6932753508518</v>
      </c>
      <c r="N989" s="7">
        <f t="shared" si="91"/>
        <v>19182.495574649147</v>
      </c>
      <c r="O989" s="7">
        <f t="shared" si="92"/>
        <v>19182.495574649147</v>
      </c>
      <c r="P989" s="7">
        <f t="shared" si="93"/>
        <v>367968136.47143412</v>
      </c>
      <c r="Q989" s="7">
        <f t="shared" si="94"/>
        <v>0.67686548160208004</v>
      </c>
      <c r="R989" s="7">
        <f t="shared" si="95"/>
        <v>0.67686548160208004</v>
      </c>
    </row>
    <row r="990" spans="1:18" x14ac:dyDescent="0.2">
      <c r="A990">
        <v>988.44853370962255</v>
      </c>
      <c r="B990">
        <v>34</v>
      </c>
      <c r="C990">
        <v>34.674999999999997</v>
      </c>
      <c r="D990">
        <v>0</v>
      </c>
      <c r="E990">
        <v>1</v>
      </c>
      <c r="F990">
        <v>0</v>
      </c>
      <c r="G990">
        <v>0</v>
      </c>
      <c r="H990">
        <v>1</v>
      </c>
      <c r="I990">
        <v>0</v>
      </c>
      <c r="J990">
        <v>0</v>
      </c>
      <c r="K990">
        <v>0</v>
      </c>
      <c r="L990">
        <v>4518.8262500000001</v>
      </c>
      <c r="M990" s="7">
        <f t="shared" si="90"/>
        <v>8466.4958812837467</v>
      </c>
      <c r="N990" s="7">
        <f t="shared" si="91"/>
        <v>-3947.6696312837466</v>
      </c>
      <c r="O990" s="7">
        <f t="shared" si="92"/>
        <v>3947.6696312837466</v>
      </c>
      <c r="P990" s="7">
        <f t="shared" si="93"/>
        <v>15584095.517759953</v>
      </c>
      <c r="Q990" s="7">
        <f t="shared" si="94"/>
        <v>-0.87360509408471865</v>
      </c>
      <c r="R990" s="7">
        <f t="shared" si="95"/>
        <v>0.87360509408471865</v>
      </c>
    </row>
    <row r="991" spans="1:18" x14ac:dyDescent="0.2">
      <c r="A991">
        <v>989.44853370962255</v>
      </c>
      <c r="B991">
        <v>24</v>
      </c>
      <c r="C991">
        <v>20.52</v>
      </c>
      <c r="D991">
        <v>0</v>
      </c>
      <c r="E991">
        <v>0</v>
      </c>
      <c r="F991">
        <v>1</v>
      </c>
      <c r="G991">
        <v>1</v>
      </c>
      <c r="H991">
        <v>1</v>
      </c>
      <c r="I991">
        <v>0</v>
      </c>
      <c r="J991">
        <v>0</v>
      </c>
      <c r="K991">
        <v>0</v>
      </c>
      <c r="L991">
        <v>14571.890799999999</v>
      </c>
      <c r="M991" s="7">
        <f t="shared" si="90"/>
        <v>24977.608936551471</v>
      </c>
      <c r="N991" s="7">
        <f t="shared" si="91"/>
        <v>-10405.718136551472</v>
      </c>
      <c r="O991" s="7">
        <f t="shared" si="92"/>
        <v>10405.718136551472</v>
      </c>
      <c r="P991" s="7">
        <f t="shared" si="93"/>
        <v>108278969.93735623</v>
      </c>
      <c r="Q991" s="7">
        <f t="shared" si="94"/>
        <v>-0.71409525911019534</v>
      </c>
      <c r="R991" s="7">
        <f t="shared" si="95"/>
        <v>0.71409525911019534</v>
      </c>
    </row>
    <row r="992" spans="1:18" x14ac:dyDescent="0.2">
      <c r="A992">
        <v>990.44853370962255</v>
      </c>
      <c r="B992">
        <v>26</v>
      </c>
      <c r="C992">
        <v>19.8</v>
      </c>
      <c r="D992">
        <v>1</v>
      </c>
      <c r="E992">
        <v>0</v>
      </c>
      <c r="F992">
        <v>1</v>
      </c>
      <c r="G992">
        <v>0</v>
      </c>
      <c r="H992">
        <v>0</v>
      </c>
      <c r="I992">
        <v>0</v>
      </c>
      <c r="J992">
        <v>1</v>
      </c>
      <c r="K992">
        <v>0</v>
      </c>
      <c r="L992">
        <v>3378.91</v>
      </c>
      <c r="M992" s="7">
        <f t="shared" si="90"/>
        <v>792.18195983319072</v>
      </c>
      <c r="N992" s="7">
        <f t="shared" si="91"/>
        <v>2586.728040166809</v>
      </c>
      <c r="O992" s="7">
        <f t="shared" si="92"/>
        <v>2586.728040166809</v>
      </c>
      <c r="P992" s="7">
        <f t="shared" si="93"/>
        <v>6691161.9537852211</v>
      </c>
      <c r="Q992" s="7">
        <f t="shared" si="94"/>
        <v>0.76555103277885739</v>
      </c>
      <c r="R992" s="7">
        <f t="shared" si="95"/>
        <v>0.76555103277885739</v>
      </c>
    </row>
    <row r="993" spans="1:18" x14ac:dyDescent="0.2">
      <c r="A993">
        <v>991.44853370962255</v>
      </c>
      <c r="B993">
        <v>38</v>
      </c>
      <c r="C993">
        <v>27.835000000000001</v>
      </c>
      <c r="D993">
        <v>2</v>
      </c>
      <c r="E993">
        <v>0</v>
      </c>
      <c r="F993">
        <v>1</v>
      </c>
      <c r="G993">
        <v>0</v>
      </c>
      <c r="H993">
        <v>1</v>
      </c>
      <c r="I993">
        <v>0</v>
      </c>
      <c r="J993">
        <v>0</v>
      </c>
      <c r="K993">
        <v>0</v>
      </c>
      <c r="L993">
        <v>7144.86265</v>
      </c>
      <c r="M993" s="7">
        <f t="shared" si="90"/>
        <v>8316.5421953776513</v>
      </c>
      <c r="N993" s="7">
        <f t="shared" si="91"/>
        <v>-1171.6795453776513</v>
      </c>
      <c r="O993" s="7">
        <f t="shared" si="92"/>
        <v>1171.6795453776513</v>
      </c>
      <c r="P993" s="7">
        <f t="shared" si="93"/>
        <v>1372832.9570563796</v>
      </c>
      <c r="Q993" s="7">
        <f t="shared" si="94"/>
        <v>-0.16398909297124856</v>
      </c>
      <c r="R993" s="7">
        <f t="shared" si="95"/>
        <v>0.16398909297124856</v>
      </c>
    </row>
    <row r="994" spans="1:18" x14ac:dyDescent="0.2">
      <c r="A994">
        <v>992.44853370962255</v>
      </c>
      <c r="B994">
        <v>50</v>
      </c>
      <c r="C994">
        <v>31.6</v>
      </c>
      <c r="D994">
        <v>2</v>
      </c>
      <c r="E994">
        <v>0</v>
      </c>
      <c r="F994">
        <v>1</v>
      </c>
      <c r="G994">
        <v>0</v>
      </c>
      <c r="H994">
        <v>0</v>
      </c>
      <c r="I994">
        <v>0</v>
      </c>
      <c r="J994">
        <v>1</v>
      </c>
      <c r="K994">
        <v>0</v>
      </c>
      <c r="L994">
        <v>10118.424000000001</v>
      </c>
      <c r="M994" s="7">
        <f t="shared" si="90"/>
        <v>11461.546135431858</v>
      </c>
      <c r="N994" s="7">
        <f t="shared" si="91"/>
        <v>-1343.1221354318568</v>
      </c>
      <c r="O994" s="7">
        <f t="shared" si="92"/>
        <v>1343.1221354318568</v>
      </c>
      <c r="P994" s="7">
        <f t="shared" si="93"/>
        <v>1803977.0706870311</v>
      </c>
      <c r="Q994" s="7">
        <f t="shared" si="94"/>
        <v>-0.13274025040182708</v>
      </c>
      <c r="R994" s="7">
        <f t="shared" si="95"/>
        <v>0.13274025040182708</v>
      </c>
    </row>
    <row r="995" spans="1:18" x14ac:dyDescent="0.2">
      <c r="A995">
        <v>993.44853370962255</v>
      </c>
      <c r="B995">
        <v>38</v>
      </c>
      <c r="C995">
        <v>28.27</v>
      </c>
      <c r="D995">
        <v>1</v>
      </c>
      <c r="E995">
        <v>1</v>
      </c>
      <c r="F995">
        <v>0</v>
      </c>
      <c r="G995">
        <v>0</v>
      </c>
      <c r="H995">
        <v>0</v>
      </c>
      <c r="I995">
        <v>0</v>
      </c>
      <c r="J995">
        <v>0</v>
      </c>
      <c r="K995">
        <v>1</v>
      </c>
      <c r="L995">
        <v>5484.4673000000003</v>
      </c>
      <c r="M995" s="7">
        <f t="shared" si="90"/>
        <v>6651.8311302331367</v>
      </c>
      <c r="N995" s="7">
        <f t="shared" si="91"/>
        <v>-1167.3638302331365</v>
      </c>
      <c r="O995" s="7">
        <f t="shared" si="92"/>
        <v>1167.3638302331365</v>
      </c>
      <c r="P995" s="7">
        <f t="shared" si="93"/>
        <v>1362738.3121365791</v>
      </c>
      <c r="Q995" s="7">
        <f t="shared" si="94"/>
        <v>-0.21284908203083577</v>
      </c>
      <c r="R995" s="7">
        <f t="shared" si="95"/>
        <v>0.21284908203083577</v>
      </c>
    </row>
    <row r="996" spans="1:18" x14ac:dyDescent="0.2">
      <c r="A996">
        <v>994.44853370962255</v>
      </c>
      <c r="B996">
        <v>27</v>
      </c>
      <c r="C996">
        <v>20.045000000000002</v>
      </c>
      <c r="D996">
        <v>3</v>
      </c>
      <c r="E996">
        <v>0</v>
      </c>
      <c r="F996">
        <v>1</v>
      </c>
      <c r="G996">
        <v>1</v>
      </c>
      <c r="H996">
        <v>0</v>
      </c>
      <c r="I996">
        <v>1</v>
      </c>
      <c r="J996">
        <v>0</v>
      </c>
      <c r="K996">
        <v>0</v>
      </c>
      <c r="L996">
        <v>16420.494549999999</v>
      </c>
      <c r="M996" s="7">
        <f t="shared" si="90"/>
        <v>26440.800593757896</v>
      </c>
      <c r="N996" s="7">
        <f t="shared" si="91"/>
        <v>-10020.306043757897</v>
      </c>
      <c r="O996" s="7">
        <f t="shared" si="92"/>
        <v>10020.306043757897</v>
      </c>
      <c r="P996" s="7">
        <f t="shared" si="93"/>
        <v>100406533.21057104</v>
      </c>
      <c r="Q996" s="7">
        <f t="shared" si="94"/>
        <v>-0.61023168414607198</v>
      </c>
      <c r="R996" s="7">
        <f t="shared" si="95"/>
        <v>0.61023168414607198</v>
      </c>
    </row>
    <row r="997" spans="1:18" x14ac:dyDescent="0.2">
      <c r="A997">
        <v>995.44853370962255</v>
      </c>
      <c r="B997">
        <v>39</v>
      </c>
      <c r="C997">
        <v>23.274999999999999</v>
      </c>
      <c r="D997">
        <v>3</v>
      </c>
      <c r="E997">
        <v>0</v>
      </c>
      <c r="F997">
        <v>1</v>
      </c>
      <c r="G997">
        <v>0</v>
      </c>
      <c r="H997">
        <v>1</v>
      </c>
      <c r="I997">
        <v>0</v>
      </c>
      <c r="J997">
        <v>0</v>
      </c>
      <c r="K997">
        <v>0</v>
      </c>
      <c r="L997">
        <v>7986.4752500000004</v>
      </c>
      <c r="M997" s="7">
        <f t="shared" si="90"/>
        <v>7468.4984881042055</v>
      </c>
      <c r="N997" s="7">
        <f t="shared" si="91"/>
        <v>517.97676189579488</v>
      </c>
      <c r="O997" s="7">
        <f t="shared" si="92"/>
        <v>517.97676189579488</v>
      </c>
      <c r="P997" s="7">
        <f t="shared" si="93"/>
        <v>268299.92586405296</v>
      </c>
      <c r="Q997" s="7">
        <f t="shared" si="94"/>
        <v>6.4856741639034668E-2</v>
      </c>
      <c r="R997" s="7">
        <f t="shared" si="95"/>
        <v>6.4856741639034668E-2</v>
      </c>
    </row>
    <row r="998" spans="1:18" x14ac:dyDescent="0.2">
      <c r="A998">
        <v>996.44853370962255</v>
      </c>
      <c r="B998">
        <v>39</v>
      </c>
      <c r="C998">
        <v>34.1</v>
      </c>
      <c r="D998">
        <v>3</v>
      </c>
      <c r="E998">
        <v>0</v>
      </c>
      <c r="F998">
        <v>1</v>
      </c>
      <c r="G998">
        <v>0</v>
      </c>
      <c r="H998">
        <v>0</v>
      </c>
      <c r="I998">
        <v>0</v>
      </c>
      <c r="J998">
        <v>1</v>
      </c>
      <c r="K998">
        <v>0</v>
      </c>
      <c r="L998">
        <v>7418.5219999999999</v>
      </c>
      <c r="M998" s="7">
        <f t="shared" si="90"/>
        <v>9894.2930229611356</v>
      </c>
      <c r="N998" s="7">
        <f t="shared" si="91"/>
        <v>-2475.7710229611357</v>
      </c>
      <c r="O998" s="7">
        <f t="shared" si="92"/>
        <v>2475.7710229611357</v>
      </c>
      <c r="P998" s="7">
        <f t="shared" si="93"/>
        <v>6129442.1581340283</v>
      </c>
      <c r="Q998" s="7">
        <f t="shared" si="94"/>
        <v>-0.33372833873932511</v>
      </c>
      <c r="R998" s="7">
        <f t="shared" si="95"/>
        <v>0.33372833873932511</v>
      </c>
    </row>
    <row r="999" spans="1:18" x14ac:dyDescent="0.2">
      <c r="A999">
        <v>997.44853370962255</v>
      </c>
      <c r="B999">
        <v>63</v>
      </c>
      <c r="C999">
        <v>36.85</v>
      </c>
      <c r="D999">
        <v>0</v>
      </c>
      <c r="E999">
        <v>0</v>
      </c>
      <c r="F999">
        <v>1</v>
      </c>
      <c r="G999">
        <v>0</v>
      </c>
      <c r="H999">
        <v>0</v>
      </c>
      <c r="I999">
        <v>0</v>
      </c>
      <c r="J999">
        <v>0</v>
      </c>
      <c r="K999">
        <v>1</v>
      </c>
      <c r="L999">
        <v>13887.968500000001</v>
      </c>
      <c r="M999" s="7">
        <f t="shared" si="90"/>
        <v>15863.964207989817</v>
      </c>
      <c r="N999" s="7">
        <f t="shared" si="91"/>
        <v>-1975.9957079898159</v>
      </c>
      <c r="O999" s="7">
        <f t="shared" si="92"/>
        <v>1975.9957079898159</v>
      </c>
      <c r="P999" s="7">
        <f t="shared" si="93"/>
        <v>3904559.0379941738</v>
      </c>
      <c r="Q999" s="7">
        <f t="shared" si="94"/>
        <v>-0.14228111966050438</v>
      </c>
      <c r="R999" s="7">
        <f t="shared" si="95"/>
        <v>0.14228111966050438</v>
      </c>
    </row>
    <row r="1000" spans="1:18" x14ac:dyDescent="0.2">
      <c r="A1000">
        <v>998.44853370962255</v>
      </c>
      <c r="B1000">
        <v>33</v>
      </c>
      <c r="C1000">
        <v>36.29</v>
      </c>
      <c r="D1000">
        <v>3</v>
      </c>
      <c r="E1000">
        <v>0</v>
      </c>
      <c r="F1000">
        <v>1</v>
      </c>
      <c r="G1000">
        <v>0</v>
      </c>
      <c r="H1000">
        <v>1</v>
      </c>
      <c r="I1000">
        <v>0</v>
      </c>
      <c r="J1000">
        <v>0</v>
      </c>
      <c r="K1000">
        <v>0</v>
      </c>
      <c r="L1000">
        <v>6551.7501000000002</v>
      </c>
      <c r="M1000" s="7">
        <f t="shared" si="90"/>
        <v>10326.101026759241</v>
      </c>
      <c r="N1000" s="7">
        <f t="shared" si="91"/>
        <v>-3774.3509267592408</v>
      </c>
      <c r="O1000" s="7">
        <f t="shared" si="92"/>
        <v>3774.3509267592408</v>
      </c>
      <c r="P1000" s="7">
        <f t="shared" si="93"/>
        <v>14245724.918328339</v>
      </c>
      <c r="Q1000" s="7">
        <f t="shared" si="94"/>
        <v>-0.57608285864859843</v>
      </c>
      <c r="R1000" s="7">
        <f t="shared" si="95"/>
        <v>0.57608285864859843</v>
      </c>
    </row>
    <row r="1001" spans="1:18" x14ac:dyDescent="0.2">
      <c r="A1001">
        <v>999.44853370962255</v>
      </c>
      <c r="B1001">
        <v>36</v>
      </c>
      <c r="C1001">
        <v>26.885000000000002</v>
      </c>
      <c r="D1001">
        <v>0</v>
      </c>
      <c r="E1001">
        <v>0</v>
      </c>
      <c r="F1001">
        <v>1</v>
      </c>
      <c r="G1001">
        <v>0</v>
      </c>
      <c r="H1001">
        <v>0</v>
      </c>
      <c r="I1001">
        <v>1</v>
      </c>
      <c r="J1001">
        <v>0</v>
      </c>
      <c r="K1001">
        <v>0</v>
      </c>
      <c r="L1001">
        <v>5267.8181500000001</v>
      </c>
      <c r="M1001" s="7">
        <f t="shared" si="90"/>
        <v>6125.3294537716292</v>
      </c>
      <c r="N1001" s="7">
        <f t="shared" si="91"/>
        <v>-857.51130377162917</v>
      </c>
      <c r="O1001" s="7">
        <f t="shared" si="92"/>
        <v>857.51130377162917</v>
      </c>
      <c r="P1001" s="7">
        <f t="shared" si="93"/>
        <v>735325.6360961193</v>
      </c>
      <c r="Q1001" s="7">
        <f t="shared" si="94"/>
        <v>-0.16278301174303619</v>
      </c>
      <c r="R1001" s="7">
        <f t="shared" si="95"/>
        <v>0.16278301174303619</v>
      </c>
    </row>
    <row r="1002" spans="1:18" x14ac:dyDescent="0.2">
      <c r="A1002">
        <v>1000.4485337096226</v>
      </c>
      <c r="B1002">
        <v>30</v>
      </c>
      <c r="C1002">
        <v>22.99</v>
      </c>
      <c r="D1002">
        <v>2</v>
      </c>
      <c r="E1002">
        <v>1</v>
      </c>
      <c r="F1002">
        <v>0</v>
      </c>
      <c r="G1002">
        <v>1</v>
      </c>
      <c r="H1002">
        <v>0</v>
      </c>
      <c r="I1002">
        <v>1</v>
      </c>
      <c r="J1002">
        <v>0</v>
      </c>
      <c r="K1002">
        <v>0</v>
      </c>
      <c r="L1002">
        <v>17361.766100000001</v>
      </c>
      <c r="M1002" s="7">
        <f t="shared" si="90"/>
        <v>27525.21294257581</v>
      </c>
      <c r="N1002" s="7">
        <f t="shared" si="91"/>
        <v>-10163.44684257581</v>
      </c>
      <c r="O1002" s="7">
        <f t="shared" si="92"/>
        <v>10163.44684257581</v>
      </c>
      <c r="P1002" s="7">
        <f t="shared" si="93"/>
        <v>103295651.72186419</v>
      </c>
      <c r="Q1002" s="7">
        <f t="shared" si="94"/>
        <v>-0.58539245282055774</v>
      </c>
      <c r="R1002" s="7">
        <f t="shared" si="95"/>
        <v>0.58539245282055774</v>
      </c>
    </row>
    <row r="1003" spans="1:18" x14ac:dyDescent="0.2">
      <c r="A1003">
        <v>1001.4485337096226</v>
      </c>
      <c r="B1003">
        <v>24</v>
      </c>
      <c r="C1003">
        <v>32.700000000000003</v>
      </c>
      <c r="D1003">
        <v>0</v>
      </c>
      <c r="E1003">
        <v>1</v>
      </c>
      <c r="F1003">
        <v>0</v>
      </c>
      <c r="G1003">
        <v>1</v>
      </c>
      <c r="H1003">
        <v>0</v>
      </c>
      <c r="I1003">
        <v>0</v>
      </c>
      <c r="J1003">
        <v>1</v>
      </c>
      <c r="K1003">
        <v>0</v>
      </c>
      <c r="L1003">
        <v>34472.841</v>
      </c>
      <c r="M1003" s="7">
        <f t="shared" si="90"/>
        <v>27609.202167003939</v>
      </c>
      <c r="N1003" s="7">
        <f t="shared" si="91"/>
        <v>6863.638832996061</v>
      </c>
      <c r="O1003" s="7">
        <f t="shared" si="92"/>
        <v>6863.638832996061</v>
      </c>
      <c r="P1003" s="7">
        <f t="shared" si="93"/>
        <v>47109538.029811531</v>
      </c>
      <c r="Q1003" s="7">
        <f t="shared" si="94"/>
        <v>0.19910279030950948</v>
      </c>
      <c r="R1003" s="7">
        <f t="shared" si="95"/>
        <v>0.19910279030950948</v>
      </c>
    </row>
    <row r="1004" spans="1:18" x14ac:dyDescent="0.2">
      <c r="A1004">
        <v>1002.4485337096226</v>
      </c>
      <c r="B1004">
        <v>24</v>
      </c>
      <c r="C1004">
        <v>25.8</v>
      </c>
      <c r="D1004">
        <v>0</v>
      </c>
      <c r="E1004">
        <v>1</v>
      </c>
      <c r="F1004">
        <v>0</v>
      </c>
      <c r="G1004">
        <v>0</v>
      </c>
      <c r="H1004">
        <v>0</v>
      </c>
      <c r="I1004">
        <v>0</v>
      </c>
      <c r="J1004">
        <v>1</v>
      </c>
      <c r="K1004">
        <v>0</v>
      </c>
      <c r="L1004">
        <v>1972.95</v>
      </c>
      <c r="M1004" s="7">
        <f t="shared" si="90"/>
        <v>1615.3651380890278</v>
      </c>
      <c r="N1004" s="7">
        <f t="shared" si="91"/>
        <v>357.58486191097222</v>
      </c>
      <c r="O1004" s="7">
        <f t="shared" si="92"/>
        <v>357.58486191097222</v>
      </c>
      <c r="P1004" s="7">
        <f t="shared" si="93"/>
        <v>127866.93346788907</v>
      </c>
      <c r="Q1004" s="7">
        <f t="shared" si="94"/>
        <v>0.18124375271090104</v>
      </c>
      <c r="R1004" s="7">
        <f t="shared" si="95"/>
        <v>0.18124375271090104</v>
      </c>
    </row>
    <row r="1005" spans="1:18" x14ac:dyDescent="0.2">
      <c r="A1005">
        <v>1003.4485337096226</v>
      </c>
      <c r="B1005">
        <v>48</v>
      </c>
      <c r="C1005">
        <v>29.6</v>
      </c>
      <c r="D1005">
        <v>0</v>
      </c>
      <c r="E1005">
        <v>1</v>
      </c>
      <c r="F1005">
        <v>0</v>
      </c>
      <c r="G1005">
        <v>0</v>
      </c>
      <c r="H1005">
        <v>0</v>
      </c>
      <c r="I1005">
        <v>0</v>
      </c>
      <c r="J1005">
        <v>1</v>
      </c>
      <c r="K1005">
        <v>0</v>
      </c>
      <c r="L1005">
        <v>21232.182260000001</v>
      </c>
      <c r="M1005" s="7">
        <f t="shared" si="90"/>
        <v>9132.0500279001099</v>
      </c>
      <c r="N1005" s="7">
        <f t="shared" si="91"/>
        <v>12100.132232099892</v>
      </c>
      <c r="O1005" s="7">
        <f t="shared" si="92"/>
        <v>12100.132232099892</v>
      </c>
      <c r="P1005" s="7">
        <f t="shared" si="93"/>
        <v>146413200.03430271</v>
      </c>
      <c r="Q1005" s="7">
        <f t="shared" si="94"/>
        <v>0.56989583472518146</v>
      </c>
      <c r="R1005" s="7">
        <f t="shared" si="95"/>
        <v>0.56989583472518146</v>
      </c>
    </row>
    <row r="1006" spans="1:18" x14ac:dyDescent="0.2">
      <c r="A1006">
        <v>1004.4485337096226</v>
      </c>
      <c r="B1006">
        <v>47</v>
      </c>
      <c r="C1006">
        <v>19.190000000000001</v>
      </c>
      <c r="D1006">
        <v>1</v>
      </c>
      <c r="E1006">
        <v>1</v>
      </c>
      <c r="F1006">
        <v>0</v>
      </c>
      <c r="G1006">
        <v>0</v>
      </c>
      <c r="H1006">
        <v>1</v>
      </c>
      <c r="I1006">
        <v>0</v>
      </c>
      <c r="J1006">
        <v>0</v>
      </c>
      <c r="K1006">
        <v>0</v>
      </c>
      <c r="L1006">
        <v>8627.5411000000004</v>
      </c>
      <c r="M1006" s="7">
        <f t="shared" si="90"/>
        <v>7026.6962668780661</v>
      </c>
      <c r="N1006" s="7">
        <f t="shared" si="91"/>
        <v>1600.8448331219342</v>
      </c>
      <c r="O1006" s="7">
        <f t="shared" si="92"/>
        <v>1600.8448331219342</v>
      </c>
      <c r="P1006" s="7">
        <f t="shared" si="93"/>
        <v>2562704.1797331935</v>
      </c>
      <c r="Q1006" s="7">
        <f t="shared" si="94"/>
        <v>0.18555053109186975</v>
      </c>
      <c r="R1006" s="7">
        <f t="shared" si="95"/>
        <v>0.18555053109186975</v>
      </c>
    </row>
    <row r="1007" spans="1:18" x14ac:dyDescent="0.2">
      <c r="A1007">
        <v>1005.4485337096226</v>
      </c>
      <c r="B1007">
        <v>29</v>
      </c>
      <c r="C1007">
        <v>31.73</v>
      </c>
      <c r="D1007">
        <v>2</v>
      </c>
      <c r="E1007">
        <v>1</v>
      </c>
      <c r="F1007">
        <v>0</v>
      </c>
      <c r="G1007">
        <v>0</v>
      </c>
      <c r="H1007">
        <v>0</v>
      </c>
      <c r="I1007">
        <v>1</v>
      </c>
      <c r="J1007">
        <v>0</v>
      </c>
      <c r="K1007">
        <v>0</v>
      </c>
      <c r="L1007">
        <v>4433.3877000000002</v>
      </c>
      <c r="M1007" s="7">
        <f t="shared" si="90"/>
        <v>6576.8008891216477</v>
      </c>
      <c r="N1007" s="7">
        <f t="shared" si="91"/>
        <v>-2143.4131891216475</v>
      </c>
      <c r="O1007" s="7">
        <f t="shared" si="92"/>
        <v>2143.4131891216475</v>
      </c>
      <c r="P1007" s="7">
        <f t="shared" si="93"/>
        <v>4594220.0993006313</v>
      </c>
      <c r="Q1007" s="7">
        <f t="shared" si="94"/>
        <v>-0.48347073032246818</v>
      </c>
      <c r="R1007" s="7">
        <f t="shared" si="95"/>
        <v>0.48347073032246818</v>
      </c>
    </row>
    <row r="1008" spans="1:18" x14ac:dyDescent="0.2">
      <c r="A1008">
        <v>1006.4485337096226</v>
      </c>
      <c r="B1008">
        <v>28</v>
      </c>
      <c r="C1008">
        <v>29.26</v>
      </c>
      <c r="D1008">
        <v>2</v>
      </c>
      <c r="E1008">
        <v>1</v>
      </c>
      <c r="F1008">
        <v>0</v>
      </c>
      <c r="G1008">
        <v>0</v>
      </c>
      <c r="H1008">
        <v>1</v>
      </c>
      <c r="I1008">
        <v>0</v>
      </c>
      <c r="J1008">
        <v>0</v>
      </c>
      <c r="K1008">
        <v>0</v>
      </c>
      <c r="L1008">
        <v>4438.2633999999998</v>
      </c>
      <c r="M1008" s="7">
        <f t="shared" si="90"/>
        <v>5951.181259688552</v>
      </c>
      <c r="N1008" s="7">
        <f t="shared" si="91"/>
        <v>-1512.9178596885522</v>
      </c>
      <c r="O1008" s="7">
        <f t="shared" si="92"/>
        <v>1512.9178596885522</v>
      </c>
      <c r="P1008" s="7">
        <f t="shared" si="93"/>
        <v>2288920.4501645896</v>
      </c>
      <c r="Q1008" s="7">
        <f t="shared" si="94"/>
        <v>-0.34088059300143209</v>
      </c>
      <c r="R1008" s="7">
        <f t="shared" si="95"/>
        <v>0.34088059300143209</v>
      </c>
    </row>
    <row r="1009" spans="1:18" x14ac:dyDescent="0.2">
      <c r="A1009">
        <v>1007.4485337096226</v>
      </c>
      <c r="B1009">
        <v>47</v>
      </c>
      <c r="C1009">
        <v>28.215</v>
      </c>
      <c r="D1009">
        <v>3</v>
      </c>
      <c r="E1009">
        <v>1</v>
      </c>
      <c r="F1009">
        <v>0</v>
      </c>
      <c r="G1009">
        <v>1</v>
      </c>
      <c r="H1009">
        <v>0</v>
      </c>
      <c r="I1009">
        <v>1</v>
      </c>
      <c r="J1009">
        <v>0</v>
      </c>
      <c r="K1009">
        <v>0</v>
      </c>
      <c r="L1009">
        <v>24915.220850000002</v>
      </c>
      <c r="M1009" s="7">
        <f t="shared" si="90"/>
        <v>34147.97773620519</v>
      </c>
      <c r="N1009" s="7">
        <f t="shared" si="91"/>
        <v>-9232.7568862051885</v>
      </c>
      <c r="O1009" s="7">
        <f t="shared" si="92"/>
        <v>9232.7568862051885</v>
      </c>
      <c r="P1009" s="7">
        <f t="shared" si="93"/>
        <v>85243799.719769329</v>
      </c>
      <c r="Q1009" s="7">
        <f t="shared" si="94"/>
        <v>-0.37056692941998098</v>
      </c>
      <c r="R1009" s="7">
        <f t="shared" si="95"/>
        <v>0.37056692941998098</v>
      </c>
    </row>
    <row r="1010" spans="1:18" x14ac:dyDescent="0.2">
      <c r="A1010">
        <v>1008.4485337096226</v>
      </c>
      <c r="B1010">
        <v>25</v>
      </c>
      <c r="C1010">
        <v>24.984999999999999</v>
      </c>
      <c r="D1010">
        <v>2</v>
      </c>
      <c r="E1010">
        <v>1</v>
      </c>
      <c r="F1010">
        <v>0</v>
      </c>
      <c r="G1010">
        <v>0</v>
      </c>
      <c r="H1010">
        <v>1</v>
      </c>
      <c r="I1010">
        <v>0</v>
      </c>
      <c r="J1010">
        <v>0</v>
      </c>
      <c r="K1010">
        <v>0</v>
      </c>
      <c r="L1010">
        <v>23241.47453</v>
      </c>
      <c r="M1010" s="7">
        <f t="shared" si="90"/>
        <v>3722.6776182287504</v>
      </c>
      <c r="N1010" s="7">
        <f t="shared" si="91"/>
        <v>19518.796911771249</v>
      </c>
      <c r="O1010" s="7">
        <f t="shared" si="92"/>
        <v>19518.796911771249</v>
      </c>
      <c r="P1010" s="7">
        <f t="shared" si="93"/>
        <v>380983432.88297087</v>
      </c>
      <c r="Q1010" s="7">
        <f t="shared" si="94"/>
        <v>0.83982609995662993</v>
      </c>
      <c r="R1010" s="7">
        <f t="shared" si="95"/>
        <v>0.83982609995662993</v>
      </c>
    </row>
    <row r="1011" spans="1:18" x14ac:dyDescent="0.2">
      <c r="A1011">
        <v>1009.4485337096226</v>
      </c>
      <c r="B1011">
        <v>51</v>
      </c>
      <c r="C1011">
        <v>27.74</v>
      </c>
      <c r="D1011">
        <v>1</v>
      </c>
      <c r="E1011">
        <v>1</v>
      </c>
      <c r="F1011">
        <v>0</v>
      </c>
      <c r="G1011">
        <v>0</v>
      </c>
      <c r="H1011">
        <v>1</v>
      </c>
      <c r="I1011">
        <v>0</v>
      </c>
      <c r="J1011">
        <v>0</v>
      </c>
      <c r="K1011">
        <v>0</v>
      </c>
      <c r="L1011">
        <v>9957.7216000000008</v>
      </c>
      <c r="M1011" s="7">
        <f t="shared" si="90"/>
        <v>10964.722978166195</v>
      </c>
      <c r="N1011" s="7">
        <f t="shared" si="91"/>
        <v>-1007.0013781661946</v>
      </c>
      <c r="O1011" s="7">
        <f t="shared" si="92"/>
        <v>1007.0013781661946</v>
      </c>
      <c r="P1011" s="7">
        <f t="shared" si="93"/>
        <v>1014051.7756286153</v>
      </c>
      <c r="Q1011" s="7">
        <f t="shared" si="94"/>
        <v>-0.10112768950742654</v>
      </c>
      <c r="R1011" s="7">
        <f t="shared" si="95"/>
        <v>0.10112768950742654</v>
      </c>
    </row>
    <row r="1012" spans="1:18" x14ac:dyDescent="0.2">
      <c r="A1012">
        <v>1010.4485337096226</v>
      </c>
      <c r="B1012">
        <v>48</v>
      </c>
      <c r="C1012">
        <v>22.8</v>
      </c>
      <c r="D1012">
        <v>0</v>
      </c>
      <c r="E1012">
        <v>0</v>
      </c>
      <c r="F1012">
        <v>1</v>
      </c>
      <c r="G1012">
        <v>0</v>
      </c>
      <c r="H1012">
        <v>0</v>
      </c>
      <c r="I1012">
        <v>0</v>
      </c>
      <c r="J1012">
        <v>1</v>
      </c>
      <c r="K1012">
        <v>0</v>
      </c>
      <c r="L1012">
        <v>8269.0439999999999</v>
      </c>
      <c r="M1012" s="7">
        <f t="shared" si="90"/>
        <v>7079.3674705622152</v>
      </c>
      <c r="N1012" s="7">
        <f t="shared" si="91"/>
        <v>1189.6765294377847</v>
      </c>
      <c r="O1012" s="7">
        <f t="shared" si="92"/>
        <v>1189.6765294377847</v>
      </c>
      <c r="P1012" s="7">
        <f t="shared" si="93"/>
        <v>1415330.2446951321</v>
      </c>
      <c r="Q1012" s="7">
        <f t="shared" si="94"/>
        <v>0.14387110885342788</v>
      </c>
      <c r="R1012" s="7">
        <f t="shared" si="95"/>
        <v>0.14387110885342788</v>
      </c>
    </row>
    <row r="1013" spans="1:18" x14ac:dyDescent="0.2">
      <c r="A1013">
        <v>1011.4485337096226</v>
      </c>
      <c r="B1013">
        <v>43</v>
      </c>
      <c r="C1013">
        <v>20.13</v>
      </c>
      <c r="D1013">
        <v>2</v>
      </c>
      <c r="E1013">
        <v>1</v>
      </c>
      <c r="F1013">
        <v>0</v>
      </c>
      <c r="G1013">
        <v>1</v>
      </c>
      <c r="H1013">
        <v>0</v>
      </c>
      <c r="I1013">
        <v>0</v>
      </c>
      <c r="J1013">
        <v>0</v>
      </c>
      <c r="K1013">
        <v>1</v>
      </c>
      <c r="L1013">
        <v>18767.737700000001</v>
      </c>
      <c r="M1013" s="7">
        <f t="shared" si="90"/>
        <v>29280.885343335915</v>
      </c>
      <c r="N1013" s="7">
        <f t="shared" si="91"/>
        <v>-10513.147643335913</v>
      </c>
      <c r="O1013" s="7">
        <f t="shared" si="92"/>
        <v>10513.147643335913</v>
      </c>
      <c r="P1013" s="7">
        <f t="shared" si="93"/>
        <v>110526273.37057947</v>
      </c>
      <c r="Q1013" s="7">
        <f t="shared" si="94"/>
        <v>-0.56017127963888325</v>
      </c>
      <c r="R1013" s="7">
        <f t="shared" si="95"/>
        <v>0.56017127963888325</v>
      </c>
    </row>
    <row r="1014" spans="1:18" x14ac:dyDescent="0.2">
      <c r="A1014">
        <v>1012.4485337096226</v>
      </c>
      <c r="B1014">
        <v>61</v>
      </c>
      <c r="C1014">
        <v>33.33</v>
      </c>
      <c r="D1014">
        <v>4</v>
      </c>
      <c r="E1014">
        <v>0</v>
      </c>
      <c r="F1014">
        <v>1</v>
      </c>
      <c r="G1014">
        <v>0</v>
      </c>
      <c r="H1014">
        <v>0</v>
      </c>
      <c r="I1014">
        <v>0</v>
      </c>
      <c r="J1014">
        <v>0</v>
      </c>
      <c r="K1014">
        <v>1</v>
      </c>
      <c r="L1014">
        <v>36580.282160000002</v>
      </c>
      <c r="M1014" s="7">
        <f t="shared" si="90"/>
        <v>15907.709086379484</v>
      </c>
      <c r="N1014" s="7">
        <f t="shared" si="91"/>
        <v>20672.573073620519</v>
      </c>
      <c r="O1014" s="7">
        <f t="shared" si="92"/>
        <v>20672.573073620519</v>
      </c>
      <c r="P1014" s="7">
        <f t="shared" si="93"/>
        <v>427355277.48418009</v>
      </c>
      <c r="Q1014" s="7">
        <f t="shared" si="94"/>
        <v>0.56512885776003308</v>
      </c>
      <c r="R1014" s="7">
        <f t="shared" si="95"/>
        <v>0.56512885776003308</v>
      </c>
    </row>
    <row r="1015" spans="1:18" x14ac:dyDescent="0.2">
      <c r="A1015">
        <v>1013.4485337096226</v>
      </c>
      <c r="B1015">
        <v>48</v>
      </c>
      <c r="C1015">
        <v>32.299999999999997</v>
      </c>
      <c r="D1015">
        <v>1</v>
      </c>
      <c r="E1015">
        <v>1</v>
      </c>
      <c r="F1015">
        <v>0</v>
      </c>
      <c r="G1015">
        <v>0</v>
      </c>
      <c r="H1015">
        <v>0</v>
      </c>
      <c r="I1015">
        <v>1</v>
      </c>
      <c r="J1015">
        <v>0</v>
      </c>
      <c r="K1015">
        <v>0</v>
      </c>
      <c r="L1015">
        <v>8765.2489999999998</v>
      </c>
      <c r="M1015" s="7">
        <f t="shared" si="90"/>
        <v>11261.286380964722</v>
      </c>
      <c r="N1015" s="7">
        <f t="shared" si="91"/>
        <v>-2496.0373809647226</v>
      </c>
      <c r="O1015" s="7">
        <f t="shared" si="92"/>
        <v>2496.0373809647226</v>
      </c>
      <c r="P1015" s="7">
        <f t="shared" si="93"/>
        <v>6230202.6071732314</v>
      </c>
      <c r="Q1015" s="7">
        <f t="shared" si="94"/>
        <v>-0.28476514254925589</v>
      </c>
      <c r="R1015" s="7">
        <f t="shared" si="95"/>
        <v>0.28476514254925589</v>
      </c>
    </row>
    <row r="1016" spans="1:18" x14ac:dyDescent="0.2">
      <c r="A1016">
        <v>1014.4485337096226</v>
      </c>
      <c r="B1016">
        <v>38</v>
      </c>
      <c r="C1016">
        <v>27.6</v>
      </c>
      <c r="D1016">
        <v>0</v>
      </c>
      <c r="E1016">
        <v>0</v>
      </c>
      <c r="F1016">
        <v>1</v>
      </c>
      <c r="G1016">
        <v>0</v>
      </c>
      <c r="H1016">
        <v>0</v>
      </c>
      <c r="I1016">
        <v>0</v>
      </c>
      <c r="J1016">
        <v>1</v>
      </c>
      <c r="K1016">
        <v>0</v>
      </c>
      <c r="L1016">
        <v>5383.5360000000001</v>
      </c>
      <c r="M1016" s="7">
        <f t="shared" si="90"/>
        <v>6112.5715979628549</v>
      </c>
      <c r="N1016" s="7">
        <f t="shared" si="91"/>
        <v>-729.03559796285481</v>
      </c>
      <c r="O1016" s="7">
        <f t="shared" si="92"/>
        <v>729.03559796285481</v>
      </c>
      <c r="P1016" s="7">
        <f t="shared" si="93"/>
        <v>531492.90309705725</v>
      </c>
      <c r="Q1016" s="7">
        <f t="shared" si="94"/>
        <v>-0.13541947113622993</v>
      </c>
      <c r="R1016" s="7">
        <f t="shared" si="95"/>
        <v>0.13541947113622993</v>
      </c>
    </row>
    <row r="1017" spans="1:18" x14ac:dyDescent="0.2">
      <c r="A1017">
        <v>1015.4485337096226</v>
      </c>
      <c r="B1017">
        <v>59</v>
      </c>
      <c r="C1017">
        <v>25.46</v>
      </c>
      <c r="D1017">
        <v>0</v>
      </c>
      <c r="E1017">
        <v>1</v>
      </c>
      <c r="F1017">
        <v>0</v>
      </c>
      <c r="G1017">
        <v>0</v>
      </c>
      <c r="H1017">
        <v>0</v>
      </c>
      <c r="I1017">
        <v>1</v>
      </c>
      <c r="J1017">
        <v>0</v>
      </c>
      <c r="K1017">
        <v>0</v>
      </c>
      <c r="L1017">
        <v>12124.992399999999</v>
      </c>
      <c r="M1017" s="7">
        <f t="shared" si="90"/>
        <v>11356.459427326754</v>
      </c>
      <c r="N1017" s="7">
        <f t="shared" si="91"/>
        <v>768.53297267324524</v>
      </c>
      <c r="O1017" s="7">
        <f t="shared" si="92"/>
        <v>768.53297267324524</v>
      </c>
      <c r="P1017" s="7">
        <f t="shared" si="93"/>
        <v>590642.93008597509</v>
      </c>
      <c r="Q1017" s="7">
        <f t="shared" si="94"/>
        <v>6.3384202424180094E-2</v>
      </c>
      <c r="R1017" s="7">
        <f t="shared" si="95"/>
        <v>6.3384202424180094E-2</v>
      </c>
    </row>
    <row r="1018" spans="1:18" x14ac:dyDescent="0.2">
      <c r="A1018">
        <v>1016.4485337096226</v>
      </c>
      <c r="B1018">
        <v>19</v>
      </c>
      <c r="C1018">
        <v>24.605</v>
      </c>
      <c r="D1018">
        <v>1</v>
      </c>
      <c r="E1018">
        <v>0</v>
      </c>
      <c r="F1018">
        <v>1</v>
      </c>
      <c r="G1018">
        <v>0</v>
      </c>
      <c r="H1018">
        <v>0</v>
      </c>
      <c r="I1018">
        <v>1</v>
      </c>
      <c r="J1018">
        <v>0</v>
      </c>
      <c r="K1018">
        <v>0</v>
      </c>
      <c r="L1018">
        <v>2709.24395</v>
      </c>
      <c r="M1018" s="7">
        <f t="shared" si="90"/>
        <v>1379.8114199549846</v>
      </c>
      <c r="N1018" s="7">
        <f t="shared" si="91"/>
        <v>1329.4325300450155</v>
      </c>
      <c r="O1018" s="7">
        <f t="shared" si="92"/>
        <v>1329.4325300450155</v>
      </c>
      <c r="P1018" s="7">
        <f t="shared" si="93"/>
        <v>1767390.851941891</v>
      </c>
      <c r="Q1018" s="7">
        <f t="shared" si="94"/>
        <v>0.49070240797068698</v>
      </c>
      <c r="R1018" s="7">
        <f t="shared" si="95"/>
        <v>0.49070240797068698</v>
      </c>
    </row>
    <row r="1019" spans="1:18" x14ac:dyDescent="0.2">
      <c r="A1019">
        <v>1017.4485337096226</v>
      </c>
      <c r="B1019">
        <v>26</v>
      </c>
      <c r="C1019">
        <v>34.200000000000003</v>
      </c>
      <c r="D1019">
        <v>2</v>
      </c>
      <c r="E1019">
        <v>0</v>
      </c>
      <c r="F1019">
        <v>1</v>
      </c>
      <c r="G1019">
        <v>0</v>
      </c>
      <c r="H1019">
        <v>0</v>
      </c>
      <c r="I1019">
        <v>0</v>
      </c>
      <c r="J1019">
        <v>1</v>
      </c>
      <c r="K1019">
        <v>0</v>
      </c>
      <c r="L1019">
        <v>3987.9259999999999</v>
      </c>
      <c r="M1019" s="7">
        <f t="shared" si="90"/>
        <v>6115.6705596981074</v>
      </c>
      <c r="N1019" s="7">
        <f t="shared" si="91"/>
        <v>-2127.7445596981074</v>
      </c>
      <c r="O1019" s="7">
        <f t="shared" si="92"/>
        <v>2127.7445596981074</v>
      </c>
      <c r="P1019" s="7">
        <f t="shared" si="93"/>
        <v>4527296.9113248931</v>
      </c>
      <c r="Q1019" s="7">
        <f t="shared" si="94"/>
        <v>-0.53354665048902805</v>
      </c>
      <c r="R1019" s="7">
        <f t="shared" si="95"/>
        <v>0.53354665048902805</v>
      </c>
    </row>
    <row r="1020" spans="1:18" x14ac:dyDescent="0.2">
      <c r="A1020">
        <v>1018.4485337096226</v>
      </c>
      <c r="B1020">
        <v>54</v>
      </c>
      <c r="C1020">
        <v>35.814999999999998</v>
      </c>
      <c r="D1020">
        <v>3</v>
      </c>
      <c r="E1020">
        <v>0</v>
      </c>
      <c r="F1020">
        <v>1</v>
      </c>
      <c r="G1020">
        <v>0</v>
      </c>
      <c r="H1020">
        <v>0</v>
      </c>
      <c r="I1020">
        <v>1</v>
      </c>
      <c r="J1020">
        <v>0</v>
      </c>
      <c r="K1020">
        <v>0</v>
      </c>
      <c r="L1020">
        <v>12495.290849999999</v>
      </c>
      <c r="M1020" s="7">
        <f t="shared" si="90"/>
        <v>15142.614899076158</v>
      </c>
      <c r="N1020" s="7">
        <f t="shared" si="91"/>
        <v>-2647.3240490761582</v>
      </c>
      <c r="O1020" s="7">
        <f t="shared" si="92"/>
        <v>2647.3240490761582</v>
      </c>
      <c r="P1020" s="7">
        <f t="shared" si="93"/>
        <v>7008324.6208169851</v>
      </c>
      <c r="Q1020" s="7">
        <f t="shared" si="94"/>
        <v>-0.21186574053025412</v>
      </c>
      <c r="R1020" s="7">
        <f t="shared" si="95"/>
        <v>0.21186574053025412</v>
      </c>
    </row>
    <row r="1021" spans="1:18" x14ac:dyDescent="0.2">
      <c r="A1021">
        <v>1019.4485337096226</v>
      </c>
      <c r="B1021">
        <v>21</v>
      </c>
      <c r="C1021">
        <v>32.68</v>
      </c>
      <c r="D1021">
        <v>2</v>
      </c>
      <c r="E1021">
        <v>0</v>
      </c>
      <c r="F1021">
        <v>1</v>
      </c>
      <c r="G1021">
        <v>0</v>
      </c>
      <c r="H1021">
        <v>0</v>
      </c>
      <c r="I1021">
        <v>1</v>
      </c>
      <c r="J1021">
        <v>0</v>
      </c>
      <c r="K1021">
        <v>0</v>
      </c>
      <c r="L1021">
        <v>26018.950519999999</v>
      </c>
      <c r="M1021" s="7">
        <f t="shared" si="90"/>
        <v>5076.9104490233831</v>
      </c>
      <c r="N1021" s="7">
        <f t="shared" si="91"/>
        <v>20942.040070976615</v>
      </c>
      <c r="O1021" s="7">
        <f t="shared" si="92"/>
        <v>20942.040070976615</v>
      </c>
      <c r="P1021" s="7">
        <f t="shared" si="93"/>
        <v>438569042.33439022</v>
      </c>
      <c r="Q1021" s="7">
        <f t="shared" si="94"/>
        <v>0.80487643246329588</v>
      </c>
      <c r="R1021" s="7">
        <f t="shared" si="95"/>
        <v>0.80487643246329588</v>
      </c>
    </row>
    <row r="1022" spans="1:18" x14ac:dyDescent="0.2">
      <c r="A1022">
        <v>1020.4485337096226</v>
      </c>
      <c r="B1022">
        <v>51</v>
      </c>
      <c r="C1022">
        <v>37</v>
      </c>
      <c r="D1022">
        <v>0</v>
      </c>
      <c r="E1022">
        <v>1</v>
      </c>
      <c r="F1022">
        <v>0</v>
      </c>
      <c r="G1022">
        <v>0</v>
      </c>
      <c r="H1022">
        <v>0</v>
      </c>
      <c r="I1022">
        <v>0</v>
      </c>
      <c r="J1022">
        <v>1</v>
      </c>
      <c r="K1022">
        <v>0</v>
      </c>
      <c r="L1022">
        <v>8798.5930000000008</v>
      </c>
      <c r="M1022" s="7">
        <f t="shared" si="90"/>
        <v>12420.519154749236</v>
      </c>
      <c r="N1022" s="7">
        <f t="shared" si="91"/>
        <v>-3621.9261547492351</v>
      </c>
      <c r="O1022" s="7">
        <f t="shared" si="92"/>
        <v>3621.9261547492351</v>
      </c>
      <c r="P1022" s="7">
        <f t="shared" si="93"/>
        <v>13118349.070456581</v>
      </c>
      <c r="Q1022" s="7">
        <f t="shared" si="94"/>
        <v>-0.41164833454044697</v>
      </c>
      <c r="R1022" s="7">
        <f t="shared" si="95"/>
        <v>0.41164833454044697</v>
      </c>
    </row>
    <row r="1023" spans="1:18" x14ac:dyDescent="0.2">
      <c r="A1023">
        <v>1021.4485337096226</v>
      </c>
      <c r="B1023">
        <v>22</v>
      </c>
      <c r="C1023">
        <v>31.02</v>
      </c>
      <c r="D1023">
        <v>3</v>
      </c>
      <c r="E1023">
        <v>0</v>
      </c>
      <c r="F1023">
        <v>1</v>
      </c>
      <c r="G1023">
        <v>1</v>
      </c>
      <c r="H1023">
        <v>0</v>
      </c>
      <c r="I1023">
        <v>0</v>
      </c>
      <c r="J1023">
        <v>0</v>
      </c>
      <c r="K1023">
        <v>1</v>
      </c>
      <c r="L1023">
        <v>35595.589800000002</v>
      </c>
      <c r="M1023" s="7">
        <f t="shared" si="90"/>
        <v>28218.327046750361</v>
      </c>
      <c r="N1023" s="7">
        <f t="shared" si="91"/>
        <v>7377.2627532496408</v>
      </c>
      <c r="O1023" s="7">
        <f t="shared" si="92"/>
        <v>7377.2627532496408</v>
      </c>
      <c r="P1023" s="7">
        <f t="shared" si="93"/>
        <v>54424005.730484471</v>
      </c>
      <c r="Q1023" s="7">
        <f t="shared" si="94"/>
        <v>0.20725215664918242</v>
      </c>
      <c r="R1023" s="7">
        <f t="shared" si="95"/>
        <v>0.20725215664918242</v>
      </c>
    </row>
    <row r="1024" spans="1:18" x14ac:dyDescent="0.2">
      <c r="A1024">
        <v>1022.4485337096226</v>
      </c>
      <c r="B1024">
        <v>47</v>
      </c>
      <c r="C1024">
        <v>36.08</v>
      </c>
      <c r="D1024">
        <v>1</v>
      </c>
      <c r="E1024">
        <v>1</v>
      </c>
      <c r="F1024">
        <v>0</v>
      </c>
      <c r="G1024">
        <v>1</v>
      </c>
      <c r="H1024">
        <v>0</v>
      </c>
      <c r="I1024">
        <v>0</v>
      </c>
      <c r="J1024">
        <v>0</v>
      </c>
      <c r="K1024">
        <v>1</v>
      </c>
      <c r="L1024">
        <v>42211.138200000001</v>
      </c>
      <c r="M1024" s="7">
        <f t="shared" si="90"/>
        <v>35289.742680835043</v>
      </c>
      <c r="N1024" s="7">
        <f t="shared" si="91"/>
        <v>6921.3955191649584</v>
      </c>
      <c r="O1024" s="7">
        <f t="shared" si="92"/>
        <v>6921.3955191649584</v>
      </c>
      <c r="P1024" s="7">
        <f t="shared" si="93"/>
        <v>47905715.932716765</v>
      </c>
      <c r="Q1024" s="7">
        <f t="shared" si="94"/>
        <v>0.16397083363094336</v>
      </c>
      <c r="R1024" s="7">
        <f t="shared" si="95"/>
        <v>0.16397083363094336</v>
      </c>
    </row>
    <row r="1025" spans="1:18" x14ac:dyDescent="0.2">
      <c r="A1025">
        <v>1023.4485337096226</v>
      </c>
      <c r="B1025">
        <v>18</v>
      </c>
      <c r="C1025">
        <v>23.32</v>
      </c>
      <c r="D1025">
        <v>1</v>
      </c>
      <c r="E1025">
        <v>1</v>
      </c>
      <c r="F1025">
        <v>0</v>
      </c>
      <c r="G1025">
        <v>0</v>
      </c>
      <c r="H1025">
        <v>0</v>
      </c>
      <c r="I1025">
        <v>0</v>
      </c>
      <c r="J1025">
        <v>0</v>
      </c>
      <c r="K1025">
        <v>1</v>
      </c>
      <c r="L1025">
        <v>1711.0268000000001</v>
      </c>
      <c r="M1025" s="7">
        <f t="shared" si="90"/>
        <v>-216.95991493826966</v>
      </c>
      <c r="N1025" s="7">
        <f t="shared" si="91"/>
        <v>1927.9867149382699</v>
      </c>
      <c r="O1025" s="7">
        <f t="shared" si="92"/>
        <v>1927.9867149382699</v>
      </c>
      <c r="P1025" s="7">
        <f t="shared" si="93"/>
        <v>3717132.7729784613</v>
      </c>
      <c r="Q1025" s="7">
        <f t="shared" si="94"/>
        <v>1.1268010033146587</v>
      </c>
      <c r="R1025" s="7">
        <f t="shared" si="95"/>
        <v>1.1268010033146587</v>
      </c>
    </row>
    <row r="1026" spans="1:18" x14ac:dyDescent="0.2">
      <c r="A1026">
        <v>1024.4485337096226</v>
      </c>
      <c r="B1026">
        <v>47</v>
      </c>
      <c r="C1026">
        <v>45.32</v>
      </c>
      <c r="D1026">
        <v>1</v>
      </c>
      <c r="E1026">
        <v>0</v>
      </c>
      <c r="F1026">
        <v>1</v>
      </c>
      <c r="G1026">
        <v>0</v>
      </c>
      <c r="H1026">
        <v>0</v>
      </c>
      <c r="I1026">
        <v>0</v>
      </c>
      <c r="J1026">
        <v>0</v>
      </c>
      <c r="K1026">
        <v>1</v>
      </c>
      <c r="L1026">
        <v>8569.8618000000006</v>
      </c>
      <c r="M1026" s="7">
        <f t="shared" si="90"/>
        <v>15024.217729728178</v>
      </c>
      <c r="N1026" s="7">
        <f t="shared" si="91"/>
        <v>-6454.3559297281772</v>
      </c>
      <c r="O1026" s="7">
        <f t="shared" si="92"/>
        <v>6454.3559297281772</v>
      </c>
      <c r="P1026" s="7">
        <f t="shared" si="93"/>
        <v>41658710.467617281</v>
      </c>
      <c r="Q1026" s="7">
        <f t="shared" si="94"/>
        <v>-0.75314585933324818</v>
      </c>
      <c r="R1026" s="7">
        <f t="shared" si="95"/>
        <v>0.75314585933324818</v>
      </c>
    </row>
    <row r="1027" spans="1:18" x14ac:dyDescent="0.2">
      <c r="A1027">
        <v>1025.4485337096226</v>
      </c>
      <c r="B1027">
        <v>21</v>
      </c>
      <c r="C1027">
        <v>34.6</v>
      </c>
      <c r="D1027">
        <v>0</v>
      </c>
      <c r="E1027">
        <v>0</v>
      </c>
      <c r="F1027">
        <v>1</v>
      </c>
      <c r="G1027">
        <v>0</v>
      </c>
      <c r="H1027">
        <v>0</v>
      </c>
      <c r="I1027">
        <v>0</v>
      </c>
      <c r="J1027">
        <v>1</v>
      </c>
      <c r="K1027">
        <v>0</v>
      </c>
      <c r="L1027">
        <v>2020.1769999999999</v>
      </c>
      <c r="M1027" s="7">
        <f t="shared" ref="M1027:M1071" si="96">$V$21+$V$22*B1027+$V$23*C1027+$V$24*D1027+$V$25*E1027+$V$26*F1027+$V$27*G1027+$V$28*H1027+$V$29*I1027+$V$30*J1027+$V$31*K1027</f>
        <v>4075.5594263674252</v>
      </c>
      <c r="N1027" s="7">
        <f t="shared" ref="N1027:N1071" si="97">L1027-M1027</f>
        <v>-2055.3824263674251</v>
      </c>
      <c r="O1027" s="7">
        <f t="shared" ref="O1027:O1071" si="98">ABS(N1027)</f>
        <v>2055.3824263674251</v>
      </c>
      <c r="P1027" s="7">
        <f t="shared" ref="P1027:P1071" si="99">N1027^2</f>
        <v>4224596.9186200434</v>
      </c>
      <c r="Q1027" s="7">
        <f t="shared" ref="Q1027:Q1071" si="100">N1027/L1027</f>
        <v>-1.0174269018840554</v>
      </c>
      <c r="R1027" s="7">
        <f t="shared" ref="R1027:R1071" si="101">ABS(Q1027)</f>
        <v>1.0174269018840554</v>
      </c>
    </row>
    <row r="1028" spans="1:18" x14ac:dyDescent="0.2">
      <c r="A1028">
        <v>1026.4485337096226</v>
      </c>
      <c r="B1028">
        <v>19</v>
      </c>
      <c r="C1028">
        <v>26.03</v>
      </c>
      <c r="D1028">
        <v>1</v>
      </c>
      <c r="E1028">
        <v>1</v>
      </c>
      <c r="F1028">
        <v>0</v>
      </c>
      <c r="G1028">
        <v>1</v>
      </c>
      <c r="H1028">
        <v>0</v>
      </c>
      <c r="I1028">
        <v>1</v>
      </c>
      <c r="J1028">
        <v>0</v>
      </c>
      <c r="K1028">
        <v>0</v>
      </c>
      <c r="L1028">
        <v>16450.894700000001</v>
      </c>
      <c r="M1028" s="7">
        <f t="shared" si="96"/>
        <v>25262.786579598531</v>
      </c>
      <c r="N1028" s="7">
        <f t="shared" si="97"/>
        <v>-8811.8918795985301</v>
      </c>
      <c r="O1028" s="7">
        <f t="shared" si="98"/>
        <v>8811.8918795985301</v>
      </c>
      <c r="P1028" s="7">
        <f t="shared" si="99"/>
        <v>77649438.497734517</v>
      </c>
      <c r="Q1028" s="7">
        <f t="shared" si="100"/>
        <v>-0.5356481845086839</v>
      </c>
      <c r="R1028" s="7">
        <f t="shared" si="101"/>
        <v>0.5356481845086839</v>
      </c>
    </row>
    <row r="1029" spans="1:18" x14ac:dyDescent="0.2">
      <c r="A1029">
        <v>1027.4485337096226</v>
      </c>
      <c r="B1029">
        <v>23</v>
      </c>
      <c r="C1029">
        <v>18.715</v>
      </c>
      <c r="D1029">
        <v>0</v>
      </c>
      <c r="E1029">
        <v>1</v>
      </c>
      <c r="F1029">
        <v>0</v>
      </c>
      <c r="G1029">
        <v>0</v>
      </c>
      <c r="H1029">
        <v>0</v>
      </c>
      <c r="I1029">
        <v>1</v>
      </c>
      <c r="J1029">
        <v>0</v>
      </c>
      <c r="K1029">
        <v>0</v>
      </c>
      <c r="L1029">
        <v>21595.382290000001</v>
      </c>
      <c r="M1029" s="7">
        <f t="shared" si="96"/>
        <v>-273.02036570405687</v>
      </c>
      <c r="N1029" s="7">
        <f t="shared" si="97"/>
        <v>21868.40265570406</v>
      </c>
      <c r="O1029" s="7">
        <f t="shared" si="98"/>
        <v>21868.40265570406</v>
      </c>
      <c r="P1029" s="7">
        <f t="shared" si="99"/>
        <v>478227034.71200436</v>
      </c>
      <c r="Q1029" s="7">
        <f t="shared" si="100"/>
        <v>1.0126425345028731</v>
      </c>
      <c r="R1029" s="7">
        <f t="shared" si="101"/>
        <v>1.0126425345028731</v>
      </c>
    </row>
    <row r="1030" spans="1:18" x14ac:dyDescent="0.2">
      <c r="A1030">
        <v>1028.4485337096226</v>
      </c>
      <c r="B1030">
        <v>54</v>
      </c>
      <c r="C1030">
        <v>31.6</v>
      </c>
      <c r="D1030">
        <v>0</v>
      </c>
      <c r="E1030">
        <v>1</v>
      </c>
      <c r="F1030">
        <v>0</v>
      </c>
      <c r="G1030">
        <v>0</v>
      </c>
      <c r="H1030">
        <v>0</v>
      </c>
      <c r="I1030">
        <v>0</v>
      </c>
      <c r="J1030">
        <v>1</v>
      </c>
      <c r="K1030">
        <v>0</v>
      </c>
      <c r="L1030">
        <v>9850.4320000000007</v>
      </c>
      <c r="M1030" s="7">
        <f t="shared" si="96"/>
        <v>11367.369653443695</v>
      </c>
      <c r="N1030" s="7">
        <f t="shared" si="97"/>
        <v>-1516.9376534436942</v>
      </c>
      <c r="O1030" s="7">
        <f t="shared" si="98"/>
        <v>1516.9376534436942</v>
      </c>
      <c r="P1030" s="7">
        <f t="shared" si="99"/>
        <v>2301099.8444352616</v>
      </c>
      <c r="Q1030" s="7">
        <f t="shared" si="100"/>
        <v>-0.15399706870152438</v>
      </c>
      <c r="R1030" s="7">
        <f t="shared" si="101"/>
        <v>0.15399706870152438</v>
      </c>
    </row>
    <row r="1031" spans="1:18" x14ac:dyDescent="0.2">
      <c r="A1031">
        <v>1029.4485337096226</v>
      </c>
      <c r="B1031">
        <v>37</v>
      </c>
      <c r="C1031">
        <v>17.29</v>
      </c>
      <c r="D1031">
        <v>2</v>
      </c>
      <c r="E1031">
        <v>0</v>
      </c>
      <c r="F1031">
        <v>1</v>
      </c>
      <c r="G1031">
        <v>0</v>
      </c>
      <c r="H1031">
        <v>1</v>
      </c>
      <c r="I1031">
        <v>0</v>
      </c>
      <c r="J1031">
        <v>0</v>
      </c>
      <c r="K1031">
        <v>0</v>
      </c>
      <c r="L1031">
        <v>6877.9800999999998</v>
      </c>
      <c r="M1031" s="7">
        <f t="shared" si="96"/>
        <v>4480.3043756641864</v>
      </c>
      <c r="N1031" s="7">
        <f t="shared" si="97"/>
        <v>2397.6757243358134</v>
      </c>
      <c r="O1031" s="7">
        <f t="shared" si="98"/>
        <v>2397.6757243358134</v>
      </c>
      <c r="P1031" s="7">
        <f t="shared" si="99"/>
        <v>5748848.8790692668</v>
      </c>
      <c r="Q1031" s="7">
        <f t="shared" si="100"/>
        <v>0.34860172455803023</v>
      </c>
      <c r="R1031" s="7">
        <f t="shared" si="101"/>
        <v>0.34860172455803023</v>
      </c>
    </row>
    <row r="1032" spans="1:18" x14ac:dyDescent="0.2">
      <c r="A1032">
        <v>1030.4485337096226</v>
      </c>
      <c r="B1032">
        <v>46</v>
      </c>
      <c r="C1032">
        <v>23.655000000000001</v>
      </c>
      <c r="D1032">
        <v>1</v>
      </c>
      <c r="E1032">
        <v>0</v>
      </c>
      <c r="F1032">
        <v>1</v>
      </c>
      <c r="G1032">
        <v>1</v>
      </c>
      <c r="H1032">
        <v>0</v>
      </c>
      <c r="I1032">
        <v>1</v>
      </c>
      <c r="J1032">
        <v>0</v>
      </c>
      <c r="K1032">
        <v>0</v>
      </c>
      <c r="L1032">
        <v>21677.283449999999</v>
      </c>
      <c r="M1032" s="7">
        <f t="shared" si="96"/>
        <v>31717.252866596787</v>
      </c>
      <c r="N1032" s="7">
        <f t="shared" si="97"/>
        <v>-10039.969416596789</v>
      </c>
      <c r="O1032" s="7">
        <f t="shared" si="98"/>
        <v>10039.969416596789</v>
      </c>
      <c r="P1032" s="7">
        <f t="shared" si="99"/>
        <v>100800985.88619886</v>
      </c>
      <c r="Q1032" s="7">
        <f t="shared" si="100"/>
        <v>-0.46315625478416617</v>
      </c>
      <c r="R1032" s="7">
        <f t="shared" si="101"/>
        <v>0.46315625478416617</v>
      </c>
    </row>
    <row r="1033" spans="1:18" x14ac:dyDescent="0.2">
      <c r="A1033">
        <v>1031.4485337096226</v>
      </c>
      <c r="B1033">
        <v>55</v>
      </c>
      <c r="C1033">
        <v>35.200000000000003</v>
      </c>
      <c r="D1033">
        <v>0</v>
      </c>
      <c r="E1033">
        <v>0</v>
      </c>
      <c r="F1033">
        <v>1</v>
      </c>
      <c r="G1033">
        <v>1</v>
      </c>
      <c r="H1033">
        <v>0</v>
      </c>
      <c r="I1033">
        <v>0</v>
      </c>
      <c r="J1033">
        <v>0</v>
      </c>
      <c r="K1033">
        <v>1</v>
      </c>
      <c r="L1033">
        <v>44423.803</v>
      </c>
      <c r="M1033" s="7">
        <f t="shared" si="96"/>
        <v>36881.813382353655</v>
      </c>
      <c r="N1033" s="7">
        <f t="shared" si="97"/>
        <v>7541.9896176463444</v>
      </c>
      <c r="O1033" s="7">
        <f t="shared" si="98"/>
        <v>7541.9896176463444</v>
      </c>
      <c r="P1033" s="7">
        <f t="shared" si="99"/>
        <v>56881607.392685249</v>
      </c>
      <c r="Q1033" s="7">
        <f t="shared" si="100"/>
        <v>0.16977361478138972</v>
      </c>
      <c r="R1033" s="7">
        <f t="shared" si="101"/>
        <v>0.16977361478138972</v>
      </c>
    </row>
    <row r="1034" spans="1:18" x14ac:dyDescent="0.2">
      <c r="A1034">
        <v>1032.4485337096226</v>
      </c>
      <c r="B1034">
        <v>30</v>
      </c>
      <c r="C1034">
        <v>27.93</v>
      </c>
      <c r="D1034">
        <v>0</v>
      </c>
      <c r="E1034">
        <v>0</v>
      </c>
      <c r="F1034">
        <v>1</v>
      </c>
      <c r="G1034">
        <v>0</v>
      </c>
      <c r="H1034">
        <v>1</v>
      </c>
      <c r="I1034">
        <v>0</v>
      </c>
      <c r="J1034">
        <v>0</v>
      </c>
      <c r="K1034">
        <v>0</v>
      </c>
      <c r="L1034">
        <v>4137.5227000000004</v>
      </c>
      <c r="M1034" s="7">
        <f t="shared" si="96"/>
        <v>5394.5075732257619</v>
      </c>
      <c r="N1034" s="7">
        <f t="shared" si="97"/>
        <v>-1256.9848732257615</v>
      </c>
      <c r="O1034" s="7">
        <f t="shared" si="98"/>
        <v>1256.9848732257615</v>
      </c>
      <c r="P1034" s="7">
        <f t="shared" si="99"/>
        <v>1580010.9715183836</v>
      </c>
      <c r="Q1034" s="7">
        <f t="shared" si="100"/>
        <v>-0.30380132373068586</v>
      </c>
      <c r="R1034" s="7">
        <f t="shared" si="101"/>
        <v>0.30380132373068586</v>
      </c>
    </row>
    <row r="1035" spans="1:18" x14ac:dyDescent="0.2">
      <c r="A1035">
        <v>1033.4485337096226</v>
      </c>
      <c r="B1035">
        <v>18</v>
      </c>
      <c r="C1035">
        <v>21.565000000000001</v>
      </c>
      <c r="D1035">
        <v>0</v>
      </c>
      <c r="E1035">
        <v>1</v>
      </c>
      <c r="F1035">
        <v>0</v>
      </c>
      <c r="G1035">
        <v>1</v>
      </c>
      <c r="H1035">
        <v>1</v>
      </c>
      <c r="I1035">
        <v>0</v>
      </c>
      <c r="J1035">
        <v>0</v>
      </c>
      <c r="K1035">
        <v>0</v>
      </c>
      <c r="L1035">
        <v>13747.87235</v>
      </c>
      <c r="M1035" s="7">
        <f t="shared" si="96"/>
        <v>23521.317341101974</v>
      </c>
      <c r="N1035" s="7">
        <f t="shared" si="97"/>
        <v>-9773.4449911019747</v>
      </c>
      <c r="O1035" s="7">
        <f t="shared" si="98"/>
        <v>9773.4449911019747</v>
      </c>
      <c r="P1035" s="7">
        <f t="shared" si="99"/>
        <v>95520226.994096279</v>
      </c>
      <c r="Q1035" s="7">
        <f t="shared" si="100"/>
        <v>-0.7109060036553202</v>
      </c>
      <c r="R1035" s="7">
        <f t="shared" si="101"/>
        <v>0.7109060036553202</v>
      </c>
    </row>
    <row r="1036" spans="1:18" x14ac:dyDescent="0.2">
      <c r="A1036">
        <v>1034.4485337096226</v>
      </c>
      <c r="B1036">
        <v>61</v>
      </c>
      <c r="C1036">
        <v>38.380000000000003</v>
      </c>
      <c r="D1036">
        <v>0</v>
      </c>
      <c r="E1036">
        <v>1</v>
      </c>
      <c r="F1036">
        <v>0</v>
      </c>
      <c r="G1036">
        <v>0</v>
      </c>
      <c r="H1036">
        <v>0</v>
      </c>
      <c r="I1036">
        <v>1</v>
      </c>
      <c r="J1036">
        <v>0</v>
      </c>
      <c r="K1036">
        <v>0</v>
      </c>
      <c r="L1036">
        <v>12950.0712</v>
      </c>
      <c r="M1036" s="7">
        <f t="shared" si="96"/>
        <v>16257.761301751843</v>
      </c>
      <c r="N1036" s="7">
        <f t="shared" si="97"/>
        <v>-3307.690101751843</v>
      </c>
      <c r="O1036" s="7">
        <f t="shared" si="98"/>
        <v>3307.690101751843</v>
      </c>
      <c r="P1036" s="7">
        <f t="shared" si="99"/>
        <v>10940813.809227118</v>
      </c>
      <c r="Q1036" s="7">
        <f t="shared" si="100"/>
        <v>-0.25541868076770441</v>
      </c>
      <c r="R1036" s="7">
        <f t="shared" si="101"/>
        <v>0.25541868076770441</v>
      </c>
    </row>
    <row r="1037" spans="1:18" x14ac:dyDescent="0.2">
      <c r="A1037">
        <v>1035.4485337096226</v>
      </c>
      <c r="B1037">
        <v>54</v>
      </c>
      <c r="C1037">
        <v>23</v>
      </c>
      <c r="D1037">
        <v>3</v>
      </c>
      <c r="E1037">
        <v>0</v>
      </c>
      <c r="F1037">
        <v>1</v>
      </c>
      <c r="G1037">
        <v>0</v>
      </c>
      <c r="H1037">
        <v>0</v>
      </c>
      <c r="I1037">
        <v>0</v>
      </c>
      <c r="J1037">
        <v>1</v>
      </c>
      <c r="K1037">
        <v>0</v>
      </c>
      <c r="L1037">
        <v>12094.477999999999</v>
      </c>
      <c r="M1037" s="7">
        <f t="shared" si="96"/>
        <v>10021.649906094302</v>
      </c>
      <c r="N1037" s="7">
        <f t="shared" si="97"/>
        <v>2072.8280939056967</v>
      </c>
      <c r="O1037" s="7">
        <f t="shared" si="98"/>
        <v>2072.8280939056967</v>
      </c>
      <c r="P1037" s="7">
        <f t="shared" si="99"/>
        <v>4296616.3068847237</v>
      </c>
      <c r="Q1037" s="7">
        <f t="shared" si="100"/>
        <v>0.17138632141922097</v>
      </c>
      <c r="R1037" s="7">
        <f t="shared" si="101"/>
        <v>0.17138632141922097</v>
      </c>
    </row>
    <row r="1038" spans="1:18" x14ac:dyDescent="0.2">
      <c r="A1038">
        <v>1036.4485337096226</v>
      </c>
      <c r="B1038">
        <v>22</v>
      </c>
      <c r="C1038">
        <v>37.07</v>
      </c>
      <c r="D1038">
        <v>2</v>
      </c>
      <c r="E1038">
        <v>1</v>
      </c>
      <c r="F1038">
        <v>0</v>
      </c>
      <c r="G1038">
        <v>1</v>
      </c>
      <c r="H1038">
        <v>0</v>
      </c>
      <c r="I1038">
        <v>0</v>
      </c>
      <c r="J1038">
        <v>0</v>
      </c>
      <c r="K1038">
        <v>1</v>
      </c>
      <c r="L1038">
        <v>37484.4493</v>
      </c>
      <c r="M1038" s="7">
        <f t="shared" si="96"/>
        <v>29577.450244403899</v>
      </c>
      <c r="N1038" s="7">
        <f t="shared" si="97"/>
        <v>7906.9990555961012</v>
      </c>
      <c r="O1038" s="7">
        <f t="shared" si="98"/>
        <v>7906.9990555961012</v>
      </c>
      <c r="P1038" s="7">
        <f t="shared" si="99"/>
        <v>62520634.065197639</v>
      </c>
      <c r="Q1038" s="7">
        <f t="shared" si="100"/>
        <v>0.21094078219780865</v>
      </c>
      <c r="R1038" s="7">
        <f t="shared" si="101"/>
        <v>0.21094078219780865</v>
      </c>
    </row>
    <row r="1039" spans="1:18" x14ac:dyDescent="0.2">
      <c r="A1039">
        <v>1037.4485337096226</v>
      </c>
      <c r="B1039">
        <v>45</v>
      </c>
      <c r="C1039">
        <v>30.495000000000001</v>
      </c>
      <c r="D1039">
        <v>1</v>
      </c>
      <c r="E1039">
        <v>0</v>
      </c>
      <c r="F1039">
        <v>1</v>
      </c>
      <c r="G1039">
        <v>1</v>
      </c>
      <c r="H1039">
        <v>0</v>
      </c>
      <c r="I1039">
        <v>1</v>
      </c>
      <c r="J1039">
        <v>0</v>
      </c>
      <c r="K1039">
        <v>0</v>
      </c>
      <c r="L1039">
        <v>39725.518049999999</v>
      </c>
      <c r="M1039" s="7">
        <f t="shared" si="96"/>
        <v>33777.815035201209</v>
      </c>
      <c r="N1039" s="7">
        <f t="shared" si="97"/>
        <v>5947.7030147987898</v>
      </c>
      <c r="O1039" s="7">
        <f t="shared" si="98"/>
        <v>5947.7030147987898</v>
      </c>
      <c r="P1039" s="7">
        <f t="shared" si="99"/>
        <v>35375171.152246617</v>
      </c>
      <c r="Q1039" s="7">
        <f t="shared" si="100"/>
        <v>0.14971996104148452</v>
      </c>
      <c r="R1039" s="7">
        <f t="shared" si="101"/>
        <v>0.14971996104148452</v>
      </c>
    </row>
    <row r="1040" spans="1:18" x14ac:dyDescent="0.2">
      <c r="A1040">
        <v>1038.4485337096226</v>
      </c>
      <c r="B1040">
        <v>22</v>
      </c>
      <c r="C1040">
        <v>28.88</v>
      </c>
      <c r="D1040">
        <v>0</v>
      </c>
      <c r="E1040">
        <v>1</v>
      </c>
      <c r="F1040">
        <v>0</v>
      </c>
      <c r="G1040">
        <v>0</v>
      </c>
      <c r="H1040">
        <v>1</v>
      </c>
      <c r="I1040">
        <v>0</v>
      </c>
      <c r="J1040">
        <v>0</v>
      </c>
      <c r="K1040">
        <v>0</v>
      </c>
      <c r="L1040">
        <v>2250.8352</v>
      </c>
      <c r="M1040" s="7">
        <f t="shared" si="96"/>
        <v>3387.0124553889564</v>
      </c>
      <c r="N1040" s="7">
        <f t="shared" si="97"/>
        <v>-1136.1772553889564</v>
      </c>
      <c r="O1040" s="7">
        <f t="shared" si="98"/>
        <v>1136.1772553889564</v>
      </c>
      <c r="P1040" s="7">
        <f t="shared" si="99"/>
        <v>1290898.7556631819</v>
      </c>
      <c r="Q1040" s="7">
        <f t="shared" si="100"/>
        <v>-0.50478029461639684</v>
      </c>
      <c r="R1040" s="7">
        <f t="shared" si="101"/>
        <v>0.50478029461639684</v>
      </c>
    </row>
    <row r="1041" spans="1:18" x14ac:dyDescent="0.2">
      <c r="A1041">
        <v>1039.4485337096226</v>
      </c>
      <c r="B1041">
        <v>19</v>
      </c>
      <c r="C1041">
        <v>27.265000000000001</v>
      </c>
      <c r="D1041">
        <v>2</v>
      </c>
      <c r="E1041">
        <v>1</v>
      </c>
      <c r="F1041">
        <v>0</v>
      </c>
      <c r="G1041">
        <v>0</v>
      </c>
      <c r="H1041">
        <v>0</v>
      </c>
      <c r="I1041">
        <v>1</v>
      </c>
      <c r="J1041">
        <v>0</v>
      </c>
      <c r="K1041">
        <v>0</v>
      </c>
      <c r="L1041">
        <v>22493.659640000002</v>
      </c>
      <c r="M1041" s="7">
        <f t="shared" si="96"/>
        <v>2467.4193454400215</v>
      </c>
      <c r="N1041" s="7">
        <f t="shared" si="97"/>
        <v>20026.240294559979</v>
      </c>
      <c r="O1041" s="7">
        <f t="shared" si="98"/>
        <v>20026.240294559979</v>
      </c>
      <c r="P1041" s="7">
        <f t="shared" si="99"/>
        <v>401050300.33545774</v>
      </c>
      <c r="Q1041" s="7">
        <f t="shared" si="100"/>
        <v>0.89030600689572703</v>
      </c>
      <c r="R1041" s="7">
        <f t="shared" si="101"/>
        <v>0.89030600689572703</v>
      </c>
    </row>
    <row r="1042" spans="1:18" x14ac:dyDescent="0.2">
      <c r="A1042">
        <v>1040.4485337096226</v>
      </c>
      <c r="B1042">
        <v>35</v>
      </c>
      <c r="C1042">
        <v>28.024999999999999</v>
      </c>
      <c r="D1042">
        <v>0</v>
      </c>
      <c r="E1042">
        <v>0</v>
      </c>
      <c r="F1042">
        <v>1</v>
      </c>
      <c r="G1042">
        <v>1</v>
      </c>
      <c r="H1042">
        <v>0</v>
      </c>
      <c r="I1042">
        <v>1</v>
      </c>
      <c r="J1042">
        <v>0</v>
      </c>
      <c r="K1042">
        <v>0</v>
      </c>
      <c r="L1042">
        <v>20234.854749999999</v>
      </c>
      <c r="M1042" s="7">
        <f t="shared" si="96"/>
        <v>29905.947814201201</v>
      </c>
      <c r="N1042" s="7">
        <f t="shared" si="97"/>
        <v>-9671.0930642012027</v>
      </c>
      <c r="O1042" s="7">
        <f t="shared" si="98"/>
        <v>9671.0930642012027</v>
      </c>
      <c r="P1042" s="7">
        <f t="shared" si="99"/>
        <v>93530041.056440607</v>
      </c>
      <c r="Q1042" s="7">
        <f t="shared" si="100"/>
        <v>-0.47794230221500372</v>
      </c>
      <c r="R1042" s="7">
        <f t="shared" si="101"/>
        <v>0.47794230221500372</v>
      </c>
    </row>
    <row r="1043" spans="1:18" x14ac:dyDescent="0.2">
      <c r="A1043">
        <v>1041.4485337096226</v>
      </c>
      <c r="B1043">
        <v>18</v>
      </c>
      <c r="C1043">
        <v>23.085000000000001</v>
      </c>
      <c r="D1043">
        <v>0</v>
      </c>
      <c r="E1043">
        <v>1</v>
      </c>
      <c r="F1043">
        <v>0</v>
      </c>
      <c r="G1043">
        <v>0</v>
      </c>
      <c r="H1043">
        <v>1</v>
      </c>
      <c r="I1043">
        <v>0</v>
      </c>
      <c r="J1043">
        <v>0</v>
      </c>
      <c r="K1043">
        <v>0</v>
      </c>
      <c r="L1043">
        <v>1704.7001499999999</v>
      </c>
      <c r="M1043" s="7">
        <f t="shared" si="96"/>
        <v>383.45131602005335</v>
      </c>
      <c r="N1043" s="7">
        <f t="shared" si="97"/>
        <v>1321.2488339799465</v>
      </c>
      <c r="O1043" s="7">
        <f t="shared" si="98"/>
        <v>1321.2488339799465</v>
      </c>
      <c r="P1043" s="7">
        <f t="shared" si="99"/>
        <v>1745698.4812933684</v>
      </c>
      <c r="Q1043" s="7">
        <f t="shared" si="100"/>
        <v>0.77506230874675919</v>
      </c>
      <c r="R1043" s="7">
        <f t="shared" si="101"/>
        <v>0.77506230874675919</v>
      </c>
    </row>
    <row r="1044" spans="1:18" x14ac:dyDescent="0.2">
      <c r="A1044">
        <v>1042.4485337096226</v>
      </c>
      <c r="B1044">
        <v>20</v>
      </c>
      <c r="C1044">
        <v>30.684999999999999</v>
      </c>
      <c r="D1044">
        <v>0</v>
      </c>
      <c r="E1044">
        <v>1</v>
      </c>
      <c r="F1044">
        <v>0</v>
      </c>
      <c r="G1044">
        <v>1</v>
      </c>
      <c r="H1044">
        <v>1</v>
      </c>
      <c r="I1044">
        <v>0</v>
      </c>
      <c r="J1044">
        <v>0</v>
      </c>
      <c r="K1044">
        <v>0</v>
      </c>
      <c r="L1044">
        <v>33475.817150000003</v>
      </c>
      <c r="M1044" s="7">
        <f t="shared" si="96"/>
        <v>27133.701185293645</v>
      </c>
      <c r="N1044" s="7">
        <f t="shared" si="97"/>
        <v>6342.1159647063578</v>
      </c>
      <c r="O1044" s="7">
        <f t="shared" si="98"/>
        <v>6342.1159647063578</v>
      </c>
      <c r="P1044" s="7">
        <f t="shared" si="99"/>
        <v>40222434.909783252</v>
      </c>
      <c r="Q1044" s="7">
        <f t="shared" si="100"/>
        <v>0.18945365653923574</v>
      </c>
      <c r="R1044" s="7">
        <f t="shared" si="101"/>
        <v>0.18945365653923574</v>
      </c>
    </row>
    <row r="1045" spans="1:18" x14ac:dyDescent="0.2">
      <c r="A1045">
        <v>1043.4485337096226</v>
      </c>
      <c r="B1045">
        <v>28</v>
      </c>
      <c r="C1045">
        <v>25.8</v>
      </c>
      <c r="D1045">
        <v>0</v>
      </c>
      <c r="E1045">
        <v>0</v>
      </c>
      <c r="F1045">
        <v>1</v>
      </c>
      <c r="G1045">
        <v>0</v>
      </c>
      <c r="H1045">
        <v>0</v>
      </c>
      <c r="I1045">
        <v>0</v>
      </c>
      <c r="J1045">
        <v>1</v>
      </c>
      <c r="K1045">
        <v>0</v>
      </c>
      <c r="L1045">
        <v>3161.4540000000002</v>
      </c>
      <c r="M1045" s="7">
        <f t="shared" si="96"/>
        <v>2907.1286202212436</v>
      </c>
      <c r="N1045" s="7">
        <f t="shared" si="97"/>
        <v>254.32537977875654</v>
      </c>
      <c r="O1045" s="7">
        <f t="shared" si="98"/>
        <v>254.32537977875654</v>
      </c>
      <c r="P1045" s="7">
        <f t="shared" si="99"/>
        <v>64681.398799608745</v>
      </c>
      <c r="Q1045" s="7">
        <f t="shared" si="100"/>
        <v>8.0445699914898819E-2</v>
      </c>
      <c r="R1045" s="7">
        <f t="shared" si="101"/>
        <v>8.0445699914898819E-2</v>
      </c>
    </row>
    <row r="1046" spans="1:18" x14ac:dyDescent="0.2">
      <c r="A1046">
        <v>1044.4485337096226</v>
      </c>
      <c r="B1046">
        <v>55</v>
      </c>
      <c r="C1046">
        <v>35.244999999999997</v>
      </c>
      <c r="D1046">
        <v>1</v>
      </c>
      <c r="E1046">
        <v>1</v>
      </c>
      <c r="F1046">
        <v>0</v>
      </c>
      <c r="G1046">
        <v>0</v>
      </c>
      <c r="H1046">
        <v>1</v>
      </c>
      <c r="I1046">
        <v>0</v>
      </c>
      <c r="J1046">
        <v>0</v>
      </c>
      <c r="K1046">
        <v>0</v>
      </c>
      <c r="L1046">
        <v>11394.065549999999</v>
      </c>
      <c r="M1046" s="7">
        <f t="shared" si="96"/>
        <v>14548.297231140137</v>
      </c>
      <c r="N1046" s="7">
        <f t="shared" si="97"/>
        <v>-3154.2316811401379</v>
      </c>
      <c r="O1046" s="7">
        <f t="shared" si="98"/>
        <v>3154.2316811401379</v>
      </c>
      <c r="P1046" s="7">
        <f t="shared" si="99"/>
        <v>9949177.4983081408</v>
      </c>
      <c r="Q1046" s="7">
        <f t="shared" si="100"/>
        <v>-0.27683109837297171</v>
      </c>
      <c r="R1046" s="7">
        <f t="shared" si="101"/>
        <v>0.27683109837297171</v>
      </c>
    </row>
    <row r="1047" spans="1:18" x14ac:dyDescent="0.2">
      <c r="A1047">
        <v>1045.4485337096226</v>
      </c>
      <c r="B1047">
        <v>43</v>
      </c>
      <c r="C1047">
        <v>24.7</v>
      </c>
      <c r="D1047">
        <v>2</v>
      </c>
      <c r="E1047">
        <v>0</v>
      </c>
      <c r="F1047">
        <v>1</v>
      </c>
      <c r="G1047">
        <v>1</v>
      </c>
      <c r="H1047">
        <v>0</v>
      </c>
      <c r="I1047">
        <v>1</v>
      </c>
      <c r="J1047">
        <v>0</v>
      </c>
      <c r="K1047">
        <v>0</v>
      </c>
      <c r="L1047">
        <v>21880.82</v>
      </c>
      <c r="M1047" s="7">
        <f t="shared" si="96"/>
        <v>31732.40211065469</v>
      </c>
      <c r="N1047" s="7">
        <f t="shared" si="97"/>
        <v>-9851.58211065469</v>
      </c>
      <c r="O1047" s="7">
        <f t="shared" si="98"/>
        <v>9851.58211065469</v>
      </c>
      <c r="P1047" s="7">
        <f t="shared" si="99"/>
        <v>97053670.082971513</v>
      </c>
      <c r="Q1047" s="7">
        <f t="shared" si="100"/>
        <v>-0.45023825024175007</v>
      </c>
      <c r="R1047" s="7">
        <f t="shared" si="101"/>
        <v>0.45023825024175007</v>
      </c>
    </row>
    <row r="1048" spans="1:18" x14ac:dyDescent="0.2">
      <c r="A1048">
        <v>1046.4485337096226</v>
      </c>
      <c r="B1048">
        <v>43</v>
      </c>
      <c r="C1048">
        <v>25.08</v>
      </c>
      <c r="D1048">
        <v>0</v>
      </c>
      <c r="E1048">
        <v>0</v>
      </c>
      <c r="F1048">
        <v>1</v>
      </c>
      <c r="G1048">
        <v>0</v>
      </c>
      <c r="H1048">
        <v>1</v>
      </c>
      <c r="I1048">
        <v>0</v>
      </c>
      <c r="J1048">
        <v>0</v>
      </c>
      <c r="K1048">
        <v>0</v>
      </c>
      <c r="L1048">
        <v>7325.0482000000002</v>
      </c>
      <c r="M1048" s="7">
        <f t="shared" si="96"/>
        <v>7801.1927661552691</v>
      </c>
      <c r="N1048" s="7">
        <f t="shared" si="97"/>
        <v>-476.14456615526888</v>
      </c>
      <c r="O1048" s="7">
        <f t="shared" si="98"/>
        <v>476.14456615526888</v>
      </c>
      <c r="P1048" s="7">
        <f t="shared" si="99"/>
        <v>226713.64787918923</v>
      </c>
      <c r="Q1048" s="7">
        <f t="shared" si="100"/>
        <v>-6.5002243419404235E-2</v>
      </c>
      <c r="R1048" s="7">
        <f t="shared" si="101"/>
        <v>6.5002243419404235E-2</v>
      </c>
    </row>
    <row r="1049" spans="1:18" x14ac:dyDescent="0.2">
      <c r="A1049">
        <v>1047.4485337096226</v>
      </c>
      <c r="B1049">
        <v>22</v>
      </c>
      <c r="C1049">
        <v>52.58</v>
      </c>
      <c r="D1049">
        <v>1</v>
      </c>
      <c r="E1049">
        <v>1</v>
      </c>
      <c r="F1049">
        <v>0</v>
      </c>
      <c r="G1049">
        <v>1</v>
      </c>
      <c r="H1049">
        <v>0</v>
      </c>
      <c r="I1049">
        <v>0</v>
      </c>
      <c r="J1049">
        <v>0</v>
      </c>
      <c r="K1049">
        <v>1</v>
      </c>
      <c r="L1049">
        <v>44501.398200000003</v>
      </c>
      <c r="M1049" s="7">
        <f t="shared" si="96"/>
        <v>34399.103298297268</v>
      </c>
      <c r="N1049" s="7">
        <f t="shared" si="97"/>
        <v>10102.294901702735</v>
      </c>
      <c r="O1049" s="7">
        <f t="shared" si="98"/>
        <v>10102.294901702735</v>
      </c>
      <c r="P1049" s="7">
        <f t="shared" si="99"/>
        <v>102056362.28096907</v>
      </c>
      <c r="Q1049" s="7">
        <f t="shared" si="100"/>
        <v>0.22701073023145449</v>
      </c>
      <c r="R1049" s="7">
        <f t="shared" si="101"/>
        <v>0.22701073023145449</v>
      </c>
    </row>
    <row r="1050" spans="1:18" x14ac:dyDescent="0.2">
      <c r="A1050">
        <v>1048.4485337096226</v>
      </c>
      <c r="B1050">
        <v>25</v>
      </c>
      <c r="C1050">
        <v>22.515000000000001</v>
      </c>
      <c r="D1050">
        <v>1</v>
      </c>
      <c r="E1050">
        <v>0</v>
      </c>
      <c r="F1050">
        <v>1</v>
      </c>
      <c r="G1050">
        <v>0</v>
      </c>
      <c r="H1050">
        <v>0</v>
      </c>
      <c r="I1050">
        <v>1</v>
      </c>
      <c r="J1050">
        <v>0</v>
      </c>
      <c r="K1050">
        <v>0</v>
      </c>
      <c r="L1050">
        <v>3594.17085</v>
      </c>
      <c r="M1050" s="7">
        <f t="shared" si="96"/>
        <v>2227.8482182210209</v>
      </c>
      <c r="N1050" s="7">
        <f t="shared" si="97"/>
        <v>1366.322631778979</v>
      </c>
      <c r="O1050" s="7">
        <f t="shared" si="98"/>
        <v>1366.322631778979</v>
      </c>
      <c r="P1050" s="7">
        <f t="shared" si="99"/>
        <v>1866837.5341114355</v>
      </c>
      <c r="Q1050" s="7">
        <f t="shared" si="100"/>
        <v>0.3801496057926626</v>
      </c>
      <c r="R1050" s="7">
        <f t="shared" si="101"/>
        <v>0.3801496057926626</v>
      </c>
    </row>
    <row r="1051" spans="1:18" x14ac:dyDescent="0.2">
      <c r="A1051">
        <v>1049.4485337096226</v>
      </c>
      <c r="B1051">
        <v>49</v>
      </c>
      <c r="C1051">
        <v>30.9</v>
      </c>
      <c r="D1051">
        <v>0</v>
      </c>
      <c r="E1051">
        <v>1</v>
      </c>
      <c r="F1051">
        <v>0</v>
      </c>
      <c r="G1051">
        <v>1</v>
      </c>
      <c r="H1051">
        <v>0</v>
      </c>
      <c r="I1051">
        <v>0</v>
      </c>
      <c r="J1051">
        <v>1</v>
      </c>
      <c r="K1051">
        <v>0</v>
      </c>
      <c r="L1051">
        <v>39727.614000000001</v>
      </c>
      <c r="M1051" s="7">
        <f t="shared" si="96"/>
        <v>33485.919192813089</v>
      </c>
      <c r="N1051" s="7">
        <f t="shared" si="97"/>
        <v>6241.6948071869119</v>
      </c>
      <c r="O1051" s="7">
        <f t="shared" si="98"/>
        <v>6241.6948071869119</v>
      </c>
      <c r="P1051" s="7">
        <f t="shared" si="99"/>
        <v>38958754.06606406</v>
      </c>
      <c r="Q1051" s="7">
        <f t="shared" si="100"/>
        <v>0.1571122496102311</v>
      </c>
      <c r="R1051" s="7">
        <f t="shared" si="101"/>
        <v>0.1571122496102311</v>
      </c>
    </row>
    <row r="1052" spans="1:18" x14ac:dyDescent="0.2">
      <c r="A1052">
        <v>1050.4485337096226</v>
      </c>
      <c r="B1052">
        <v>44</v>
      </c>
      <c r="C1052">
        <v>36.954999999999998</v>
      </c>
      <c r="D1052">
        <v>1</v>
      </c>
      <c r="E1052">
        <v>0</v>
      </c>
      <c r="F1052">
        <v>1</v>
      </c>
      <c r="G1052">
        <v>0</v>
      </c>
      <c r="H1052">
        <v>0</v>
      </c>
      <c r="I1052">
        <v>1</v>
      </c>
      <c r="J1052">
        <v>0</v>
      </c>
      <c r="K1052">
        <v>0</v>
      </c>
      <c r="L1052">
        <v>8023.1354499999998</v>
      </c>
      <c r="M1052" s="7">
        <f t="shared" si="96"/>
        <v>12056.052163606986</v>
      </c>
      <c r="N1052" s="7">
        <f t="shared" si="97"/>
        <v>-4032.9167136069864</v>
      </c>
      <c r="O1052" s="7">
        <f t="shared" si="98"/>
        <v>4032.9167136069864</v>
      </c>
      <c r="P1052" s="7">
        <f t="shared" si="99"/>
        <v>16264417.218890576</v>
      </c>
      <c r="Q1052" s="7">
        <f t="shared" si="100"/>
        <v>-0.50266092835401233</v>
      </c>
      <c r="R1052" s="7">
        <f t="shared" si="101"/>
        <v>0.50266092835401233</v>
      </c>
    </row>
    <row r="1053" spans="1:18" x14ac:dyDescent="0.2">
      <c r="A1053">
        <v>1051.4485337096226</v>
      </c>
      <c r="B1053">
        <v>64</v>
      </c>
      <c r="C1053">
        <v>26.41</v>
      </c>
      <c r="D1053">
        <v>0</v>
      </c>
      <c r="E1053">
        <v>1</v>
      </c>
      <c r="F1053">
        <v>0</v>
      </c>
      <c r="G1053">
        <v>0</v>
      </c>
      <c r="H1053">
        <v>1</v>
      </c>
      <c r="I1053">
        <v>0</v>
      </c>
      <c r="J1053">
        <v>0</v>
      </c>
      <c r="K1053">
        <v>0</v>
      </c>
      <c r="L1053">
        <v>14394.5579</v>
      </c>
      <c r="M1053" s="7">
        <f t="shared" si="96"/>
        <v>13447.80773999815</v>
      </c>
      <c r="N1053" s="7">
        <f t="shared" si="97"/>
        <v>946.75016000184951</v>
      </c>
      <c r="O1053" s="7">
        <f t="shared" si="98"/>
        <v>946.75016000184951</v>
      </c>
      <c r="P1053" s="7">
        <f t="shared" si="99"/>
        <v>896335.86546352762</v>
      </c>
      <c r="Q1053" s="7">
        <f t="shared" si="100"/>
        <v>6.5771395452294476E-2</v>
      </c>
      <c r="R1053" s="7">
        <f t="shared" si="101"/>
        <v>6.5771395452294476E-2</v>
      </c>
    </row>
    <row r="1054" spans="1:18" x14ac:dyDescent="0.2">
      <c r="A1054">
        <v>1052.4485337096226</v>
      </c>
      <c r="B1054">
        <v>49</v>
      </c>
      <c r="C1054">
        <v>29.83</v>
      </c>
      <c r="D1054">
        <v>1</v>
      </c>
      <c r="E1054">
        <v>1</v>
      </c>
      <c r="F1054">
        <v>0</v>
      </c>
      <c r="G1054">
        <v>0</v>
      </c>
      <c r="H1054">
        <v>1</v>
      </c>
      <c r="I1054">
        <v>0</v>
      </c>
      <c r="J1054">
        <v>0</v>
      </c>
      <c r="K1054">
        <v>0</v>
      </c>
      <c r="L1054">
        <v>9288.0267000000003</v>
      </c>
      <c r="M1054" s="7">
        <f t="shared" si="96"/>
        <v>11154.647323163103</v>
      </c>
      <c r="N1054" s="7">
        <f t="shared" si="97"/>
        <v>-1866.6206231631022</v>
      </c>
      <c r="O1054" s="7">
        <f t="shared" si="98"/>
        <v>1866.6206231631022</v>
      </c>
      <c r="P1054" s="7">
        <f t="shared" si="99"/>
        <v>3484272.5508178081</v>
      </c>
      <c r="Q1054" s="7">
        <f t="shared" si="100"/>
        <v>-0.20097063493186362</v>
      </c>
      <c r="R1054" s="7">
        <f t="shared" si="101"/>
        <v>0.20097063493186362</v>
      </c>
    </row>
    <row r="1055" spans="1:18" x14ac:dyDescent="0.2">
      <c r="A1055">
        <v>1053.4485337096226</v>
      </c>
      <c r="B1055">
        <v>47</v>
      </c>
      <c r="C1055">
        <v>29.8</v>
      </c>
      <c r="D1055">
        <v>3</v>
      </c>
      <c r="E1055">
        <v>1</v>
      </c>
      <c r="F1055">
        <v>0</v>
      </c>
      <c r="G1055">
        <v>1</v>
      </c>
      <c r="H1055">
        <v>0</v>
      </c>
      <c r="I1055">
        <v>0</v>
      </c>
      <c r="J1055">
        <v>1</v>
      </c>
      <c r="K1055">
        <v>0</v>
      </c>
      <c r="L1055">
        <v>25309.489000000001</v>
      </c>
      <c r="M1055" s="7">
        <f t="shared" si="96"/>
        <v>33911.333699897332</v>
      </c>
      <c r="N1055" s="7">
        <f t="shared" si="97"/>
        <v>-8601.8446998973304</v>
      </c>
      <c r="O1055" s="7">
        <f t="shared" si="98"/>
        <v>8601.8446998973304</v>
      </c>
      <c r="P1055" s="7">
        <f t="shared" si="99"/>
        <v>73991732.241151795</v>
      </c>
      <c r="Q1055" s="7">
        <f t="shared" si="100"/>
        <v>-0.33986639160898624</v>
      </c>
      <c r="R1055" s="7">
        <f t="shared" si="101"/>
        <v>0.33986639160898624</v>
      </c>
    </row>
    <row r="1056" spans="1:18" x14ac:dyDescent="0.2">
      <c r="A1056">
        <v>1054.4485337096226</v>
      </c>
      <c r="B1056">
        <v>27</v>
      </c>
      <c r="C1056">
        <v>21.47</v>
      </c>
      <c r="D1056">
        <v>0</v>
      </c>
      <c r="E1056">
        <v>0</v>
      </c>
      <c r="F1056">
        <v>1</v>
      </c>
      <c r="G1056">
        <v>0</v>
      </c>
      <c r="H1056">
        <v>0</v>
      </c>
      <c r="I1056">
        <v>1</v>
      </c>
      <c r="J1056">
        <v>0</v>
      </c>
      <c r="K1056">
        <v>0</v>
      </c>
      <c r="L1056">
        <v>3353.4703</v>
      </c>
      <c r="M1056" s="7">
        <f t="shared" si="96"/>
        <v>1953.2086883473849</v>
      </c>
      <c r="N1056" s="7">
        <f t="shared" si="97"/>
        <v>1400.2616116526151</v>
      </c>
      <c r="O1056" s="7">
        <f t="shared" si="98"/>
        <v>1400.2616116526151</v>
      </c>
      <c r="P1056" s="7">
        <f t="shared" si="99"/>
        <v>1960732.5810679791</v>
      </c>
      <c r="Q1056" s="7">
        <f t="shared" si="100"/>
        <v>0.41755599017907363</v>
      </c>
      <c r="R1056" s="7">
        <f t="shared" si="101"/>
        <v>0.41755599017907363</v>
      </c>
    </row>
    <row r="1057" spans="1:18" x14ac:dyDescent="0.2">
      <c r="A1057">
        <v>1055.4485337096226</v>
      </c>
      <c r="B1057">
        <v>55</v>
      </c>
      <c r="C1057">
        <v>27.645</v>
      </c>
      <c r="D1057">
        <v>0</v>
      </c>
      <c r="E1057">
        <v>1</v>
      </c>
      <c r="F1057">
        <v>0</v>
      </c>
      <c r="G1057">
        <v>0</v>
      </c>
      <c r="H1057">
        <v>0</v>
      </c>
      <c r="I1057">
        <v>1</v>
      </c>
      <c r="J1057">
        <v>0</v>
      </c>
      <c r="K1057">
        <v>0</v>
      </c>
      <c r="L1057">
        <v>10594.501550000001</v>
      </c>
      <c r="M1057" s="7">
        <f t="shared" si="96"/>
        <v>11059.626151448025</v>
      </c>
      <c r="N1057" s="7">
        <f t="shared" si="97"/>
        <v>-465.1246014480239</v>
      </c>
      <c r="O1057" s="7">
        <f t="shared" si="98"/>
        <v>465.1246014480239</v>
      </c>
      <c r="P1057" s="7">
        <f t="shared" si="99"/>
        <v>216340.89487218307</v>
      </c>
      <c r="Q1057" s="7">
        <f t="shared" si="100"/>
        <v>-4.3902452536620173E-2</v>
      </c>
      <c r="R1057" s="7">
        <f t="shared" si="101"/>
        <v>4.3902452536620173E-2</v>
      </c>
    </row>
    <row r="1058" spans="1:18" x14ac:dyDescent="0.2">
      <c r="A1058">
        <v>1056.4485337096226</v>
      </c>
      <c r="B1058">
        <v>48</v>
      </c>
      <c r="C1058">
        <v>28.9</v>
      </c>
      <c r="D1058">
        <v>0</v>
      </c>
      <c r="E1058">
        <v>0</v>
      </c>
      <c r="F1058">
        <v>1</v>
      </c>
      <c r="G1058">
        <v>0</v>
      </c>
      <c r="H1058">
        <v>0</v>
      </c>
      <c r="I1058">
        <v>0</v>
      </c>
      <c r="J1058">
        <v>1</v>
      </c>
      <c r="K1058">
        <v>0</v>
      </c>
      <c r="L1058">
        <v>8277.5229999999992</v>
      </c>
      <c r="M1058" s="7">
        <f t="shared" si="96"/>
        <v>9148.420098042172</v>
      </c>
      <c r="N1058" s="7">
        <f t="shared" si="97"/>
        <v>-870.89709804217273</v>
      </c>
      <c r="O1058" s="7">
        <f t="shared" si="98"/>
        <v>870.89709804217273</v>
      </c>
      <c r="P1058" s="7">
        <f t="shared" si="99"/>
        <v>758461.75537827786</v>
      </c>
      <c r="Q1058" s="7">
        <f t="shared" si="100"/>
        <v>-0.10521228367981253</v>
      </c>
      <c r="R1058" s="7">
        <f t="shared" si="101"/>
        <v>0.10521228367981253</v>
      </c>
    </row>
    <row r="1059" spans="1:18" x14ac:dyDescent="0.2">
      <c r="A1059">
        <v>1057.4485337096226</v>
      </c>
      <c r="B1059">
        <v>45</v>
      </c>
      <c r="C1059">
        <v>31.79</v>
      </c>
      <c r="D1059">
        <v>0</v>
      </c>
      <c r="E1059">
        <v>0</v>
      </c>
      <c r="F1059">
        <v>1</v>
      </c>
      <c r="G1059">
        <v>0</v>
      </c>
      <c r="H1059">
        <v>0</v>
      </c>
      <c r="I1059">
        <v>0</v>
      </c>
      <c r="J1059">
        <v>0</v>
      </c>
      <c r="K1059">
        <v>1</v>
      </c>
      <c r="L1059">
        <v>17929.303370000001</v>
      </c>
      <c r="M1059" s="7">
        <f t="shared" si="96"/>
        <v>9476.8429493641761</v>
      </c>
      <c r="N1059" s="7">
        <f t="shared" si="97"/>
        <v>8452.4604206358254</v>
      </c>
      <c r="O1059" s="7">
        <f t="shared" si="98"/>
        <v>8452.4604206358254</v>
      </c>
      <c r="P1059" s="7">
        <f t="shared" si="99"/>
        <v>71444087.162415147</v>
      </c>
      <c r="Q1059" s="7">
        <f t="shared" si="100"/>
        <v>0.4714327292146111</v>
      </c>
      <c r="R1059" s="7">
        <f t="shared" si="101"/>
        <v>0.4714327292146111</v>
      </c>
    </row>
    <row r="1060" spans="1:18" x14ac:dyDescent="0.2">
      <c r="A1060">
        <v>1058.4485337096226</v>
      </c>
      <c r="B1060">
        <v>24</v>
      </c>
      <c r="C1060">
        <v>39.49</v>
      </c>
      <c r="D1060">
        <v>0</v>
      </c>
      <c r="E1060">
        <v>0</v>
      </c>
      <c r="F1060">
        <v>1</v>
      </c>
      <c r="G1060">
        <v>0</v>
      </c>
      <c r="H1060">
        <v>0</v>
      </c>
      <c r="I1060">
        <v>0</v>
      </c>
      <c r="J1060">
        <v>0</v>
      </c>
      <c r="K1060">
        <v>1</v>
      </c>
      <c r="L1060">
        <v>2480.9791</v>
      </c>
      <c r="M1060" s="7">
        <f t="shared" si="96"/>
        <v>6639.3019032330103</v>
      </c>
      <c r="N1060" s="7">
        <f t="shared" si="97"/>
        <v>-4158.3228032330098</v>
      </c>
      <c r="O1060" s="7">
        <f t="shared" si="98"/>
        <v>4158.3228032330098</v>
      </c>
      <c r="P1060" s="7">
        <f t="shared" si="99"/>
        <v>17291648.535887636</v>
      </c>
      <c r="Q1060" s="7">
        <f t="shared" si="100"/>
        <v>-1.6760813516055051</v>
      </c>
      <c r="R1060" s="7">
        <f t="shared" si="101"/>
        <v>1.6760813516055051</v>
      </c>
    </row>
    <row r="1061" spans="1:18" x14ac:dyDescent="0.2">
      <c r="A1061">
        <v>1059.4485337096226</v>
      </c>
      <c r="B1061">
        <v>32</v>
      </c>
      <c r="C1061">
        <v>33.82</v>
      </c>
      <c r="D1061">
        <v>1</v>
      </c>
      <c r="E1061">
        <v>1</v>
      </c>
      <c r="F1061">
        <v>0</v>
      </c>
      <c r="G1061">
        <v>0</v>
      </c>
      <c r="H1061">
        <v>0</v>
      </c>
      <c r="I1061">
        <v>1</v>
      </c>
      <c r="J1061">
        <v>0</v>
      </c>
      <c r="K1061">
        <v>0</v>
      </c>
      <c r="L1061">
        <v>4462.7218000000003</v>
      </c>
      <c r="M1061" s="7">
        <f t="shared" si="96"/>
        <v>7625.009020006316</v>
      </c>
      <c r="N1061" s="7">
        <f t="shared" si="97"/>
        <v>-3162.2872200063157</v>
      </c>
      <c r="O1061" s="7">
        <f t="shared" si="98"/>
        <v>3162.2872200063157</v>
      </c>
      <c r="P1061" s="7">
        <f t="shared" si="99"/>
        <v>10000060.461815273</v>
      </c>
      <c r="Q1061" s="7">
        <f t="shared" si="100"/>
        <v>-0.70860057196626403</v>
      </c>
      <c r="R1061" s="7">
        <f t="shared" si="101"/>
        <v>0.70860057196626403</v>
      </c>
    </row>
    <row r="1062" spans="1:18" x14ac:dyDescent="0.2">
      <c r="A1062">
        <v>1060.4485337096226</v>
      </c>
      <c r="B1062">
        <v>24</v>
      </c>
      <c r="C1062">
        <v>32.01</v>
      </c>
      <c r="D1062">
        <v>0</v>
      </c>
      <c r="E1062">
        <v>1</v>
      </c>
      <c r="F1062">
        <v>0</v>
      </c>
      <c r="G1062">
        <v>0</v>
      </c>
      <c r="H1062">
        <v>0</v>
      </c>
      <c r="I1062">
        <v>0</v>
      </c>
      <c r="J1062">
        <v>0</v>
      </c>
      <c r="K1062">
        <v>1</v>
      </c>
      <c r="L1062">
        <v>1981.5818999999999</v>
      </c>
      <c r="M1062" s="7">
        <f t="shared" si="96"/>
        <v>3848.366178535854</v>
      </c>
      <c r="N1062" s="7">
        <f t="shared" si="97"/>
        <v>-1866.7842785358541</v>
      </c>
      <c r="O1062" s="7">
        <f t="shared" si="98"/>
        <v>1866.7842785358541</v>
      </c>
      <c r="P1062" s="7">
        <f t="shared" si="99"/>
        <v>3484883.5425886293</v>
      </c>
      <c r="Q1062" s="7">
        <f t="shared" si="100"/>
        <v>-0.94206768770740901</v>
      </c>
      <c r="R1062" s="7">
        <f t="shared" si="101"/>
        <v>0.94206768770740901</v>
      </c>
    </row>
    <row r="1063" spans="1:18" x14ac:dyDescent="0.2">
      <c r="A1063">
        <v>1061.4485337096226</v>
      </c>
      <c r="B1063">
        <v>57</v>
      </c>
      <c r="C1063">
        <v>27.94</v>
      </c>
      <c r="D1063">
        <v>1</v>
      </c>
      <c r="E1063">
        <v>1</v>
      </c>
      <c r="F1063">
        <v>0</v>
      </c>
      <c r="G1063">
        <v>0</v>
      </c>
      <c r="H1063">
        <v>0</v>
      </c>
      <c r="I1063">
        <v>0</v>
      </c>
      <c r="J1063">
        <v>0</v>
      </c>
      <c r="K1063">
        <v>1</v>
      </c>
      <c r="L1063">
        <v>11554.223599999999</v>
      </c>
      <c r="M1063" s="7">
        <f t="shared" si="96"/>
        <v>11470.214205475011</v>
      </c>
      <c r="N1063" s="7">
        <f t="shared" si="97"/>
        <v>84.009394524988238</v>
      </c>
      <c r="O1063" s="7">
        <f t="shared" si="98"/>
        <v>84.009394524988238</v>
      </c>
      <c r="P1063" s="7">
        <f t="shared" si="99"/>
        <v>7057.5783684551234</v>
      </c>
      <c r="Q1063" s="7">
        <f t="shared" si="100"/>
        <v>7.2708818379616817E-3</v>
      </c>
      <c r="R1063" s="7">
        <f t="shared" si="101"/>
        <v>7.2708818379616817E-3</v>
      </c>
    </row>
    <row r="1064" spans="1:18" x14ac:dyDescent="0.2">
      <c r="A1064">
        <v>1062.4485337096226</v>
      </c>
      <c r="B1064">
        <v>59</v>
      </c>
      <c r="C1064">
        <v>41.14</v>
      </c>
      <c r="D1064">
        <v>1</v>
      </c>
      <c r="E1064">
        <v>1</v>
      </c>
      <c r="F1064">
        <v>0</v>
      </c>
      <c r="G1064">
        <v>1</v>
      </c>
      <c r="H1064">
        <v>0</v>
      </c>
      <c r="I1064">
        <v>0</v>
      </c>
      <c r="J1064">
        <v>0</v>
      </c>
      <c r="K1064">
        <v>1</v>
      </c>
      <c r="L1064">
        <v>48970.247600000002</v>
      </c>
      <c r="M1064" s="7">
        <f t="shared" si="96"/>
        <v>40119.922224566268</v>
      </c>
      <c r="N1064" s="7">
        <f t="shared" si="97"/>
        <v>8850.3253754337347</v>
      </c>
      <c r="O1064" s="7">
        <f t="shared" si="98"/>
        <v>8850.3253754337347</v>
      </c>
      <c r="P1064" s="7">
        <f t="shared" si="99"/>
        <v>78328259.251046285</v>
      </c>
      <c r="Q1064" s="7">
        <f t="shared" si="100"/>
        <v>0.18072862215697139</v>
      </c>
      <c r="R1064" s="7">
        <f t="shared" si="101"/>
        <v>0.18072862215697139</v>
      </c>
    </row>
    <row r="1065" spans="1:18" x14ac:dyDescent="0.2">
      <c r="A1065">
        <v>1063.4485337096226</v>
      </c>
      <c r="B1065">
        <v>36</v>
      </c>
      <c r="C1065">
        <v>28.594999999999999</v>
      </c>
      <c r="D1065">
        <v>3</v>
      </c>
      <c r="E1065">
        <v>1</v>
      </c>
      <c r="F1065">
        <v>0</v>
      </c>
      <c r="G1065">
        <v>0</v>
      </c>
      <c r="H1065">
        <v>0</v>
      </c>
      <c r="I1065">
        <v>1</v>
      </c>
      <c r="J1065">
        <v>0</v>
      </c>
      <c r="K1065">
        <v>0</v>
      </c>
      <c r="L1065">
        <v>6548.1950500000003</v>
      </c>
      <c r="M1065" s="7">
        <f t="shared" si="96"/>
        <v>7769.0431580801496</v>
      </c>
      <c r="N1065" s="7">
        <f t="shared" si="97"/>
        <v>-1220.8481080801494</v>
      </c>
      <c r="O1065" s="7">
        <f t="shared" si="98"/>
        <v>1220.8481080801494</v>
      </c>
      <c r="P1065" s="7">
        <f t="shared" si="99"/>
        <v>1490470.10300288</v>
      </c>
      <c r="Q1065" s="7">
        <f t="shared" si="100"/>
        <v>-0.18644040056200667</v>
      </c>
      <c r="R1065" s="7">
        <f t="shared" si="101"/>
        <v>0.18644040056200667</v>
      </c>
    </row>
    <row r="1066" spans="1:18" x14ac:dyDescent="0.2">
      <c r="A1066">
        <v>1064.4485337096226</v>
      </c>
      <c r="B1066">
        <v>29</v>
      </c>
      <c r="C1066">
        <v>25.6</v>
      </c>
      <c r="D1066">
        <v>4</v>
      </c>
      <c r="E1066">
        <v>0</v>
      </c>
      <c r="F1066">
        <v>1</v>
      </c>
      <c r="G1066">
        <v>0</v>
      </c>
      <c r="H1066">
        <v>0</v>
      </c>
      <c r="I1066">
        <v>0</v>
      </c>
      <c r="J1066">
        <v>1</v>
      </c>
      <c r="K1066">
        <v>0</v>
      </c>
      <c r="L1066">
        <v>5708.8670000000002</v>
      </c>
      <c r="M1066" s="7">
        <f t="shared" si="96"/>
        <v>4855.4516877357364</v>
      </c>
      <c r="N1066" s="7">
        <f t="shared" si="97"/>
        <v>853.41531226426378</v>
      </c>
      <c r="O1066" s="7">
        <f t="shared" si="98"/>
        <v>853.41531226426378</v>
      </c>
      <c r="P1066" s="7">
        <f t="shared" si="99"/>
        <v>728317.69520711084</v>
      </c>
      <c r="Q1066" s="7">
        <f t="shared" si="100"/>
        <v>0.14948943674187257</v>
      </c>
      <c r="R1066" s="7">
        <f t="shared" si="101"/>
        <v>0.14948943674187257</v>
      </c>
    </row>
    <row r="1067" spans="1:18" x14ac:dyDescent="0.2">
      <c r="A1067">
        <v>1065.4485337096226</v>
      </c>
      <c r="B1067">
        <v>42</v>
      </c>
      <c r="C1067">
        <v>25.3</v>
      </c>
      <c r="D1067">
        <v>1</v>
      </c>
      <c r="E1067">
        <v>0</v>
      </c>
      <c r="F1067">
        <v>1</v>
      </c>
      <c r="G1067">
        <v>0</v>
      </c>
      <c r="H1067">
        <v>0</v>
      </c>
      <c r="I1067">
        <v>0</v>
      </c>
      <c r="J1067">
        <v>1</v>
      </c>
      <c r="K1067">
        <v>0</v>
      </c>
      <c r="L1067">
        <v>7045.4989999999998</v>
      </c>
      <c r="M1067" s="7">
        <f t="shared" si="96"/>
        <v>6809.5657871701751</v>
      </c>
      <c r="N1067" s="7">
        <f t="shared" si="97"/>
        <v>235.9332128298247</v>
      </c>
      <c r="O1067" s="7">
        <f t="shared" si="98"/>
        <v>235.9332128298247</v>
      </c>
      <c r="P1067" s="7">
        <f t="shared" si="99"/>
        <v>55664.480916203356</v>
      </c>
      <c r="Q1067" s="7">
        <f t="shared" si="100"/>
        <v>3.3487083431539014E-2</v>
      </c>
      <c r="R1067" s="7">
        <f t="shared" si="101"/>
        <v>3.3487083431539014E-2</v>
      </c>
    </row>
    <row r="1068" spans="1:18" x14ac:dyDescent="0.2">
      <c r="A1068">
        <v>1066.4485337096226</v>
      </c>
      <c r="B1068">
        <v>48</v>
      </c>
      <c r="C1068">
        <v>37.29</v>
      </c>
      <c r="D1068">
        <v>2</v>
      </c>
      <c r="E1068">
        <v>1</v>
      </c>
      <c r="F1068">
        <v>0</v>
      </c>
      <c r="G1068">
        <v>0</v>
      </c>
      <c r="H1068">
        <v>0</v>
      </c>
      <c r="I1068">
        <v>0</v>
      </c>
      <c r="J1068">
        <v>0</v>
      </c>
      <c r="K1068">
        <v>1</v>
      </c>
      <c r="L1068">
        <v>8978.1851000000006</v>
      </c>
      <c r="M1068" s="7">
        <f t="shared" si="96"/>
        <v>12745.386008609157</v>
      </c>
      <c r="N1068" s="7">
        <f t="shared" si="97"/>
        <v>-3767.2009086091566</v>
      </c>
      <c r="O1068" s="7">
        <f t="shared" si="98"/>
        <v>3767.2009086091566</v>
      </c>
      <c r="P1068" s="7">
        <f t="shared" si="99"/>
        <v>14191802.685825655</v>
      </c>
      <c r="Q1068" s="7">
        <f t="shared" si="100"/>
        <v>-0.41959492555005984</v>
      </c>
      <c r="R1068" s="7">
        <f t="shared" si="101"/>
        <v>0.41959492555005984</v>
      </c>
    </row>
    <row r="1069" spans="1:18" x14ac:dyDescent="0.2">
      <c r="A1069">
        <v>1067.4485337096226</v>
      </c>
      <c r="B1069">
        <v>39</v>
      </c>
      <c r="C1069">
        <v>42.655000000000001</v>
      </c>
      <c r="D1069">
        <v>0</v>
      </c>
      <c r="E1069">
        <v>1</v>
      </c>
      <c r="F1069">
        <v>0</v>
      </c>
      <c r="G1069">
        <v>0</v>
      </c>
      <c r="H1069">
        <v>1</v>
      </c>
      <c r="I1069">
        <v>0</v>
      </c>
      <c r="J1069">
        <v>0</v>
      </c>
      <c r="K1069">
        <v>0</v>
      </c>
      <c r="L1069">
        <v>5757.41345</v>
      </c>
      <c r="M1069" s="7">
        <f t="shared" si="96"/>
        <v>12470.675173852604</v>
      </c>
      <c r="N1069" s="7">
        <f t="shared" si="97"/>
        <v>-6713.2617238526036</v>
      </c>
      <c r="O1069" s="7">
        <f t="shared" si="98"/>
        <v>6713.2617238526036</v>
      </c>
      <c r="P1069" s="7">
        <f t="shared" si="99"/>
        <v>45067882.972944431</v>
      </c>
      <c r="Q1069" s="7">
        <f t="shared" si="100"/>
        <v>-1.1660204329867265</v>
      </c>
      <c r="R1069" s="7">
        <f t="shared" si="101"/>
        <v>1.1660204329867265</v>
      </c>
    </row>
    <row r="1070" spans="1:18" x14ac:dyDescent="0.2">
      <c r="A1070">
        <v>1068.4485337096226</v>
      </c>
      <c r="B1070">
        <v>63</v>
      </c>
      <c r="C1070">
        <v>21.66</v>
      </c>
      <c r="D1070">
        <v>1</v>
      </c>
      <c r="E1070">
        <v>1</v>
      </c>
      <c r="F1070">
        <v>0</v>
      </c>
      <c r="G1070">
        <v>0</v>
      </c>
      <c r="H1070">
        <v>0</v>
      </c>
      <c r="I1070">
        <v>1</v>
      </c>
      <c r="J1070">
        <v>0</v>
      </c>
      <c r="K1070">
        <v>0</v>
      </c>
      <c r="L1070">
        <v>14349.8544</v>
      </c>
      <c r="M1070" s="7">
        <f t="shared" si="96"/>
        <v>11544.670183547201</v>
      </c>
      <c r="N1070" s="7">
        <f t="shared" si="97"/>
        <v>2805.1842164527989</v>
      </c>
      <c r="O1070" s="7">
        <f t="shared" si="98"/>
        <v>2805.1842164527989</v>
      </c>
      <c r="P1070" s="7">
        <f t="shared" si="99"/>
        <v>7869058.488235903</v>
      </c>
      <c r="Q1070" s="7">
        <f t="shared" si="100"/>
        <v>0.19548520411836365</v>
      </c>
      <c r="R1070" s="7">
        <f t="shared" si="101"/>
        <v>0.19548520411836365</v>
      </c>
    </row>
    <row r="1071" spans="1:18" x14ac:dyDescent="0.2">
      <c r="A1071">
        <v>1069.4485337096226</v>
      </c>
      <c r="B1071">
        <v>54</v>
      </c>
      <c r="C1071">
        <v>31.9</v>
      </c>
      <c r="D1071">
        <v>1</v>
      </c>
      <c r="E1071">
        <v>0</v>
      </c>
      <c r="F1071">
        <v>1</v>
      </c>
      <c r="G1071">
        <v>0</v>
      </c>
      <c r="H1071">
        <v>0</v>
      </c>
      <c r="I1071">
        <v>0</v>
      </c>
      <c r="J1071">
        <v>0</v>
      </c>
      <c r="K1071">
        <v>1</v>
      </c>
      <c r="L1071">
        <v>10928.849</v>
      </c>
      <c r="M1071" s="7">
        <f t="shared" si="96"/>
        <v>12288.733949982423</v>
      </c>
      <c r="N1071" s="7">
        <f t="shared" si="97"/>
        <v>-1359.8849499824228</v>
      </c>
      <c r="O1071" s="7">
        <f t="shared" si="98"/>
        <v>1359.8849499824228</v>
      </c>
      <c r="P1071" s="7">
        <f t="shared" si="99"/>
        <v>1849287.0771886965</v>
      </c>
      <c r="Q1071" s="7">
        <f t="shared" si="100"/>
        <v>-0.12443075661329228</v>
      </c>
      <c r="R1071" s="7">
        <f t="shared" si="101"/>
        <v>0.12443075661329228</v>
      </c>
    </row>
    <row r="1072" spans="1:18" ht="16" thickBot="1" x14ac:dyDescent="0.25">
      <c r="O1072" s="7">
        <f>SUM(O2:O1071)/COUNT($M$2:$M$1071)</f>
        <v>4151.5640049640915</v>
      </c>
      <c r="P1072" s="7">
        <f>SUM(P2:P1071)/COUNT($M$2:$M$1071)</f>
        <v>36372447.117578201</v>
      </c>
      <c r="R1072" s="7">
        <f>SUM(R2:R1071)/COUNT($M$2:$M$1071)</f>
        <v>0.41694180096257805</v>
      </c>
    </row>
    <row r="1073" spans="2:3" ht="16" thickBot="1" x14ac:dyDescent="0.25">
      <c r="B1073" s="15" t="s">
        <v>92</v>
      </c>
      <c r="C1073" s="16">
        <f>R1072</f>
        <v>0.41694180096257805</v>
      </c>
    </row>
    <row r="1074" spans="2:3" ht="16" thickBot="1" x14ac:dyDescent="0.25"/>
    <row r="1075" spans="2:3" x14ac:dyDescent="0.2">
      <c r="B1075" s="9" t="s">
        <v>97</v>
      </c>
      <c r="C1075" s="10">
        <f>O1072</f>
        <v>4151.5640049640915</v>
      </c>
    </row>
    <row r="1076" spans="2:3" x14ac:dyDescent="0.2">
      <c r="B1076" s="18" t="s">
        <v>89</v>
      </c>
      <c r="C1076" s="25">
        <f>P1072</f>
        <v>36372447.117578201</v>
      </c>
    </row>
    <row r="1077" spans="2:3" x14ac:dyDescent="0.2">
      <c r="B1077" s="18" t="s">
        <v>98</v>
      </c>
      <c r="C1077" s="25">
        <f>R1072</f>
        <v>0.41694180096257805</v>
      </c>
    </row>
    <row r="1078" spans="2:3" ht="16" thickBot="1" x14ac:dyDescent="0.25">
      <c r="B1078" s="11" t="s">
        <v>95</v>
      </c>
      <c r="C1078" s="12">
        <f>SQRT(C1076)</f>
        <v>6030.9573964320289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B9EC4-ECC1-4542-B945-4BC5DCEFE414}">
  <dimension ref="A1:AC275"/>
  <sheetViews>
    <sheetView workbookViewId="0">
      <pane ySplit="1" topLeftCell="A246" activePane="bottomLeft" state="frozen"/>
      <selection pane="bottomLeft" activeCell="M10" sqref="M10"/>
    </sheetView>
  </sheetViews>
  <sheetFormatPr baseColWidth="10" defaultColWidth="8.83203125" defaultRowHeight="15" x14ac:dyDescent="0.2"/>
  <cols>
    <col min="3" max="3" width="14.33203125" bestFit="1" customWidth="1"/>
    <col min="13" max="13" width="10.5" bestFit="1" customWidth="1"/>
    <col min="15" max="15" width="9.5" bestFit="1" customWidth="1"/>
    <col min="21" max="29" width="0" hidden="1" customWidth="1"/>
  </cols>
  <sheetData>
    <row r="1" spans="1:26" x14ac:dyDescent="0.2">
      <c r="A1" s="1" t="s">
        <v>94</v>
      </c>
      <c r="B1" s="1" t="s">
        <v>0</v>
      </c>
      <c r="C1" s="1" t="s">
        <v>1</v>
      </c>
      <c r="D1" s="1" t="s">
        <v>2</v>
      </c>
      <c r="E1" s="1" t="s">
        <v>15</v>
      </c>
      <c r="F1" s="1" t="s">
        <v>16</v>
      </c>
      <c r="G1" s="1" t="s">
        <v>17</v>
      </c>
      <c r="H1" s="1" t="s">
        <v>7</v>
      </c>
      <c r="I1" s="1" t="s">
        <v>6</v>
      </c>
      <c r="J1" s="1" t="s">
        <v>4</v>
      </c>
      <c r="K1" s="1" t="s">
        <v>5</v>
      </c>
      <c r="L1" s="1" t="s">
        <v>3</v>
      </c>
      <c r="M1" s="1" t="s">
        <v>48</v>
      </c>
      <c r="N1" s="1" t="s">
        <v>88</v>
      </c>
      <c r="O1" s="1" t="s">
        <v>49</v>
      </c>
      <c r="P1" s="1" t="s">
        <v>89</v>
      </c>
      <c r="Q1" s="1" t="s">
        <v>90</v>
      </c>
      <c r="R1" s="1" t="s">
        <v>91</v>
      </c>
    </row>
    <row r="2" spans="1:26" x14ac:dyDescent="0.2">
      <c r="A2" s="1">
        <v>1070.4485337096226</v>
      </c>
      <c r="B2" s="1">
        <v>37</v>
      </c>
      <c r="C2" s="1">
        <v>37.07</v>
      </c>
      <c r="D2" s="1">
        <v>1</v>
      </c>
      <c r="E2" s="1">
        <v>1</v>
      </c>
      <c r="F2" s="1">
        <v>0</v>
      </c>
      <c r="G2" s="1">
        <v>1</v>
      </c>
      <c r="H2" s="1">
        <v>0</v>
      </c>
      <c r="I2" s="1">
        <v>0</v>
      </c>
      <c r="J2" s="1">
        <v>0</v>
      </c>
      <c r="K2" s="1">
        <v>1</v>
      </c>
      <c r="L2" s="8">
        <v>39871.704299999998</v>
      </c>
      <c r="M2" s="7">
        <f>'Train data'!$V$21+'Train data'!$V$22*B2+'Train data'!$V$23*C2+'Train data'!$V$24*D2+'Train data'!$V$25*E2+'Train data'!$V$26*F2+'Train data'!$V$27*G2+'Train data'!$V$28*H2+'Train data'!$V$29*I2+'Train data'!$V$30*J2+'Train data'!$V$31*K2</f>
        <v>33030.636888449022</v>
      </c>
      <c r="N2" s="7">
        <f>L2-M2</f>
        <v>6841.0674115509755</v>
      </c>
      <c r="O2" s="7">
        <f>ABS(N2)</f>
        <v>6841.0674115509755</v>
      </c>
      <c r="P2" s="7">
        <f>N2^2</f>
        <v>46800203.329384767</v>
      </c>
      <c r="Q2" s="7">
        <f>N2/L2</f>
        <v>0.17157700007197776</v>
      </c>
      <c r="R2" s="7">
        <f>ABS(Q2)</f>
        <v>0.17157700007197776</v>
      </c>
    </row>
    <row r="3" spans="1:26" x14ac:dyDescent="0.2">
      <c r="A3">
        <v>1071.4485337096226</v>
      </c>
      <c r="B3">
        <v>63</v>
      </c>
      <c r="C3">
        <v>31.445</v>
      </c>
      <c r="D3">
        <v>0</v>
      </c>
      <c r="E3">
        <v>1</v>
      </c>
      <c r="F3">
        <v>0</v>
      </c>
      <c r="G3">
        <v>0</v>
      </c>
      <c r="H3">
        <v>1</v>
      </c>
      <c r="I3">
        <v>0</v>
      </c>
      <c r="J3">
        <v>0</v>
      </c>
      <c r="K3">
        <v>0</v>
      </c>
      <c r="L3">
        <v>13974.455550000001</v>
      </c>
      <c r="M3" s="7">
        <f>'Train data'!$V$21+'Train data'!$V$22*B3+'Train data'!$V$23*C3+'Train data'!$V$24*D3+'Train data'!$V$25*E3+'Train data'!$V$26*F3+'Train data'!$V$27*G3+'Train data'!$V$28*H3+'Train data'!$V$29*I3+'Train data'!$V$30*J3+'Train data'!$V$31*K3</f>
        <v>14896.133844241691</v>
      </c>
      <c r="N3" s="7">
        <f t="shared" ref="N3:N66" si="0">L3-M3</f>
        <v>-921.67829424169031</v>
      </c>
      <c r="O3" s="7">
        <f t="shared" ref="O3:O66" si="1">ABS(N3)</f>
        <v>921.67829424169031</v>
      </c>
      <c r="P3" s="7">
        <f t="shared" ref="P3:P66" si="2">N3^2</f>
        <v>849490.87807627185</v>
      </c>
      <c r="Q3" s="7">
        <f t="shared" ref="Q3:Q66" si="3">N3/L3</f>
        <v>-6.5954504699232475E-2</v>
      </c>
      <c r="R3" s="7">
        <f t="shared" ref="R3:R66" si="4">ABS(Q3)</f>
        <v>6.5954504699232475E-2</v>
      </c>
    </row>
    <row r="4" spans="1:26" x14ac:dyDescent="0.2">
      <c r="A4">
        <v>1072.4485337096226</v>
      </c>
      <c r="B4">
        <v>21</v>
      </c>
      <c r="C4">
        <v>31.254999999999999</v>
      </c>
      <c r="D4">
        <v>0</v>
      </c>
      <c r="E4">
        <v>1</v>
      </c>
      <c r="F4">
        <v>0</v>
      </c>
      <c r="G4">
        <v>0</v>
      </c>
      <c r="H4">
        <v>0</v>
      </c>
      <c r="I4">
        <v>1</v>
      </c>
      <c r="J4">
        <v>0</v>
      </c>
      <c r="K4">
        <v>0</v>
      </c>
      <c r="L4">
        <v>1909.52745</v>
      </c>
      <c r="M4" s="7">
        <f>'Train data'!$V$21+'Train data'!$V$22*B4+'Train data'!$V$23*C4+'Train data'!$V$24*D4+'Train data'!$V$25*E4+'Train data'!$V$26*F4+'Train data'!$V$27*G4+'Train data'!$V$28*H4+'Train data'!$V$29*I4+'Train data'!$V$30*J4+'Train data'!$V$31*K4</f>
        <v>3461.4285624347435</v>
      </c>
      <c r="N4" s="7">
        <f t="shared" si="0"/>
        <v>-1551.9011124347435</v>
      </c>
      <c r="O4" s="7">
        <f t="shared" si="1"/>
        <v>1551.9011124347435</v>
      </c>
      <c r="P4" s="7">
        <f t="shared" si="2"/>
        <v>2408397.0627761944</v>
      </c>
      <c r="Q4" s="7">
        <f t="shared" si="3"/>
        <v>-0.8127147438675173</v>
      </c>
      <c r="R4" s="7">
        <f t="shared" si="4"/>
        <v>0.8127147438675173</v>
      </c>
    </row>
    <row r="5" spans="1:26" x14ac:dyDescent="0.2">
      <c r="A5">
        <v>1073.4485337096226</v>
      </c>
      <c r="B5">
        <v>54</v>
      </c>
      <c r="C5">
        <v>28.88</v>
      </c>
      <c r="D5">
        <v>2</v>
      </c>
      <c r="E5">
        <v>0</v>
      </c>
      <c r="F5">
        <v>1</v>
      </c>
      <c r="G5">
        <v>0</v>
      </c>
      <c r="H5">
        <v>1</v>
      </c>
      <c r="I5">
        <v>0</v>
      </c>
      <c r="J5">
        <v>0</v>
      </c>
      <c r="K5">
        <v>0</v>
      </c>
      <c r="L5">
        <v>12096.6512</v>
      </c>
      <c r="M5" s="7">
        <f>'Train data'!$V$21+'Train data'!$V$22*B5+'Train data'!$V$23*C5+'Train data'!$V$24*D5+'Train data'!$V$25*E5+'Train data'!$V$26*F5+'Train data'!$V$27*G5+'Train data'!$V$28*H5+'Train data'!$V$29*I5+'Train data'!$V$30*J5+'Train data'!$V$31*K5</f>
        <v>12822.839226743617</v>
      </c>
      <c r="N5" s="7">
        <f t="shared" si="0"/>
        <v>-726.18802674361723</v>
      </c>
      <c r="O5" s="7">
        <f t="shared" si="1"/>
        <v>726.18802674361723</v>
      </c>
      <c r="P5" s="7">
        <f t="shared" si="2"/>
        <v>527349.05018578854</v>
      </c>
      <c r="Q5" s="7">
        <f t="shared" si="3"/>
        <v>-6.0032153919062921E-2</v>
      </c>
      <c r="R5" s="7">
        <f t="shared" si="4"/>
        <v>6.0032153919062921E-2</v>
      </c>
      <c r="U5" t="s">
        <v>18</v>
      </c>
    </row>
    <row r="6" spans="1:26" ht="16" thickBot="1" x14ac:dyDescent="0.25">
      <c r="A6">
        <v>1074.4485337096226</v>
      </c>
      <c r="B6">
        <v>60</v>
      </c>
      <c r="C6">
        <v>18.335000000000001</v>
      </c>
      <c r="D6">
        <v>0</v>
      </c>
      <c r="E6">
        <v>0</v>
      </c>
      <c r="F6">
        <v>1</v>
      </c>
      <c r="G6">
        <v>0</v>
      </c>
      <c r="H6">
        <v>1</v>
      </c>
      <c r="I6">
        <v>0</v>
      </c>
      <c r="J6">
        <v>0</v>
      </c>
      <c r="K6">
        <v>0</v>
      </c>
      <c r="L6">
        <v>13204.28565</v>
      </c>
      <c r="M6" s="7">
        <f>'Train data'!$V$21+'Train data'!$V$22*B6+'Train data'!$V$23*C6+'Train data'!$V$24*D6+'Train data'!$V$25*E6+'Train data'!$V$26*F6+'Train data'!$V$27*G6+'Train data'!$V$28*H6+'Train data'!$V$29*I6+'Train data'!$V$30*J6+'Train data'!$V$31*K6</f>
        <v>9924.6981213584677</v>
      </c>
      <c r="N6" s="7">
        <f t="shared" si="0"/>
        <v>3279.5875286415321</v>
      </c>
      <c r="O6" s="7">
        <f t="shared" si="1"/>
        <v>3279.5875286415321</v>
      </c>
      <c r="P6" s="7">
        <f t="shared" si="2"/>
        <v>10755694.358021073</v>
      </c>
      <c r="Q6" s="7">
        <f t="shared" si="3"/>
        <v>0.24837296129242192</v>
      </c>
      <c r="R6" s="7">
        <f t="shared" si="4"/>
        <v>0.24837296129242192</v>
      </c>
    </row>
    <row r="7" spans="1:26" x14ac:dyDescent="0.2">
      <c r="A7">
        <v>1075.4485337096226</v>
      </c>
      <c r="B7">
        <v>32</v>
      </c>
      <c r="C7">
        <v>29.59</v>
      </c>
      <c r="D7">
        <v>1</v>
      </c>
      <c r="E7">
        <v>0</v>
      </c>
      <c r="F7">
        <v>1</v>
      </c>
      <c r="G7">
        <v>0</v>
      </c>
      <c r="H7">
        <v>0</v>
      </c>
      <c r="I7">
        <v>0</v>
      </c>
      <c r="J7">
        <v>0</v>
      </c>
      <c r="K7">
        <v>1</v>
      </c>
      <c r="L7">
        <v>4562.8420999999998</v>
      </c>
      <c r="M7" s="7">
        <f>'Train data'!$V$21+'Train data'!$V$22*B7+'Train data'!$V$23*C7+'Train data'!$V$24*D7+'Train data'!$V$25*E7+'Train data'!$V$26*F7+'Train data'!$V$27*G7+'Train data'!$V$28*H7+'Train data'!$V$29*I7+'Train data'!$V$30*J7+'Train data'!$V$31*K7</f>
        <v>5796.4211752364427</v>
      </c>
      <c r="N7" s="7">
        <f t="shared" si="0"/>
        <v>-1233.5790752364428</v>
      </c>
      <c r="O7" s="7">
        <f t="shared" si="1"/>
        <v>1233.5790752364428</v>
      </c>
      <c r="P7" s="7">
        <f t="shared" si="2"/>
        <v>1521717.3348611975</v>
      </c>
      <c r="Q7" s="7">
        <f t="shared" si="3"/>
        <v>-0.27035322463524275</v>
      </c>
      <c r="R7" s="7">
        <f t="shared" si="4"/>
        <v>0.27035322463524275</v>
      </c>
      <c r="U7" s="4" t="s">
        <v>19</v>
      </c>
      <c r="V7" s="4"/>
    </row>
    <row r="8" spans="1:26" x14ac:dyDescent="0.2">
      <c r="A8">
        <v>1076.4485337096226</v>
      </c>
      <c r="B8">
        <v>47</v>
      </c>
      <c r="C8">
        <v>32</v>
      </c>
      <c r="D8">
        <v>1</v>
      </c>
      <c r="E8">
        <v>0</v>
      </c>
      <c r="F8">
        <v>1</v>
      </c>
      <c r="G8">
        <v>0</v>
      </c>
      <c r="H8">
        <v>0</v>
      </c>
      <c r="I8">
        <v>0</v>
      </c>
      <c r="J8">
        <v>1</v>
      </c>
      <c r="K8">
        <v>0</v>
      </c>
      <c r="L8">
        <v>8551.3469999999998</v>
      </c>
      <c r="M8" s="7">
        <f>'Train data'!$V$21+'Train data'!$V$22*B8+'Train data'!$V$23*C8+'Train data'!$V$24*D8+'Train data'!$V$25*E8+'Train data'!$V$26*F8+'Train data'!$V$27*G8+'Train data'!$V$28*H8+'Train data'!$V$29*I8+'Train data'!$V$30*J8+'Train data'!$V$31*K8</f>
        <v>10379.583216923564</v>
      </c>
      <c r="N8" s="7">
        <f t="shared" si="0"/>
        <v>-1828.2362169235639</v>
      </c>
      <c r="O8" s="7">
        <f t="shared" si="1"/>
        <v>1828.2362169235639</v>
      </c>
      <c r="P8" s="7">
        <f t="shared" si="2"/>
        <v>3342447.6648709849</v>
      </c>
      <c r="Q8" s="7">
        <f t="shared" si="3"/>
        <v>-0.21379511519337993</v>
      </c>
      <c r="R8" s="7">
        <f t="shared" si="4"/>
        <v>0.21379511519337993</v>
      </c>
      <c r="U8" t="s">
        <v>20</v>
      </c>
      <c r="V8">
        <v>0.87364745882657924</v>
      </c>
    </row>
    <row r="9" spans="1:26" x14ac:dyDescent="0.2">
      <c r="A9">
        <v>1077.4485337096226</v>
      </c>
      <c r="B9">
        <v>21</v>
      </c>
      <c r="C9">
        <v>26.03</v>
      </c>
      <c r="D9">
        <v>0</v>
      </c>
      <c r="E9">
        <v>1</v>
      </c>
      <c r="F9">
        <v>0</v>
      </c>
      <c r="G9">
        <v>0</v>
      </c>
      <c r="H9">
        <v>1</v>
      </c>
      <c r="I9">
        <v>0</v>
      </c>
      <c r="J9">
        <v>0</v>
      </c>
      <c r="K9">
        <v>0</v>
      </c>
      <c r="L9">
        <v>2102.2647000000002</v>
      </c>
      <c r="M9" s="7">
        <f>'Train data'!$V$21+'Train data'!$V$22*B9+'Train data'!$V$23*C9+'Train data'!$V$24*D9+'Train data'!$V$25*E9+'Train data'!$V$26*F9+'Train data'!$V$27*G9+'Train data'!$V$28*H9+'Train data'!$V$29*I9+'Train data'!$V$30*J9+'Train data'!$V$31*K9</f>
        <v>2160.8336468981597</v>
      </c>
      <c r="N9" s="7">
        <f t="shared" si="0"/>
        <v>-58.568946898159538</v>
      </c>
      <c r="O9" s="7">
        <f t="shared" si="1"/>
        <v>58.568946898159538</v>
      </c>
      <c r="P9" s="7">
        <f t="shared" si="2"/>
        <v>3430.3215407594316</v>
      </c>
      <c r="Q9" s="7">
        <f t="shared" si="3"/>
        <v>-2.7859929769148258E-2</v>
      </c>
      <c r="R9" s="7">
        <f t="shared" si="4"/>
        <v>2.7859929769148258E-2</v>
      </c>
      <c r="U9" t="s">
        <v>21</v>
      </c>
      <c r="V9">
        <v>0.76325988231413955</v>
      </c>
    </row>
    <row r="10" spans="1:26" x14ac:dyDescent="0.2">
      <c r="A10">
        <v>1078.4485337096226</v>
      </c>
      <c r="B10">
        <v>28</v>
      </c>
      <c r="C10">
        <v>31.68</v>
      </c>
      <c r="D10">
        <v>0</v>
      </c>
      <c r="E10">
        <v>1</v>
      </c>
      <c r="F10">
        <v>0</v>
      </c>
      <c r="G10">
        <v>1</v>
      </c>
      <c r="H10">
        <v>0</v>
      </c>
      <c r="I10">
        <v>0</v>
      </c>
      <c r="J10">
        <v>0</v>
      </c>
      <c r="K10">
        <v>1</v>
      </c>
      <c r="L10">
        <v>34672.147199999999</v>
      </c>
      <c r="M10" s="7">
        <f>'Train data'!$V$21+'Train data'!$V$22*B10+'Train data'!$V$23*C10+'Train data'!$V$24*D10+'Train data'!$V$25*E10+'Train data'!$V$26*F10+'Train data'!$V$27*G10+'Train data'!$V$28*H10+'Train data'!$V$29*I10+'Train data'!$V$30*J10+'Train data'!$V$31*K10</f>
        <v>28427.828203716974</v>
      </c>
      <c r="N10" s="7">
        <f t="shared" si="0"/>
        <v>6244.3189962830256</v>
      </c>
      <c r="O10" s="7">
        <f t="shared" si="1"/>
        <v>6244.3189962830256</v>
      </c>
      <c r="P10" s="7">
        <f t="shared" si="2"/>
        <v>38991519.727341056</v>
      </c>
      <c r="Q10" s="7">
        <f t="shared" si="3"/>
        <v>0.1800961146208743</v>
      </c>
      <c r="R10" s="7">
        <f t="shared" si="4"/>
        <v>0.1800961146208743</v>
      </c>
      <c r="U10" t="s">
        <v>22</v>
      </c>
      <c r="V10">
        <v>0.74822543852461487</v>
      </c>
    </row>
    <row r="11" spans="1:26" x14ac:dyDescent="0.2">
      <c r="A11">
        <v>1079.4485337096226</v>
      </c>
      <c r="B11">
        <v>63</v>
      </c>
      <c r="C11">
        <v>33.659999999999997</v>
      </c>
      <c r="D11">
        <v>3</v>
      </c>
      <c r="E11">
        <v>1</v>
      </c>
      <c r="F11">
        <v>0</v>
      </c>
      <c r="G11">
        <v>0</v>
      </c>
      <c r="H11">
        <v>0</v>
      </c>
      <c r="I11">
        <v>0</v>
      </c>
      <c r="J11">
        <v>0</v>
      </c>
      <c r="K11">
        <v>1</v>
      </c>
      <c r="L11">
        <v>15161.5344</v>
      </c>
      <c r="M11" s="7">
        <f>'Train data'!$V$21+'Train data'!$V$22*B11+'Train data'!$V$23*C11+'Train data'!$V$24*D11+'Train data'!$V$25*E11+'Train data'!$V$26*F11+'Train data'!$V$27*G11+'Train data'!$V$28*H11+'Train data'!$V$29*I11+'Train data'!$V$30*J11+'Train data'!$V$31*K11</f>
        <v>15845.652031207877</v>
      </c>
      <c r="N11" s="7">
        <f t="shared" si="0"/>
        <v>-684.11763120787691</v>
      </c>
      <c r="O11" s="7">
        <f t="shared" si="1"/>
        <v>684.11763120787691</v>
      </c>
      <c r="P11" s="7">
        <f t="shared" si="2"/>
        <v>468016.93332947668</v>
      </c>
      <c r="Q11" s="7">
        <f t="shared" si="3"/>
        <v>-4.5121925865753858E-2</v>
      </c>
      <c r="R11" s="7">
        <f t="shared" si="4"/>
        <v>4.5121925865753858E-2</v>
      </c>
      <c r="U11" t="s">
        <v>23</v>
      </c>
      <c r="V11">
        <v>6140.6194322467527</v>
      </c>
    </row>
    <row r="12" spans="1:26" ht="16" thickBot="1" x14ac:dyDescent="0.25">
      <c r="A12">
        <v>1080.4485337096226</v>
      </c>
      <c r="B12">
        <v>18</v>
      </c>
      <c r="C12">
        <v>21.78</v>
      </c>
      <c r="D12">
        <v>2</v>
      </c>
      <c r="E12">
        <v>1</v>
      </c>
      <c r="F12">
        <v>0</v>
      </c>
      <c r="G12">
        <v>0</v>
      </c>
      <c r="H12">
        <v>0</v>
      </c>
      <c r="I12">
        <v>0</v>
      </c>
      <c r="J12">
        <v>0</v>
      </c>
      <c r="K12">
        <v>1</v>
      </c>
      <c r="L12">
        <v>11884.048580000001</v>
      </c>
      <c r="M12" s="7">
        <f>'Train data'!$V$21+'Train data'!$V$22*B12+'Train data'!$V$23*C12+'Train data'!$V$24*D12+'Train data'!$V$25*E12+'Train data'!$V$26*F12+'Train data'!$V$27*G12+'Train data'!$V$28*H12+'Train data'!$V$29*I12+'Train data'!$V$30*J12+'Train data'!$V$31*K12</f>
        <v>-300.14326294720962</v>
      </c>
      <c r="N12" s="7">
        <f t="shared" si="0"/>
        <v>12184.19184294721</v>
      </c>
      <c r="O12" s="7">
        <f t="shared" si="1"/>
        <v>12184.19184294721</v>
      </c>
      <c r="P12" s="7">
        <f t="shared" si="2"/>
        <v>148454530.86574131</v>
      </c>
      <c r="Q12" s="7">
        <f t="shared" si="3"/>
        <v>1.0252559774496655</v>
      </c>
      <c r="R12" s="7">
        <f t="shared" si="4"/>
        <v>1.0252559774496655</v>
      </c>
      <c r="U12" s="2" t="s">
        <v>24</v>
      </c>
      <c r="V12" s="2">
        <v>268</v>
      </c>
    </row>
    <row r="13" spans="1:26" x14ac:dyDescent="0.2">
      <c r="A13">
        <v>1081.4485337096226</v>
      </c>
      <c r="B13">
        <v>32</v>
      </c>
      <c r="C13">
        <v>27.835000000000001</v>
      </c>
      <c r="D13">
        <v>1</v>
      </c>
      <c r="E13">
        <v>1</v>
      </c>
      <c r="F13">
        <v>0</v>
      </c>
      <c r="G13">
        <v>0</v>
      </c>
      <c r="H13">
        <v>0</v>
      </c>
      <c r="I13">
        <v>1</v>
      </c>
      <c r="J13">
        <v>0</v>
      </c>
      <c r="K13">
        <v>0</v>
      </c>
      <c r="L13">
        <v>4454.40265</v>
      </c>
      <c r="M13" s="7">
        <f>'Train data'!$V$21+'Train data'!$V$22*B13+'Train data'!$V$23*C13+'Train data'!$V$24*D13+'Train data'!$V$25*E13+'Train data'!$V$26*F13+'Train data'!$V$27*G13+'Train data'!$V$28*H13+'Train data'!$V$29*I13+'Train data'!$V$30*J13+'Train data'!$V$31*K13</f>
        <v>5594.9631223886854</v>
      </c>
      <c r="N13" s="7">
        <f t="shared" si="0"/>
        <v>-1140.5604723886854</v>
      </c>
      <c r="O13" s="7">
        <f t="shared" si="1"/>
        <v>1140.5604723886854</v>
      </c>
      <c r="P13" s="7">
        <f t="shared" si="2"/>
        <v>1300878.1911755013</v>
      </c>
      <c r="Q13" s="7">
        <f t="shared" si="3"/>
        <v>-0.25605239624861603</v>
      </c>
      <c r="R13" s="7">
        <f t="shared" si="4"/>
        <v>0.25605239624861603</v>
      </c>
    </row>
    <row r="14" spans="1:26" ht="16" thickBot="1" x14ac:dyDescent="0.25">
      <c r="A14">
        <v>1082.4485337096226</v>
      </c>
      <c r="B14">
        <v>38</v>
      </c>
      <c r="C14">
        <v>19.95</v>
      </c>
      <c r="D14">
        <v>1</v>
      </c>
      <c r="E14">
        <v>1</v>
      </c>
      <c r="F14">
        <v>0</v>
      </c>
      <c r="G14">
        <v>0</v>
      </c>
      <c r="H14">
        <v>0</v>
      </c>
      <c r="I14">
        <v>1</v>
      </c>
      <c r="J14">
        <v>0</v>
      </c>
      <c r="K14">
        <v>0</v>
      </c>
      <c r="L14">
        <v>5855.9025000000001</v>
      </c>
      <c r="M14" s="7">
        <f>'Train data'!$V$21+'Train data'!$V$22*B14+'Train data'!$V$23*C14+'Train data'!$V$24*D14+'Train data'!$V$25*E14+'Train data'!$V$26*F14+'Train data'!$V$27*G14+'Train data'!$V$28*H14+'Train data'!$V$29*I14+'Train data'!$V$30*J14+'Train data'!$V$31*K14</f>
        <v>4477.3999245487621</v>
      </c>
      <c r="N14" s="7">
        <f t="shared" si="0"/>
        <v>1378.502575451238</v>
      </c>
      <c r="O14" s="7">
        <f t="shared" si="1"/>
        <v>1378.502575451238</v>
      </c>
      <c r="P14" s="7">
        <f t="shared" si="2"/>
        <v>1900269.3505256963</v>
      </c>
      <c r="Q14" s="7">
        <f t="shared" si="3"/>
        <v>0.23540394934021494</v>
      </c>
      <c r="R14" s="7">
        <f t="shared" si="4"/>
        <v>0.23540394934021494</v>
      </c>
      <c r="U14" t="s">
        <v>25</v>
      </c>
    </row>
    <row r="15" spans="1:26" x14ac:dyDescent="0.2">
      <c r="A15">
        <v>1083.4485337096226</v>
      </c>
      <c r="B15">
        <v>32</v>
      </c>
      <c r="C15">
        <v>31.5</v>
      </c>
      <c r="D15">
        <v>1</v>
      </c>
      <c r="E15">
        <v>1</v>
      </c>
      <c r="F15">
        <v>0</v>
      </c>
      <c r="G15">
        <v>0</v>
      </c>
      <c r="H15">
        <v>0</v>
      </c>
      <c r="I15">
        <v>0</v>
      </c>
      <c r="J15">
        <v>1</v>
      </c>
      <c r="K15">
        <v>0</v>
      </c>
      <c r="L15">
        <v>4076.4969999999998</v>
      </c>
      <c r="M15" s="7">
        <f>'Train data'!$V$21+'Train data'!$V$22*B15+'Train data'!$V$23*C15+'Train data'!$V$24*D15+'Train data'!$V$25*E15+'Train data'!$V$26*F15+'Train data'!$V$27*G15+'Train data'!$V$28*H15+'Train data'!$V$29*I15+'Train data'!$V$30*J15+'Train data'!$V$31*K15</f>
        <v>6063.8321131559605</v>
      </c>
      <c r="N15" s="7">
        <f t="shared" si="0"/>
        <v>-1987.3351131559607</v>
      </c>
      <c r="O15" s="7">
        <f t="shared" si="1"/>
        <v>1987.3351131559607</v>
      </c>
      <c r="P15" s="7">
        <f t="shared" si="2"/>
        <v>3949500.851982615</v>
      </c>
      <c r="Q15" s="7">
        <f t="shared" si="3"/>
        <v>-0.48751050550410335</v>
      </c>
      <c r="R15" s="7">
        <f t="shared" si="4"/>
        <v>0.48751050550410335</v>
      </c>
      <c r="U15" s="3"/>
      <c r="V15" s="3" t="s">
        <v>30</v>
      </c>
      <c r="W15" s="3" t="s">
        <v>31</v>
      </c>
      <c r="X15" s="3" t="s">
        <v>32</v>
      </c>
      <c r="Y15" s="3" t="s">
        <v>33</v>
      </c>
      <c r="Z15" s="3" t="s">
        <v>34</v>
      </c>
    </row>
    <row r="16" spans="1:26" x14ac:dyDescent="0.2">
      <c r="A16">
        <v>1084.4485337096226</v>
      </c>
      <c r="B16">
        <v>62</v>
      </c>
      <c r="C16">
        <v>30.495000000000001</v>
      </c>
      <c r="D16">
        <v>2</v>
      </c>
      <c r="E16">
        <v>0</v>
      </c>
      <c r="F16">
        <v>1</v>
      </c>
      <c r="G16">
        <v>0</v>
      </c>
      <c r="H16">
        <v>0</v>
      </c>
      <c r="I16">
        <v>1</v>
      </c>
      <c r="J16">
        <v>0</v>
      </c>
      <c r="K16">
        <v>0</v>
      </c>
      <c r="L16">
        <v>15019.760050000001</v>
      </c>
      <c r="M16" s="7">
        <f>'Train data'!$V$21+'Train data'!$V$22*B16+'Train data'!$V$23*C16+'Train data'!$V$24*D16+'Train data'!$V$25*E16+'Train data'!$V$26*F16+'Train data'!$V$27*G16+'Train data'!$V$28*H16+'Train data'!$V$29*I16+'Train data'!$V$30*J16+'Train data'!$V$31*K16</f>
        <v>14974.884300084348</v>
      </c>
      <c r="N16" s="7">
        <f t="shared" si="0"/>
        <v>44.875749915652705</v>
      </c>
      <c r="O16" s="7">
        <f t="shared" si="1"/>
        <v>44.875749915652705</v>
      </c>
      <c r="P16" s="7">
        <f t="shared" si="2"/>
        <v>2013.8329304922038</v>
      </c>
      <c r="Q16" s="7">
        <f t="shared" si="3"/>
        <v>2.9877807479123278E-3</v>
      </c>
      <c r="R16" s="7">
        <f t="shared" si="4"/>
        <v>2.9877807479123278E-3</v>
      </c>
      <c r="U16" t="s">
        <v>26</v>
      </c>
      <c r="V16">
        <v>10</v>
      </c>
      <c r="W16">
        <v>31486523090.691566</v>
      </c>
      <c r="X16">
        <v>3148652309.0691566</v>
      </c>
      <c r="Y16">
        <v>104.37833237334802</v>
      </c>
      <c r="Z16">
        <v>1.6248385000381402E-84</v>
      </c>
    </row>
    <row r="17" spans="1:29" x14ac:dyDescent="0.2">
      <c r="A17">
        <v>1085.4485337096226</v>
      </c>
      <c r="B17">
        <v>39</v>
      </c>
      <c r="C17">
        <v>18.3</v>
      </c>
      <c r="D17">
        <v>5</v>
      </c>
      <c r="E17">
        <v>0</v>
      </c>
      <c r="F17">
        <v>1</v>
      </c>
      <c r="G17">
        <v>1</v>
      </c>
      <c r="H17">
        <v>0</v>
      </c>
      <c r="I17">
        <v>0</v>
      </c>
      <c r="J17">
        <v>1</v>
      </c>
      <c r="K17">
        <v>0</v>
      </c>
      <c r="L17">
        <v>19023.259999999998</v>
      </c>
      <c r="M17" s="7">
        <f>'Train data'!$V$21+'Train data'!$V$22*B17+'Train data'!$V$23*C17+'Train data'!$V$24*D17+'Train data'!$V$25*E17+'Train data'!$V$26*F17+'Train data'!$V$27*G17+'Train data'!$V$28*H17+'Train data'!$V$29*I17+'Train data'!$V$30*J17+'Train data'!$V$31*K17</f>
        <v>29066.876052389845</v>
      </c>
      <c r="N17" s="7">
        <f t="shared" si="0"/>
        <v>-10043.616052389847</v>
      </c>
      <c r="O17" s="7">
        <f t="shared" si="1"/>
        <v>10043.616052389847</v>
      </c>
      <c r="P17" s="7">
        <f t="shared" si="2"/>
        <v>100874223.40782301</v>
      </c>
      <c r="Q17" s="7">
        <f t="shared" si="3"/>
        <v>-0.52796503083014412</v>
      </c>
      <c r="R17" s="7">
        <f t="shared" si="4"/>
        <v>0.52796503083014412</v>
      </c>
      <c r="U17" t="s">
        <v>27</v>
      </c>
      <c r="V17">
        <v>259</v>
      </c>
      <c r="W17">
        <v>9766166616.0267868</v>
      </c>
      <c r="X17">
        <v>37707207.011686437</v>
      </c>
    </row>
    <row r="18" spans="1:29" ht="16" thickBot="1" x14ac:dyDescent="0.25">
      <c r="A18">
        <v>1086.4485337096226</v>
      </c>
      <c r="B18">
        <v>55</v>
      </c>
      <c r="C18">
        <v>28.975000000000001</v>
      </c>
      <c r="D18">
        <v>0</v>
      </c>
      <c r="E18">
        <v>1</v>
      </c>
      <c r="F18">
        <v>0</v>
      </c>
      <c r="G18">
        <v>0</v>
      </c>
      <c r="H18">
        <v>1</v>
      </c>
      <c r="I18">
        <v>0</v>
      </c>
      <c r="J18">
        <v>0</v>
      </c>
      <c r="K18">
        <v>0</v>
      </c>
      <c r="L18">
        <v>10796.35025</v>
      </c>
      <c r="M18" s="7">
        <f>'Train data'!$V$21+'Train data'!$V$22*B18+'Train data'!$V$23*C18+'Train data'!$V$24*D18+'Train data'!$V$25*E18+'Train data'!$V$26*F18+'Train data'!$V$27*G18+'Train data'!$V$28*H18+'Train data'!$V$29*I18+'Train data'!$V$30*J18+'Train data'!$V$31*K18</f>
        <v>11982.414838064084</v>
      </c>
      <c r="N18" s="7">
        <f t="shared" si="0"/>
        <v>-1186.0645880640841</v>
      </c>
      <c r="O18" s="7">
        <f t="shared" si="1"/>
        <v>1186.0645880640841</v>
      </c>
      <c r="P18" s="7">
        <f t="shared" si="2"/>
        <v>1406749.2070596255</v>
      </c>
      <c r="Q18" s="7">
        <f t="shared" si="3"/>
        <v>-0.10985792055644769</v>
      </c>
      <c r="R18" s="7">
        <f t="shared" si="4"/>
        <v>0.10985792055644769</v>
      </c>
      <c r="U18" s="2" t="s">
        <v>28</v>
      </c>
      <c r="V18" s="2">
        <v>269</v>
      </c>
      <c r="W18" s="2">
        <v>41252689706.718353</v>
      </c>
      <c r="X18" s="2"/>
      <c r="Y18" s="2"/>
      <c r="Z18" s="2"/>
    </row>
    <row r="19" spans="1:29" ht="16" thickBot="1" x14ac:dyDescent="0.25">
      <c r="A19">
        <v>1087.4485337096226</v>
      </c>
      <c r="B19">
        <v>57</v>
      </c>
      <c r="C19">
        <v>31.54</v>
      </c>
      <c r="D19">
        <v>0</v>
      </c>
      <c r="E19">
        <v>1</v>
      </c>
      <c r="F19">
        <v>0</v>
      </c>
      <c r="G19">
        <v>0</v>
      </c>
      <c r="H19">
        <v>0</v>
      </c>
      <c r="I19">
        <v>1</v>
      </c>
      <c r="J19">
        <v>0</v>
      </c>
      <c r="K19">
        <v>0</v>
      </c>
      <c r="L19">
        <v>11353.2276</v>
      </c>
      <c r="M19" s="7">
        <f>'Train data'!$V$21+'Train data'!$V$22*B19+'Train data'!$V$23*C19+'Train data'!$V$24*D19+'Train data'!$V$25*E19+'Train data'!$V$26*F19+'Train data'!$V$27*G19+'Train data'!$V$28*H19+'Train data'!$V$29*I19+'Train data'!$V$30*J19+'Train data'!$V$31*K19</f>
        <v>12899.747704068748</v>
      </c>
      <c r="N19" s="7">
        <f t="shared" si="0"/>
        <v>-1546.520104068748</v>
      </c>
      <c r="O19" s="7">
        <f t="shared" si="1"/>
        <v>1546.520104068748</v>
      </c>
      <c r="P19" s="7">
        <f t="shared" si="2"/>
        <v>2391724.4322888111</v>
      </c>
      <c r="Q19" s="7">
        <f t="shared" si="3"/>
        <v>-0.13621854141889553</v>
      </c>
      <c r="R19" s="7">
        <f t="shared" si="4"/>
        <v>0.13621854141889553</v>
      </c>
    </row>
    <row r="20" spans="1:29" x14ac:dyDescent="0.2">
      <c r="A20">
        <v>1088.4485337096226</v>
      </c>
      <c r="B20">
        <v>52</v>
      </c>
      <c r="C20">
        <v>47.74</v>
      </c>
      <c r="D20">
        <v>1</v>
      </c>
      <c r="E20">
        <v>1</v>
      </c>
      <c r="F20">
        <v>0</v>
      </c>
      <c r="G20">
        <v>0</v>
      </c>
      <c r="H20">
        <v>0</v>
      </c>
      <c r="I20">
        <v>0</v>
      </c>
      <c r="J20">
        <v>0</v>
      </c>
      <c r="K20">
        <v>1</v>
      </c>
      <c r="L20">
        <v>9748.9105999999992</v>
      </c>
      <c r="M20" s="7">
        <f>'Train data'!$V$21+'Train data'!$V$22*B20+'Train data'!$V$23*C20+'Train data'!$V$24*D20+'Train data'!$V$25*E20+'Train data'!$V$26*F20+'Train data'!$V$27*G20+'Train data'!$V$28*H20+'Train data'!$V$29*I20+'Train data'!$V$30*J20+'Train data'!$V$31*K20</f>
        <v>16888.704091823078</v>
      </c>
      <c r="N20" s="7">
        <f t="shared" si="0"/>
        <v>-7139.7934918230785</v>
      </c>
      <c r="O20" s="7">
        <f t="shared" si="1"/>
        <v>7139.7934918230785</v>
      </c>
      <c r="P20" s="7">
        <f t="shared" si="2"/>
        <v>50976651.105879188</v>
      </c>
      <c r="Q20" s="7">
        <f t="shared" si="3"/>
        <v>-0.73236834193792677</v>
      </c>
      <c r="R20" s="7">
        <f t="shared" si="4"/>
        <v>0.73236834193792677</v>
      </c>
      <c r="U20" s="3"/>
      <c r="V20" s="3" t="s">
        <v>35</v>
      </c>
      <c r="W20" s="3" t="s">
        <v>23</v>
      </c>
      <c r="X20" s="3" t="s">
        <v>36</v>
      </c>
      <c r="Y20" s="3" t="s">
        <v>37</v>
      </c>
      <c r="Z20" s="3" t="s">
        <v>38</v>
      </c>
      <c r="AA20" s="3" t="s">
        <v>39</v>
      </c>
      <c r="AB20" s="3" t="s">
        <v>40</v>
      </c>
      <c r="AC20" s="3" t="s">
        <v>41</v>
      </c>
    </row>
    <row r="21" spans="1:29" x14ac:dyDescent="0.2">
      <c r="A21">
        <v>1089.4485337096226</v>
      </c>
      <c r="B21">
        <v>56</v>
      </c>
      <c r="C21">
        <v>22.1</v>
      </c>
      <c r="D21">
        <v>0</v>
      </c>
      <c r="E21">
        <v>1</v>
      </c>
      <c r="F21">
        <v>0</v>
      </c>
      <c r="G21">
        <v>0</v>
      </c>
      <c r="H21">
        <v>0</v>
      </c>
      <c r="I21">
        <v>0</v>
      </c>
      <c r="J21">
        <v>1</v>
      </c>
      <c r="K21">
        <v>0</v>
      </c>
      <c r="L21">
        <v>10577.087</v>
      </c>
      <c r="M21" s="7">
        <f>'Train data'!$V$21+'Train data'!$V$22*B21+'Train data'!$V$23*C21+'Train data'!$V$24*D21+'Train data'!$V$25*E21+'Train data'!$V$26*F21+'Train data'!$V$27*G21+'Train data'!$V$28*H21+'Train data'!$V$29*I21+'Train data'!$V$30*J21+'Train data'!$V$31*K21</f>
        <v>8664.0551494916253</v>
      </c>
      <c r="N21" s="7">
        <f t="shared" si="0"/>
        <v>1913.0318505083742</v>
      </c>
      <c r="O21" s="7">
        <f t="shared" si="1"/>
        <v>1913.0318505083742</v>
      </c>
      <c r="P21" s="7">
        <f t="shared" si="2"/>
        <v>3659690.8610594943</v>
      </c>
      <c r="Q21" s="7">
        <f t="shared" si="3"/>
        <v>0.18086566277731991</v>
      </c>
      <c r="R21" s="7">
        <f t="shared" si="4"/>
        <v>0.18086566277731991</v>
      </c>
      <c r="U21" t="s">
        <v>29</v>
      </c>
      <c r="V21">
        <v>-12386.558236793648</v>
      </c>
      <c r="W21">
        <v>2531.5665176064763</v>
      </c>
      <c r="X21">
        <v>-4.8928432852338339</v>
      </c>
      <c r="Y21">
        <v>1.7483533573976E-6</v>
      </c>
      <c r="Z21">
        <v>-17371.6318268945</v>
      </c>
      <c r="AA21">
        <v>-7401.4846466927947</v>
      </c>
      <c r="AB21">
        <v>-17371.6318268945</v>
      </c>
      <c r="AC21">
        <v>-7401.4846466927947</v>
      </c>
    </row>
    <row r="22" spans="1:29" x14ac:dyDescent="0.2">
      <c r="A22">
        <v>1090.4485337096226</v>
      </c>
      <c r="B22">
        <v>47</v>
      </c>
      <c r="C22">
        <v>36.19</v>
      </c>
      <c r="D22">
        <v>0</v>
      </c>
      <c r="E22">
        <v>1</v>
      </c>
      <c r="F22">
        <v>0</v>
      </c>
      <c r="G22">
        <v>1</v>
      </c>
      <c r="H22">
        <v>0</v>
      </c>
      <c r="I22">
        <v>0</v>
      </c>
      <c r="J22">
        <v>0</v>
      </c>
      <c r="K22">
        <v>1</v>
      </c>
      <c r="L22">
        <v>41676.081100000003</v>
      </c>
      <c r="M22" s="7">
        <f>'Train data'!$V$21+'Train data'!$V$22*B22+'Train data'!$V$23*C22+'Train data'!$V$24*D22+'Train data'!$V$25*E22+'Train data'!$V$26*F22+'Train data'!$V$27*G22+'Train data'!$V$28*H22+'Train data'!$V$29*I22+'Train data'!$V$30*J22+'Train data'!$V$31*K22</f>
        <v>34887.885822729833</v>
      </c>
      <c r="N22" s="7">
        <f t="shared" si="0"/>
        <v>6788.1952772701698</v>
      </c>
      <c r="O22" s="7">
        <f t="shared" si="1"/>
        <v>6788.1952772701698</v>
      </c>
      <c r="P22" s="7">
        <f t="shared" si="2"/>
        <v>46079595.12235304</v>
      </c>
      <c r="Q22" s="7">
        <f t="shared" si="3"/>
        <v>0.16287988453094188</v>
      </c>
      <c r="R22" s="7">
        <f t="shared" si="4"/>
        <v>0.16287988453094188</v>
      </c>
      <c r="U22" t="s">
        <v>0</v>
      </c>
      <c r="V22">
        <v>248.38062753702965</v>
      </c>
      <c r="W22">
        <v>27.970504204246215</v>
      </c>
      <c r="X22">
        <v>8.8800911747355222</v>
      </c>
      <c r="Y22">
        <v>1.1404711980741093E-16</v>
      </c>
      <c r="Z22">
        <v>193.3020740640502</v>
      </c>
      <c r="AA22">
        <v>303.4591810100091</v>
      </c>
      <c r="AB22">
        <v>193.3020740640502</v>
      </c>
      <c r="AC22">
        <v>303.4591810100091</v>
      </c>
    </row>
    <row r="23" spans="1:29" x14ac:dyDescent="0.2">
      <c r="A23">
        <v>1091.4485337096226</v>
      </c>
      <c r="B23">
        <v>55</v>
      </c>
      <c r="C23">
        <v>29.83</v>
      </c>
      <c r="D23">
        <v>0</v>
      </c>
      <c r="E23">
        <v>0</v>
      </c>
      <c r="F23">
        <v>1</v>
      </c>
      <c r="G23">
        <v>0</v>
      </c>
      <c r="H23">
        <v>1</v>
      </c>
      <c r="I23">
        <v>0</v>
      </c>
      <c r="J23">
        <v>0</v>
      </c>
      <c r="K23">
        <v>0</v>
      </c>
      <c r="L23">
        <v>11286.538699999999</v>
      </c>
      <c r="M23" s="7">
        <f>'Train data'!$V$21+'Train data'!$V$22*B23+'Train data'!$V$23*C23+'Train data'!$V$24*D23+'Train data'!$V$25*E23+'Train data'!$V$26*F23+'Train data'!$V$27*G23+'Train data'!$V$28*H23+'Train data'!$V$29*I23+'Train data'!$V$30*J23+'Train data'!$V$31*K23</f>
        <v>12526.223733735873</v>
      </c>
      <c r="N23" s="7">
        <f t="shared" si="0"/>
        <v>-1239.6850337358737</v>
      </c>
      <c r="O23" s="7">
        <f t="shared" si="1"/>
        <v>1239.6850337358737</v>
      </c>
      <c r="P23" s="7">
        <f t="shared" si="2"/>
        <v>1536818.9828687145</v>
      </c>
      <c r="Q23" s="7">
        <f t="shared" si="3"/>
        <v>-0.10983748575955123</v>
      </c>
      <c r="R23" s="7">
        <f t="shared" si="4"/>
        <v>0.10983748575955123</v>
      </c>
      <c r="U23" t="s">
        <v>1</v>
      </c>
      <c r="V23">
        <v>332.16834494547481</v>
      </c>
      <c r="W23">
        <v>64.892598131744165</v>
      </c>
      <c r="X23">
        <v>5.1187401107151027</v>
      </c>
      <c r="Y23">
        <v>6.0022292151166922E-7</v>
      </c>
      <c r="Z23">
        <v>204.38407584183679</v>
      </c>
      <c r="AA23">
        <v>459.95261404911287</v>
      </c>
      <c r="AB23">
        <v>204.38407584183679</v>
      </c>
      <c r="AC23">
        <v>459.95261404911287</v>
      </c>
    </row>
    <row r="24" spans="1:29" x14ac:dyDescent="0.2">
      <c r="A24">
        <v>1092.4485337096226</v>
      </c>
      <c r="B24">
        <v>23</v>
      </c>
      <c r="C24">
        <v>32.700000000000003</v>
      </c>
      <c r="D24">
        <v>3</v>
      </c>
      <c r="E24">
        <v>1</v>
      </c>
      <c r="F24">
        <v>0</v>
      </c>
      <c r="G24">
        <v>0</v>
      </c>
      <c r="H24">
        <v>0</v>
      </c>
      <c r="I24">
        <v>0</v>
      </c>
      <c r="J24">
        <v>1</v>
      </c>
      <c r="K24">
        <v>0</v>
      </c>
      <c r="L24">
        <v>3591.48</v>
      </c>
      <c r="M24" s="7">
        <f>'Train data'!$V$21+'Train data'!$V$22*B24+'Train data'!$V$23*C24+'Train data'!$V$24*D24+'Train data'!$V$25*E24+'Train data'!$V$26*F24+'Train data'!$V$27*G24+'Train data'!$V$28*H24+'Train data'!$V$29*I24+'Train data'!$V$30*J24+'Train data'!$V$31*K24</f>
        <v>5013.781573585672</v>
      </c>
      <c r="N24" s="7">
        <f t="shared" si="0"/>
        <v>-1422.301573585672</v>
      </c>
      <c r="O24" s="7">
        <f t="shared" si="1"/>
        <v>1422.301573585672</v>
      </c>
      <c r="P24" s="7">
        <f t="shared" si="2"/>
        <v>2022941.7662242788</v>
      </c>
      <c r="Q24" s="7">
        <f t="shared" si="3"/>
        <v>-0.39602102018824331</v>
      </c>
      <c r="R24" s="7">
        <f t="shared" si="4"/>
        <v>0.39602102018824331</v>
      </c>
      <c r="U24" t="s">
        <v>2</v>
      </c>
      <c r="V24">
        <v>551.99358805427505</v>
      </c>
      <c r="W24">
        <v>305.30420887388971</v>
      </c>
      <c r="X24">
        <v>1.8080117208023292</v>
      </c>
      <c r="Y24">
        <v>7.1764609240153085E-2</v>
      </c>
      <c r="Z24">
        <v>-49.200944271438971</v>
      </c>
      <c r="AA24">
        <v>1153.188120379989</v>
      </c>
      <c r="AB24">
        <v>-49.200944271438971</v>
      </c>
      <c r="AC24">
        <v>1153.188120379989</v>
      </c>
    </row>
    <row r="25" spans="1:29" x14ac:dyDescent="0.2">
      <c r="A25">
        <v>1093.4485337096226</v>
      </c>
      <c r="B25">
        <v>22</v>
      </c>
      <c r="C25">
        <v>30.4</v>
      </c>
      <c r="D25">
        <v>0</v>
      </c>
      <c r="E25">
        <v>0</v>
      </c>
      <c r="F25">
        <v>1</v>
      </c>
      <c r="G25">
        <v>1</v>
      </c>
      <c r="H25">
        <v>0</v>
      </c>
      <c r="I25">
        <v>1</v>
      </c>
      <c r="J25">
        <v>0</v>
      </c>
      <c r="K25">
        <v>0</v>
      </c>
      <c r="L25">
        <v>33907.548000000003</v>
      </c>
      <c r="M25" s="7">
        <f>'Train data'!$V$21+'Train data'!$V$22*B25+'Train data'!$V$23*C25+'Train data'!$V$24*D25+'Train data'!$V$25*E25+'Train data'!$V$26*F25+'Train data'!$V$27*G25+'Train data'!$V$28*H25+'Train data'!$V$29*I25+'Train data'!$V$30*J25+'Train data'!$V$31*K25</f>
        <v>27338.14786749252</v>
      </c>
      <c r="N25" s="7">
        <f t="shared" si="0"/>
        <v>6569.4001325074823</v>
      </c>
      <c r="O25" s="7">
        <f t="shared" si="1"/>
        <v>6569.4001325074823</v>
      </c>
      <c r="P25" s="7">
        <f t="shared" si="2"/>
        <v>43157018.100989327</v>
      </c>
      <c r="Q25" s="7">
        <f t="shared" si="3"/>
        <v>0.19374447637757475</v>
      </c>
      <c r="R25" s="7">
        <f t="shared" si="4"/>
        <v>0.19374447637757475</v>
      </c>
      <c r="U25" t="s">
        <v>15</v>
      </c>
      <c r="V25">
        <v>0</v>
      </c>
      <c r="W25">
        <v>0</v>
      </c>
      <c r="X25">
        <v>65535</v>
      </c>
      <c r="Y25" t="e">
        <v>#NUM!</v>
      </c>
      <c r="Z25">
        <v>0</v>
      </c>
      <c r="AA25">
        <v>0</v>
      </c>
      <c r="AB25">
        <v>0</v>
      </c>
      <c r="AC25">
        <v>0</v>
      </c>
    </row>
    <row r="26" spans="1:29" x14ac:dyDescent="0.2">
      <c r="A26">
        <v>1094.4485337096226</v>
      </c>
      <c r="B26">
        <v>50</v>
      </c>
      <c r="C26">
        <v>33.700000000000003</v>
      </c>
      <c r="D26">
        <v>4</v>
      </c>
      <c r="E26">
        <v>0</v>
      </c>
      <c r="F26">
        <v>1</v>
      </c>
      <c r="G26">
        <v>0</v>
      </c>
      <c r="H26">
        <v>0</v>
      </c>
      <c r="I26">
        <v>0</v>
      </c>
      <c r="J26">
        <v>1</v>
      </c>
      <c r="K26">
        <v>0</v>
      </c>
      <c r="L26">
        <v>11299.343000000001</v>
      </c>
      <c r="M26" s="7">
        <f>'Train data'!$V$21+'Train data'!$V$22*B26+'Train data'!$V$23*C26+'Train data'!$V$24*D26+'Train data'!$V$25*E26+'Train data'!$V$26*F26+'Train data'!$V$27*G26+'Train data'!$V$28*H26+'Train data'!$V$29*I26+'Train data'!$V$30*J26+'Train data'!$V$31*K26</f>
        <v>13052.178227995319</v>
      </c>
      <c r="N26" s="7">
        <f t="shared" si="0"/>
        <v>-1752.8352279953178</v>
      </c>
      <c r="O26" s="7">
        <f t="shared" si="1"/>
        <v>1752.8352279953178</v>
      </c>
      <c r="P26" s="7">
        <f t="shared" si="2"/>
        <v>3072431.3365013977</v>
      </c>
      <c r="Q26" s="7">
        <f t="shared" si="3"/>
        <v>-0.15512718111091217</v>
      </c>
      <c r="R26" s="7">
        <f t="shared" si="4"/>
        <v>0.15512718111091217</v>
      </c>
      <c r="U26" t="s">
        <v>16</v>
      </c>
      <c r="V26">
        <v>-465.54035626405732</v>
      </c>
      <c r="W26">
        <v>776.69597114530904</v>
      </c>
      <c r="X26">
        <v>-0.59938556856111358</v>
      </c>
      <c r="Y26" t="e">
        <v>#NUM!</v>
      </c>
      <c r="Z26">
        <v>-1994.983310405737</v>
      </c>
      <c r="AA26">
        <v>1063.9025978776226</v>
      </c>
      <c r="AB26">
        <v>-1994.983310405737</v>
      </c>
      <c r="AC26">
        <v>1063.9025978776226</v>
      </c>
    </row>
    <row r="27" spans="1:29" x14ac:dyDescent="0.2">
      <c r="A27">
        <v>1095.4485337096226</v>
      </c>
      <c r="B27">
        <v>18</v>
      </c>
      <c r="C27">
        <v>31.35</v>
      </c>
      <c r="D27">
        <v>4</v>
      </c>
      <c r="E27">
        <v>0</v>
      </c>
      <c r="F27">
        <v>1</v>
      </c>
      <c r="G27">
        <v>0</v>
      </c>
      <c r="H27">
        <v>1</v>
      </c>
      <c r="I27">
        <v>0</v>
      </c>
      <c r="J27">
        <v>0</v>
      </c>
      <c r="K27">
        <v>0</v>
      </c>
      <c r="L27">
        <v>4561.1885000000002</v>
      </c>
      <c r="M27" s="7">
        <f>'Train data'!$V$21+'Train data'!$V$22*B27+'Train data'!$V$23*C27+'Train data'!$V$24*D27+'Train data'!$V$25*E27+'Train data'!$V$26*F27+'Train data'!$V$27*G27+'Train data'!$V$28*H27+'Train data'!$V$29*I27+'Train data'!$V$30*J27+'Train data'!$V$31*K27</f>
        <v>5197.3209434106784</v>
      </c>
      <c r="N27" s="7">
        <f t="shared" si="0"/>
        <v>-636.13244341067821</v>
      </c>
      <c r="O27" s="7">
        <f t="shared" si="1"/>
        <v>636.13244341067821</v>
      </c>
      <c r="P27" s="7">
        <f t="shared" si="2"/>
        <v>404664.4855596397</v>
      </c>
      <c r="Q27" s="7">
        <f t="shared" si="3"/>
        <v>-0.13946637886390317</v>
      </c>
      <c r="R27" s="7">
        <f t="shared" si="4"/>
        <v>0.13946637886390317</v>
      </c>
      <c r="U27" t="s">
        <v>17</v>
      </c>
      <c r="V27">
        <v>24528.713329707487</v>
      </c>
      <c r="W27">
        <v>913.05480053920746</v>
      </c>
      <c r="X27">
        <v>26.864448130848199</v>
      </c>
      <c r="Y27">
        <v>7.5741212215262776E-77</v>
      </c>
      <c r="Z27">
        <v>22730.757265417989</v>
      </c>
      <c r="AA27">
        <v>26326.669393996985</v>
      </c>
      <c r="AB27">
        <v>22730.757265417989</v>
      </c>
      <c r="AC27">
        <v>26326.669393996985</v>
      </c>
    </row>
    <row r="28" spans="1:29" x14ac:dyDescent="0.2">
      <c r="A28">
        <v>1096.4485337096226</v>
      </c>
      <c r="B28">
        <v>51</v>
      </c>
      <c r="C28">
        <v>34.96</v>
      </c>
      <c r="D28">
        <v>2</v>
      </c>
      <c r="E28">
        <v>0</v>
      </c>
      <c r="F28">
        <v>1</v>
      </c>
      <c r="G28">
        <v>1</v>
      </c>
      <c r="H28">
        <v>1</v>
      </c>
      <c r="I28">
        <v>0</v>
      </c>
      <c r="J28">
        <v>0</v>
      </c>
      <c r="K28">
        <v>0</v>
      </c>
      <c r="L28">
        <v>44641.197399999997</v>
      </c>
      <c r="M28" s="7">
        <f>'Train data'!$V$21+'Train data'!$V$22*B28+'Train data'!$V$23*C28+'Train data'!$V$24*D28+'Train data'!$V$25*E28+'Train data'!$V$26*F28+'Train data'!$V$27*G28+'Train data'!$V$28*H28+'Train data'!$V$29*I28+'Train data'!$V$30*J28+'Train data'!$V$31*K28</f>
        <v>37760.070454845169</v>
      </c>
      <c r="N28" s="7">
        <f t="shared" si="0"/>
        <v>6881.1269451548287</v>
      </c>
      <c r="O28" s="7">
        <f t="shared" si="1"/>
        <v>6881.1269451548287</v>
      </c>
      <c r="P28" s="7">
        <f t="shared" si="2"/>
        <v>47349908.035335824</v>
      </c>
      <c r="Q28" s="7">
        <f t="shared" si="3"/>
        <v>0.15414297433596236</v>
      </c>
      <c r="R28" s="7">
        <f t="shared" si="4"/>
        <v>0.15414297433596236</v>
      </c>
      <c r="U28" t="s">
        <v>7</v>
      </c>
      <c r="V28">
        <v>808.58434989865032</v>
      </c>
      <c r="W28">
        <v>1127.0988875351873</v>
      </c>
      <c r="X28">
        <v>0.7174032011218775</v>
      </c>
      <c r="Y28">
        <v>0.47377185880391215</v>
      </c>
      <c r="Z28">
        <v>-1410.8599580455095</v>
      </c>
      <c r="AA28">
        <v>3028.0286578428104</v>
      </c>
      <c r="AB28">
        <v>-1410.8599580455095</v>
      </c>
      <c r="AC28">
        <v>3028.0286578428104</v>
      </c>
    </row>
    <row r="29" spans="1:29" x14ac:dyDescent="0.2">
      <c r="A29">
        <v>1097.4485337096226</v>
      </c>
      <c r="B29">
        <v>22</v>
      </c>
      <c r="C29">
        <v>33.770000000000003</v>
      </c>
      <c r="D29">
        <v>0</v>
      </c>
      <c r="E29">
        <v>1</v>
      </c>
      <c r="F29">
        <v>0</v>
      </c>
      <c r="G29">
        <v>0</v>
      </c>
      <c r="H29">
        <v>0</v>
      </c>
      <c r="I29">
        <v>0</v>
      </c>
      <c r="J29">
        <v>0</v>
      </c>
      <c r="K29">
        <v>1</v>
      </c>
      <c r="L29">
        <v>1674.6323</v>
      </c>
      <c r="M29" s="7">
        <f>'Train data'!$V$21+'Train data'!$V$22*B29+'Train data'!$V$23*C29+'Train data'!$V$24*D29+'Train data'!$V$25*E29+'Train data'!$V$26*F29+'Train data'!$V$27*G29+'Train data'!$V$28*H29+'Train data'!$V$29*I29+'Train data'!$V$30*J29+'Train data'!$V$31*K29</f>
        <v>3926.3581682756517</v>
      </c>
      <c r="N29" s="7">
        <f t="shared" si="0"/>
        <v>-2251.7258682756519</v>
      </c>
      <c r="O29" s="7">
        <f t="shared" si="1"/>
        <v>2251.7258682756519</v>
      </c>
      <c r="P29" s="7">
        <f t="shared" si="2"/>
        <v>5070269.3858617386</v>
      </c>
      <c r="Q29" s="7">
        <f t="shared" si="3"/>
        <v>-1.3446091230150357</v>
      </c>
      <c r="R29" s="7">
        <f t="shared" si="4"/>
        <v>1.3446091230150357</v>
      </c>
      <c r="U29" t="s">
        <v>6</v>
      </c>
      <c r="V29">
        <v>922.22309182936135</v>
      </c>
      <c r="W29">
        <v>1083.5136890174799</v>
      </c>
      <c r="X29">
        <v>0.85114115417002678</v>
      </c>
      <c r="Y29">
        <v>0.39547717445212438</v>
      </c>
      <c r="Z29">
        <v>-1211.3947444266864</v>
      </c>
      <c r="AA29">
        <v>3055.8409280854089</v>
      </c>
      <c r="AB29">
        <v>-1211.3947444266864</v>
      </c>
      <c r="AC29">
        <v>3055.8409280854089</v>
      </c>
    </row>
    <row r="30" spans="1:29" x14ac:dyDescent="0.2">
      <c r="A30">
        <v>1098.4485337096226</v>
      </c>
      <c r="B30">
        <v>52</v>
      </c>
      <c r="C30">
        <v>30.875</v>
      </c>
      <c r="D30">
        <v>0</v>
      </c>
      <c r="E30">
        <v>0</v>
      </c>
      <c r="F30">
        <v>1</v>
      </c>
      <c r="G30">
        <v>0</v>
      </c>
      <c r="H30">
        <v>1</v>
      </c>
      <c r="I30">
        <v>0</v>
      </c>
      <c r="J30">
        <v>0</v>
      </c>
      <c r="K30">
        <v>0</v>
      </c>
      <c r="L30">
        <v>23045.566159999998</v>
      </c>
      <c r="M30" s="7">
        <f>'Train data'!$V$21+'Train data'!$V$22*B30+'Train data'!$V$23*C30+'Train data'!$V$24*D30+'Train data'!$V$25*E30+'Train data'!$V$26*F30+'Train data'!$V$27*G30+'Train data'!$V$28*H30+'Train data'!$V$29*I30+'Train data'!$V$30*J30+'Train data'!$V$31*K30</f>
        <v>12102.205334602852</v>
      </c>
      <c r="N30" s="7">
        <f t="shared" si="0"/>
        <v>10943.360825397147</v>
      </c>
      <c r="O30" s="7">
        <f t="shared" si="1"/>
        <v>10943.360825397147</v>
      </c>
      <c r="P30" s="7">
        <f t="shared" si="2"/>
        <v>119757146.15483692</v>
      </c>
      <c r="Q30" s="7">
        <f t="shared" si="3"/>
        <v>0.47485753873087522</v>
      </c>
      <c r="R30" s="7">
        <f t="shared" si="4"/>
        <v>0.47485753873087522</v>
      </c>
      <c r="U30" t="s">
        <v>4</v>
      </c>
      <c r="V30">
        <v>905.96170927054845</v>
      </c>
      <c r="W30">
        <v>1078.3252389569109</v>
      </c>
      <c r="X30">
        <v>0.84015626875886384</v>
      </c>
      <c r="Y30">
        <v>0.40159566534245383</v>
      </c>
      <c r="Z30">
        <v>-1217.439209835341</v>
      </c>
      <c r="AA30">
        <v>3029.3626283764379</v>
      </c>
      <c r="AB30">
        <v>-1217.439209835341</v>
      </c>
      <c r="AC30">
        <v>3029.3626283764379</v>
      </c>
    </row>
    <row r="31" spans="1:29" ht="16" thickBot="1" x14ac:dyDescent="0.25">
      <c r="A31">
        <v>1099.4485337096226</v>
      </c>
      <c r="B31">
        <v>25</v>
      </c>
      <c r="C31">
        <v>33.99</v>
      </c>
      <c r="D31">
        <v>1</v>
      </c>
      <c r="E31">
        <v>0</v>
      </c>
      <c r="F31">
        <v>1</v>
      </c>
      <c r="G31">
        <v>0</v>
      </c>
      <c r="H31">
        <v>0</v>
      </c>
      <c r="I31">
        <v>0</v>
      </c>
      <c r="J31">
        <v>0</v>
      </c>
      <c r="K31">
        <v>1</v>
      </c>
      <c r="L31">
        <v>3227.1210999999998</v>
      </c>
      <c r="M31" s="7">
        <f>'Train data'!$V$21+'Train data'!$V$22*B31+'Train data'!$V$23*C31+'Train data'!$V$24*D31+'Train data'!$V$25*E31+'Train data'!$V$26*F31+'Train data'!$V$27*G31+'Train data'!$V$28*H31+'Train data'!$V$29*I31+'Train data'!$V$30*J31+'Train data'!$V$31*K31</f>
        <v>5472.4205779544573</v>
      </c>
      <c r="N31" s="7">
        <f t="shared" si="0"/>
        <v>-2245.2994779544574</v>
      </c>
      <c r="O31" s="7">
        <f t="shared" si="1"/>
        <v>2245.2994779544574</v>
      </c>
      <c r="P31" s="7">
        <f t="shared" si="2"/>
        <v>5041369.7457025591</v>
      </c>
      <c r="Q31" s="7">
        <f t="shared" si="3"/>
        <v>-0.69575928773000106</v>
      </c>
      <c r="R31" s="7">
        <f t="shared" si="4"/>
        <v>0.69575928773000106</v>
      </c>
      <c r="U31" s="2" t="s">
        <v>5</v>
      </c>
      <c r="V31" s="2">
        <v>0</v>
      </c>
      <c r="W31" s="2">
        <v>0</v>
      </c>
      <c r="X31" s="2">
        <v>65535</v>
      </c>
      <c r="Y31" s="2" t="e">
        <v>#NUM!</v>
      </c>
      <c r="Z31" s="2">
        <v>0</v>
      </c>
      <c r="AA31" s="2">
        <v>0</v>
      </c>
      <c r="AB31" s="2">
        <v>0</v>
      </c>
      <c r="AC31" s="2">
        <v>0</v>
      </c>
    </row>
    <row r="32" spans="1:29" x14ac:dyDescent="0.2">
      <c r="A32">
        <v>1100.4485337096226</v>
      </c>
      <c r="B32">
        <v>33</v>
      </c>
      <c r="C32">
        <v>19.094999999999999</v>
      </c>
      <c r="D32">
        <v>2</v>
      </c>
      <c r="E32">
        <v>0</v>
      </c>
      <c r="F32">
        <v>1</v>
      </c>
      <c r="G32">
        <v>1</v>
      </c>
      <c r="H32">
        <v>1</v>
      </c>
      <c r="I32">
        <v>0</v>
      </c>
      <c r="J32">
        <v>0</v>
      </c>
      <c r="K32">
        <v>0</v>
      </c>
      <c r="L32">
        <v>16776.304049999999</v>
      </c>
      <c r="M32" s="7">
        <f>'Train data'!$V$21+'Train data'!$V$22*B32+'Train data'!$V$23*C32+'Train data'!$V$24*D32+'Train data'!$V$25*E32+'Train data'!$V$26*F32+'Train data'!$V$27*G32+'Train data'!$V$28*H32+'Train data'!$V$29*I32+'Train data'!$V$30*J32+'Train data'!$V$31*K32</f>
        <v>27708.012533937399</v>
      </c>
      <c r="N32" s="7">
        <f t="shared" si="0"/>
        <v>-10931.7084839374</v>
      </c>
      <c r="O32" s="7">
        <f t="shared" si="1"/>
        <v>10931.7084839374</v>
      </c>
      <c r="P32" s="7">
        <f t="shared" si="2"/>
        <v>119502250.37778893</v>
      </c>
      <c r="Q32" s="7">
        <f t="shared" si="3"/>
        <v>-0.65161602051063217</v>
      </c>
      <c r="R32" s="7">
        <f t="shared" si="4"/>
        <v>0.65161602051063217</v>
      </c>
    </row>
    <row r="33" spans="1:18" x14ac:dyDescent="0.2">
      <c r="A33">
        <v>1101.4485337096226</v>
      </c>
      <c r="B33">
        <v>53</v>
      </c>
      <c r="C33">
        <v>28.6</v>
      </c>
      <c r="D33">
        <v>3</v>
      </c>
      <c r="E33">
        <v>1</v>
      </c>
      <c r="F33">
        <v>0</v>
      </c>
      <c r="G33">
        <v>0</v>
      </c>
      <c r="H33">
        <v>0</v>
      </c>
      <c r="I33">
        <v>0</v>
      </c>
      <c r="J33">
        <v>1</v>
      </c>
      <c r="K33">
        <v>0</v>
      </c>
      <c r="L33">
        <v>11253.421</v>
      </c>
      <c r="M33" s="7">
        <f>'Train data'!$V$21+'Train data'!$V$22*B33+'Train data'!$V$23*C33+'Train data'!$V$24*D33+'Train data'!$V$25*E33+'Train data'!$V$26*F33+'Train data'!$V$27*G33+'Train data'!$V$28*H33+'Train data'!$V$29*I33+'Train data'!$V$30*J33+'Train data'!$V$31*K33</f>
        <v>11407.815431226962</v>
      </c>
      <c r="N33" s="7">
        <f t="shared" si="0"/>
        <v>-154.39443122696139</v>
      </c>
      <c r="O33" s="7">
        <f t="shared" si="1"/>
        <v>154.39443122696139</v>
      </c>
      <c r="P33" s="7">
        <f t="shared" si="2"/>
        <v>23837.640393896909</v>
      </c>
      <c r="Q33" s="7">
        <f t="shared" si="3"/>
        <v>-1.3719777410527998E-2</v>
      </c>
      <c r="R33" s="7">
        <f t="shared" si="4"/>
        <v>1.3719777410527998E-2</v>
      </c>
    </row>
    <row r="34" spans="1:18" x14ac:dyDescent="0.2">
      <c r="A34">
        <v>1102.4485337096226</v>
      </c>
      <c r="B34">
        <v>29</v>
      </c>
      <c r="C34">
        <v>38.94</v>
      </c>
      <c r="D34">
        <v>1</v>
      </c>
      <c r="E34">
        <v>1</v>
      </c>
      <c r="F34">
        <v>0</v>
      </c>
      <c r="G34">
        <v>0</v>
      </c>
      <c r="H34">
        <v>0</v>
      </c>
      <c r="I34">
        <v>0</v>
      </c>
      <c r="J34">
        <v>0</v>
      </c>
      <c r="K34">
        <v>1</v>
      </c>
      <c r="L34">
        <v>3471.4096</v>
      </c>
      <c r="M34" s="7">
        <f>'Train data'!$V$21+'Train data'!$V$22*B34+'Train data'!$V$23*C34+'Train data'!$V$24*D34+'Train data'!$V$25*E34+'Train data'!$V$26*F34+'Train data'!$V$27*G34+'Train data'!$V$28*H34+'Train data'!$V$29*I34+'Train data'!$V$30*J34+'Train data'!$V$31*K34</f>
        <v>7935.5647112048155</v>
      </c>
      <c r="N34" s="7">
        <f t="shared" si="0"/>
        <v>-4464.1551112048155</v>
      </c>
      <c r="O34" s="7">
        <f t="shared" si="1"/>
        <v>4464.1551112048155</v>
      </c>
      <c r="P34" s="7">
        <f t="shared" si="2"/>
        <v>19928680.85689608</v>
      </c>
      <c r="Q34" s="7">
        <f t="shared" si="3"/>
        <v>-1.2859776360602377</v>
      </c>
      <c r="R34" s="7">
        <f t="shared" si="4"/>
        <v>1.2859776360602377</v>
      </c>
    </row>
    <row r="35" spans="1:18" x14ac:dyDescent="0.2">
      <c r="A35">
        <v>1103.4485337096226</v>
      </c>
      <c r="B35">
        <v>58</v>
      </c>
      <c r="C35">
        <v>36.08</v>
      </c>
      <c r="D35">
        <v>0</v>
      </c>
      <c r="E35">
        <v>1</v>
      </c>
      <c r="F35">
        <v>0</v>
      </c>
      <c r="G35">
        <v>0</v>
      </c>
      <c r="H35">
        <v>0</v>
      </c>
      <c r="I35">
        <v>0</v>
      </c>
      <c r="J35">
        <v>0</v>
      </c>
      <c r="K35">
        <v>1</v>
      </c>
      <c r="L35">
        <v>11363.2832</v>
      </c>
      <c r="M35" s="7">
        <f>'Train data'!$V$21+'Train data'!$V$22*B35+'Train data'!$V$23*C35+'Train data'!$V$24*D35+'Train data'!$V$25*E35+'Train data'!$V$26*F35+'Train data'!$V$27*G35+'Train data'!$V$28*H35+'Train data'!$V$29*I35+'Train data'!$V$30*J35+'Train data'!$V$31*K35</f>
        <v>14051.534944441935</v>
      </c>
      <c r="N35" s="7">
        <f t="shared" si="0"/>
        <v>-2688.2517444419354</v>
      </c>
      <c r="O35" s="7">
        <f t="shared" si="1"/>
        <v>2688.2517444419354</v>
      </c>
      <c r="P35" s="7">
        <f t="shared" si="2"/>
        <v>7226697.4414951093</v>
      </c>
      <c r="Q35" s="7">
        <f t="shared" si="3"/>
        <v>-0.23657350583693412</v>
      </c>
      <c r="R35" s="7">
        <f t="shared" si="4"/>
        <v>0.23657350583693412</v>
      </c>
    </row>
    <row r="36" spans="1:18" x14ac:dyDescent="0.2">
      <c r="A36">
        <v>1104.4485337096226</v>
      </c>
      <c r="B36">
        <v>37</v>
      </c>
      <c r="C36">
        <v>29.8</v>
      </c>
      <c r="D36">
        <v>0</v>
      </c>
      <c r="E36">
        <v>1</v>
      </c>
      <c r="F36">
        <v>0</v>
      </c>
      <c r="G36">
        <v>0</v>
      </c>
      <c r="H36">
        <v>0</v>
      </c>
      <c r="I36">
        <v>0</v>
      </c>
      <c r="J36">
        <v>1</v>
      </c>
      <c r="K36">
        <v>0</v>
      </c>
      <c r="L36">
        <v>20420.604650000001</v>
      </c>
      <c r="M36" s="7">
        <f>'Train data'!$V$21+'Train data'!$V$22*B36+'Train data'!$V$23*C36+'Train data'!$V$24*D36+'Train data'!$V$25*E36+'Train data'!$V$26*F36+'Train data'!$V$27*G36+'Train data'!$V$28*H36+'Train data'!$V$29*I36+'Train data'!$V$30*J36+'Train data'!$V$31*K36</f>
        <v>6345.4946749919309</v>
      </c>
      <c r="N36" s="7">
        <f t="shared" si="0"/>
        <v>14075.10997500807</v>
      </c>
      <c r="O36" s="7">
        <f t="shared" si="1"/>
        <v>14075.10997500807</v>
      </c>
      <c r="P36" s="7">
        <f t="shared" si="2"/>
        <v>198108720.80857167</v>
      </c>
      <c r="Q36" s="7">
        <f t="shared" si="3"/>
        <v>0.68926019656367377</v>
      </c>
      <c r="R36" s="7">
        <f t="shared" si="4"/>
        <v>0.68926019656367377</v>
      </c>
    </row>
    <row r="37" spans="1:18" x14ac:dyDescent="0.2">
      <c r="A37">
        <v>1105.4485337096226</v>
      </c>
      <c r="B37">
        <v>54</v>
      </c>
      <c r="C37">
        <v>31.24</v>
      </c>
      <c r="D37">
        <v>0</v>
      </c>
      <c r="E37">
        <v>0</v>
      </c>
      <c r="F37">
        <v>1</v>
      </c>
      <c r="G37">
        <v>0</v>
      </c>
      <c r="H37">
        <v>0</v>
      </c>
      <c r="I37">
        <v>0</v>
      </c>
      <c r="J37">
        <v>0</v>
      </c>
      <c r="K37">
        <v>1</v>
      </c>
      <c r="L37">
        <v>10338.9316</v>
      </c>
      <c r="M37" s="7">
        <f>'Train data'!$V$21+'Train data'!$V$22*B37+'Train data'!$V$23*C37+'Train data'!$V$24*D37+'Train data'!$V$25*E37+'Train data'!$V$26*F37+'Train data'!$V$27*G37+'Train data'!$V$28*H37+'Train data'!$V$29*I37+'Train data'!$V$30*J37+'Train data'!$V$31*K37</f>
        <v>11625.70159627728</v>
      </c>
      <c r="N37" s="7">
        <f t="shared" si="0"/>
        <v>-1286.7699962772804</v>
      </c>
      <c r="O37" s="7">
        <f t="shared" si="1"/>
        <v>1286.7699962772804</v>
      </c>
      <c r="P37" s="7">
        <f t="shared" si="2"/>
        <v>1655777.023319432</v>
      </c>
      <c r="Q37" s="7">
        <f t="shared" si="3"/>
        <v>-0.12445870096261014</v>
      </c>
      <c r="R37" s="7">
        <f t="shared" si="4"/>
        <v>0.12445870096261014</v>
      </c>
    </row>
    <row r="38" spans="1:18" x14ac:dyDescent="0.2">
      <c r="A38">
        <v>1106.4485337096226</v>
      </c>
      <c r="B38">
        <v>49</v>
      </c>
      <c r="C38">
        <v>29.925000000000001</v>
      </c>
      <c r="D38">
        <v>0</v>
      </c>
      <c r="E38">
        <v>0</v>
      </c>
      <c r="F38">
        <v>1</v>
      </c>
      <c r="G38">
        <v>0</v>
      </c>
      <c r="H38">
        <v>0</v>
      </c>
      <c r="I38">
        <v>1</v>
      </c>
      <c r="J38">
        <v>0</v>
      </c>
      <c r="K38">
        <v>0</v>
      </c>
      <c r="L38">
        <v>8988.1587500000005</v>
      </c>
      <c r="M38" s="7">
        <f>'Train data'!$V$21+'Train data'!$V$22*B38+'Train data'!$V$23*C38+'Train data'!$V$24*D38+'Train data'!$V$25*E38+'Train data'!$V$26*F38+'Train data'!$V$27*G38+'Train data'!$V$28*H38+'Train data'!$V$29*I38+'Train data'!$V$30*J38+'Train data'!$V$31*K38</f>
        <v>10529.837593562928</v>
      </c>
      <c r="N38" s="7">
        <f t="shared" si="0"/>
        <v>-1541.6788435629278</v>
      </c>
      <c r="O38" s="7">
        <f t="shared" si="1"/>
        <v>1541.6788435629278</v>
      </c>
      <c r="P38" s="7">
        <f t="shared" si="2"/>
        <v>2376773.6566895265</v>
      </c>
      <c r="Q38" s="7">
        <f t="shared" si="3"/>
        <v>-0.17152332156604685</v>
      </c>
      <c r="R38" s="7">
        <f t="shared" si="4"/>
        <v>0.17152332156604685</v>
      </c>
    </row>
    <row r="39" spans="1:18" x14ac:dyDescent="0.2">
      <c r="A39">
        <v>1107.4485337096226</v>
      </c>
      <c r="B39">
        <v>50</v>
      </c>
      <c r="C39">
        <v>26.22</v>
      </c>
      <c r="D39">
        <v>2</v>
      </c>
      <c r="E39">
        <v>0</v>
      </c>
      <c r="F39">
        <v>1</v>
      </c>
      <c r="G39">
        <v>0</v>
      </c>
      <c r="H39">
        <v>0</v>
      </c>
      <c r="I39">
        <v>1</v>
      </c>
      <c r="J39">
        <v>0</v>
      </c>
      <c r="K39">
        <v>0</v>
      </c>
      <c r="L39">
        <v>10493.9458</v>
      </c>
      <c r="M39" s="7">
        <f>'Train data'!$V$21+'Train data'!$V$22*B39+'Train data'!$V$23*C39+'Train data'!$V$24*D39+'Train data'!$V$25*E39+'Train data'!$V$26*F39+'Train data'!$V$27*G39+'Train data'!$V$28*H39+'Train data'!$V$29*I39+'Train data'!$V$30*J39+'Train data'!$V$31*K39</f>
        <v>10410.968086282921</v>
      </c>
      <c r="N39" s="7">
        <f t="shared" si="0"/>
        <v>82.977713717078586</v>
      </c>
      <c r="O39" s="7">
        <f t="shared" si="1"/>
        <v>82.977713717078586</v>
      </c>
      <c r="P39" s="7">
        <f t="shared" si="2"/>
        <v>6885.3009737134516</v>
      </c>
      <c r="Q39" s="7">
        <f t="shared" si="3"/>
        <v>7.9071986170424664E-3</v>
      </c>
      <c r="R39" s="7">
        <f t="shared" si="4"/>
        <v>7.9071986170424664E-3</v>
      </c>
    </row>
    <row r="40" spans="1:18" x14ac:dyDescent="0.2">
      <c r="A40">
        <v>1108.4485337096226</v>
      </c>
      <c r="B40">
        <v>26</v>
      </c>
      <c r="C40">
        <v>30</v>
      </c>
      <c r="D40">
        <v>1</v>
      </c>
      <c r="E40">
        <v>1</v>
      </c>
      <c r="F40">
        <v>0</v>
      </c>
      <c r="G40">
        <v>0</v>
      </c>
      <c r="H40">
        <v>0</v>
      </c>
      <c r="I40">
        <v>0</v>
      </c>
      <c r="J40">
        <v>1</v>
      </c>
      <c r="K40">
        <v>0</v>
      </c>
      <c r="L40">
        <v>2904.0880000000002</v>
      </c>
      <c r="M40" s="7">
        <f>'Train data'!$V$21+'Train data'!$V$22*B40+'Train data'!$V$23*C40+'Train data'!$V$24*D40+'Train data'!$V$25*E40+'Train data'!$V$26*F40+'Train data'!$V$27*G40+'Train data'!$V$28*H40+'Train data'!$V$29*I40+'Train data'!$V$30*J40+'Train data'!$V$31*K40</f>
        <v>3998.1069652746692</v>
      </c>
      <c r="N40" s="7">
        <f t="shared" si="0"/>
        <v>-1094.018965274669</v>
      </c>
      <c r="O40" s="7">
        <f t="shared" si="1"/>
        <v>1094.018965274669</v>
      </c>
      <c r="P40" s="7">
        <f t="shared" si="2"/>
        <v>1196877.4963806574</v>
      </c>
      <c r="Q40" s="7">
        <f t="shared" si="3"/>
        <v>-0.37671687816439065</v>
      </c>
      <c r="R40" s="7">
        <f t="shared" si="4"/>
        <v>0.37671687816439065</v>
      </c>
    </row>
    <row r="41" spans="1:18" x14ac:dyDescent="0.2">
      <c r="A41">
        <v>1109.4485337096226</v>
      </c>
      <c r="B41">
        <v>45</v>
      </c>
      <c r="C41">
        <v>20.350000000000001</v>
      </c>
      <c r="D41">
        <v>3</v>
      </c>
      <c r="E41">
        <v>1</v>
      </c>
      <c r="F41">
        <v>0</v>
      </c>
      <c r="G41">
        <v>0</v>
      </c>
      <c r="H41">
        <v>0</v>
      </c>
      <c r="I41">
        <v>0</v>
      </c>
      <c r="J41">
        <v>0</v>
      </c>
      <c r="K41">
        <v>1</v>
      </c>
      <c r="L41">
        <v>8605.3615000000009</v>
      </c>
      <c r="M41" s="7">
        <f>'Train data'!$V$21+'Train data'!$V$22*B41+'Train data'!$V$23*C41+'Train data'!$V$24*D41+'Train data'!$V$25*E41+'Train data'!$V$26*F41+'Train data'!$V$27*G41+'Train data'!$V$28*H41+'Train data'!$V$29*I41+'Train data'!$V$30*J41+'Train data'!$V$31*K41</f>
        <v>6660.2218911544278</v>
      </c>
      <c r="N41" s="7">
        <f t="shared" si="0"/>
        <v>1945.1396088455731</v>
      </c>
      <c r="O41" s="7">
        <f t="shared" si="1"/>
        <v>1945.1396088455731</v>
      </c>
      <c r="P41" s="7">
        <f t="shared" si="2"/>
        <v>3783568.0978999091</v>
      </c>
      <c r="Q41" s="7">
        <f t="shared" si="3"/>
        <v>0.22603810529581736</v>
      </c>
      <c r="R41" s="7">
        <f t="shared" si="4"/>
        <v>0.22603810529581736</v>
      </c>
    </row>
    <row r="42" spans="1:18" x14ac:dyDescent="0.2">
      <c r="A42">
        <v>1110.4485337096226</v>
      </c>
      <c r="B42">
        <v>54</v>
      </c>
      <c r="C42">
        <v>32.299999999999997</v>
      </c>
      <c r="D42">
        <v>1</v>
      </c>
      <c r="E42">
        <v>0</v>
      </c>
      <c r="F42">
        <v>1</v>
      </c>
      <c r="G42">
        <v>0</v>
      </c>
      <c r="H42">
        <v>1</v>
      </c>
      <c r="I42">
        <v>0</v>
      </c>
      <c r="J42">
        <v>0</v>
      </c>
      <c r="K42">
        <v>0</v>
      </c>
      <c r="L42">
        <v>11512.405000000001</v>
      </c>
      <c r="M42" s="7">
        <f>'Train data'!$V$21+'Train data'!$V$22*B42+'Train data'!$V$23*C42+'Train data'!$V$24*D42+'Train data'!$V$25*E42+'Train data'!$V$26*F42+'Train data'!$V$27*G42+'Train data'!$V$28*H42+'Train data'!$V$29*I42+'Train data'!$V$30*J42+'Train data'!$V$31*K42</f>
        <v>13543.697810762773</v>
      </c>
      <c r="N42" s="7">
        <f t="shared" si="0"/>
        <v>-2031.2928107627722</v>
      </c>
      <c r="O42" s="7">
        <f t="shared" si="1"/>
        <v>2031.2928107627722</v>
      </c>
      <c r="P42" s="7">
        <f t="shared" si="2"/>
        <v>4126150.4830565234</v>
      </c>
      <c r="Q42" s="7">
        <f t="shared" si="3"/>
        <v>-0.17644382826722757</v>
      </c>
      <c r="R42" s="7">
        <f t="shared" si="4"/>
        <v>0.17644382826722757</v>
      </c>
    </row>
    <row r="43" spans="1:18" x14ac:dyDescent="0.2">
      <c r="A43">
        <v>1111.4485337096226</v>
      </c>
      <c r="B43">
        <v>38</v>
      </c>
      <c r="C43">
        <v>38.39</v>
      </c>
      <c r="D43">
        <v>3</v>
      </c>
      <c r="E43">
        <v>1</v>
      </c>
      <c r="F43">
        <v>0</v>
      </c>
      <c r="G43">
        <v>1</v>
      </c>
      <c r="H43">
        <v>0</v>
      </c>
      <c r="I43">
        <v>0</v>
      </c>
      <c r="J43">
        <v>0</v>
      </c>
      <c r="K43">
        <v>1</v>
      </c>
      <c r="L43">
        <v>41949.244100000004</v>
      </c>
      <c r="M43" s="7">
        <f>'Train data'!$V$21+'Train data'!$V$22*B43+'Train data'!$V$23*C43+'Train data'!$V$24*D43+'Train data'!$V$25*E43+'Train data'!$V$26*F43+'Train data'!$V$27*G43+'Train data'!$V$28*H43+'Train data'!$V$29*I43+'Train data'!$V$30*J43+'Train data'!$V$31*K43</f>
        <v>34616.19188167504</v>
      </c>
      <c r="N43" s="7">
        <f t="shared" si="0"/>
        <v>7333.0522183249632</v>
      </c>
      <c r="O43" s="7">
        <f t="shared" si="1"/>
        <v>7333.0522183249632</v>
      </c>
      <c r="P43" s="7">
        <f t="shared" si="2"/>
        <v>53773654.836680666</v>
      </c>
      <c r="Q43" s="7">
        <f t="shared" si="3"/>
        <v>0.17480773195445881</v>
      </c>
      <c r="R43" s="7">
        <f t="shared" si="4"/>
        <v>0.17480773195445881</v>
      </c>
    </row>
    <row r="44" spans="1:18" x14ac:dyDescent="0.2">
      <c r="A44">
        <v>1112.4485337096226</v>
      </c>
      <c r="B44">
        <v>48</v>
      </c>
      <c r="C44">
        <v>25.85</v>
      </c>
      <c r="D44">
        <v>3</v>
      </c>
      <c r="E44">
        <v>0</v>
      </c>
      <c r="F44">
        <v>1</v>
      </c>
      <c r="G44">
        <v>1</v>
      </c>
      <c r="H44">
        <v>0</v>
      </c>
      <c r="I44">
        <v>0</v>
      </c>
      <c r="J44">
        <v>0</v>
      </c>
      <c r="K44">
        <v>1</v>
      </c>
      <c r="L44">
        <v>24180.933499999999</v>
      </c>
      <c r="M44" s="7">
        <f>'Train data'!$V$21+'Train data'!$V$22*B44+'Train data'!$V$23*C44+'Train data'!$V$24*D44+'Train data'!$V$25*E44+'Train data'!$V$26*F44+'Train data'!$V$27*G44+'Train data'!$V$28*H44+'Train data'!$V$29*I44+'Train data'!$V$30*J44+'Train data'!$V$31*K44</f>
        <v>33211.467578931399</v>
      </c>
      <c r="N44" s="7">
        <f t="shared" si="0"/>
        <v>-9030.5340789313996</v>
      </c>
      <c r="O44" s="7">
        <f t="shared" si="1"/>
        <v>9030.5340789313996</v>
      </c>
      <c r="P44" s="7">
        <f t="shared" si="2"/>
        <v>81550545.750741377</v>
      </c>
      <c r="Q44" s="7">
        <f t="shared" si="3"/>
        <v>-0.3734568013650672</v>
      </c>
      <c r="R44" s="7">
        <f t="shared" si="4"/>
        <v>0.3734568013650672</v>
      </c>
    </row>
    <row r="45" spans="1:18" x14ac:dyDescent="0.2">
      <c r="A45">
        <v>1113.4485337096226</v>
      </c>
      <c r="B45">
        <v>28</v>
      </c>
      <c r="C45">
        <v>26.315000000000001</v>
      </c>
      <c r="D45">
        <v>3</v>
      </c>
      <c r="E45">
        <v>0</v>
      </c>
      <c r="F45">
        <v>1</v>
      </c>
      <c r="G45">
        <v>0</v>
      </c>
      <c r="H45">
        <v>0</v>
      </c>
      <c r="I45">
        <v>1</v>
      </c>
      <c r="J45">
        <v>0</v>
      </c>
      <c r="K45">
        <v>0</v>
      </c>
      <c r="L45">
        <v>5312.1698500000002</v>
      </c>
      <c r="M45" s="7">
        <f>'Train data'!$V$21+'Train data'!$V$22*B45+'Train data'!$V$23*C45+'Train data'!$V$24*D45+'Train data'!$V$25*E45+'Train data'!$V$26*F45+'Train data'!$V$27*G45+'Train data'!$V$28*H45+'Train data'!$V$29*I45+'Train data'!$V$30*J45+'Train data'!$V$31*K45</f>
        <v>5173.5723922834813</v>
      </c>
      <c r="N45" s="7">
        <f t="shared" si="0"/>
        <v>138.59745771651887</v>
      </c>
      <c r="O45" s="7">
        <f t="shared" si="1"/>
        <v>138.59745771651887</v>
      </c>
      <c r="P45" s="7">
        <f t="shared" si="2"/>
        <v>19209.255285482239</v>
      </c>
      <c r="Q45" s="7">
        <f t="shared" si="3"/>
        <v>2.6090554637766123E-2</v>
      </c>
      <c r="R45" s="7">
        <f t="shared" si="4"/>
        <v>2.6090554637766123E-2</v>
      </c>
    </row>
    <row r="46" spans="1:18" x14ac:dyDescent="0.2">
      <c r="A46">
        <v>1114.4485337096226</v>
      </c>
      <c r="B46">
        <v>23</v>
      </c>
      <c r="C46">
        <v>24.51</v>
      </c>
      <c r="D46">
        <v>0</v>
      </c>
      <c r="E46">
        <v>1</v>
      </c>
      <c r="F46">
        <v>0</v>
      </c>
      <c r="G46">
        <v>0</v>
      </c>
      <c r="H46">
        <v>1</v>
      </c>
      <c r="I46">
        <v>0</v>
      </c>
      <c r="J46">
        <v>0</v>
      </c>
      <c r="K46">
        <v>0</v>
      </c>
      <c r="L46">
        <v>2396.0958999999998</v>
      </c>
      <c r="M46" s="7">
        <f>'Train data'!$V$21+'Train data'!$V$22*B46+'Train data'!$V$23*C46+'Train data'!$V$24*D46+'Train data'!$V$25*E46+'Train data'!$V$26*F46+'Train data'!$V$27*G46+'Train data'!$V$28*H46+'Train data'!$V$29*I46+'Train data'!$V$30*J46+'Train data'!$V$31*K46</f>
        <v>2164.2470064362651</v>
      </c>
      <c r="N46" s="7">
        <f t="shared" si="0"/>
        <v>231.84889356373469</v>
      </c>
      <c r="O46" s="7">
        <f t="shared" si="1"/>
        <v>231.84889356373469</v>
      </c>
      <c r="P46" s="7">
        <f t="shared" si="2"/>
        <v>53753.909446727979</v>
      </c>
      <c r="Q46" s="7">
        <f t="shared" si="3"/>
        <v>9.6761107751878669E-2</v>
      </c>
      <c r="R46" s="7">
        <f t="shared" si="4"/>
        <v>9.6761107751878669E-2</v>
      </c>
    </row>
    <row r="47" spans="1:18" x14ac:dyDescent="0.2">
      <c r="A47">
        <v>1115.4485337096226</v>
      </c>
      <c r="B47">
        <v>55</v>
      </c>
      <c r="C47">
        <v>32.67</v>
      </c>
      <c r="D47">
        <v>1</v>
      </c>
      <c r="E47">
        <v>1</v>
      </c>
      <c r="F47">
        <v>0</v>
      </c>
      <c r="G47">
        <v>0</v>
      </c>
      <c r="H47">
        <v>0</v>
      </c>
      <c r="I47">
        <v>0</v>
      </c>
      <c r="J47">
        <v>0</v>
      </c>
      <c r="K47">
        <v>1</v>
      </c>
      <c r="L47">
        <v>10807.4863</v>
      </c>
      <c r="M47" s="7">
        <f>'Train data'!$V$21+'Train data'!$V$22*B47+'Train data'!$V$23*C47+'Train data'!$V$24*D47+'Train data'!$V$25*E47+'Train data'!$V$26*F47+'Train data'!$V$27*G47+'Train data'!$V$28*H47+'Train data'!$V$29*I47+'Train data'!$V$30*J47+'Train data'!$V$31*K47</f>
        <v>12555.597392528818</v>
      </c>
      <c r="N47" s="7">
        <f t="shared" si="0"/>
        <v>-1748.1110925288176</v>
      </c>
      <c r="O47" s="7">
        <f t="shared" si="1"/>
        <v>1748.1110925288176</v>
      </c>
      <c r="P47" s="7">
        <f t="shared" si="2"/>
        <v>3055892.3918222962</v>
      </c>
      <c r="Q47" s="7">
        <f t="shared" si="3"/>
        <v>-0.16175001697932456</v>
      </c>
      <c r="R47" s="7">
        <f t="shared" si="4"/>
        <v>0.16175001697932456</v>
      </c>
    </row>
    <row r="48" spans="1:18" x14ac:dyDescent="0.2">
      <c r="A48">
        <v>1116.4485337096226</v>
      </c>
      <c r="B48">
        <v>41</v>
      </c>
      <c r="C48">
        <v>29.64</v>
      </c>
      <c r="D48">
        <v>5</v>
      </c>
      <c r="E48">
        <v>1</v>
      </c>
      <c r="F48">
        <v>0</v>
      </c>
      <c r="G48">
        <v>0</v>
      </c>
      <c r="H48">
        <v>1</v>
      </c>
      <c r="I48">
        <v>0</v>
      </c>
      <c r="J48">
        <v>0</v>
      </c>
      <c r="K48">
        <v>0</v>
      </c>
      <c r="L48">
        <v>9222.4025999999994</v>
      </c>
      <c r="M48" s="7">
        <f>'Train data'!$V$21+'Train data'!$V$22*B48+'Train data'!$V$23*C48+'Train data'!$V$24*D48+'Train data'!$V$25*E48+'Train data'!$V$26*F48+'Train data'!$V$27*G48+'Train data'!$V$28*H48+'Train data'!$V$29*I48+'Train data'!$V$30*J48+'Train data'!$V$31*K48</f>
        <v>10770.949707889215</v>
      </c>
      <c r="N48" s="7">
        <f t="shared" si="0"/>
        <v>-1548.5471078892151</v>
      </c>
      <c r="O48" s="7">
        <f t="shared" si="1"/>
        <v>1548.5471078892151</v>
      </c>
      <c r="P48" s="7">
        <f t="shared" si="2"/>
        <v>2397998.1453520525</v>
      </c>
      <c r="Q48" s="7">
        <f t="shared" si="3"/>
        <v>-0.16791146245222641</v>
      </c>
      <c r="R48" s="7">
        <f t="shared" si="4"/>
        <v>0.16791146245222641</v>
      </c>
    </row>
    <row r="49" spans="1:18" x14ac:dyDescent="0.2">
      <c r="A49">
        <v>1117.4485337096226</v>
      </c>
      <c r="B49">
        <v>25</v>
      </c>
      <c r="C49">
        <v>33.33</v>
      </c>
      <c r="D49">
        <v>2</v>
      </c>
      <c r="E49">
        <v>1</v>
      </c>
      <c r="F49">
        <v>0</v>
      </c>
      <c r="G49">
        <v>1</v>
      </c>
      <c r="H49">
        <v>0</v>
      </c>
      <c r="I49">
        <v>0</v>
      </c>
      <c r="J49">
        <v>0</v>
      </c>
      <c r="K49">
        <v>1</v>
      </c>
      <c r="L49">
        <v>36124.573700000001</v>
      </c>
      <c r="M49" s="7">
        <f>'Train data'!$V$21+'Train data'!$V$22*B49+'Train data'!$V$23*C49+'Train data'!$V$24*D49+'Train data'!$V$25*E49+'Train data'!$V$26*F49+'Train data'!$V$27*G49+'Train data'!$V$28*H49+'Train data'!$V$29*I49+'Train data'!$V$30*J49+'Train data'!$V$31*K49</f>
        <v>29087.354408937164</v>
      </c>
      <c r="N49" s="7">
        <f t="shared" si="0"/>
        <v>7037.2192910628364</v>
      </c>
      <c r="O49" s="7">
        <f t="shared" si="1"/>
        <v>7037.2192910628364</v>
      </c>
      <c r="P49" s="7">
        <f t="shared" si="2"/>
        <v>49522455.350506932</v>
      </c>
      <c r="Q49" s="7">
        <f t="shared" si="3"/>
        <v>0.19480421691627703</v>
      </c>
      <c r="R49" s="7">
        <f t="shared" si="4"/>
        <v>0.19480421691627703</v>
      </c>
    </row>
    <row r="50" spans="1:18" x14ac:dyDescent="0.2">
      <c r="A50">
        <v>1118.4485337096226</v>
      </c>
      <c r="B50">
        <v>33</v>
      </c>
      <c r="C50">
        <v>35.75</v>
      </c>
      <c r="D50">
        <v>1</v>
      </c>
      <c r="E50">
        <v>1</v>
      </c>
      <c r="F50">
        <v>0</v>
      </c>
      <c r="G50">
        <v>1</v>
      </c>
      <c r="H50">
        <v>0</v>
      </c>
      <c r="I50">
        <v>0</v>
      </c>
      <c r="J50">
        <v>0</v>
      </c>
      <c r="K50">
        <v>1</v>
      </c>
      <c r="L50">
        <v>38282.749499999998</v>
      </c>
      <c r="M50" s="7">
        <f>'Train data'!$V$21+'Train data'!$V$22*B50+'Train data'!$V$23*C50+'Train data'!$V$24*D50+'Train data'!$V$25*E50+'Train data'!$V$26*F50+'Train data'!$V$27*G50+'Train data'!$V$28*H50+'Train data'!$V$29*I50+'Train data'!$V$30*J50+'Train data'!$V$31*K50</f>
        <v>31544.946324157627</v>
      </c>
      <c r="N50" s="7">
        <f t="shared" si="0"/>
        <v>6737.8031758423713</v>
      </c>
      <c r="O50" s="7">
        <f t="shared" si="1"/>
        <v>6737.8031758423713</v>
      </c>
      <c r="P50" s="7">
        <f t="shared" si="2"/>
        <v>45397991.636391543</v>
      </c>
      <c r="Q50" s="7">
        <f t="shared" si="3"/>
        <v>0.17600102562754463</v>
      </c>
      <c r="R50" s="7">
        <f t="shared" si="4"/>
        <v>0.17600102562754463</v>
      </c>
    </row>
    <row r="51" spans="1:18" x14ac:dyDescent="0.2">
      <c r="A51">
        <v>1119.4485337096226</v>
      </c>
      <c r="B51">
        <v>30</v>
      </c>
      <c r="C51">
        <v>19.95</v>
      </c>
      <c r="D51">
        <v>3</v>
      </c>
      <c r="E51">
        <v>0</v>
      </c>
      <c r="F51">
        <v>1</v>
      </c>
      <c r="G51">
        <v>0</v>
      </c>
      <c r="H51">
        <v>0</v>
      </c>
      <c r="I51">
        <v>1</v>
      </c>
      <c r="J51">
        <v>0</v>
      </c>
      <c r="K51">
        <v>0</v>
      </c>
      <c r="L51">
        <v>5693.4305000000004</v>
      </c>
      <c r="M51" s="7">
        <f>'Train data'!$V$21+'Train data'!$V$22*B51+'Train data'!$V$23*C51+'Train data'!$V$24*D51+'Train data'!$V$25*E51+'Train data'!$V$26*F51+'Train data'!$V$27*G51+'Train data'!$V$28*H51+'Train data'!$V$29*I51+'Train data'!$V$30*J51+'Train data'!$V$31*K51</f>
        <v>3533.6152632739813</v>
      </c>
      <c r="N51" s="7">
        <f t="shared" si="0"/>
        <v>2159.8152367260191</v>
      </c>
      <c r="O51" s="7">
        <f t="shared" si="1"/>
        <v>2159.8152367260191</v>
      </c>
      <c r="P51" s="7">
        <f t="shared" si="2"/>
        <v>4664801.8567938702</v>
      </c>
      <c r="Q51" s="7">
        <f t="shared" si="3"/>
        <v>0.37935217383017478</v>
      </c>
      <c r="R51" s="7">
        <f t="shared" si="4"/>
        <v>0.37935217383017478</v>
      </c>
    </row>
    <row r="52" spans="1:18" x14ac:dyDescent="0.2">
      <c r="A52">
        <v>1120.4485337096226</v>
      </c>
      <c r="B52">
        <v>23</v>
      </c>
      <c r="C52">
        <v>31.4</v>
      </c>
      <c r="D52">
        <v>0</v>
      </c>
      <c r="E52">
        <v>0</v>
      </c>
      <c r="F52">
        <v>1</v>
      </c>
      <c r="G52">
        <v>1</v>
      </c>
      <c r="H52">
        <v>0</v>
      </c>
      <c r="I52">
        <v>0</v>
      </c>
      <c r="J52">
        <v>1</v>
      </c>
      <c r="K52">
        <v>0</v>
      </c>
      <c r="L52">
        <v>34166.273000000001</v>
      </c>
      <c r="M52" s="7">
        <f>'Train data'!$V$21+'Train data'!$V$22*B52+'Train data'!$V$23*C52+'Train data'!$V$24*D52+'Train data'!$V$25*E52+'Train data'!$V$26*F52+'Train data'!$V$27*G52+'Train data'!$V$28*H52+'Train data'!$V$29*I52+'Train data'!$V$30*J52+'Train data'!$V$31*K52</f>
        <v>27162.568578135517</v>
      </c>
      <c r="N52" s="7">
        <f t="shared" si="0"/>
        <v>7003.7044218644842</v>
      </c>
      <c r="O52" s="7">
        <f t="shared" si="1"/>
        <v>7003.7044218644842</v>
      </c>
      <c r="P52" s="7">
        <f t="shared" si="2"/>
        <v>49051875.628844127</v>
      </c>
      <c r="Q52" s="7">
        <f t="shared" si="3"/>
        <v>0.2049888327551701</v>
      </c>
      <c r="R52" s="7">
        <f t="shared" si="4"/>
        <v>0.2049888327551701</v>
      </c>
    </row>
    <row r="53" spans="1:18" x14ac:dyDescent="0.2">
      <c r="A53">
        <v>1121.4485337096226</v>
      </c>
      <c r="B53">
        <v>46</v>
      </c>
      <c r="C53">
        <v>38.17</v>
      </c>
      <c r="D53">
        <v>2</v>
      </c>
      <c r="E53">
        <v>1</v>
      </c>
      <c r="F53">
        <v>0</v>
      </c>
      <c r="G53">
        <v>0</v>
      </c>
      <c r="H53">
        <v>0</v>
      </c>
      <c r="I53">
        <v>0</v>
      </c>
      <c r="J53">
        <v>0</v>
      </c>
      <c r="K53">
        <v>1</v>
      </c>
      <c r="L53">
        <v>8347.1643000000004</v>
      </c>
      <c r="M53" s="7">
        <f>'Train data'!$V$21+'Train data'!$V$22*B53+'Train data'!$V$23*C53+'Train data'!$V$24*D53+'Train data'!$V$25*E53+'Train data'!$V$26*F53+'Train data'!$V$27*G53+'Train data'!$V$28*H53+'Train data'!$V$29*I53+'Train data'!$V$30*J53+'Train data'!$V$31*K53</f>
        <v>12524.891717663319</v>
      </c>
      <c r="N53" s="7">
        <f t="shared" si="0"/>
        <v>-4177.7274176633182</v>
      </c>
      <c r="O53" s="7">
        <f t="shared" si="1"/>
        <v>4177.7274176633182</v>
      </c>
      <c r="P53" s="7">
        <f t="shared" si="2"/>
        <v>17453406.376295816</v>
      </c>
      <c r="Q53" s="7">
        <f t="shared" si="3"/>
        <v>-0.50049660789153483</v>
      </c>
      <c r="R53" s="7">
        <f t="shared" si="4"/>
        <v>0.50049660789153483</v>
      </c>
    </row>
    <row r="54" spans="1:18" x14ac:dyDescent="0.2">
      <c r="A54">
        <v>1122.4485337096226</v>
      </c>
      <c r="B54">
        <v>53</v>
      </c>
      <c r="C54">
        <v>36.86</v>
      </c>
      <c r="D54">
        <v>3</v>
      </c>
      <c r="E54">
        <v>0</v>
      </c>
      <c r="F54">
        <v>1</v>
      </c>
      <c r="G54">
        <v>1</v>
      </c>
      <c r="H54">
        <v>0</v>
      </c>
      <c r="I54">
        <v>1</v>
      </c>
      <c r="J54">
        <v>0</v>
      </c>
      <c r="K54">
        <v>0</v>
      </c>
      <c r="L54">
        <v>46661.4424</v>
      </c>
      <c r="M54" s="7">
        <f>'Train data'!$V$21+'Train data'!$V$22*B54+'Train data'!$V$23*C54+'Train data'!$V$24*D54+'Train data'!$V$25*E54+'Train data'!$V$26*F54+'Train data'!$V$27*G54+'Train data'!$V$28*H54+'Train data'!$V$29*I54+'Train data'!$V$30*J54+'Train data'!$V$31*K54</f>
        <v>38891.010308749901</v>
      </c>
      <c r="N54" s="7">
        <f t="shared" si="0"/>
        <v>7770.4320912500989</v>
      </c>
      <c r="O54" s="7">
        <f t="shared" si="1"/>
        <v>7770.4320912500989</v>
      </c>
      <c r="P54" s="7">
        <f t="shared" si="2"/>
        <v>60379614.884729385</v>
      </c>
      <c r="Q54" s="7">
        <f t="shared" si="3"/>
        <v>0.16652790165891013</v>
      </c>
      <c r="R54" s="7">
        <f t="shared" si="4"/>
        <v>0.16652790165891013</v>
      </c>
    </row>
    <row r="55" spans="1:18" x14ac:dyDescent="0.2">
      <c r="A55">
        <v>1123.4485337096226</v>
      </c>
      <c r="B55">
        <v>27</v>
      </c>
      <c r="C55">
        <v>32.395000000000003</v>
      </c>
      <c r="D55">
        <v>1</v>
      </c>
      <c r="E55">
        <v>0</v>
      </c>
      <c r="F55">
        <v>1</v>
      </c>
      <c r="G55">
        <v>0</v>
      </c>
      <c r="H55">
        <v>1</v>
      </c>
      <c r="I55">
        <v>0</v>
      </c>
      <c r="J55">
        <v>0</v>
      </c>
      <c r="K55">
        <v>0</v>
      </c>
      <c r="L55">
        <v>18903.491409999999</v>
      </c>
      <c r="M55" s="7">
        <f>'Train data'!$V$21+'Train data'!$V$22*B55+'Train data'!$V$23*C55+'Train data'!$V$24*D55+'Train data'!$V$25*E55+'Train data'!$V$26*F55+'Train data'!$V$27*G55+'Train data'!$V$28*H55+'Train data'!$V$29*I55+'Train data'!$V$30*J55+'Train data'!$V$31*K55</f>
        <v>6569.6830444937377</v>
      </c>
      <c r="N55" s="7">
        <f t="shared" si="0"/>
        <v>12333.808365506262</v>
      </c>
      <c r="O55" s="7">
        <f t="shared" si="1"/>
        <v>12333.808365506262</v>
      </c>
      <c r="P55" s="7">
        <f t="shared" si="2"/>
        <v>152122828.79703224</v>
      </c>
      <c r="Q55" s="7">
        <f t="shared" si="3"/>
        <v>0.65246192346148524</v>
      </c>
      <c r="R55" s="7">
        <f t="shared" si="4"/>
        <v>0.65246192346148524</v>
      </c>
    </row>
    <row r="56" spans="1:18" x14ac:dyDescent="0.2">
      <c r="A56">
        <v>1124.4485337096226</v>
      </c>
      <c r="B56">
        <v>23</v>
      </c>
      <c r="C56">
        <v>42.75</v>
      </c>
      <c r="D56">
        <v>1</v>
      </c>
      <c r="E56">
        <v>0</v>
      </c>
      <c r="F56">
        <v>1</v>
      </c>
      <c r="G56">
        <v>1</v>
      </c>
      <c r="H56">
        <v>1</v>
      </c>
      <c r="I56">
        <v>0</v>
      </c>
      <c r="J56">
        <v>0</v>
      </c>
      <c r="K56">
        <v>0</v>
      </c>
      <c r="L56">
        <v>40904.199500000002</v>
      </c>
      <c r="M56" s="7">
        <f>'Train data'!$V$21+'Train data'!$V$22*B56+'Train data'!$V$23*C56+'Train data'!$V$24*D56+'Train data'!$V$25*E56+'Train data'!$V$26*F56+'Train data'!$V$27*G56+'Train data'!$V$28*H56+'Train data'!$V$29*I56+'Train data'!$V$30*J56+'Train data'!$V$31*K56</f>
        <v>32697.456770792138</v>
      </c>
      <c r="N56" s="7">
        <f t="shared" si="0"/>
        <v>8206.7427292078646</v>
      </c>
      <c r="O56" s="7">
        <f t="shared" si="1"/>
        <v>8206.7427292078646</v>
      </c>
      <c r="P56" s="7">
        <f t="shared" si="2"/>
        <v>67350626.223406151</v>
      </c>
      <c r="Q56" s="7">
        <f t="shared" si="3"/>
        <v>0.20063325598653664</v>
      </c>
      <c r="R56" s="7">
        <f t="shared" si="4"/>
        <v>0.20063325598653664</v>
      </c>
    </row>
    <row r="57" spans="1:18" x14ac:dyDescent="0.2">
      <c r="A57">
        <v>1125.4485337096226</v>
      </c>
      <c r="B57">
        <v>63</v>
      </c>
      <c r="C57">
        <v>25.08</v>
      </c>
      <c r="D57">
        <v>0</v>
      </c>
      <c r="E57">
        <v>0</v>
      </c>
      <c r="F57">
        <v>1</v>
      </c>
      <c r="G57">
        <v>0</v>
      </c>
      <c r="H57">
        <v>0</v>
      </c>
      <c r="I57">
        <v>1</v>
      </c>
      <c r="J57">
        <v>0</v>
      </c>
      <c r="K57">
        <v>0</v>
      </c>
      <c r="L57">
        <v>14254.608200000001</v>
      </c>
      <c r="M57" s="7">
        <f>'Train data'!$V$21+'Train data'!$V$22*B57+'Train data'!$V$23*C57+'Train data'!$V$24*D57+'Train data'!$V$25*E57+'Train data'!$V$26*F57+'Train data'!$V$27*G57+'Train data'!$V$28*H57+'Train data'!$V$29*I57+'Train data'!$V$30*J57+'Train data'!$V$31*K57</f>
        <v>12519.331106435628</v>
      </c>
      <c r="N57" s="7">
        <f t="shared" si="0"/>
        <v>1735.277093564373</v>
      </c>
      <c r="O57" s="7">
        <f t="shared" si="1"/>
        <v>1735.277093564373</v>
      </c>
      <c r="P57" s="7">
        <f t="shared" si="2"/>
        <v>3011186.5914492179</v>
      </c>
      <c r="Q57" s="7">
        <f t="shared" si="3"/>
        <v>0.1217344643372501</v>
      </c>
      <c r="R57" s="7">
        <f t="shared" si="4"/>
        <v>0.1217344643372501</v>
      </c>
    </row>
    <row r="58" spans="1:18" x14ac:dyDescent="0.2">
      <c r="A58">
        <v>1126.4485337096226</v>
      </c>
      <c r="B58">
        <v>55</v>
      </c>
      <c r="C58">
        <v>29.9</v>
      </c>
      <c r="D58">
        <v>0</v>
      </c>
      <c r="E58">
        <v>1</v>
      </c>
      <c r="F58">
        <v>0</v>
      </c>
      <c r="G58">
        <v>0</v>
      </c>
      <c r="H58">
        <v>0</v>
      </c>
      <c r="I58">
        <v>0</v>
      </c>
      <c r="J58">
        <v>1</v>
      </c>
      <c r="K58">
        <v>0</v>
      </c>
      <c r="L58">
        <v>10214.636</v>
      </c>
      <c r="M58" s="7">
        <f>'Train data'!$V$21+'Train data'!$V$22*B58+'Train data'!$V$23*C58+'Train data'!$V$24*D58+'Train data'!$V$25*E58+'Train data'!$V$26*F58+'Train data'!$V$27*G58+'Train data'!$V$28*H58+'Train data'!$V$29*I58+'Train data'!$V$30*J58+'Train data'!$V$31*K58</f>
        <v>11050.238715207639</v>
      </c>
      <c r="N58" s="7">
        <f t="shared" si="0"/>
        <v>-835.60271520763854</v>
      </c>
      <c r="O58" s="7">
        <f t="shared" si="1"/>
        <v>835.60271520763854</v>
      </c>
      <c r="P58" s="7">
        <f t="shared" si="2"/>
        <v>698231.89766237792</v>
      </c>
      <c r="Q58" s="7">
        <f t="shared" si="3"/>
        <v>-8.1804453453616796E-2</v>
      </c>
      <c r="R58" s="7">
        <f t="shared" si="4"/>
        <v>8.1804453453616796E-2</v>
      </c>
    </row>
    <row r="59" spans="1:18" x14ac:dyDescent="0.2">
      <c r="A59">
        <v>1127.4485337096226</v>
      </c>
      <c r="B59">
        <v>35</v>
      </c>
      <c r="C59">
        <v>35.86</v>
      </c>
      <c r="D59">
        <v>2</v>
      </c>
      <c r="E59">
        <v>0</v>
      </c>
      <c r="F59">
        <v>1</v>
      </c>
      <c r="G59">
        <v>0</v>
      </c>
      <c r="H59">
        <v>0</v>
      </c>
      <c r="I59">
        <v>0</v>
      </c>
      <c r="J59">
        <v>0</v>
      </c>
      <c r="K59">
        <v>1</v>
      </c>
      <c r="L59">
        <v>5836.5204000000003</v>
      </c>
      <c r="M59" s="7">
        <f>'Train data'!$V$21+'Train data'!$V$22*B59+'Train data'!$V$23*C59+'Train data'!$V$24*D59+'Train data'!$V$25*E59+'Train data'!$V$26*F59+'Train data'!$V$27*G59+'Train data'!$V$28*H59+'Train data'!$V$29*I59+'Train data'!$V$30*J59+'Train data'!$V$31*K59</f>
        <v>9140.774425759706</v>
      </c>
      <c r="N59" s="7">
        <f t="shared" si="0"/>
        <v>-3304.2540257597057</v>
      </c>
      <c r="O59" s="7">
        <f t="shared" si="1"/>
        <v>3304.2540257597057</v>
      </c>
      <c r="P59" s="7">
        <f t="shared" si="2"/>
        <v>10918094.666749222</v>
      </c>
      <c r="Q59" s="7">
        <f t="shared" si="3"/>
        <v>-0.56613423740619595</v>
      </c>
      <c r="R59" s="7">
        <f t="shared" si="4"/>
        <v>0.56613423740619595</v>
      </c>
    </row>
    <row r="60" spans="1:18" x14ac:dyDescent="0.2">
      <c r="A60">
        <v>1128.4485337096226</v>
      </c>
      <c r="B60">
        <v>34</v>
      </c>
      <c r="C60">
        <v>32.799999999999997</v>
      </c>
      <c r="D60">
        <v>1</v>
      </c>
      <c r="E60">
        <v>1</v>
      </c>
      <c r="F60">
        <v>0</v>
      </c>
      <c r="G60">
        <v>0</v>
      </c>
      <c r="H60">
        <v>0</v>
      </c>
      <c r="I60">
        <v>0</v>
      </c>
      <c r="J60">
        <v>1</v>
      </c>
      <c r="K60">
        <v>0</v>
      </c>
      <c r="L60">
        <v>14358.364369999999</v>
      </c>
      <c r="M60" s="7">
        <f>'Train data'!$V$21+'Train data'!$V$22*B60+'Train data'!$V$23*C60+'Train data'!$V$24*D60+'Train data'!$V$25*E60+'Train data'!$V$26*F60+'Train data'!$V$27*G60+'Train data'!$V$28*H60+'Train data'!$V$29*I60+'Train data'!$V$30*J60+'Train data'!$V$31*K60</f>
        <v>7023.7583267093887</v>
      </c>
      <c r="N60" s="7">
        <f t="shared" si="0"/>
        <v>7334.6060432906106</v>
      </c>
      <c r="O60" s="7">
        <f t="shared" si="1"/>
        <v>7334.6060432906106</v>
      </c>
      <c r="P60" s="7">
        <f t="shared" si="2"/>
        <v>53796445.810275145</v>
      </c>
      <c r="Q60" s="7">
        <f t="shared" si="3"/>
        <v>0.51082462140432583</v>
      </c>
      <c r="R60" s="7">
        <f t="shared" si="4"/>
        <v>0.51082462140432583</v>
      </c>
    </row>
    <row r="61" spans="1:18" x14ac:dyDescent="0.2">
      <c r="A61">
        <v>1129.4485337096226</v>
      </c>
      <c r="B61">
        <v>19</v>
      </c>
      <c r="C61">
        <v>18.600000000000001</v>
      </c>
      <c r="D61">
        <v>0</v>
      </c>
      <c r="E61">
        <v>0</v>
      </c>
      <c r="F61">
        <v>1</v>
      </c>
      <c r="G61">
        <v>0</v>
      </c>
      <c r="H61">
        <v>0</v>
      </c>
      <c r="I61">
        <v>0</v>
      </c>
      <c r="J61">
        <v>1</v>
      </c>
      <c r="K61">
        <v>0</v>
      </c>
      <c r="L61">
        <v>1728.8969999999999</v>
      </c>
      <c r="M61" s="7">
        <f>'Train data'!$V$21+'Train data'!$V$22*B61+'Train data'!$V$23*C61+'Train data'!$V$24*D61+'Train data'!$V$25*E61+'Train data'!$V$26*F61+'Train data'!$V$27*G61+'Train data'!$V$28*H61+'Train data'!$V$29*I61+'Train data'!$V$30*J61+'Train data'!$V$31*K61</f>
        <v>-1870.4444304573785</v>
      </c>
      <c r="N61" s="7">
        <f t="shared" si="0"/>
        <v>3599.3414304573785</v>
      </c>
      <c r="O61" s="7">
        <f t="shared" si="1"/>
        <v>3599.3414304573785</v>
      </c>
      <c r="P61" s="7">
        <f t="shared" si="2"/>
        <v>12955258.733006967</v>
      </c>
      <c r="Q61" s="7">
        <f t="shared" si="3"/>
        <v>2.081871522975272</v>
      </c>
      <c r="R61" s="7">
        <f t="shared" si="4"/>
        <v>2.081871522975272</v>
      </c>
    </row>
    <row r="62" spans="1:18" x14ac:dyDescent="0.2">
      <c r="A62">
        <v>1130.4485337096226</v>
      </c>
      <c r="B62">
        <v>39</v>
      </c>
      <c r="C62">
        <v>23.87</v>
      </c>
      <c r="D62">
        <v>5</v>
      </c>
      <c r="E62">
        <v>0</v>
      </c>
      <c r="F62">
        <v>1</v>
      </c>
      <c r="G62">
        <v>0</v>
      </c>
      <c r="H62">
        <v>0</v>
      </c>
      <c r="I62">
        <v>0</v>
      </c>
      <c r="J62">
        <v>0</v>
      </c>
      <c r="K62">
        <v>1</v>
      </c>
      <c r="L62">
        <v>8582.3022999999994</v>
      </c>
      <c r="M62" s="7">
        <f>'Train data'!$V$21+'Train data'!$V$22*B62+'Train data'!$V$23*C62+'Train data'!$V$24*D62+'Train data'!$V$25*E62+'Train data'!$V$26*F62+'Train data'!$V$27*G62+'Train data'!$V$28*H62+'Train data'!$V$29*I62+'Train data'!$V$30*J62+'Train data'!$V$31*K62</f>
        <v>7429.3629242536517</v>
      </c>
      <c r="N62" s="7">
        <f t="shared" si="0"/>
        <v>1152.9393757463477</v>
      </c>
      <c r="O62" s="7">
        <f t="shared" si="1"/>
        <v>1152.9393757463477</v>
      </c>
      <c r="P62" s="7">
        <f t="shared" si="2"/>
        <v>1329269.2041463777</v>
      </c>
      <c r="Q62" s="7">
        <f t="shared" si="3"/>
        <v>0.13433917094091963</v>
      </c>
      <c r="R62" s="7">
        <f t="shared" si="4"/>
        <v>0.13433917094091963</v>
      </c>
    </row>
    <row r="63" spans="1:18" x14ac:dyDescent="0.2">
      <c r="A63">
        <v>1131.4485337096226</v>
      </c>
      <c r="B63">
        <v>27</v>
      </c>
      <c r="C63">
        <v>45.9</v>
      </c>
      <c r="D63">
        <v>2</v>
      </c>
      <c r="E63">
        <v>1</v>
      </c>
      <c r="F63">
        <v>0</v>
      </c>
      <c r="G63">
        <v>0</v>
      </c>
      <c r="H63">
        <v>0</v>
      </c>
      <c r="I63">
        <v>0</v>
      </c>
      <c r="J63">
        <v>1</v>
      </c>
      <c r="K63">
        <v>0</v>
      </c>
      <c r="L63">
        <v>3693.4279999999999</v>
      </c>
      <c r="M63" s="7">
        <f>'Train data'!$V$21+'Train data'!$V$22*B63+'Train data'!$V$23*C63+'Train data'!$V$24*D63+'Train data'!$V$25*E63+'Train data'!$V$26*F63+'Train data'!$V$27*G63+'Train data'!$V$28*H63+'Train data'!$V$29*I63+'Train data'!$V$30*J63+'Train data'!$V$31*K63</f>
        <v>10089.869283942196</v>
      </c>
      <c r="N63" s="7">
        <f t="shared" si="0"/>
        <v>-6396.4412839421966</v>
      </c>
      <c r="O63" s="7">
        <f t="shared" si="1"/>
        <v>6396.4412839421966</v>
      </c>
      <c r="P63" s="7">
        <f t="shared" si="2"/>
        <v>40914461.098920099</v>
      </c>
      <c r="Q63" s="7">
        <f t="shared" si="3"/>
        <v>-1.7318440440539782</v>
      </c>
      <c r="R63" s="7">
        <f t="shared" si="4"/>
        <v>1.7318440440539782</v>
      </c>
    </row>
    <row r="64" spans="1:18" x14ac:dyDescent="0.2">
      <c r="A64">
        <v>1132.4485337096226</v>
      </c>
      <c r="B64">
        <v>57</v>
      </c>
      <c r="C64">
        <v>40.28</v>
      </c>
      <c r="D64">
        <v>0</v>
      </c>
      <c r="E64">
        <v>1</v>
      </c>
      <c r="F64">
        <v>0</v>
      </c>
      <c r="G64">
        <v>0</v>
      </c>
      <c r="H64">
        <v>1</v>
      </c>
      <c r="I64">
        <v>0</v>
      </c>
      <c r="J64">
        <v>0</v>
      </c>
      <c r="K64">
        <v>0</v>
      </c>
      <c r="L64">
        <v>20709.020339999999</v>
      </c>
      <c r="M64" s="7">
        <f>'Train data'!$V$21+'Train data'!$V$22*B64+'Train data'!$V$23*C64+'Train data'!$V$24*D64+'Train data'!$V$25*E64+'Train data'!$V$26*F64+'Train data'!$V$27*G64+'Train data'!$V$28*H64+'Train data'!$V$29*I64+'Train data'!$V$30*J64+'Train data'!$V$31*K64</f>
        <v>16335.926549639968</v>
      </c>
      <c r="N64" s="7">
        <f t="shared" si="0"/>
        <v>4373.0937903600316</v>
      </c>
      <c r="O64" s="7">
        <f t="shared" si="1"/>
        <v>4373.0937903600316</v>
      </c>
      <c r="P64" s="7">
        <f t="shared" si="2"/>
        <v>19123949.299285468</v>
      </c>
      <c r="Q64" s="7">
        <f t="shared" si="3"/>
        <v>0.21116854967365548</v>
      </c>
      <c r="R64" s="7">
        <f t="shared" si="4"/>
        <v>0.21116854967365548</v>
      </c>
    </row>
    <row r="65" spans="1:18" x14ac:dyDescent="0.2">
      <c r="A65">
        <v>1133.4485337096226</v>
      </c>
      <c r="B65">
        <v>52</v>
      </c>
      <c r="C65">
        <v>18.335000000000001</v>
      </c>
      <c r="D65">
        <v>0</v>
      </c>
      <c r="E65">
        <v>0</v>
      </c>
      <c r="F65">
        <v>1</v>
      </c>
      <c r="G65">
        <v>0</v>
      </c>
      <c r="H65">
        <v>0</v>
      </c>
      <c r="I65">
        <v>1</v>
      </c>
      <c r="J65">
        <v>0</v>
      </c>
      <c r="K65">
        <v>0</v>
      </c>
      <c r="L65">
        <v>9991.0376500000002</v>
      </c>
      <c r="M65" s="7">
        <f>'Train data'!$V$21+'Train data'!$V$22*B65+'Train data'!$V$23*C65+'Train data'!$V$24*D65+'Train data'!$V$25*E65+'Train data'!$V$26*F65+'Train data'!$V$27*G65+'Train data'!$V$28*H65+'Train data'!$V$29*I65+'Train data'!$V$30*J65+'Train data'!$V$31*K65</f>
        <v>7377.1084587982177</v>
      </c>
      <c r="N65" s="7">
        <f t="shared" si="0"/>
        <v>2613.9291912017825</v>
      </c>
      <c r="O65" s="7">
        <f t="shared" si="1"/>
        <v>2613.9291912017825</v>
      </c>
      <c r="P65" s="7">
        <f t="shared" si="2"/>
        <v>6832625.8166168043</v>
      </c>
      <c r="Q65" s="7">
        <f t="shared" si="3"/>
        <v>0.26162739875189867</v>
      </c>
      <c r="R65" s="7">
        <f t="shared" si="4"/>
        <v>0.26162739875189867</v>
      </c>
    </row>
    <row r="66" spans="1:18" x14ac:dyDescent="0.2">
      <c r="A66">
        <v>1134.4485337096226</v>
      </c>
      <c r="B66">
        <v>28</v>
      </c>
      <c r="C66">
        <v>33.82</v>
      </c>
      <c r="D66">
        <v>0</v>
      </c>
      <c r="E66">
        <v>1</v>
      </c>
      <c r="F66">
        <v>0</v>
      </c>
      <c r="G66">
        <v>0</v>
      </c>
      <c r="H66">
        <v>0</v>
      </c>
      <c r="I66">
        <v>1</v>
      </c>
      <c r="J66">
        <v>0</v>
      </c>
      <c r="K66">
        <v>0</v>
      </c>
      <c r="L66">
        <v>19673.335729999999</v>
      </c>
      <c r="M66" s="7">
        <f>'Train data'!$V$21+'Train data'!$V$22*B66+'Train data'!$V$23*C66+'Train data'!$V$24*D66+'Train data'!$V$25*E66+'Train data'!$V$26*F66+'Train data'!$V$27*G66+'Train data'!$V$28*H66+'Train data'!$V$29*I66+'Train data'!$V$30*J66+'Train data'!$V$31*K66</f>
        <v>6147.8802335524533</v>
      </c>
      <c r="N66" s="7">
        <f t="shared" si="0"/>
        <v>13525.455496447546</v>
      </c>
      <c r="O66" s="7">
        <f t="shared" si="1"/>
        <v>13525.455496447546</v>
      </c>
      <c r="P66" s="7">
        <f t="shared" si="2"/>
        <v>182937946.38638315</v>
      </c>
      <c r="Q66" s="7">
        <f t="shared" si="3"/>
        <v>0.68750188997295925</v>
      </c>
      <c r="R66" s="7">
        <f t="shared" si="4"/>
        <v>0.68750188997295925</v>
      </c>
    </row>
    <row r="67" spans="1:18" x14ac:dyDescent="0.2">
      <c r="A67">
        <v>1135.4485337096226</v>
      </c>
      <c r="B67">
        <v>50</v>
      </c>
      <c r="C67">
        <v>28.12</v>
      </c>
      <c r="D67">
        <v>3</v>
      </c>
      <c r="E67">
        <v>0</v>
      </c>
      <c r="F67">
        <v>1</v>
      </c>
      <c r="G67">
        <v>0</v>
      </c>
      <c r="H67">
        <v>0</v>
      </c>
      <c r="I67">
        <v>1</v>
      </c>
      <c r="J67">
        <v>0</v>
      </c>
      <c r="K67">
        <v>0</v>
      </c>
      <c r="L67">
        <v>11085.586799999999</v>
      </c>
      <c r="M67" s="7">
        <f>'Train data'!$V$21+'Train data'!$V$22*B67+'Train data'!$V$23*C67+'Train data'!$V$24*D67+'Train data'!$V$25*E67+'Train data'!$V$26*F67+'Train data'!$V$27*G67+'Train data'!$V$28*H67+'Train data'!$V$29*I67+'Train data'!$V$30*J67+'Train data'!$V$31*K67</f>
        <v>11494.594744590548</v>
      </c>
      <c r="N67" s="7">
        <f t="shared" ref="N67:N130" si="5">L67-M67</f>
        <v>-409.0079445905485</v>
      </c>
      <c r="O67" s="7">
        <f t="shared" ref="O67:O130" si="6">ABS(N67)</f>
        <v>409.0079445905485</v>
      </c>
      <c r="P67" s="7">
        <f t="shared" ref="P67:P130" si="7">N67^2</f>
        <v>167287.49873818518</v>
      </c>
      <c r="Q67" s="7">
        <f t="shared" ref="Q67:Q130" si="8">N67/L67</f>
        <v>-3.6895470846031224E-2</v>
      </c>
      <c r="R67" s="7">
        <f t="shared" ref="R67:R130" si="9">ABS(Q67)</f>
        <v>3.6895470846031224E-2</v>
      </c>
    </row>
    <row r="68" spans="1:18" x14ac:dyDescent="0.2">
      <c r="A68">
        <v>1136.4485337096226</v>
      </c>
      <c r="B68">
        <v>44</v>
      </c>
      <c r="C68">
        <v>25</v>
      </c>
      <c r="D68">
        <v>1</v>
      </c>
      <c r="E68">
        <v>0</v>
      </c>
      <c r="F68">
        <v>1</v>
      </c>
      <c r="G68">
        <v>0</v>
      </c>
      <c r="H68">
        <v>0</v>
      </c>
      <c r="I68">
        <v>0</v>
      </c>
      <c r="J68">
        <v>1</v>
      </c>
      <c r="K68">
        <v>0</v>
      </c>
      <c r="L68">
        <v>7623.518</v>
      </c>
      <c r="M68" s="7">
        <f>'Train data'!$V$21+'Train data'!$V$22*B68+'Train data'!$V$23*C68+'Train data'!$V$24*D68+'Train data'!$V$25*E68+'Train data'!$V$26*F68+'Train data'!$V$27*G68+'Train data'!$V$28*H68+'Train data'!$V$29*I68+'Train data'!$V$30*J68+'Train data'!$V$31*K68</f>
        <v>7226.7896722042733</v>
      </c>
      <c r="N68" s="7">
        <f t="shared" si="5"/>
        <v>396.72832779572673</v>
      </c>
      <c r="O68" s="7">
        <f t="shared" si="6"/>
        <v>396.72832779572673</v>
      </c>
      <c r="P68" s="7">
        <f t="shared" si="7"/>
        <v>157393.3660755936</v>
      </c>
      <c r="Q68" s="7">
        <f t="shared" si="8"/>
        <v>5.2040059168972475E-2</v>
      </c>
      <c r="R68" s="7">
        <f t="shared" si="9"/>
        <v>5.2040059168972475E-2</v>
      </c>
    </row>
    <row r="69" spans="1:18" x14ac:dyDescent="0.2">
      <c r="A69">
        <v>1137.4485337096226</v>
      </c>
      <c r="B69">
        <v>26</v>
      </c>
      <c r="C69">
        <v>22.23</v>
      </c>
      <c r="D69">
        <v>0</v>
      </c>
      <c r="E69">
        <v>0</v>
      </c>
      <c r="F69">
        <v>1</v>
      </c>
      <c r="G69">
        <v>0</v>
      </c>
      <c r="H69">
        <v>0</v>
      </c>
      <c r="I69">
        <v>1</v>
      </c>
      <c r="J69">
        <v>0</v>
      </c>
      <c r="K69">
        <v>0</v>
      </c>
      <c r="L69">
        <v>3176.2876999999999</v>
      </c>
      <c r="M69" s="7">
        <f>'Train data'!$V$21+'Train data'!$V$22*B69+'Train data'!$V$23*C69+'Train data'!$V$24*D69+'Train data'!$V$25*E69+'Train data'!$V$26*F69+'Train data'!$V$27*G69+'Train data'!$V$28*H69+'Train data'!$V$29*I69+'Train data'!$V$30*J69+'Train data'!$V$31*K69</f>
        <v>1951.5020085783326</v>
      </c>
      <c r="N69" s="7">
        <f t="shared" si="5"/>
        <v>1224.7856914216673</v>
      </c>
      <c r="O69" s="7">
        <f t="shared" si="6"/>
        <v>1224.7856914216673</v>
      </c>
      <c r="P69" s="7">
        <f t="shared" si="7"/>
        <v>1500099.9899112515</v>
      </c>
      <c r="Q69" s="7">
        <f t="shared" si="8"/>
        <v>0.38560288207572235</v>
      </c>
      <c r="R69" s="7">
        <f t="shared" si="9"/>
        <v>0.38560288207572235</v>
      </c>
    </row>
    <row r="70" spans="1:18" x14ac:dyDescent="0.2">
      <c r="A70">
        <v>1138.4485337096226</v>
      </c>
      <c r="B70">
        <v>33</v>
      </c>
      <c r="C70">
        <v>30.25</v>
      </c>
      <c r="D70">
        <v>0</v>
      </c>
      <c r="E70">
        <v>1</v>
      </c>
      <c r="F70">
        <v>0</v>
      </c>
      <c r="G70">
        <v>0</v>
      </c>
      <c r="H70">
        <v>0</v>
      </c>
      <c r="I70">
        <v>0</v>
      </c>
      <c r="J70">
        <v>0</v>
      </c>
      <c r="K70">
        <v>1</v>
      </c>
      <c r="L70">
        <v>3704.3544999999999</v>
      </c>
      <c r="M70" s="7">
        <f>'Train data'!$V$21+'Train data'!$V$22*B70+'Train data'!$V$23*C70+'Train data'!$V$24*D70+'Train data'!$V$25*E70+'Train data'!$V$26*F70+'Train data'!$V$27*G70+'Train data'!$V$28*H70+'Train data'!$V$29*I70+'Train data'!$V$30*J70+'Train data'!$V$31*K70</f>
        <v>5586.8061895062147</v>
      </c>
      <c r="N70" s="7">
        <f t="shared" si="5"/>
        <v>-1882.4516895062147</v>
      </c>
      <c r="O70" s="7">
        <f t="shared" si="6"/>
        <v>1882.4516895062147</v>
      </c>
      <c r="P70" s="7">
        <f t="shared" si="7"/>
        <v>3543624.3633248024</v>
      </c>
      <c r="Q70" s="7">
        <f t="shared" si="8"/>
        <v>-0.5081726626072679</v>
      </c>
      <c r="R70" s="7">
        <f t="shared" si="9"/>
        <v>0.5081726626072679</v>
      </c>
    </row>
    <row r="71" spans="1:18" x14ac:dyDescent="0.2">
      <c r="A71">
        <v>1139.4485337096226</v>
      </c>
      <c r="B71">
        <v>19</v>
      </c>
      <c r="C71">
        <v>32.49</v>
      </c>
      <c r="D71">
        <v>0</v>
      </c>
      <c r="E71">
        <v>0</v>
      </c>
      <c r="F71">
        <v>1</v>
      </c>
      <c r="G71">
        <v>1</v>
      </c>
      <c r="H71">
        <v>0</v>
      </c>
      <c r="I71">
        <v>1</v>
      </c>
      <c r="J71">
        <v>0</v>
      </c>
      <c r="K71">
        <v>0</v>
      </c>
      <c r="L71">
        <v>36898.733079999998</v>
      </c>
      <c r="M71" s="7">
        <f>'Train data'!$V$21+'Train data'!$V$22*B71+'Train data'!$V$23*C71+'Train data'!$V$24*D71+'Train data'!$V$25*E71+'Train data'!$V$26*F71+'Train data'!$V$27*G71+'Train data'!$V$28*H71+'Train data'!$V$29*I71+'Train data'!$V$30*J71+'Train data'!$V$31*K71</f>
        <v>27268.581926673691</v>
      </c>
      <c r="N71" s="7">
        <f t="shared" si="5"/>
        <v>9630.1511533263074</v>
      </c>
      <c r="O71" s="7">
        <f t="shared" si="6"/>
        <v>9630.1511533263074</v>
      </c>
      <c r="P71" s="7">
        <f t="shared" si="7"/>
        <v>92739811.23591201</v>
      </c>
      <c r="Q71" s="7">
        <f t="shared" si="8"/>
        <v>0.26098866680455435</v>
      </c>
      <c r="R71" s="7">
        <f t="shared" si="9"/>
        <v>0.26098866680455435</v>
      </c>
    </row>
    <row r="72" spans="1:18" x14ac:dyDescent="0.2">
      <c r="A72">
        <v>1140.4485337096226</v>
      </c>
      <c r="B72">
        <v>50</v>
      </c>
      <c r="C72">
        <v>37.07</v>
      </c>
      <c r="D72">
        <v>1</v>
      </c>
      <c r="E72">
        <v>1</v>
      </c>
      <c r="F72">
        <v>0</v>
      </c>
      <c r="G72">
        <v>0</v>
      </c>
      <c r="H72">
        <v>0</v>
      </c>
      <c r="I72">
        <v>0</v>
      </c>
      <c r="J72">
        <v>0</v>
      </c>
      <c r="K72">
        <v>1</v>
      </c>
      <c r="L72">
        <v>9048.0272999999997</v>
      </c>
      <c r="M72" s="7">
        <f>'Train data'!$V$21+'Train data'!$V$22*B72+'Train data'!$V$23*C72+'Train data'!$V$24*D72+'Train data'!$V$25*E72+'Train data'!$V$26*F72+'Train data'!$V$27*G72+'Train data'!$V$28*H72+'Train data'!$V$29*I72+'Train data'!$V$30*J72+'Train data'!$V$31*K72</f>
        <v>12750.577366878304</v>
      </c>
      <c r="N72" s="7">
        <f t="shared" si="5"/>
        <v>-3702.5500668783043</v>
      </c>
      <c r="O72" s="7">
        <f t="shared" si="6"/>
        <v>3702.5500668783043</v>
      </c>
      <c r="P72" s="7">
        <f t="shared" si="7"/>
        <v>13708876.997740535</v>
      </c>
      <c r="Q72" s="7">
        <f t="shared" si="8"/>
        <v>-0.40921075325207124</v>
      </c>
      <c r="R72" s="7">
        <f t="shared" si="9"/>
        <v>0.40921075325207124</v>
      </c>
    </row>
    <row r="73" spans="1:18" x14ac:dyDescent="0.2">
      <c r="A73">
        <v>1141.4485337096226</v>
      </c>
      <c r="B73">
        <v>41</v>
      </c>
      <c r="C73">
        <v>32.6</v>
      </c>
      <c r="D73">
        <v>3</v>
      </c>
      <c r="E73">
        <v>0</v>
      </c>
      <c r="F73">
        <v>1</v>
      </c>
      <c r="G73">
        <v>0</v>
      </c>
      <c r="H73">
        <v>0</v>
      </c>
      <c r="I73">
        <v>0</v>
      </c>
      <c r="J73">
        <v>1</v>
      </c>
      <c r="K73">
        <v>0</v>
      </c>
      <c r="L73">
        <v>7954.5169999999998</v>
      </c>
      <c r="M73" s="7">
        <f>'Train data'!$V$21+'Train data'!$V$22*B73+'Train data'!$V$23*C73+'Train data'!$V$24*D73+'Train data'!$V$25*E73+'Train data'!$V$26*F73+'Train data'!$V$27*G73+'Train data'!$V$28*H73+'Train data'!$V$29*I73+'Train data'!$V$30*J73+'Train data'!$V$31*K73</f>
        <v>9904.4901616057323</v>
      </c>
      <c r="N73" s="7">
        <f t="shared" si="5"/>
        <v>-1949.9731616057325</v>
      </c>
      <c r="O73" s="7">
        <f t="shared" si="6"/>
        <v>1949.9731616057325</v>
      </c>
      <c r="P73" s="7">
        <f t="shared" si="7"/>
        <v>3802395.3309826562</v>
      </c>
      <c r="Q73" s="7">
        <f t="shared" si="8"/>
        <v>-0.24514036007538012</v>
      </c>
      <c r="R73" s="7">
        <f t="shared" si="9"/>
        <v>0.24514036007538012</v>
      </c>
    </row>
    <row r="74" spans="1:18" x14ac:dyDescent="0.2">
      <c r="A74">
        <v>1142.4485337096226</v>
      </c>
      <c r="B74">
        <v>52</v>
      </c>
      <c r="C74">
        <v>24.86</v>
      </c>
      <c r="D74">
        <v>0</v>
      </c>
      <c r="E74">
        <v>0</v>
      </c>
      <c r="F74">
        <v>1</v>
      </c>
      <c r="G74">
        <v>0</v>
      </c>
      <c r="H74">
        <v>0</v>
      </c>
      <c r="I74">
        <v>0</v>
      </c>
      <c r="J74">
        <v>0</v>
      </c>
      <c r="K74">
        <v>1</v>
      </c>
      <c r="L74">
        <v>27117.993780000001</v>
      </c>
      <c r="M74" s="7">
        <f>'Train data'!$V$21+'Train data'!$V$22*B74+'Train data'!$V$23*C74+'Train data'!$V$24*D74+'Train data'!$V$25*E74+'Train data'!$V$26*F74+'Train data'!$V$27*G74+'Train data'!$V$28*H74+'Train data'!$V$29*I74+'Train data'!$V$30*J74+'Train data'!$V$31*K74</f>
        <v>8942.6954896749667</v>
      </c>
      <c r="N74" s="7">
        <f t="shared" si="5"/>
        <v>18175.298290325034</v>
      </c>
      <c r="O74" s="7">
        <f t="shared" si="6"/>
        <v>18175.298290325034</v>
      </c>
      <c r="P74" s="7">
        <f t="shared" si="7"/>
        <v>330341467.94229209</v>
      </c>
      <c r="Q74" s="7">
        <f t="shared" si="8"/>
        <v>0.67023019614856749</v>
      </c>
      <c r="R74" s="7">
        <f t="shared" si="9"/>
        <v>0.67023019614856749</v>
      </c>
    </row>
    <row r="75" spans="1:18" x14ac:dyDescent="0.2">
      <c r="A75">
        <v>1143.4485337096226</v>
      </c>
      <c r="B75">
        <v>39</v>
      </c>
      <c r="C75">
        <v>32.340000000000003</v>
      </c>
      <c r="D75">
        <v>2</v>
      </c>
      <c r="E75">
        <v>1</v>
      </c>
      <c r="F75">
        <v>0</v>
      </c>
      <c r="G75">
        <v>0</v>
      </c>
      <c r="H75">
        <v>0</v>
      </c>
      <c r="I75">
        <v>0</v>
      </c>
      <c r="J75">
        <v>0</v>
      </c>
      <c r="K75">
        <v>1</v>
      </c>
      <c r="L75">
        <v>6338.0756000000001</v>
      </c>
      <c r="M75" s="7">
        <f>'Train data'!$V$21+'Train data'!$V$22*B75+'Train data'!$V$23*C75+'Train data'!$V$24*D75+'Train data'!$V$25*E75+'Train data'!$V$26*F75+'Train data'!$V$27*G75+'Train data'!$V$28*H75+'Train data'!$V$29*I75+'Train data'!$V$30*J75+'Train data'!$V$31*K75</f>
        <v>8730.9881074108471</v>
      </c>
      <c r="N75" s="7">
        <f t="shared" si="5"/>
        <v>-2392.912507410847</v>
      </c>
      <c r="O75" s="7">
        <f t="shared" si="6"/>
        <v>2392.912507410847</v>
      </c>
      <c r="P75" s="7">
        <f t="shared" si="7"/>
        <v>5726030.2681232663</v>
      </c>
      <c r="Q75" s="7">
        <f t="shared" si="8"/>
        <v>-0.37754559245251773</v>
      </c>
      <c r="R75" s="7">
        <f t="shared" si="9"/>
        <v>0.37754559245251773</v>
      </c>
    </row>
    <row r="76" spans="1:18" x14ac:dyDescent="0.2">
      <c r="A76">
        <v>1144.4485337096226</v>
      </c>
      <c r="B76">
        <v>50</v>
      </c>
      <c r="C76">
        <v>32.299999999999997</v>
      </c>
      <c r="D76">
        <v>2</v>
      </c>
      <c r="E76">
        <v>1</v>
      </c>
      <c r="F76">
        <v>0</v>
      </c>
      <c r="G76">
        <v>0</v>
      </c>
      <c r="H76">
        <v>0</v>
      </c>
      <c r="I76">
        <v>0</v>
      </c>
      <c r="J76">
        <v>1</v>
      </c>
      <c r="K76">
        <v>0</v>
      </c>
      <c r="L76">
        <v>9630.3970000000008</v>
      </c>
      <c r="M76" s="7">
        <f>'Train data'!$V$21+'Train data'!$V$22*B76+'Train data'!$V$23*C76+'Train data'!$V$24*D76+'Train data'!$V$25*E76+'Train data'!$V$26*F76+'Train data'!$V$27*G76+'Train data'!$V$28*H76+'Train data'!$V$29*I76+'Train data'!$V$30*J76+'Train data'!$V$31*K76</f>
        <v>11445.176065289792</v>
      </c>
      <c r="N76" s="7">
        <f t="shared" si="5"/>
        <v>-1814.7790652897911</v>
      </c>
      <c r="O76" s="7">
        <f t="shared" si="6"/>
        <v>1814.7790652897911</v>
      </c>
      <c r="P76" s="7">
        <f t="shared" si="7"/>
        <v>3293423.0558140879</v>
      </c>
      <c r="Q76" s="7">
        <f t="shared" si="8"/>
        <v>-0.18844280929330234</v>
      </c>
      <c r="R76" s="7">
        <f t="shared" si="9"/>
        <v>0.18844280929330234</v>
      </c>
    </row>
    <row r="77" spans="1:18" x14ac:dyDescent="0.2">
      <c r="A77">
        <v>1145.4485337096226</v>
      </c>
      <c r="B77">
        <v>52</v>
      </c>
      <c r="C77">
        <v>32.774999999999999</v>
      </c>
      <c r="D77">
        <v>3</v>
      </c>
      <c r="E77">
        <v>1</v>
      </c>
      <c r="F77">
        <v>0</v>
      </c>
      <c r="G77">
        <v>0</v>
      </c>
      <c r="H77">
        <v>0</v>
      </c>
      <c r="I77">
        <v>1</v>
      </c>
      <c r="J77">
        <v>0</v>
      </c>
      <c r="K77">
        <v>0</v>
      </c>
      <c r="L77">
        <v>11289.10925</v>
      </c>
      <c r="M77" s="7">
        <f>'Train data'!$V$21+'Train data'!$V$22*B77+'Train data'!$V$23*C77+'Train data'!$V$24*D77+'Train data'!$V$25*E77+'Train data'!$V$26*F77+'Train data'!$V$27*G77+'Train data'!$V$28*H77+'Train data'!$V$29*I77+'Train data'!$V$30*J77+'Train data'!$V$31*K77</f>
        <v>13338.697564388682</v>
      </c>
      <c r="N77" s="7">
        <f t="shared" si="5"/>
        <v>-2049.5883143886822</v>
      </c>
      <c r="O77" s="7">
        <f t="shared" si="6"/>
        <v>2049.5883143886822</v>
      </c>
      <c r="P77" s="7">
        <f t="shared" si="7"/>
        <v>4200812.2584786396</v>
      </c>
      <c r="Q77" s="7">
        <f t="shared" si="8"/>
        <v>-0.18155447599983873</v>
      </c>
      <c r="R77" s="7">
        <f t="shared" si="9"/>
        <v>0.18155447599983873</v>
      </c>
    </row>
    <row r="78" spans="1:18" x14ac:dyDescent="0.2">
      <c r="A78">
        <v>1146.4485337096226</v>
      </c>
      <c r="B78">
        <v>60</v>
      </c>
      <c r="C78">
        <v>32.799999999999997</v>
      </c>
      <c r="D78">
        <v>0</v>
      </c>
      <c r="E78">
        <v>1</v>
      </c>
      <c r="F78">
        <v>0</v>
      </c>
      <c r="G78">
        <v>1</v>
      </c>
      <c r="H78">
        <v>0</v>
      </c>
      <c r="I78">
        <v>0</v>
      </c>
      <c r="J78">
        <v>1</v>
      </c>
      <c r="K78">
        <v>0</v>
      </c>
      <c r="L78">
        <v>52590.829389999999</v>
      </c>
      <c r="M78" s="7">
        <f>'Train data'!$V$21+'Train data'!$V$22*B78+'Train data'!$V$23*C78+'Train data'!$V$24*D78+'Train data'!$V$25*E78+'Train data'!$V$26*F78+'Train data'!$V$27*G78+'Train data'!$V$28*H78+'Train data'!$V$29*I78+'Train data'!$V$30*J78+'Train data'!$V$31*K78</f>
        <v>36984.771351902891</v>
      </c>
      <c r="N78" s="7">
        <f t="shared" si="5"/>
        <v>15606.058038097108</v>
      </c>
      <c r="O78" s="7">
        <f t="shared" si="6"/>
        <v>15606.058038097108</v>
      </c>
      <c r="P78" s="7">
        <f t="shared" si="7"/>
        <v>243549047.48845536</v>
      </c>
      <c r="Q78" s="7">
        <f t="shared" si="8"/>
        <v>0.29674485493215202</v>
      </c>
      <c r="R78" s="7">
        <f t="shared" si="9"/>
        <v>0.29674485493215202</v>
      </c>
    </row>
    <row r="79" spans="1:18" x14ac:dyDescent="0.2">
      <c r="A79">
        <v>1147.4485337096226</v>
      </c>
      <c r="B79">
        <v>20</v>
      </c>
      <c r="C79">
        <v>31.92</v>
      </c>
      <c r="D79">
        <v>0</v>
      </c>
      <c r="E79">
        <v>0</v>
      </c>
      <c r="F79">
        <v>1</v>
      </c>
      <c r="G79">
        <v>0</v>
      </c>
      <c r="H79">
        <v>0</v>
      </c>
      <c r="I79">
        <v>1</v>
      </c>
      <c r="J79">
        <v>0</v>
      </c>
      <c r="K79">
        <v>0</v>
      </c>
      <c r="L79">
        <v>2261.5688</v>
      </c>
      <c r="M79" s="7">
        <f>'Train data'!$V$21+'Train data'!$V$22*B79+'Train data'!$V$23*C79+'Train data'!$V$24*D79+'Train data'!$V$25*E79+'Train data'!$V$26*F79+'Train data'!$V$27*G79+'Train data'!$V$28*H79+'Train data'!$V$29*I79+'Train data'!$V$30*J79+'Train data'!$V$31*K79</f>
        <v>3681.3012707791277</v>
      </c>
      <c r="N79" s="7">
        <f t="shared" si="5"/>
        <v>-1419.7324707791277</v>
      </c>
      <c r="O79" s="7">
        <f t="shared" si="6"/>
        <v>1419.7324707791277</v>
      </c>
      <c r="P79" s="7">
        <f t="shared" si="7"/>
        <v>2015640.2885846065</v>
      </c>
      <c r="Q79" s="7">
        <f t="shared" si="8"/>
        <v>-0.62776443979025875</v>
      </c>
      <c r="R79" s="7">
        <f t="shared" si="9"/>
        <v>0.62776443979025875</v>
      </c>
    </row>
    <row r="80" spans="1:18" x14ac:dyDescent="0.2">
      <c r="A80">
        <v>1148.4485337096226</v>
      </c>
      <c r="B80">
        <v>55</v>
      </c>
      <c r="C80">
        <v>21.5</v>
      </c>
      <c r="D80">
        <v>1</v>
      </c>
      <c r="E80">
        <v>1</v>
      </c>
      <c r="F80">
        <v>0</v>
      </c>
      <c r="G80">
        <v>0</v>
      </c>
      <c r="H80">
        <v>0</v>
      </c>
      <c r="I80">
        <v>0</v>
      </c>
      <c r="J80">
        <v>1</v>
      </c>
      <c r="K80">
        <v>0</v>
      </c>
      <c r="L80">
        <v>10791.96</v>
      </c>
      <c r="M80" s="7">
        <f>'Train data'!$V$21+'Train data'!$V$22*B80+'Train data'!$V$23*C80+'Train data'!$V$24*D80+'Train data'!$V$25*E80+'Train data'!$V$26*F80+'Train data'!$V$27*G80+'Train data'!$V$28*H80+'Train data'!$V$29*I80+'Train data'!$V$30*J80+'Train data'!$V$31*K80</f>
        <v>8640.2191336720571</v>
      </c>
      <c r="N80" s="7">
        <f t="shared" si="5"/>
        <v>2151.7408663279421</v>
      </c>
      <c r="O80" s="7">
        <f t="shared" si="6"/>
        <v>2151.7408663279421</v>
      </c>
      <c r="P80" s="7">
        <f t="shared" si="7"/>
        <v>4629988.7558257226</v>
      </c>
      <c r="Q80" s="7">
        <f t="shared" si="8"/>
        <v>0.19938369548515211</v>
      </c>
      <c r="R80" s="7">
        <f t="shared" si="9"/>
        <v>0.19938369548515211</v>
      </c>
    </row>
    <row r="81" spans="1:18" x14ac:dyDescent="0.2">
      <c r="A81">
        <v>1149.4485337096226</v>
      </c>
      <c r="B81">
        <v>42</v>
      </c>
      <c r="C81">
        <v>34.1</v>
      </c>
      <c r="D81">
        <v>0</v>
      </c>
      <c r="E81">
        <v>1</v>
      </c>
      <c r="F81">
        <v>0</v>
      </c>
      <c r="G81">
        <v>0</v>
      </c>
      <c r="H81">
        <v>0</v>
      </c>
      <c r="I81">
        <v>0</v>
      </c>
      <c r="J81">
        <v>1</v>
      </c>
      <c r="K81">
        <v>0</v>
      </c>
      <c r="L81">
        <v>5979.7309999999998</v>
      </c>
      <c r="M81" s="7">
        <f>'Train data'!$V$21+'Train data'!$V$22*B81+'Train data'!$V$23*C81+'Train data'!$V$24*D81+'Train data'!$V$25*E81+'Train data'!$V$26*F81+'Train data'!$V$27*G81+'Train data'!$V$28*H81+'Train data'!$V$29*I81+'Train data'!$V$30*J81+'Train data'!$V$31*K81</f>
        <v>9101.4586119663181</v>
      </c>
      <c r="N81" s="7">
        <f t="shared" si="5"/>
        <v>-3121.7276119663184</v>
      </c>
      <c r="O81" s="7">
        <f t="shared" si="6"/>
        <v>3121.7276119663184</v>
      </c>
      <c r="P81" s="7">
        <f t="shared" si="7"/>
        <v>9745183.2833129335</v>
      </c>
      <c r="Q81" s="7">
        <f t="shared" si="8"/>
        <v>-0.52205151234500657</v>
      </c>
      <c r="R81" s="7">
        <f t="shared" si="9"/>
        <v>0.52205151234500657</v>
      </c>
    </row>
    <row r="82" spans="1:18" x14ac:dyDescent="0.2">
      <c r="A82">
        <v>1150.4485337096226</v>
      </c>
      <c r="B82">
        <v>18</v>
      </c>
      <c r="C82">
        <v>30.305</v>
      </c>
      <c r="D82">
        <v>0</v>
      </c>
      <c r="E82">
        <v>0</v>
      </c>
      <c r="F82">
        <v>1</v>
      </c>
      <c r="G82">
        <v>0</v>
      </c>
      <c r="H82">
        <v>1</v>
      </c>
      <c r="I82">
        <v>0</v>
      </c>
      <c r="J82">
        <v>0</v>
      </c>
      <c r="K82">
        <v>0</v>
      </c>
      <c r="L82">
        <v>2203.7359499999998</v>
      </c>
      <c r="M82" s="7">
        <f>'Train data'!$V$21+'Train data'!$V$22*B82+'Train data'!$V$23*C82+'Train data'!$V$24*D82+'Train data'!$V$25*E82+'Train data'!$V$26*F82+'Train data'!$V$27*G82+'Train data'!$V$28*H82+'Train data'!$V$29*I82+'Train data'!$V$30*J82+'Train data'!$V$31*K82</f>
        <v>3086.1979123328156</v>
      </c>
      <c r="N82" s="7">
        <f t="shared" si="5"/>
        <v>-882.4619623328158</v>
      </c>
      <c r="O82" s="7">
        <f t="shared" si="6"/>
        <v>882.4619623328158</v>
      </c>
      <c r="P82" s="7">
        <f t="shared" si="7"/>
        <v>778739.114964284</v>
      </c>
      <c r="Q82" s="7">
        <f t="shared" si="8"/>
        <v>-0.4004390645498232</v>
      </c>
      <c r="R82" s="7">
        <f t="shared" si="9"/>
        <v>0.4004390645498232</v>
      </c>
    </row>
    <row r="83" spans="1:18" x14ac:dyDescent="0.2">
      <c r="A83">
        <v>1151.4485337096226</v>
      </c>
      <c r="B83">
        <v>58</v>
      </c>
      <c r="C83">
        <v>36.479999999999997</v>
      </c>
      <c r="D83">
        <v>0</v>
      </c>
      <c r="E83">
        <v>0</v>
      </c>
      <c r="F83">
        <v>1</v>
      </c>
      <c r="G83">
        <v>0</v>
      </c>
      <c r="H83">
        <v>0</v>
      </c>
      <c r="I83">
        <v>1</v>
      </c>
      <c r="J83">
        <v>0</v>
      </c>
      <c r="K83">
        <v>0</v>
      </c>
      <c r="L83">
        <v>12235.8392</v>
      </c>
      <c r="M83" s="7">
        <f>'Train data'!$V$21+'Train data'!$V$22*B83+'Train data'!$V$23*C83+'Train data'!$V$24*D83+'Train data'!$V$25*E83+'Train data'!$V$26*F83+'Train data'!$V$27*G83+'Train data'!$V$28*H83+'Train data'!$V$29*I83+'Train data'!$V$30*J83+'Train data'!$V$31*K83</f>
        <v>15088.633768057196</v>
      </c>
      <c r="N83" s="7">
        <f t="shared" si="5"/>
        <v>-2852.7945680571956</v>
      </c>
      <c r="O83" s="7">
        <f t="shared" si="6"/>
        <v>2852.7945680571956</v>
      </c>
      <c r="P83" s="7">
        <f t="shared" si="7"/>
        <v>8138436.8475366412</v>
      </c>
      <c r="Q83" s="7">
        <f t="shared" si="8"/>
        <v>-0.23315070764064924</v>
      </c>
      <c r="R83" s="7">
        <f t="shared" si="9"/>
        <v>0.23315070764064924</v>
      </c>
    </row>
    <row r="84" spans="1:18" x14ac:dyDescent="0.2">
      <c r="A84">
        <v>1152.4485337096226</v>
      </c>
      <c r="B84">
        <v>43</v>
      </c>
      <c r="C84">
        <v>32.56</v>
      </c>
      <c r="D84">
        <v>3</v>
      </c>
      <c r="E84">
        <v>0</v>
      </c>
      <c r="F84">
        <v>1</v>
      </c>
      <c r="G84">
        <v>1</v>
      </c>
      <c r="H84">
        <v>0</v>
      </c>
      <c r="I84">
        <v>0</v>
      </c>
      <c r="J84">
        <v>0</v>
      </c>
      <c r="K84">
        <v>1</v>
      </c>
      <c r="L84">
        <v>40941.285400000001</v>
      </c>
      <c r="M84" s="7">
        <f>'Train data'!$V$21+'Train data'!$V$22*B84+'Train data'!$V$23*C84+'Train data'!$V$24*D84+'Train data'!$V$25*E84+'Train data'!$V$26*F84+'Train data'!$V$27*G84+'Train data'!$V$28*H84+'Train data'!$V$29*I84+'Train data'!$V$30*J84+'Train data'!$V$31*K84</f>
        <v>34189.974040080677</v>
      </c>
      <c r="N84" s="7">
        <f t="shared" si="5"/>
        <v>6751.3113599193239</v>
      </c>
      <c r="O84" s="7">
        <f t="shared" si="6"/>
        <v>6751.3113599193239</v>
      </c>
      <c r="P84" s="7">
        <f t="shared" si="7"/>
        <v>45580205.078575708</v>
      </c>
      <c r="Q84" s="7">
        <f t="shared" si="8"/>
        <v>0.16490228125371276</v>
      </c>
      <c r="R84" s="7">
        <f t="shared" si="9"/>
        <v>0.16490228125371276</v>
      </c>
    </row>
    <row r="85" spans="1:18" x14ac:dyDescent="0.2">
      <c r="A85">
        <v>1153.4485337096226</v>
      </c>
      <c r="B85">
        <v>35</v>
      </c>
      <c r="C85">
        <v>35.814999999999998</v>
      </c>
      <c r="D85">
        <v>1</v>
      </c>
      <c r="E85">
        <v>0</v>
      </c>
      <c r="F85">
        <v>1</v>
      </c>
      <c r="G85">
        <v>0</v>
      </c>
      <c r="H85">
        <v>0</v>
      </c>
      <c r="I85">
        <v>1</v>
      </c>
      <c r="J85">
        <v>0</v>
      </c>
      <c r="K85">
        <v>0</v>
      </c>
      <c r="L85">
        <v>5630.4578499999998</v>
      </c>
      <c r="M85" s="7">
        <f>'Train data'!$V$21+'Train data'!$V$22*B85+'Train data'!$V$23*C85+'Train data'!$V$24*D85+'Train data'!$V$25*E85+'Train data'!$V$26*F85+'Train data'!$V$27*G85+'Train data'!$V$28*H85+'Train data'!$V$29*I85+'Train data'!$V$30*J85+'Train data'!$V$31*K85</f>
        <v>9333.9641821953355</v>
      </c>
      <c r="N85" s="7">
        <f t="shared" si="5"/>
        <v>-3703.5063321953357</v>
      </c>
      <c r="O85" s="7">
        <f t="shared" si="6"/>
        <v>3703.5063321953357</v>
      </c>
      <c r="P85" s="7">
        <f t="shared" si="7"/>
        <v>13715959.152610948</v>
      </c>
      <c r="Q85" s="7">
        <f t="shared" si="8"/>
        <v>-0.6577629086052631</v>
      </c>
      <c r="R85" s="7">
        <f t="shared" si="9"/>
        <v>0.6577629086052631</v>
      </c>
    </row>
    <row r="86" spans="1:18" x14ac:dyDescent="0.2">
      <c r="A86">
        <v>1154.4485337096226</v>
      </c>
      <c r="B86">
        <v>48</v>
      </c>
      <c r="C86">
        <v>27.93</v>
      </c>
      <c r="D86">
        <v>4</v>
      </c>
      <c r="E86">
        <v>0</v>
      </c>
      <c r="F86">
        <v>1</v>
      </c>
      <c r="G86">
        <v>0</v>
      </c>
      <c r="H86">
        <v>0</v>
      </c>
      <c r="I86">
        <v>1</v>
      </c>
      <c r="J86">
        <v>0</v>
      </c>
      <c r="K86">
        <v>0</v>
      </c>
      <c r="L86">
        <v>11015.1747</v>
      </c>
      <c r="M86" s="7">
        <f>'Train data'!$V$21+'Train data'!$V$22*B86+'Train data'!$V$23*C86+'Train data'!$V$24*D86+'Train data'!$V$25*E86+'Train data'!$V$26*F86+'Train data'!$V$27*G86+'Train data'!$V$28*H86+'Train data'!$V$29*I86+'Train data'!$V$30*J86+'Train data'!$V$31*K86</f>
        <v>11350.335914638321</v>
      </c>
      <c r="N86" s="7">
        <f t="shared" si="5"/>
        <v>-335.16121463832133</v>
      </c>
      <c r="O86" s="7">
        <f t="shared" si="6"/>
        <v>335.16121463832133</v>
      </c>
      <c r="P86" s="7">
        <f t="shared" si="7"/>
        <v>112333.03979783489</v>
      </c>
      <c r="Q86" s="7">
        <f t="shared" si="8"/>
        <v>-3.0427226418689605E-2</v>
      </c>
      <c r="R86" s="7">
        <f t="shared" si="9"/>
        <v>3.0427226418689605E-2</v>
      </c>
    </row>
    <row r="87" spans="1:18" x14ac:dyDescent="0.2">
      <c r="A87">
        <v>1155.4485337096226</v>
      </c>
      <c r="B87">
        <v>36</v>
      </c>
      <c r="C87">
        <v>22.135000000000002</v>
      </c>
      <c r="D87">
        <v>3</v>
      </c>
      <c r="E87">
        <v>0</v>
      </c>
      <c r="F87">
        <v>1</v>
      </c>
      <c r="G87">
        <v>0</v>
      </c>
      <c r="H87">
        <v>1</v>
      </c>
      <c r="I87">
        <v>0</v>
      </c>
      <c r="J87">
        <v>0</v>
      </c>
      <c r="K87">
        <v>0</v>
      </c>
      <c r="L87">
        <v>7228.2156500000001</v>
      </c>
      <c r="M87" s="7">
        <f>'Train data'!$V$21+'Train data'!$V$22*B87+'Train data'!$V$23*C87+'Train data'!$V$24*D87+'Train data'!$V$25*E87+'Train data'!$V$26*F87+'Train data'!$V$27*G87+'Train data'!$V$28*H87+'Train data'!$V$29*I87+'Train data'!$V$30*J87+'Train data'!$V$31*K87</f>
        <v>6303.3522215869743</v>
      </c>
      <c r="N87" s="7">
        <f t="shared" si="5"/>
        <v>924.86342841302576</v>
      </c>
      <c r="O87" s="7">
        <f t="shared" si="6"/>
        <v>924.86342841302576</v>
      </c>
      <c r="P87" s="7">
        <f t="shared" si="7"/>
        <v>855372.36121589597</v>
      </c>
      <c r="Q87" s="7">
        <f t="shared" si="8"/>
        <v>0.12795183115670128</v>
      </c>
      <c r="R87" s="7">
        <f t="shared" si="9"/>
        <v>0.12795183115670128</v>
      </c>
    </row>
    <row r="88" spans="1:18" x14ac:dyDescent="0.2">
      <c r="A88">
        <v>1156.4485337096226</v>
      </c>
      <c r="B88">
        <v>19</v>
      </c>
      <c r="C88">
        <v>44.88</v>
      </c>
      <c r="D88">
        <v>0</v>
      </c>
      <c r="E88">
        <v>1</v>
      </c>
      <c r="F88">
        <v>0</v>
      </c>
      <c r="G88">
        <v>1</v>
      </c>
      <c r="H88">
        <v>0</v>
      </c>
      <c r="I88">
        <v>0</v>
      </c>
      <c r="J88">
        <v>0</v>
      </c>
      <c r="K88">
        <v>1</v>
      </c>
      <c r="L88">
        <v>39722.746200000001</v>
      </c>
      <c r="M88" s="7">
        <f>'Train data'!$V$21+'Train data'!$V$22*B88+'Train data'!$V$23*C88+'Train data'!$V$24*D88+'Train data'!$V$25*E88+'Train data'!$V$26*F88+'Train data'!$V$27*G88+'Train data'!$V$28*H88+'Train data'!$V$29*I88+'Train data'!$V$30*J88+'Train data'!$V$31*K88</f>
        <v>30569.709841659849</v>
      </c>
      <c r="N88" s="7">
        <f t="shared" si="5"/>
        <v>9153.0363583401522</v>
      </c>
      <c r="O88" s="7">
        <f t="shared" si="6"/>
        <v>9153.0363583401522</v>
      </c>
      <c r="P88" s="7">
        <f t="shared" si="7"/>
        <v>83778074.57709676</v>
      </c>
      <c r="Q88" s="7">
        <f t="shared" si="8"/>
        <v>0.23042305061829163</v>
      </c>
      <c r="R88" s="7">
        <f t="shared" si="9"/>
        <v>0.23042305061829163</v>
      </c>
    </row>
    <row r="89" spans="1:18" x14ac:dyDescent="0.2">
      <c r="A89">
        <v>1157.4485337096226</v>
      </c>
      <c r="B89">
        <v>23</v>
      </c>
      <c r="C89">
        <v>23.18</v>
      </c>
      <c r="D89">
        <v>2</v>
      </c>
      <c r="E89">
        <v>0</v>
      </c>
      <c r="F89">
        <v>1</v>
      </c>
      <c r="G89">
        <v>0</v>
      </c>
      <c r="H89">
        <v>0</v>
      </c>
      <c r="I89">
        <v>1</v>
      </c>
      <c r="J89">
        <v>0</v>
      </c>
      <c r="K89">
        <v>0</v>
      </c>
      <c r="L89">
        <v>14426.073850000001</v>
      </c>
      <c r="M89" s="7">
        <f>'Train data'!$V$21+'Train data'!$V$22*B89+'Train data'!$V$23*C89+'Train data'!$V$24*D89+'Train data'!$V$25*E89+'Train data'!$V$26*F89+'Train data'!$V$27*G89+'Train data'!$V$28*H89+'Train data'!$V$29*I89+'Train data'!$V$30*J89+'Train data'!$V$31*K89</f>
        <v>2373.5959450713144</v>
      </c>
      <c r="N89" s="7">
        <f t="shared" si="5"/>
        <v>12052.477904928686</v>
      </c>
      <c r="O89" s="7">
        <f t="shared" si="6"/>
        <v>12052.477904928686</v>
      </c>
      <c r="P89" s="7">
        <f t="shared" si="7"/>
        <v>145262223.64879417</v>
      </c>
      <c r="Q89" s="7">
        <f t="shared" si="8"/>
        <v>0.83546486939193687</v>
      </c>
      <c r="R89" s="7">
        <f t="shared" si="9"/>
        <v>0.83546486939193687</v>
      </c>
    </row>
    <row r="90" spans="1:18" x14ac:dyDescent="0.2">
      <c r="A90">
        <v>1158.4485337096226</v>
      </c>
      <c r="B90">
        <v>20</v>
      </c>
      <c r="C90">
        <v>30.59</v>
      </c>
      <c r="D90">
        <v>0</v>
      </c>
      <c r="E90">
        <v>0</v>
      </c>
      <c r="F90">
        <v>1</v>
      </c>
      <c r="G90">
        <v>0</v>
      </c>
      <c r="H90">
        <v>1</v>
      </c>
      <c r="I90">
        <v>0</v>
      </c>
      <c r="J90">
        <v>0</v>
      </c>
      <c r="K90">
        <v>0</v>
      </c>
      <c r="L90">
        <v>2459.7201</v>
      </c>
      <c r="M90" s="7">
        <f>'Train data'!$V$21+'Train data'!$V$22*B90+'Train data'!$V$23*C90+'Train data'!$V$24*D90+'Train data'!$V$25*E90+'Train data'!$V$26*F90+'Train data'!$V$27*G90+'Train data'!$V$28*H90+'Train data'!$V$29*I90+'Train data'!$V$30*J90+'Train data'!$V$31*K90</f>
        <v>3701.8473362317945</v>
      </c>
      <c r="N90" s="7">
        <f t="shared" si="5"/>
        <v>-1242.1272362317945</v>
      </c>
      <c r="O90" s="7">
        <f t="shared" si="6"/>
        <v>1242.1272362317945</v>
      </c>
      <c r="P90" s="7">
        <f t="shared" si="7"/>
        <v>1542880.0709888362</v>
      </c>
      <c r="Q90" s="7">
        <f t="shared" si="8"/>
        <v>-0.50498722851912892</v>
      </c>
      <c r="R90" s="7">
        <f t="shared" si="9"/>
        <v>0.50498722851912892</v>
      </c>
    </row>
    <row r="91" spans="1:18" x14ac:dyDescent="0.2">
      <c r="A91">
        <v>1159.4485337096226</v>
      </c>
      <c r="B91">
        <v>32</v>
      </c>
      <c r="C91">
        <v>41.1</v>
      </c>
      <c r="D91">
        <v>0</v>
      </c>
      <c r="E91">
        <v>0</v>
      </c>
      <c r="F91">
        <v>1</v>
      </c>
      <c r="G91">
        <v>0</v>
      </c>
      <c r="H91">
        <v>0</v>
      </c>
      <c r="I91">
        <v>0</v>
      </c>
      <c r="J91">
        <v>1</v>
      </c>
      <c r="K91">
        <v>0</v>
      </c>
      <c r="L91">
        <v>3989.8409999999999</v>
      </c>
      <c r="M91" s="7">
        <f>'Train data'!$V$21+'Train data'!$V$22*B91+'Train data'!$V$23*C91+'Train data'!$V$24*D91+'Train data'!$V$25*E91+'Train data'!$V$26*F91+'Train data'!$V$27*G91+'Train data'!$V$28*H91+'Train data'!$V$29*I91+'Train data'!$V$30*J91+'Train data'!$V$31*K91</f>
        <v>9134.6807799503113</v>
      </c>
      <c r="N91" s="7">
        <f t="shared" si="5"/>
        <v>-5144.8397799503109</v>
      </c>
      <c r="O91" s="7">
        <f t="shared" si="6"/>
        <v>5144.8397799503109</v>
      </c>
      <c r="P91" s="7">
        <f t="shared" si="7"/>
        <v>26469376.361359164</v>
      </c>
      <c r="Q91" s="7">
        <f t="shared" si="8"/>
        <v>-1.2894849142986677</v>
      </c>
      <c r="R91" s="7">
        <f t="shared" si="9"/>
        <v>1.2894849142986677</v>
      </c>
    </row>
    <row r="92" spans="1:18" x14ac:dyDescent="0.2">
      <c r="A92">
        <v>1160.4485337096226</v>
      </c>
      <c r="B92">
        <v>43</v>
      </c>
      <c r="C92">
        <v>34.58</v>
      </c>
      <c r="D92">
        <v>1</v>
      </c>
      <c r="E92">
        <v>0</v>
      </c>
      <c r="F92">
        <v>1</v>
      </c>
      <c r="G92">
        <v>0</v>
      </c>
      <c r="H92">
        <v>0</v>
      </c>
      <c r="I92">
        <v>1</v>
      </c>
      <c r="J92">
        <v>0</v>
      </c>
      <c r="K92">
        <v>0</v>
      </c>
      <c r="L92">
        <v>7727.2532000000001</v>
      </c>
      <c r="M92" s="7">
        <f>'Train data'!$V$21+'Train data'!$V$22*B92+'Train data'!$V$23*C92+'Train data'!$V$24*D92+'Train data'!$V$25*E92+'Train data'!$V$26*F92+'Train data'!$V$27*G92+'Train data'!$V$28*H92+'Train data'!$V$29*I92+'Train data'!$V$30*J92+'Train data'!$V$31*K92</f>
        <v>10990.988108895364</v>
      </c>
      <c r="N92" s="7">
        <f t="shared" si="5"/>
        <v>-3263.7349088953642</v>
      </c>
      <c r="O92" s="7">
        <f t="shared" si="6"/>
        <v>3263.7349088953642</v>
      </c>
      <c r="P92" s="7">
        <f t="shared" si="7"/>
        <v>10651965.555542231</v>
      </c>
      <c r="Q92" s="7">
        <f t="shared" si="8"/>
        <v>-0.42236676143799251</v>
      </c>
      <c r="R92" s="7">
        <f t="shared" si="9"/>
        <v>0.42236676143799251</v>
      </c>
    </row>
    <row r="93" spans="1:18" x14ac:dyDescent="0.2">
      <c r="A93">
        <v>1161.4485337096226</v>
      </c>
      <c r="B93">
        <v>34</v>
      </c>
      <c r="C93">
        <v>42.13</v>
      </c>
      <c r="D93">
        <v>2</v>
      </c>
      <c r="E93">
        <v>1</v>
      </c>
      <c r="F93">
        <v>0</v>
      </c>
      <c r="G93">
        <v>0</v>
      </c>
      <c r="H93">
        <v>0</v>
      </c>
      <c r="I93">
        <v>0</v>
      </c>
      <c r="J93">
        <v>0</v>
      </c>
      <c r="K93">
        <v>1</v>
      </c>
      <c r="L93">
        <v>5124.1886999999997</v>
      </c>
      <c r="M93" s="7">
        <f>'Train data'!$V$21+'Train data'!$V$22*B93+'Train data'!$V$23*C93+'Train data'!$V$24*D93+'Train data'!$V$25*E93+'Train data'!$V$26*F93+'Train data'!$V$27*G93+'Train data'!$V$28*H93+'Train data'!$V$29*I93+'Train data'!$V$30*J93+'Train data'!$V$31*K93</f>
        <v>10754.196550959836</v>
      </c>
      <c r="N93" s="7">
        <f t="shared" si="5"/>
        <v>-5630.0078509598361</v>
      </c>
      <c r="O93" s="7">
        <f t="shared" si="6"/>
        <v>5630.0078509598361</v>
      </c>
      <c r="P93" s="7">
        <f t="shared" si="7"/>
        <v>31696988.401869394</v>
      </c>
      <c r="Q93" s="7">
        <f t="shared" si="8"/>
        <v>-1.0987120460571322</v>
      </c>
      <c r="R93" s="7">
        <f t="shared" si="9"/>
        <v>1.0987120460571322</v>
      </c>
    </row>
    <row r="94" spans="1:18" x14ac:dyDescent="0.2">
      <c r="A94">
        <v>1162.4485337096226</v>
      </c>
      <c r="B94">
        <v>30</v>
      </c>
      <c r="C94">
        <v>38.83</v>
      </c>
      <c r="D94">
        <v>1</v>
      </c>
      <c r="E94">
        <v>1</v>
      </c>
      <c r="F94">
        <v>0</v>
      </c>
      <c r="G94">
        <v>0</v>
      </c>
      <c r="H94">
        <v>0</v>
      </c>
      <c r="I94">
        <v>0</v>
      </c>
      <c r="J94">
        <v>0</v>
      </c>
      <c r="K94">
        <v>1</v>
      </c>
      <c r="L94">
        <v>18963.171920000001</v>
      </c>
      <c r="M94" s="7">
        <f>'Train data'!$V$21+'Train data'!$V$22*B94+'Train data'!$V$23*C94+'Train data'!$V$24*D94+'Train data'!$V$25*E94+'Train data'!$V$26*F94+'Train data'!$V$27*G94+'Train data'!$V$28*H94+'Train data'!$V$29*I94+'Train data'!$V$30*J94+'Train data'!$V$31*K94</f>
        <v>8157.744211934848</v>
      </c>
      <c r="N94" s="7">
        <f t="shared" si="5"/>
        <v>10805.427708065152</v>
      </c>
      <c r="O94" s="7">
        <f t="shared" si="6"/>
        <v>10805.427708065152</v>
      </c>
      <c r="P94" s="7">
        <f t="shared" si="7"/>
        <v>116757267.95422211</v>
      </c>
      <c r="Q94" s="7">
        <f t="shared" si="8"/>
        <v>0.56981119791826218</v>
      </c>
      <c r="R94" s="7">
        <f t="shared" si="9"/>
        <v>0.56981119791826218</v>
      </c>
    </row>
    <row r="95" spans="1:18" x14ac:dyDescent="0.2">
      <c r="A95">
        <v>1163.4485337096226</v>
      </c>
      <c r="B95">
        <v>18</v>
      </c>
      <c r="C95">
        <v>28.215</v>
      </c>
      <c r="D95">
        <v>0</v>
      </c>
      <c r="E95">
        <v>0</v>
      </c>
      <c r="F95">
        <v>1</v>
      </c>
      <c r="G95">
        <v>0</v>
      </c>
      <c r="H95">
        <v>1</v>
      </c>
      <c r="I95">
        <v>0</v>
      </c>
      <c r="J95">
        <v>0</v>
      </c>
      <c r="K95">
        <v>0</v>
      </c>
      <c r="L95">
        <v>2200.8308499999998</v>
      </c>
      <c r="M95" s="7">
        <f>'Train data'!$V$21+'Train data'!$V$22*B95+'Train data'!$V$23*C95+'Train data'!$V$24*D95+'Train data'!$V$25*E95+'Train data'!$V$26*F95+'Train data'!$V$27*G95+'Train data'!$V$28*H95+'Train data'!$V$29*I95+'Train data'!$V$30*J95+'Train data'!$V$31*K95</f>
        <v>2377.2929957044371</v>
      </c>
      <c r="N95" s="7">
        <f t="shared" si="5"/>
        <v>-176.46214570443726</v>
      </c>
      <c r="O95" s="7">
        <f t="shared" si="6"/>
        <v>176.46214570443726</v>
      </c>
      <c r="P95" s="7">
        <f t="shared" si="7"/>
        <v>31138.888866614045</v>
      </c>
      <c r="Q95" s="7">
        <f t="shared" si="8"/>
        <v>-8.0179785604349046E-2</v>
      </c>
      <c r="R95" s="7">
        <f t="shared" si="9"/>
        <v>8.0179785604349046E-2</v>
      </c>
    </row>
    <row r="96" spans="1:18" x14ac:dyDescent="0.2">
      <c r="A96">
        <v>1164.4485337096226</v>
      </c>
      <c r="B96">
        <v>41</v>
      </c>
      <c r="C96">
        <v>28.31</v>
      </c>
      <c r="D96">
        <v>1</v>
      </c>
      <c r="E96">
        <v>0</v>
      </c>
      <c r="F96">
        <v>1</v>
      </c>
      <c r="G96">
        <v>0</v>
      </c>
      <c r="H96">
        <v>0</v>
      </c>
      <c r="I96">
        <v>1</v>
      </c>
      <c r="J96">
        <v>0</v>
      </c>
      <c r="K96">
        <v>0</v>
      </c>
      <c r="L96">
        <v>7153.5538999999999</v>
      </c>
      <c r="M96" s="7">
        <f>'Train data'!$V$21+'Train data'!$V$22*B96+'Train data'!$V$23*C96+'Train data'!$V$24*D96+'Train data'!$V$25*E96+'Train data'!$V$26*F96+'Train data'!$V$27*G96+'Train data'!$V$28*H96+'Train data'!$V$29*I96+'Train data'!$V$30*J96+'Train data'!$V$31*K96</f>
        <v>8345.2927873787557</v>
      </c>
      <c r="N96" s="7">
        <f t="shared" si="5"/>
        <v>-1191.7388873787559</v>
      </c>
      <c r="O96" s="7">
        <f t="shared" si="6"/>
        <v>1191.7388873787559</v>
      </c>
      <c r="P96" s="7">
        <f t="shared" si="7"/>
        <v>1420241.5756907549</v>
      </c>
      <c r="Q96" s="7">
        <f t="shared" si="8"/>
        <v>-0.16659396211144167</v>
      </c>
      <c r="R96" s="7">
        <f t="shared" si="9"/>
        <v>0.16659396211144167</v>
      </c>
    </row>
    <row r="97" spans="1:18" x14ac:dyDescent="0.2">
      <c r="A97">
        <v>1165.4485337096226</v>
      </c>
      <c r="B97">
        <v>35</v>
      </c>
      <c r="C97">
        <v>26.125</v>
      </c>
      <c r="D97">
        <v>0</v>
      </c>
      <c r="E97">
        <v>0</v>
      </c>
      <c r="F97">
        <v>1</v>
      </c>
      <c r="G97">
        <v>0</v>
      </c>
      <c r="H97">
        <v>1</v>
      </c>
      <c r="I97">
        <v>0</v>
      </c>
      <c r="J97">
        <v>0</v>
      </c>
      <c r="K97">
        <v>0</v>
      </c>
      <c r="L97">
        <v>5227.9887500000004</v>
      </c>
      <c r="M97" s="7">
        <f>'Train data'!$V$21+'Train data'!$V$22*B97+'Train data'!$V$23*C97+'Train data'!$V$24*D97+'Train data'!$V$25*E97+'Train data'!$V$26*F97+'Train data'!$V$27*G97+'Train data'!$V$28*H97+'Train data'!$V$29*I97+'Train data'!$V$30*J97+'Train data'!$V$31*K97</f>
        <v>6079.7229379435703</v>
      </c>
      <c r="N97" s="7">
        <f t="shared" si="5"/>
        <v>-851.73418794356985</v>
      </c>
      <c r="O97" s="7">
        <f t="shared" si="6"/>
        <v>851.73418794356985</v>
      </c>
      <c r="P97" s="7">
        <f t="shared" si="7"/>
        <v>725451.12691189232</v>
      </c>
      <c r="Q97" s="7">
        <f t="shared" si="8"/>
        <v>-0.16291813710264197</v>
      </c>
      <c r="R97" s="7">
        <f t="shared" si="9"/>
        <v>0.16291813710264197</v>
      </c>
    </row>
    <row r="98" spans="1:18" x14ac:dyDescent="0.2">
      <c r="A98">
        <v>1166.4485337096226</v>
      </c>
      <c r="B98">
        <v>57</v>
      </c>
      <c r="C98">
        <v>40.369999999999997</v>
      </c>
      <c r="D98">
        <v>0</v>
      </c>
      <c r="E98">
        <v>1</v>
      </c>
      <c r="F98">
        <v>0</v>
      </c>
      <c r="G98">
        <v>0</v>
      </c>
      <c r="H98">
        <v>0</v>
      </c>
      <c r="I98">
        <v>0</v>
      </c>
      <c r="J98">
        <v>0</v>
      </c>
      <c r="K98">
        <v>1</v>
      </c>
      <c r="L98">
        <v>10982.5013</v>
      </c>
      <c r="M98" s="7">
        <f>'Train data'!$V$21+'Train data'!$V$22*B98+'Train data'!$V$23*C98+'Train data'!$V$24*D98+'Train data'!$V$25*E98+'Train data'!$V$26*F98+'Train data'!$V$27*G98+'Train data'!$V$28*H98+'Train data'!$V$29*I98+'Train data'!$V$30*J98+'Train data'!$V$31*K98</f>
        <v>15247.165276968661</v>
      </c>
      <c r="N98" s="7">
        <f t="shared" si="5"/>
        <v>-4264.6639769686608</v>
      </c>
      <c r="O98" s="7">
        <f t="shared" si="6"/>
        <v>4264.6639769686608</v>
      </c>
      <c r="P98" s="7">
        <f t="shared" si="7"/>
        <v>18187358.836454153</v>
      </c>
      <c r="Q98" s="7">
        <f t="shared" si="8"/>
        <v>-0.38831445227952405</v>
      </c>
      <c r="R98" s="7">
        <f t="shared" si="9"/>
        <v>0.38831445227952405</v>
      </c>
    </row>
    <row r="99" spans="1:18" x14ac:dyDescent="0.2">
      <c r="A99">
        <v>1167.4485337096226</v>
      </c>
      <c r="B99">
        <v>29</v>
      </c>
      <c r="C99">
        <v>24.6</v>
      </c>
      <c r="D99">
        <v>2</v>
      </c>
      <c r="E99">
        <v>0</v>
      </c>
      <c r="F99">
        <v>1</v>
      </c>
      <c r="G99">
        <v>0</v>
      </c>
      <c r="H99">
        <v>0</v>
      </c>
      <c r="I99">
        <v>0</v>
      </c>
      <c r="J99">
        <v>1</v>
      </c>
      <c r="K99">
        <v>0</v>
      </c>
      <c r="L99">
        <v>4529.4769999999999</v>
      </c>
      <c r="M99" s="7">
        <f>'Train data'!$V$21+'Train data'!$V$22*B99+'Train data'!$V$23*C99+'Train data'!$V$24*D99+'Train data'!$V$25*E99+'Train data'!$V$26*F99+'Train data'!$V$27*G99+'Train data'!$V$28*H99+'Train data'!$V$29*I99+'Train data'!$V$30*J99+'Train data'!$V$31*K99</f>
        <v>3637.9274460293186</v>
      </c>
      <c r="N99" s="7">
        <f t="shared" si="5"/>
        <v>891.54955397068125</v>
      </c>
      <c r="O99" s="7">
        <f t="shared" si="6"/>
        <v>891.54955397068125</v>
      </c>
      <c r="P99" s="7">
        <f t="shared" si="7"/>
        <v>794860.6071853207</v>
      </c>
      <c r="Q99" s="7">
        <f t="shared" si="8"/>
        <v>0.1968327809084098</v>
      </c>
      <c r="R99" s="7">
        <f t="shared" si="9"/>
        <v>0.1968327809084098</v>
      </c>
    </row>
    <row r="100" spans="1:18" x14ac:dyDescent="0.2">
      <c r="A100">
        <v>1168.4485337096226</v>
      </c>
      <c r="B100">
        <v>32</v>
      </c>
      <c r="C100">
        <v>35.200000000000003</v>
      </c>
      <c r="D100">
        <v>2</v>
      </c>
      <c r="E100">
        <v>1</v>
      </c>
      <c r="F100">
        <v>0</v>
      </c>
      <c r="G100">
        <v>0</v>
      </c>
      <c r="H100">
        <v>0</v>
      </c>
      <c r="I100">
        <v>0</v>
      </c>
      <c r="J100">
        <v>1</v>
      </c>
      <c r="K100">
        <v>0</v>
      </c>
      <c r="L100">
        <v>4670.6400000000003</v>
      </c>
      <c r="M100" s="7">
        <f>'Train data'!$V$21+'Train data'!$V$22*B100+'Train data'!$V$23*C100+'Train data'!$V$24*D100+'Train data'!$V$25*E100+'Train data'!$V$26*F100+'Train data'!$V$27*G100+'Train data'!$V$28*H100+'Train data'!$V$29*I100+'Train data'!$V$30*J100+'Train data'!$V$31*K100</f>
        <v>7757.9988910478369</v>
      </c>
      <c r="N100" s="7">
        <f t="shared" si="5"/>
        <v>-3087.3588910478366</v>
      </c>
      <c r="O100" s="7">
        <f t="shared" si="6"/>
        <v>3087.3588910478366</v>
      </c>
      <c r="P100" s="7">
        <f t="shared" si="7"/>
        <v>9531784.922132127</v>
      </c>
      <c r="Q100" s="7">
        <f t="shared" si="8"/>
        <v>-0.66101409893458629</v>
      </c>
      <c r="R100" s="7">
        <f t="shared" si="9"/>
        <v>0.66101409893458629</v>
      </c>
    </row>
    <row r="101" spans="1:18" x14ac:dyDescent="0.2">
      <c r="A101">
        <v>1169.4485337096226</v>
      </c>
      <c r="B101">
        <v>37</v>
      </c>
      <c r="C101">
        <v>34.104999999999997</v>
      </c>
      <c r="D101">
        <v>1</v>
      </c>
      <c r="E101">
        <v>0</v>
      </c>
      <c r="F101">
        <v>1</v>
      </c>
      <c r="G101">
        <v>0</v>
      </c>
      <c r="H101">
        <v>0</v>
      </c>
      <c r="I101">
        <v>1</v>
      </c>
      <c r="J101">
        <v>0</v>
      </c>
      <c r="K101">
        <v>0</v>
      </c>
      <c r="L101">
        <v>6112.3529500000004</v>
      </c>
      <c r="M101" s="7">
        <f>'Train data'!$V$21+'Train data'!$V$22*B101+'Train data'!$V$23*C101+'Train data'!$V$24*D101+'Train data'!$V$25*E101+'Train data'!$V$26*F101+'Train data'!$V$27*G101+'Train data'!$V$28*H101+'Train data'!$V$29*I101+'Train data'!$V$30*J101+'Train data'!$V$31*K101</f>
        <v>9272.9316402217719</v>
      </c>
      <c r="N101" s="7">
        <f t="shared" si="5"/>
        <v>-3160.5786902217715</v>
      </c>
      <c r="O101" s="7">
        <f t="shared" si="6"/>
        <v>3160.5786902217715</v>
      </c>
      <c r="P101" s="7">
        <f t="shared" si="7"/>
        <v>9989257.6570839677</v>
      </c>
      <c r="Q101" s="7">
        <f t="shared" si="8"/>
        <v>-0.51708052792039294</v>
      </c>
      <c r="R101" s="7">
        <f t="shared" si="9"/>
        <v>0.51708052792039294</v>
      </c>
    </row>
    <row r="102" spans="1:18" x14ac:dyDescent="0.2">
      <c r="A102">
        <v>1170.4485337096226</v>
      </c>
      <c r="B102">
        <v>18</v>
      </c>
      <c r="C102">
        <v>27.36</v>
      </c>
      <c r="D102">
        <v>1</v>
      </c>
      <c r="E102">
        <v>1</v>
      </c>
      <c r="F102">
        <v>0</v>
      </c>
      <c r="G102">
        <v>1</v>
      </c>
      <c r="H102">
        <v>1</v>
      </c>
      <c r="I102">
        <v>0</v>
      </c>
      <c r="J102">
        <v>0</v>
      </c>
      <c r="K102">
        <v>0</v>
      </c>
      <c r="L102">
        <v>17178.682400000002</v>
      </c>
      <c r="M102" s="7">
        <f>'Train data'!$V$21+'Train data'!$V$22*B102+'Train data'!$V$23*C102+'Train data'!$V$24*D102+'Train data'!$V$25*E102+'Train data'!$V$26*F102+'Train data'!$V$27*G102+'Train data'!$V$28*H102+'Train data'!$V$29*I102+'Train data'!$V$30*J102+'Train data'!$V$31*K102</f>
        <v>25926.084980398849</v>
      </c>
      <c r="N102" s="7">
        <f t="shared" si="5"/>
        <v>-8747.4025803988479</v>
      </c>
      <c r="O102" s="7">
        <f t="shared" si="6"/>
        <v>8747.4025803988479</v>
      </c>
      <c r="P102" s="7">
        <f t="shared" si="7"/>
        <v>76517051.903568417</v>
      </c>
      <c r="Q102" s="7">
        <f t="shared" si="8"/>
        <v>-0.50920101883942204</v>
      </c>
      <c r="R102" s="7">
        <f t="shared" si="9"/>
        <v>0.50920101883942204</v>
      </c>
    </row>
    <row r="103" spans="1:18" x14ac:dyDescent="0.2">
      <c r="A103">
        <v>1171.4485337096226</v>
      </c>
      <c r="B103">
        <v>43</v>
      </c>
      <c r="C103">
        <v>26.7</v>
      </c>
      <c r="D103">
        <v>2</v>
      </c>
      <c r="E103">
        <v>0</v>
      </c>
      <c r="F103">
        <v>1</v>
      </c>
      <c r="G103">
        <v>1</v>
      </c>
      <c r="H103">
        <v>0</v>
      </c>
      <c r="I103">
        <v>0</v>
      </c>
      <c r="J103">
        <v>1</v>
      </c>
      <c r="K103">
        <v>0</v>
      </c>
      <c r="L103">
        <v>22478.6</v>
      </c>
      <c r="M103" s="7">
        <f>'Train data'!$V$21+'Train data'!$V$22*B103+'Train data'!$V$23*C103+'Train data'!$V$24*D103+'Train data'!$V$25*E103+'Train data'!$V$26*F103+'Train data'!$V$27*G103+'Train data'!$V$28*H103+'Train data'!$V$29*I103+'Train data'!$V$30*J103+'Train data'!$V$31*K103</f>
        <v>31636.521490806532</v>
      </c>
      <c r="N103" s="7">
        <f t="shared" si="5"/>
        <v>-9157.9214908065333</v>
      </c>
      <c r="O103" s="7">
        <f t="shared" si="6"/>
        <v>9157.9214908065333</v>
      </c>
      <c r="P103" s="7">
        <f t="shared" si="7"/>
        <v>83867526.03177616</v>
      </c>
      <c r="Q103" s="7">
        <f t="shared" si="8"/>
        <v>-0.40740622150874761</v>
      </c>
      <c r="R103" s="7">
        <f t="shared" si="9"/>
        <v>0.40740622150874761</v>
      </c>
    </row>
    <row r="104" spans="1:18" x14ac:dyDescent="0.2">
      <c r="A104">
        <v>1172.4485337096226</v>
      </c>
      <c r="B104">
        <v>56</v>
      </c>
      <c r="C104">
        <v>41.91</v>
      </c>
      <c r="D104">
        <v>0</v>
      </c>
      <c r="E104">
        <v>0</v>
      </c>
      <c r="F104">
        <v>1</v>
      </c>
      <c r="G104">
        <v>0</v>
      </c>
      <c r="H104">
        <v>0</v>
      </c>
      <c r="I104">
        <v>0</v>
      </c>
      <c r="J104">
        <v>0</v>
      </c>
      <c r="K104">
        <v>1</v>
      </c>
      <c r="L104">
        <v>11093.6229</v>
      </c>
      <c r="M104" s="7">
        <f>'Train data'!$V$21+'Train data'!$V$22*B104+'Train data'!$V$23*C104+'Train data'!$V$24*D104+'Train data'!$V$25*E104+'Train data'!$V$26*F104+'Train data'!$V$27*G104+'Train data'!$V$28*H104+'Train data'!$V$29*I104+'Train data'!$V$30*J104+'Train data'!$V$31*K104</f>
        <v>15763.828321222054</v>
      </c>
      <c r="N104" s="7">
        <f t="shared" si="5"/>
        <v>-4670.2054212220537</v>
      </c>
      <c r="O104" s="7">
        <f t="shared" si="6"/>
        <v>4670.2054212220537</v>
      </c>
      <c r="P104" s="7">
        <f t="shared" si="7"/>
        <v>21810818.67641186</v>
      </c>
      <c r="Q104" s="7">
        <f t="shared" si="8"/>
        <v>-0.42098108646022697</v>
      </c>
      <c r="R104" s="7">
        <f t="shared" si="9"/>
        <v>0.42098108646022697</v>
      </c>
    </row>
    <row r="105" spans="1:18" x14ac:dyDescent="0.2">
      <c r="A105">
        <v>1173.4485337096226</v>
      </c>
      <c r="B105">
        <v>38</v>
      </c>
      <c r="C105">
        <v>29.26</v>
      </c>
      <c r="D105">
        <v>2</v>
      </c>
      <c r="E105">
        <v>1</v>
      </c>
      <c r="F105">
        <v>0</v>
      </c>
      <c r="G105">
        <v>0</v>
      </c>
      <c r="H105">
        <v>0</v>
      </c>
      <c r="I105">
        <v>1</v>
      </c>
      <c r="J105">
        <v>0</v>
      </c>
      <c r="K105">
        <v>0</v>
      </c>
      <c r="L105">
        <v>6457.8433999999997</v>
      </c>
      <c r="M105" s="7">
        <f>'Train data'!$V$21+'Train data'!$V$22*B105+'Train data'!$V$23*C105+'Train data'!$V$24*D105+'Train data'!$V$25*E105+'Train data'!$V$26*F105+'Train data'!$V$27*G105+'Train data'!$V$28*H105+'Train data'!$V$29*I105+'Train data'!$V$30*J105+'Train data'!$V$31*K105</f>
        <v>8074.4167418115512</v>
      </c>
      <c r="N105" s="7">
        <f t="shared" si="5"/>
        <v>-1616.5733418115515</v>
      </c>
      <c r="O105" s="7">
        <f t="shared" si="6"/>
        <v>1616.5733418115515</v>
      </c>
      <c r="P105" s="7">
        <f t="shared" si="7"/>
        <v>2613309.3694557673</v>
      </c>
      <c r="Q105" s="7">
        <f t="shared" si="8"/>
        <v>-0.25032712032186344</v>
      </c>
      <c r="R105" s="7">
        <f t="shared" si="9"/>
        <v>0.25032712032186344</v>
      </c>
    </row>
    <row r="106" spans="1:18" x14ac:dyDescent="0.2">
      <c r="A106">
        <v>1174.4485337096226</v>
      </c>
      <c r="B106">
        <v>29</v>
      </c>
      <c r="C106">
        <v>32.11</v>
      </c>
      <c r="D106">
        <v>2</v>
      </c>
      <c r="E106">
        <v>1</v>
      </c>
      <c r="F106">
        <v>0</v>
      </c>
      <c r="G106">
        <v>0</v>
      </c>
      <c r="H106">
        <v>0</v>
      </c>
      <c r="I106">
        <v>1</v>
      </c>
      <c r="J106">
        <v>0</v>
      </c>
      <c r="K106">
        <v>0</v>
      </c>
      <c r="L106">
        <v>4433.9159</v>
      </c>
      <c r="M106" s="7">
        <f>'Train data'!$V$21+'Train data'!$V$22*B106+'Train data'!$V$23*C106+'Train data'!$V$24*D106+'Train data'!$V$25*E106+'Train data'!$V$26*F106+'Train data'!$V$27*G106+'Train data'!$V$28*H106+'Train data'!$V$29*I106+'Train data'!$V$30*J106+'Train data'!$V$31*K106</f>
        <v>6705.6926921449876</v>
      </c>
      <c r="N106" s="7">
        <f t="shared" si="5"/>
        <v>-2271.7767921449877</v>
      </c>
      <c r="O106" s="7">
        <f t="shared" si="6"/>
        <v>2271.7767921449877</v>
      </c>
      <c r="P106" s="7">
        <f t="shared" si="7"/>
        <v>5160969.7933285702</v>
      </c>
      <c r="Q106" s="7">
        <f t="shared" si="8"/>
        <v>-0.5123635277216213</v>
      </c>
      <c r="R106" s="7">
        <f t="shared" si="9"/>
        <v>0.5123635277216213</v>
      </c>
    </row>
    <row r="107" spans="1:18" x14ac:dyDescent="0.2">
      <c r="A107">
        <v>1175.4485337096226</v>
      </c>
      <c r="B107">
        <v>22</v>
      </c>
      <c r="C107">
        <v>27.1</v>
      </c>
      <c r="D107">
        <v>0</v>
      </c>
      <c r="E107">
        <v>0</v>
      </c>
      <c r="F107">
        <v>1</v>
      </c>
      <c r="G107">
        <v>0</v>
      </c>
      <c r="H107">
        <v>0</v>
      </c>
      <c r="I107">
        <v>0</v>
      </c>
      <c r="J107">
        <v>1</v>
      </c>
      <c r="K107">
        <v>0</v>
      </c>
      <c r="L107">
        <v>2154.3609999999999</v>
      </c>
      <c r="M107" s="7">
        <f>'Train data'!$V$21+'Train data'!$V$22*B107+'Train data'!$V$23*C107+'Train data'!$V$24*D107+'Train data'!$V$25*E107+'Train data'!$V$26*F107+'Train data'!$V$27*G107+'Train data'!$V$28*H107+'Train data'!$V$29*I107+'Train data'!$V$30*J107+'Train data'!$V$31*K107</f>
        <v>1791.1325472487865</v>
      </c>
      <c r="N107" s="7">
        <f t="shared" si="5"/>
        <v>363.22845275121335</v>
      </c>
      <c r="O107" s="7">
        <f t="shared" si="6"/>
        <v>363.22845275121335</v>
      </c>
      <c r="P107" s="7">
        <f t="shared" si="7"/>
        <v>131934.90888804043</v>
      </c>
      <c r="Q107" s="7">
        <f t="shared" si="8"/>
        <v>0.16860147985932411</v>
      </c>
      <c r="R107" s="7">
        <f t="shared" si="9"/>
        <v>0.16860147985932411</v>
      </c>
    </row>
    <row r="108" spans="1:18" x14ac:dyDescent="0.2">
      <c r="A108">
        <v>1176.4485337096226</v>
      </c>
      <c r="B108">
        <v>52</v>
      </c>
      <c r="C108">
        <v>24.13</v>
      </c>
      <c r="D108">
        <v>1</v>
      </c>
      <c r="E108">
        <v>0</v>
      </c>
      <c r="F108">
        <v>1</v>
      </c>
      <c r="G108">
        <v>1</v>
      </c>
      <c r="H108">
        <v>0</v>
      </c>
      <c r="I108">
        <v>1</v>
      </c>
      <c r="J108">
        <v>0</v>
      </c>
      <c r="K108">
        <v>0</v>
      </c>
      <c r="L108">
        <v>23887.662700000001</v>
      </c>
      <c r="M108" s="7">
        <f>'Train data'!$V$21+'Train data'!$V$22*B108+'Train data'!$V$23*C108+'Train data'!$V$24*D108+'Train data'!$V$25*E108+'Train data'!$V$26*F108+'Train data'!$V$27*G108+'Train data'!$V$28*H108+'Train data'!$V$29*I108+'Train data'!$V$30*J108+'Train data'!$V$31*K108</f>
        <v>33435.30933527038</v>
      </c>
      <c r="N108" s="7">
        <f t="shared" si="5"/>
        <v>-9547.6466352703792</v>
      </c>
      <c r="O108" s="7">
        <f t="shared" si="6"/>
        <v>9547.6466352703792</v>
      </c>
      <c r="P108" s="7">
        <f t="shared" si="7"/>
        <v>91157556.271989793</v>
      </c>
      <c r="Q108" s="7">
        <f t="shared" si="8"/>
        <v>-0.39968944451272659</v>
      </c>
      <c r="R108" s="7">
        <f t="shared" si="9"/>
        <v>0.39968944451272659</v>
      </c>
    </row>
    <row r="109" spans="1:18" x14ac:dyDescent="0.2">
      <c r="A109">
        <v>1177.4485337096226</v>
      </c>
      <c r="B109">
        <v>40</v>
      </c>
      <c r="C109">
        <v>27.4</v>
      </c>
      <c r="D109">
        <v>1</v>
      </c>
      <c r="E109">
        <v>0</v>
      </c>
      <c r="F109">
        <v>1</v>
      </c>
      <c r="G109">
        <v>0</v>
      </c>
      <c r="H109">
        <v>0</v>
      </c>
      <c r="I109">
        <v>0</v>
      </c>
      <c r="J109">
        <v>1</v>
      </c>
      <c r="K109">
        <v>0</v>
      </c>
      <c r="L109">
        <v>6496.8860000000004</v>
      </c>
      <c r="M109" s="7">
        <f>'Train data'!$V$21+'Train data'!$V$22*B109+'Train data'!$V$23*C109+'Train data'!$V$24*D109+'Train data'!$V$25*E109+'Train data'!$V$26*F109+'Train data'!$V$27*G109+'Train data'!$V$28*H109+'Train data'!$V$29*I109+'Train data'!$V$30*J109+'Train data'!$V$31*K109</f>
        <v>7002.8820217203283</v>
      </c>
      <c r="N109" s="7">
        <f t="shared" si="5"/>
        <v>-505.99602172032792</v>
      </c>
      <c r="O109" s="7">
        <f t="shared" si="6"/>
        <v>505.99602172032792</v>
      </c>
      <c r="P109" s="7">
        <f t="shared" si="7"/>
        <v>256031.97399679857</v>
      </c>
      <c r="Q109" s="7">
        <f t="shared" si="8"/>
        <v>-7.7882853681029318E-2</v>
      </c>
      <c r="R109" s="7">
        <f t="shared" si="9"/>
        <v>7.7882853681029318E-2</v>
      </c>
    </row>
    <row r="110" spans="1:18" x14ac:dyDescent="0.2">
      <c r="A110">
        <v>1178.4485337096226</v>
      </c>
      <c r="B110">
        <v>23</v>
      </c>
      <c r="C110">
        <v>34.865000000000002</v>
      </c>
      <c r="D110">
        <v>0</v>
      </c>
      <c r="E110">
        <v>0</v>
      </c>
      <c r="F110">
        <v>1</v>
      </c>
      <c r="G110">
        <v>0</v>
      </c>
      <c r="H110">
        <v>1</v>
      </c>
      <c r="I110">
        <v>0</v>
      </c>
      <c r="J110">
        <v>0</v>
      </c>
      <c r="K110">
        <v>0</v>
      </c>
      <c r="L110">
        <v>2899.4893499999998</v>
      </c>
      <c r="M110" s="7">
        <f>'Train data'!$V$21+'Train data'!$V$22*B110+'Train data'!$V$23*C110+'Train data'!$V$24*D110+'Train data'!$V$25*E110+'Train data'!$V$26*F110+'Train data'!$V$27*G110+'Train data'!$V$28*H110+'Train data'!$V$29*I110+'Train data'!$V$30*J110+'Train data'!$V$31*K110</f>
        <v>5930.3509776915953</v>
      </c>
      <c r="N110" s="7">
        <f t="shared" si="5"/>
        <v>-3030.8616276915955</v>
      </c>
      <c r="O110" s="7">
        <f t="shared" si="6"/>
        <v>3030.8616276915955</v>
      </c>
      <c r="P110" s="7">
        <f t="shared" si="7"/>
        <v>9186122.2062133476</v>
      </c>
      <c r="Q110" s="7">
        <f t="shared" si="8"/>
        <v>-1.0453087636592269</v>
      </c>
      <c r="R110" s="7">
        <f t="shared" si="9"/>
        <v>1.0453087636592269</v>
      </c>
    </row>
    <row r="111" spans="1:18" x14ac:dyDescent="0.2">
      <c r="A111">
        <v>1179.4485337096226</v>
      </c>
      <c r="B111">
        <v>31</v>
      </c>
      <c r="C111">
        <v>29.81</v>
      </c>
      <c r="D111">
        <v>0</v>
      </c>
      <c r="E111">
        <v>1</v>
      </c>
      <c r="F111">
        <v>0</v>
      </c>
      <c r="G111">
        <v>1</v>
      </c>
      <c r="H111">
        <v>0</v>
      </c>
      <c r="I111">
        <v>0</v>
      </c>
      <c r="J111">
        <v>0</v>
      </c>
      <c r="K111">
        <v>1</v>
      </c>
      <c r="L111">
        <v>19350.368900000001</v>
      </c>
      <c r="M111" s="7">
        <f>'Train data'!$V$21+'Train data'!$V$22*B111+'Train data'!$V$23*C111+'Train data'!$V$24*D111+'Train data'!$V$25*E111+'Train data'!$V$26*F111+'Train data'!$V$27*G111+'Train data'!$V$28*H111+'Train data'!$V$29*I111+'Train data'!$V$30*J111+'Train data'!$V$31*K111</f>
        <v>28572.015714707213</v>
      </c>
      <c r="N111" s="7">
        <f t="shared" si="5"/>
        <v>-9221.6468147072119</v>
      </c>
      <c r="O111" s="7">
        <f t="shared" si="6"/>
        <v>9221.6468147072119</v>
      </c>
      <c r="P111" s="7">
        <f t="shared" si="7"/>
        <v>85038769.97519967</v>
      </c>
      <c r="Q111" s="7">
        <f t="shared" si="8"/>
        <v>-0.47656180935688575</v>
      </c>
      <c r="R111" s="7">
        <f t="shared" si="9"/>
        <v>0.47656180935688575</v>
      </c>
    </row>
    <row r="112" spans="1:18" x14ac:dyDescent="0.2">
      <c r="A112">
        <v>1180.4485337096226</v>
      </c>
      <c r="B112">
        <v>42</v>
      </c>
      <c r="C112">
        <v>41.325000000000003</v>
      </c>
      <c r="D112">
        <v>1</v>
      </c>
      <c r="E112">
        <v>0</v>
      </c>
      <c r="F112">
        <v>1</v>
      </c>
      <c r="G112">
        <v>0</v>
      </c>
      <c r="H112">
        <v>1</v>
      </c>
      <c r="I112">
        <v>0</v>
      </c>
      <c r="J112">
        <v>0</v>
      </c>
      <c r="K112">
        <v>0</v>
      </c>
      <c r="L112">
        <v>7650.7737500000003</v>
      </c>
      <c r="M112" s="7">
        <f>'Train data'!$V$21+'Train data'!$V$22*B112+'Train data'!$V$23*C112+'Train data'!$V$24*D112+'Train data'!$V$25*E112+'Train data'!$V$26*F112+'Train data'!$V$27*G112+'Train data'!$V$28*H112+'Train data'!$V$29*I112+'Train data'!$V$30*J112+'Train data'!$V$31*K112</f>
        <v>13490.994702778306</v>
      </c>
      <c r="N112" s="7">
        <f t="shared" si="5"/>
        <v>-5840.2209527783052</v>
      </c>
      <c r="O112" s="7">
        <f t="shared" si="6"/>
        <v>5840.2209527783052</v>
      </c>
      <c r="P112" s="7">
        <f t="shared" si="7"/>
        <v>34108180.777270734</v>
      </c>
      <c r="Q112" s="7">
        <f t="shared" si="8"/>
        <v>-0.76335036737667283</v>
      </c>
      <c r="R112" s="7">
        <f t="shared" si="9"/>
        <v>0.76335036737667283</v>
      </c>
    </row>
    <row r="113" spans="1:18" x14ac:dyDescent="0.2">
      <c r="A113">
        <v>1181.4485337096226</v>
      </c>
      <c r="B113">
        <v>24</v>
      </c>
      <c r="C113">
        <v>29.925000000000001</v>
      </c>
      <c r="D113">
        <v>0</v>
      </c>
      <c r="E113">
        <v>0</v>
      </c>
      <c r="F113">
        <v>1</v>
      </c>
      <c r="G113">
        <v>0</v>
      </c>
      <c r="H113">
        <v>0</v>
      </c>
      <c r="I113">
        <v>1</v>
      </c>
      <c r="J113">
        <v>0</v>
      </c>
      <c r="K113">
        <v>0</v>
      </c>
      <c r="L113">
        <v>2850.6837500000001</v>
      </c>
      <c r="M113" s="7">
        <f>'Train data'!$V$21+'Train data'!$V$22*B113+'Train data'!$V$23*C113+'Train data'!$V$24*D113+'Train data'!$V$25*E113+'Train data'!$V$26*F113+'Train data'!$V$27*G113+'Train data'!$V$28*H113+'Train data'!$V$29*I113+'Train data'!$V$30*J113+'Train data'!$V$31*K113</f>
        <v>4042.5804481695277</v>
      </c>
      <c r="N113" s="7">
        <f t="shared" si="5"/>
        <v>-1191.8966981695276</v>
      </c>
      <c r="O113" s="7">
        <f t="shared" si="6"/>
        <v>1191.8966981695276</v>
      </c>
      <c r="P113" s="7">
        <f t="shared" si="7"/>
        <v>1420617.7391074218</v>
      </c>
      <c r="Q113" s="7">
        <f t="shared" si="8"/>
        <v>-0.41810905828102729</v>
      </c>
      <c r="R113" s="7">
        <f t="shared" si="9"/>
        <v>0.41810905828102729</v>
      </c>
    </row>
    <row r="114" spans="1:18" x14ac:dyDescent="0.2">
      <c r="A114">
        <v>1182.4485337096226</v>
      </c>
      <c r="B114">
        <v>25</v>
      </c>
      <c r="C114">
        <v>30.3</v>
      </c>
      <c r="D114">
        <v>0</v>
      </c>
      <c r="E114">
        <v>0</v>
      </c>
      <c r="F114">
        <v>1</v>
      </c>
      <c r="G114">
        <v>0</v>
      </c>
      <c r="H114">
        <v>0</v>
      </c>
      <c r="I114">
        <v>0</v>
      </c>
      <c r="J114">
        <v>1</v>
      </c>
      <c r="K114">
        <v>0</v>
      </c>
      <c r="L114">
        <v>2632.9920000000002</v>
      </c>
      <c r="M114" s="7">
        <f>'Train data'!$V$21+'Train data'!$V$22*B114+'Train data'!$V$23*C114+'Train data'!$V$24*D114+'Train data'!$V$25*E114+'Train data'!$V$26*F114+'Train data'!$V$27*G114+'Train data'!$V$28*H114+'Train data'!$V$29*I114+'Train data'!$V$30*J114+'Train data'!$V$31*K114</f>
        <v>3655.0080617346616</v>
      </c>
      <c r="N114" s="7">
        <f t="shared" si="5"/>
        <v>-1022.0160617346614</v>
      </c>
      <c r="O114" s="7">
        <f t="shared" si="6"/>
        <v>1022.0160617346614</v>
      </c>
      <c r="P114" s="7">
        <f t="shared" si="7"/>
        <v>1044516.8304436273</v>
      </c>
      <c r="Q114" s="7">
        <f t="shared" si="8"/>
        <v>-0.38815767831222481</v>
      </c>
      <c r="R114" s="7">
        <f t="shared" si="9"/>
        <v>0.38815767831222481</v>
      </c>
    </row>
    <row r="115" spans="1:18" x14ac:dyDescent="0.2">
      <c r="A115">
        <v>1183.4485337096226</v>
      </c>
      <c r="B115">
        <v>48</v>
      </c>
      <c r="C115">
        <v>27.36</v>
      </c>
      <c r="D115">
        <v>1</v>
      </c>
      <c r="E115">
        <v>0</v>
      </c>
      <c r="F115">
        <v>1</v>
      </c>
      <c r="G115">
        <v>0</v>
      </c>
      <c r="H115">
        <v>1</v>
      </c>
      <c r="I115">
        <v>0</v>
      </c>
      <c r="J115">
        <v>0</v>
      </c>
      <c r="K115">
        <v>0</v>
      </c>
      <c r="L115">
        <v>9447.3824000000004</v>
      </c>
      <c r="M115" s="7">
        <f>'Train data'!$V$21+'Train data'!$V$22*B115+'Train data'!$V$23*C115+'Train data'!$V$24*D115+'Train data'!$V$25*E115+'Train data'!$V$26*F115+'Train data'!$V$27*G115+'Train data'!$V$28*H115+'Train data'!$V$29*I115+'Train data'!$V$30*J115+'Train data'!$V$31*K115</f>
        <v>10311.162656564917</v>
      </c>
      <c r="N115" s="7">
        <f t="shared" si="5"/>
        <v>-863.78025656491627</v>
      </c>
      <c r="O115" s="7">
        <f t="shared" si="6"/>
        <v>863.78025656491627</v>
      </c>
      <c r="P115" s="7">
        <f t="shared" si="7"/>
        <v>746116.33163135254</v>
      </c>
      <c r="Q115" s="7">
        <f t="shared" si="8"/>
        <v>-9.1430643959634392E-2</v>
      </c>
      <c r="R115" s="7">
        <f t="shared" si="9"/>
        <v>9.1430643959634392E-2</v>
      </c>
    </row>
    <row r="116" spans="1:18" x14ac:dyDescent="0.2">
      <c r="A116">
        <v>1184.4485337096226</v>
      </c>
      <c r="B116">
        <v>23</v>
      </c>
      <c r="C116">
        <v>28.49</v>
      </c>
      <c r="D116">
        <v>1</v>
      </c>
      <c r="E116">
        <v>0</v>
      </c>
      <c r="F116">
        <v>1</v>
      </c>
      <c r="G116">
        <v>1</v>
      </c>
      <c r="H116">
        <v>0</v>
      </c>
      <c r="I116">
        <v>0</v>
      </c>
      <c r="J116">
        <v>0</v>
      </c>
      <c r="K116">
        <v>1</v>
      </c>
      <c r="L116">
        <v>18328.238099999999</v>
      </c>
      <c r="M116" s="7">
        <f>'Train data'!$V$21+'Train data'!$V$22*B116+'Train data'!$V$23*C116+'Train data'!$V$24*D116+'Train data'!$V$25*E116+'Train data'!$V$26*F116+'Train data'!$V$27*G116+'Train data'!$V$28*H116+'Train data'!$V$29*I116+'Train data'!$V$30*J116+'Train data'!$V$31*K116</f>
        <v>26741.333989213061</v>
      </c>
      <c r="N116" s="7">
        <f t="shared" si="5"/>
        <v>-8413.095889213062</v>
      </c>
      <c r="O116" s="7">
        <f t="shared" si="6"/>
        <v>8413.095889213062</v>
      </c>
      <c r="P116" s="7">
        <f t="shared" si="7"/>
        <v>70780182.441093728</v>
      </c>
      <c r="Q116" s="7">
        <f t="shared" si="8"/>
        <v>-0.45902371211628151</v>
      </c>
      <c r="R116" s="7">
        <f t="shared" si="9"/>
        <v>0.45902371211628151</v>
      </c>
    </row>
    <row r="117" spans="1:18" x14ac:dyDescent="0.2">
      <c r="A117">
        <v>1185.4485337096226</v>
      </c>
      <c r="B117">
        <v>45</v>
      </c>
      <c r="C117">
        <v>23.56</v>
      </c>
      <c r="D117">
        <v>2</v>
      </c>
      <c r="E117">
        <v>1</v>
      </c>
      <c r="F117">
        <v>0</v>
      </c>
      <c r="G117">
        <v>0</v>
      </c>
      <c r="H117">
        <v>1</v>
      </c>
      <c r="I117">
        <v>0</v>
      </c>
      <c r="J117">
        <v>0</v>
      </c>
      <c r="K117">
        <v>0</v>
      </c>
      <c r="L117">
        <v>8603.8233999999993</v>
      </c>
      <c r="M117" s="7">
        <f>'Train data'!$V$21+'Train data'!$V$22*B117+'Train data'!$V$23*C117+'Train data'!$V$24*D117+'Train data'!$V$25*E117+'Train data'!$V$26*F117+'Train data'!$V$27*G117+'Train data'!$V$28*H117+'Train data'!$V$29*I117+'Train data'!$V$30*J117+'Train data'!$V$31*K117</f>
        <v>8429.139073205939</v>
      </c>
      <c r="N117" s="7">
        <f t="shared" si="5"/>
        <v>174.68432679406033</v>
      </c>
      <c r="O117" s="7">
        <f t="shared" si="6"/>
        <v>174.68432679406033</v>
      </c>
      <c r="P117" s="7">
        <f t="shared" si="7"/>
        <v>30514.614027494063</v>
      </c>
      <c r="Q117" s="7">
        <f t="shared" si="8"/>
        <v>2.0303104639974402E-2</v>
      </c>
      <c r="R117" s="7">
        <f t="shared" si="9"/>
        <v>2.0303104639974402E-2</v>
      </c>
    </row>
    <row r="118" spans="1:18" x14ac:dyDescent="0.2">
      <c r="A118">
        <v>1186.4485337096226</v>
      </c>
      <c r="B118">
        <v>20</v>
      </c>
      <c r="C118">
        <v>35.625</v>
      </c>
      <c r="D118">
        <v>3</v>
      </c>
      <c r="E118">
        <v>1</v>
      </c>
      <c r="F118">
        <v>0</v>
      </c>
      <c r="G118">
        <v>1</v>
      </c>
      <c r="H118">
        <v>0</v>
      </c>
      <c r="I118">
        <v>1</v>
      </c>
      <c r="J118">
        <v>0</v>
      </c>
      <c r="K118">
        <v>0</v>
      </c>
      <c r="L118">
        <v>37465.34375</v>
      </c>
      <c r="M118" s="7">
        <f>'Train data'!$V$21+'Train data'!$V$22*B118+'Train data'!$V$23*C118+'Train data'!$V$24*D118+'Train data'!$V$25*E118+'Train data'!$V$26*F118+'Train data'!$V$27*G118+'Train data'!$V$28*H118+'Train data'!$V$29*I118+'Train data'!$V$30*J118+'Train data'!$V$31*K118</f>
        <v>29655.130178135478</v>
      </c>
      <c r="N118" s="7">
        <f t="shared" si="5"/>
        <v>7810.2135718645222</v>
      </c>
      <c r="O118" s="7">
        <f t="shared" si="6"/>
        <v>7810.2135718645222</v>
      </c>
      <c r="P118" s="7">
        <f t="shared" si="7"/>
        <v>60999436.03813678</v>
      </c>
      <c r="Q118" s="7">
        <f t="shared" si="8"/>
        <v>0.20846501833750083</v>
      </c>
      <c r="R118" s="7">
        <f t="shared" si="9"/>
        <v>0.20846501833750083</v>
      </c>
    </row>
    <row r="119" spans="1:18" x14ac:dyDescent="0.2">
      <c r="A119">
        <v>1187.4485337096226</v>
      </c>
      <c r="B119">
        <v>62</v>
      </c>
      <c r="C119">
        <v>32.68</v>
      </c>
      <c r="D119">
        <v>0</v>
      </c>
      <c r="E119">
        <v>0</v>
      </c>
      <c r="F119">
        <v>1</v>
      </c>
      <c r="G119">
        <v>0</v>
      </c>
      <c r="H119">
        <v>0</v>
      </c>
      <c r="I119">
        <v>1</v>
      </c>
      <c r="J119">
        <v>0</v>
      </c>
      <c r="K119">
        <v>0</v>
      </c>
      <c r="L119">
        <v>13844.797200000001</v>
      </c>
      <c r="M119" s="7">
        <f>'Train data'!$V$21+'Train data'!$V$22*B119+'Train data'!$V$23*C119+'Train data'!$V$24*D119+'Train data'!$V$25*E119+'Train data'!$V$26*F119+'Train data'!$V$27*G119+'Train data'!$V$28*H119+'Train data'!$V$29*I119+'Train data'!$V$30*J119+'Train data'!$V$31*K119</f>
        <v>14837.676881086725</v>
      </c>
      <c r="N119" s="7">
        <f t="shared" si="5"/>
        <v>-992.8796810867243</v>
      </c>
      <c r="O119" s="7">
        <f t="shared" si="6"/>
        <v>992.8796810867243</v>
      </c>
      <c r="P119" s="7">
        <f t="shared" si="7"/>
        <v>985810.06111487537</v>
      </c>
      <c r="Q119" s="7">
        <f t="shared" si="8"/>
        <v>-7.1715003603427599E-2</v>
      </c>
      <c r="R119" s="7">
        <f t="shared" si="9"/>
        <v>7.1715003603427599E-2</v>
      </c>
    </row>
    <row r="120" spans="1:18" x14ac:dyDescent="0.2">
      <c r="A120">
        <v>1188.4485337096226</v>
      </c>
      <c r="B120">
        <v>43</v>
      </c>
      <c r="C120">
        <v>25.27</v>
      </c>
      <c r="D120">
        <v>1</v>
      </c>
      <c r="E120">
        <v>0</v>
      </c>
      <c r="F120">
        <v>1</v>
      </c>
      <c r="G120">
        <v>1</v>
      </c>
      <c r="H120">
        <v>1</v>
      </c>
      <c r="I120">
        <v>0</v>
      </c>
      <c r="J120">
        <v>0</v>
      </c>
      <c r="K120">
        <v>0</v>
      </c>
      <c r="L120">
        <v>21771.3423</v>
      </c>
      <c r="M120" s="7">
        <f>'Train data'!$V$21+'Train data'!$V$22*B120+'Train data'!$V$23*C120+'Train data'!$V$24*D120+'Train data'!$V$25*E120+'Train data'!$V$26*F120+'Train data'!$V$27*G120+'Train data'!$V$28*H120+'Train data'!$V$29*I120+'Train data'!$V$30*J120+'Train data'!$V$31*K120</f>
        <v>31958.239548033143</v>
      </c>
      <c r="N120" s="7">
        <f t="shared" si="5"/>
        <v>-10186.897248033143</v>
      </c>
      <c r="O120" s="7">
        <f t="shared" si="6"/>
        <v>10186.897248033143</v>
      </c>
      <c r="P120" s="7">
        <f t="shared" si="7"/>
        <v>103772875.54198523</v>
      </c>
      <c r="Q120" s="7">
        <f t="shared" si="8"/>
        <v>-0.4679039586839413</v>
      </c>
      <c r="R120" s="7">
        <f t="shared" si="9"/>
        <v>0.4679039586839413</v>
      </c>
    </row>
    <row r="121" spans="1:18" x14ac:dyDescent="0.2">
      <c r="A121">
        <v>1189.4485337096226</v>
      </c>
      <c r="B121">
        <v>23</v>
      </c>
      <c r="C121">
        <v>28</v>
      </c>
      <c r="D121">
        <v>0</v>
      </c>
      <c r="E121">
        <v>0</v>
      </c>
      <c r="F121">
        <v>1</v>
      </c>
      <c r="G121">
        <v>0</v>
      </c>
      <c r="H121">
        <v>0</v>
      </c>
      <c r="I121">
        <v>0</v>
      </c>
      <c r="J121">
        <v>1</v>
      </c>
      <c r="K121">
        <v>0</v>
      </c>
      <c r="L121">
        <v>13126.677449999999</v>
      </c>
      <c r="M121" s="7">
        <f>'Train data'!$V$21+'Train data'!$V$22*B121+'Train data'!$V$23*C121+'Train data'!$V$24*D121+'Train data'!$V$25*E121+'Train data'!$V$26*F121+'Train data'!$V$27*G121+'Train data'!$V$28*H121+'Train data'!$V$29*I121+'Train data'!$V$30*J121+'Train data'!$V$31*K121</f>
        <v>2355.892892856647</v>
      </c>
      <c r="N121" s="7">
        <f t="shared" si="5"/>
        <v>10770.784557143352</v>
      </c>
      <c r="O121" s="7">
        <f t="shared" si="6"/>
        <v>10770.784557143352</v>
      </c>
      <c r="P121" s="7">
        <f t="shared" si="7"/>
        <v>116009799.97639771</v>
      </c>
      <c r="Q121" s="7">
        <f t="shared" si="8"/>
        <v>0.82052633639926553</v>
      </c>
      <c r="R121" s="7">
        <f t="shared" si="9"/>
        <v>0.82052633639926553</v>
      </c>
    </row>
    <row r="122" spans="1:18" x14ac:dyDescent="0.2">
      <c r="A122">
        <v>1190.4485337096226</v>
      </c>
      <c r="B122">
        <v>31</v>
      </c>
      <c r="C122">
        <v>32.774999999999999</v>
      </c>
      <c r="D122">
        <v>2</v>
      </c>
      <c r="E122">
        <v>0</v>
      </c>
      <c r="F122">
        <v>1</v>
      </c>
      <c r="G122">
        <v>0</v>
      </c>
      <c r="H122">
        <v>0</v>
      </c>
      <c r="I122">
        <v>1</v>
      </c>
      <c r="J122">
        <v>0</v>
      </c>
      <c r="K122">
        <v>0</v>
      </c>
      <c r="L122">
        <v>5327.4002499999997</v>
      </c>
      <c r="M122" s="7">
        <f>'Train data'!$V$21+'Train data'!$V$22*B122+'Train data'!$V$23*C122+'Train data'!$V$24*D122+'Train data'!$V$25*E122+'Train data'!$V$26*F122+'Train data'!$V$27*G122+'Train data'!$V$28*H122+'Train data'!$V$29*I122+'Train data'!$V$30*J122+'Train data'!$V$31*K122</f>
        <v>7704.0362579365792</v>
      </c>
      <c r="N122" s="7">
        <f t="shared" si="5"/>
        <v>-2376.6360079365795</v>
      </c>
      <c r="O122" s="7">
        <f t="shared" si="6"/>
        <v>2376.6360079365795</v>
      </c>
      <c r="P122" s="7">
        <f t="shared" si="7"/>
        <v>5648398.7142207213</v>
      </c>
      <c r="Q122" s="7">
        <f t="shared" si="8"/>
        <v>-0.44611553410813831</v>
      </c>
      <c r="R122" s="7">
        <f t="shared" si="9"/>
        <v>0.44611553410813831</v>
      </c>
    </row>
    <row r="123" spans="1:18" x14ac:dyDescent="0.2">
      <c r="A123">
        <v>1191.4485337096226</v>
      </c>
      <c r="B123">
        <v>41</v>
      </c>
      <c r="C123">
        <v>21.754999999999999</v>
      </c>
      <c r="D123">
        <v>1</v>
      </c>
      <c r="E123">
        <v>0</v>
      </c>
      <c r="F123">
        <v>1</v>
      </c>
      <c r="G123">
        <v>0</v>
      </c>
      <c r="H123">
        <v>1</v>
      </c>
      <c r="I123">
        <v>0</v>
      </c>
      <c r="J123">
        <v>0</v>
      </c>
      <c r="K123">
        <v>0</v>
      </c>
      <c r="L123">
        <v>13725.47184</v>
      </c>
      <c r="M123" s="7">
        <f>'Train data'!$V$21+'Train data'!$V$22*B123+'Train data'!$V$23*C123+'Train data'!$V$24*D123+'Train data'!$V$25*E123+'Train data'!$V$26*F123+'Train data'!$V$27*G123+'Train data'!$V$28*H123+'Train data'!$V$29*I123+'Train data'!$V$30*J123+'Train data'!$V$31*K123</f>
        <v>6593.5765612604746</v>
      </c>
      <c r="N123" s="7">
        <f t="shared" si="5"/>
        <v>7131.8952787395256</v>
      </c>
      <c r="O123" s="7">
        <f t="shared" si="6"/>
        <v>7131.8952787395256</v>
      </c>
      <c r="P123" s="7">
        <f t="shared" si="7"/>
        <v>50863930.266907133</v>
      </c>
      <c r="Q123" s="7">
        <f t="shared" si="8"/>
        <v>0.51961020807715452</v>
      </c>
      <c r="R123" s="7">
        <f t="shared" si="9"/>
        <v>0.51961020807715452</v>
      </c>
    </row>
    <row r="124" spans="1:18" x14ac:dyDescent="0.2">
      <c r="A124">
        <v>1192.4485337096226</v>
      </c>
      <c r="B124">
        <v>58</v>
      </c>
      <c r="C124">
        <v>32.395000000000003</v>
      </c>
      <c r="D124">
        <v>1</v>
      </c>
      <c r="E124">
        <v>0</v>
      </c>
      <c r="F124">
        <v>1</v>
      </c>
      <c r="G124">
        <v>0</v>
      </c>
      <c r="H124">
        <v>1</v>
      </c>
      <c r="I124">
        <v>0</v>
      </c>
      <c r="J124">
        <v>0</v>
      </c>
      <c r="K124">
        <v>0</v>
      </c>
      <c r="L124">
        <v>13019.161050000001</v>
      </c>
      <c r="M124" s="7">
        <f>'Train data'!$V$21+'Train data'!$V$22*B124+'Train data'!$V$23*C124+'Train data'!$V$24*D124+'Train data'!$V$25*E124+'Train data'!$V$26*F124+'Train data'!$V$27*G124+'Train data'!$V$28*H124+'Train data'!$V$29*I124+'Train data'!$V$30*J124+'Train data'!$V$31*K124</f>
        <v>14613.881904781556</v>
      </c>
      <c r="N124" s="7">
        <f t="shared" si="5"/>
        <v>-1594.7208547815553</v>
      </c>
      <c r="O124" s="7">
        <f t="shared" si="6"/>
        <v>1594.7208547815553</v>
      </c>
      <c r="P124" s="7">
        <f t="shared" si="7"/>
        <v>2543134.6046752143</v>
      </c>
      <c r="Q124" s="7">
        <f t="shared" si="8"/>
        <v>-0.12249029324217134</v>
      </c>
      <c r="R124" s="7">
        <f t="shared" si="9"/>
        <v>0.12249029324217134</v>
      </c>
    </row>
    <row r="125" spans="1:18" x14ac:dyDescent="0.2">
      <c r="A125">
        <v>1193.4485337096226</v>
      </c>
      <c r="B125">
        <v>48</v>
      </c>
      <c r="C125">
        <v>36.575000000000003</v>
      </c>
      <c r="D125">
        <v>0</v>
      </c>
      <c r="E125">
        <v>0</v>
      </c>
      <c r="F125">
        <v>1</v>
      </c>
      <c r="G125">
        <v>0</v>
      </c>
      <c r="H125">
        <v>0</v>
      </c>
      <c r="I125">
        <v>1</v>
      </c>
      <c r="J125">
        <v>0</v>
      </c>
      <c r="K125">
        <v>0</v>
      </c>
      <c r="L125">
        <v>8671.1912499999999</v>
      </c>
      <c r="M125" s="7">
        <f>'Train data'!$V$21+'Train data'!$V$22*B125+'Train data'!$V$23*C125+'Train data'!$V$24*D125+'Train data'!$V$25*E125+'Train data'!$V$26*F125+'Train data'!$V$27*G125+'Train data'!$V$28*H125+'Train data'!$V$29*I125+'Train data'!$V$30*J125+'Train data'!$V$31*K125</f>
        <v>12525.953860655671</v>
      </c>
      <c r="N125" s="7">
        <f t="shared" si="5"/>
        <v>-3854.7626106556709</v>
      </c>
      <c r="O125" s="7">
        <f t="shared" si="6"/>
        <v>3854.7626106556709</v>
      </c>
      <c r="P125" s="7">
        <f t="shared" si="7"/>
        <v>14859194.784508923</v>
      </c>
      <c r="Q125" s="7">
        <f t="shared" si="8"/>
        <v>-0.44454821713863951</v>
      </c>
      <c r="R125" s="7">
        <f t="shared" si="9"/>
        <v>0.44454821713863951</v>
      </c>
    </row>
    <row r="126" spans="1:18" x14ac:dyDescent="0.2">
      <c r="A126">
        <v>1194.4485337096226</v>
      </c>
      <c r="B126">
        <v>31</v>
      </c>
      <c r="C126">
        <v>21.754999999999999</v>
      </c>
      <c r="D126">
        <v>0</v>
      </c>
      <c r="E126">
        <v>0</v>
      </c>
      <c r="F126">
        <v>1</v>
      </c>
      <c r="G126">
        <v>0</v>
      </c>
      <c r="H126">
        <v>0</v>
      </c>
      <c r="I126">
        <v>1</v>
      </c>
      <c r="J126">
        <v>0</v>
      </c>
      <c r="K126">
        <v>0</v>
      </c>
      <c r="L126">
        <v>4134.0824499999999</v>
      </c>
      <c r="M126" s="7">
        <f>'Train data'!$V$21+'Train data'!$V$22*B126+'Train data'!$V$23*C126+'Train data'!$V$24*D126+'Train data'!$V$25*E126+'Train data'!$V$26*F126+'Train data'!$V$27*G126+'Train data'!$V$28*H126+'Train data'!$V$29*I126+'Train data'!$V$30*J126+'Train data'!$V$31*K126</f>
        <v>3087.838683877836</v>
      </c>
      <c r="N126" s="7">
        <f t="shared" si="5"/>
        <v>1046.2437661221638</v>
      </c>
      <c r="O126" s="7">
        <f t="shared" si="6"/>
        <v>1046.2437661221638</v>
      </c>
      <c r="P126" s="7">
        <f t="shared" si="7"/>
        <v>1094626.0181494891</v>
      </c>
      <c r="Q126" s="7">
        <f t="shared" si="8"/>
        <v>0.2530776245457233</v>
      </c>
      <c r="R126" s="7">
        <f t="shared" si="9"/>
        <v>0.2530776245457233</v>
      </c>
    </row>
    <row r="127" spans="1:18" x14ac:dyDescent="0.2">
      <c r="A127">
        <v>1195.4485337096226</v>
      </c>
      <c r="B127">
        <v>19</v>
      </c>
      <c r="C127">
        <v>27.93</v>
      </c>
      <c r="D127">
        <v>3</v>
      </c>
      <c r="E127">
        <v>0</v>
      </c>
      <c r="F127">
        <v>1</v>
      </c>
      <c r="G127">
        <v>0</v>
      </c>
      <c r="H127">
        <v>0</v>
      </c>
      <c r="I127">
        <v>1</v>
      </c>
      <c r="J127">
        <v>0</v>
      </c>
      <c r="K127">
        <v>0</v>
      </c>
      <c r="L127">
        <v>18838.703659999999</v>
      </c>
      <c r="M127" s="7">
        <f>'Train data'!$V$21+'Train data'!$V$22*B127+'Train data'!$V$23*C127+'Train data'!$V$24*D127+'Train data'!$V$25*E127+'Train data'!$V$26*F127+'Train data'!$V$27*G127+'Train data'!$V$28*H127+'Train data'!$V$29*I127+'Train data'!$V$30*J127+'Train data'!$V$31*K127</f>
        <v>3385.9499827910595</v>
      </c>
      <c r="N127" s="7">
        <f t="shared" si="5"/>
        <v>15452.753677208941</v>
      </c>
      <c r="O127" s="7">
        <f t="shared" si="6"/>
        <v>15452.753677208941</v>
      </c>
      <c r="P127" s="7">
        <f t="shared" si="7"/>
        <v>238787596.20849442</v>
      </c>
      <c r="Q127" s="7">
        <f t="shared" si="8"/>
        <v>0.82026629624306868</v>
      </c>
      <c r="R127" s="7">
        <f t="shared" si="9"/>
        <v>0.82026629624306868</v>
      </c>
    </row>
    <row r="128" spans="1:18" x14ac:dyDescent="0.2">
      <c r="A128">
        <v>1196.4485337096226</v>
      </c>
      <c r="B128">
        <v>19</v>
      </c>
      <c r="C128">
        <v>30.02</v>
      </c>
      <c r="D128">
        <v>0</v>
      </c>
      <c r="E128">
        <v>0</v>
      </c>
      <c r="F128">
        <v>1</v>
      </c>
      <c r="G128">
        <v>1</v>
      </c>
      <c r="H128">
        <v>0</v>
      </c>
      <c r="I128">
        <v>1</v>
      </c>
      <c r="J128">
        <v>0</v>
      </c>
      <c r="K128">
        <v>0</v>
      </c>
      <c r="L128">
        <v>33307.550799999997</v>
      </c>
      <c r="M128" s="7">
        <f>'Train data'!$V$21+'Train data'!$V$22*B128+'Train data'!$V$23*C128+'Train data'!$V$24*D128+'Train data'!$V$25*E128+'Train data'!$V$26*F128+'Train data'!$V$27*G128+'Train data'!$V$28*H128+'Train data'!$V$29*I128+'Train data'!$V$30*J128+'Train data'!$V$31*K128</f>
        <v>26430.785207021971</v>
      </c>
      <c r="N128" s="7">
        <f t="shared" si="5"/>
        <v>6876.7655929780267</v>
      </c>
      <c r="O128" s="7">
        <f t="shared" si="6"/>
        <v>6876.7655929780267</v>
      </c>
      <c r="P128" s="7">
        <f t="shared" si="7"/>
        <v>47289905.02076643</v>
      </c>
      <c r="Q128" s="7">
        <f t="shared" si="8"/>
        <v>0.20646266170306427</v>
      </c>
      <c r="R128" s="7">
        <f t="shared" si="9"/>
        <v>0.20646266170306427</v>
      </c>
    </row>
    <row r="129" spans="1:18" x14ac:dyDescent="0.2">
      <c r="A129">
        <v>1197.4485337096226</v>
      </c>
      <c r="B129">
        <v>41</v>
      </c>
      <c r="C129">
        <v>33.549999999999997</v>
      </c>
      <c r="D129">
        <v>0</v>
      </c>
      <c r="E129">
        <v>1</v>
      </c>
      <c r="F129">
        <v>0</v>
      </c>
      <c r="G129">
        <v>0</v>
      </c>
      <c r="H129">
        <v>0</v>
      </c>
      <c r="I129">
        <v>0</v>
      </c>
      <c r="J129">
        <v>0</v>
      </c>
      <c r="K129">
        <v>1</v>
      </c>
      <c r="L129">
        <v>5699.8374999999996</v>
      </c>
      <c r="M129" s="7">
        <f>'Train data'!$V$21+'Train data'!$V$22*B129+'Train data'!$V$23*C129+'Train data'!$V$24*D129+'Train data'!$V$25*E129+'Train data'!$V$26*F129+'Train data'!$V$27*G129+'Train data'!$V$28*H129+'Train data'!$V$29*I129+'Train data'!$V$30*J129+'Train data'!$V$31*K129</f>
        <v>8782.0520286032261</v>
      </c>
      <c r="N129" s="7">
        <f t="shared" si="5"/>
        <v>-3082.2145286032264</v>
      </c>
      <c r="O129" s="7">
        <f t="shared" si="6"/>
        <v>3082.2145286032264</v>
      </c>
      <c r="P129" s="7">
        <f t="shared" si="7"/>
        <v>9500046.4003328085</v>
      </c>
      <c r="Q129" s="7">
        <f t="shared" si="8"/>
        <v>-0.54075480723849179</v>
      </c>
      <c r="R129" s="7">
        <f t="shared" si="9"/>
        <v>0.54075480723849179</v>
      </c>
    </row>
    <row r="130" spans="1:18" x14ac:dyDescent="0.2">
      <c r="A130">
        <v>1198.4485337096226</v>
      </c>
      <c r="B130">
        <v>40</v>
      </c>
      <c r="C130">
        <v>29.355</v>
      </c>
      <c r="D130">
        <v>1</v>
      </c>
      <c r="E130">
        <v>1</v>
      </c>
      <c r="F130">
        <v>0</v>
      </c>
      <c r="G130">
        <v>0</v>
      </c>
      <c r="H130">
        <v>0</v>
      </c>
      <c r="I130">
        <v>1</v>
      </c>
      <c r="J130">
        <v>0</v>
      </c>
      <c r="K130">
        <v>0</v>
      </c>
      <c r="L130">
        <v>6393.6034499999996</v>
      </c>
      <c r="M130" s="7">
        <f>'Train data'!$V$21+'Train data'!$V$22*B130+'Train data'!$V$23*C130+'Train data'!$V$24*D130+'Train data'!$V$25*E130+'Train data'!$V$26*F130+'Train data'!$V$27*G130+'Train data'!$V$28*H130+'Train data'!$V$29*I130+'Train data'!$V$30*J130+'Train data'!$V$31*K130</f>
        <v>8186.4526210079412</v>
      </c>
      <c r="N130" s="7">
        <f t="shared" si="5"/>
        <v>-1792.8491710079415</v>
      </c>
      <c r="O130" s="7">
        <f t="shared" si="6"/>
        <v>1792.8491710079415</v>
      </c>
      <c r="P130" s="7">
        <f t="shared" si="7"/>
        <v>3214308.1499838633</v>
      </c>
      <c r="Q130" s="7">
        <f t="shared" si="8"/>
        <v>-0.28041294475464251</v>
      </c>
      <c r="R130" s="7">
        <f t="shared" si="9"/>
        <v>0.28041294475464251</v>
      </c>
    </row>
    <row r="131" spans="1:18" x14ac:dyDescent="0.2">
      <c r="A131">
        <v>1199.4485337096226</v>
      </c>
      <c r="B131">
        <v>31</v>
      </c>
      <c r="C131">
        <v>25.8</v>
      </c>
      <c r="D131">
        <v>2</v>
      </c>
      <c r="E131">
        <v>0</v>
      </c>
      <c r="F131">
        <v>1</v>
      </c>
      <c r="G131">
        <v>0</v>
      </c>
      <c r="H131">
        <v>0</v>
      </c>
      <c r="I131">
        <v>0</v>
      </c>
      <c r="J131">
        <v>1</v>
      </c>
      <c r="K131">
        <v>0</v>
      </c>
      <c r="L131">
        <v>4934.7049999999999</v>
      </c>
      <c r="M131" s="7">
        <f>'Train data'!$V$21+'Train data'!$V$22*B131+'Train data'!$V$23*C131+'Train data'!$V$24*D131+'Train data'!$V$25*E131+'Train data'!$V$26*F131+'Train data'!$V$27*G131+'Train data'!$V$28*H131+'Train data'!$V$29*I131+'Train data'!$V$30*J131+'Train data'!$V$31*K131</f>
        <v>4563.9347640502883</v>
      </c>
      <c r="N131" s="7">
        <f t="shared" ref="N131:N194" si="10">L131-M131</f>
        <v>370.7702359497116</v>
      </c>
      <c r="O131" s="7">
        <f t="shared" ref="O131:O194" si="11">ABS(N131)</f>
        <v>370.7702359497116</v>
      </c>
      <c r="P131" s="7">
        <f t="shared" ref="P131:P194" si="12">N131^2</f>
        <v>137470.5678662048</v>
      </c>
      <c r="Q131" s="7">
        <f t="shared" ref="Q131:Q194" si="13">N131/L131</f>
        <v>7.513523826646408E-2</v>
      </c>
      <c r="R131" s="7">
        <f t="shared" ref="R131:R194" si="14">ABS(Q131)</f>
        <v>7.513523826646408E-2</v>
      </c>
    </row>
    <row r="132" spans="1:18" x14ac:dyDescent="0.2">
      <c r="A132">
        <v>1200.4485337096226</v>
      </c>
      <c r="B132">
        <v>37</v>
      </c>
      <c r="C132">
        <v>24.32</v>
      </c>
      <c r="D132">
        <v>2</v>
      </c>
      <c r="E132">
        <v>1</v>
      </c>
      <c r="F132">
        <v>0</v>
      </c>
      <c r="G132">
        <v>0</v>
      </c>
      <c r="H132">
        <v>0</v>
      </c>
      <c r="I132">
        <v>1</v>
      </c>
      <c r="J132">
        <v>0</v>
      </c>
      <c r="K132">
        <v>0</v>
      </c>
      <c r="L132">
        <v>6198.7518</v>
      </c>
      <c r="M132" s="7">
        <f>'Train data'!$V$21+'Train data'!$V$22*B132+'Train data'!$V$23*C132+'Train data'!$V$24*D132+'Train data'!$V$25*E132+'Train data'!$V$26*F132+'Train data'!$V$27*G132+'Train data'!$V$28*H132+'Train data'!$V$29*I132+'Train data'!$V$30*J132+'Train data'!$V$31*K132</f>
        <v>6139.3330166923743</v>
      </c>
      <c r="N132" s="7">
        <f t="shared" si="10"/>
        <v>59.418783307625745</v>
      </c>
      <c r="O132" s="7">
        <f t="shared" si="11"/>
        <v>59.418783307625745</v>
      </c>
      <c r="P132" s="7">
        <f t="shared" si="12"/>
        <v>3530.5918097585836</v>
      </c>
      <c r="Q132" s="7">
        <f t="shared" si="13"/>
        <v>9.5856045256765641E-3</v>
      </c>
      <c r="R132" s="7">
        <f t="shared" si="14"/>
        <v>9.5856045256765641E-3</v>
      </c>
    </row>
    <row r="133" spans="1:18" x14ac:dyDescent="0.2">
      <c r="A133">
        <v>1201.4485337096226</v>
      </c>
      <c r="B133">
        <v>46</v>
      </c>
      <c r="C133">
        <v>40.375</v>
      </c>
      <c r="D133">
        <v>2</v>
      </c>
      <c r="E133">
        <v>1</v>
      </c>
      <c r="F133">
        <v>0</v>
      </c>
      <c r="G133">
        <v>0</v>
      </c>
      <c r="H133">
        <v>0</v>
      </c>
      <c r="I133">
        <v>1</v>
      </c>
      <c r="J133">
        <v>0</v>
      </c>
      <c r="K133">
        <v>0</v>
      </c>
      <c r="L133">
        <v>8733.2292500000003</v>
      </c>
      <c r="M133" s="7">
        <f>'Train data'!$V$21+'Train data'!$V$22*B133+'Train data'!$V$23*C133+'Train data'!$V$24*D133+'Train data'!$V$25*E133+'Train data'!$V$26*F133+'Train data'!$V$27*G133+'Train data'!$V$28*H133+'Train data'!$V$29*I133+'Train data'!$V$30*J133+'Train data'!$V$31*K133</f>
        <v>13920.42426677018</v>
      </c>
      <c r="N133" s="7">
        <f t="shared" si="10"/>
        <v>-5187.1950167701798</v>
      </c>
      <c r="O133" s="7">
        <f t="shared" si="11"/>
        <v>5187.1950167701798</v>
      </c>
      <c r="P133" s="7">
        <f t="shared" si="12"/>
        <v>26906992.142005384</v>
      </c>
      <c r="Q133" s="7">
        <f t="shared" si="13"/>
        <v>-0.59396070666187761</v>
      </c>
      <c r="R133" s="7">
        <f t="shared" si="14"/>
        <v>0.59396070666187761</v>
      </c>
    </row>
    <row r="134" spans="1:18" x14ac:dyDescent="0.2">
      <c r="A134">
        <v>1202.4485337096226</v>
      </c>
      <c r="B134">
        <v>22</v>
      </c>
      <c r="C134">
        <v>32.11</v>
      </c>
      <c r="D134">
        <v>0</v>
      </c>
      <c r="E134">
        <v>1</v>
      </c>
      <c r="F134">
        <v>0</v>
      </c>
      <c r="G134">
        <v>0</v>
      </c>
      <c r="H134">
        <v>0</v>
      </c>
      <c r="I134">
        <v>1</v>
      </c>
      <c r="J134">
        <v>0</v>
      </c>
      <c r="K134">
        <v>0</v>
      </c>
      <c r="L134">
        <v>2055.3249000000001</v>
      </c>
      <c r="M134" s="7">
        <f>'Train data'!$V$21+'Train data'!$V$22*B134+'Train data'!$V$23*C134+'Train data'!$V$24*D134+'Train data'!$V$25*E134+'Train data'!$V$26*F134+'Train data'!$V$27*G134+'Train data'!$V$28*H134+'Train data'!$V$29*I134+'Train data'!$V$30*J134+'Train data'!$V$31*K134</f>
        <v>4010.9254050529985</v>
      </c>
      <c r="N134" s="7">
        <f t="shared" si="10"/>
        <v>-1955.6005050529984</v>
      </c>
      <c r="O134" s="7">
        <f t="shared" si="11"/>
        <v>1955.6005050529984</v>
      </c>
      <c r="P134" s="7">
        <f t="shared" si="12"/>
        <v>3824373.3353635427</v>
      </c>
      <c r="Q134" s="7">
        <f t="shared" si="13"/>
        <v>-0.9514799850150204</v>
      </c>
      <c r="R134" s="7">
        <f t="shared" si="14"/>
        <v>0.9514799850150204</v>
      </c>
    </row>
    <row r="135" spans="1:18" x14ac:dyDescent="0.2">
      <c r="A135">
        <v>1203.4485337096226</v>
      </c>
      <c r="B135">
        <v>51</v>
      </c>
      <c r="C135">
        <v>32.299999999999997</v>
      </c>
      <c r="D135">
        <v>1</v>
      </c>
      <c r="E135">
        <v>1</v>
      </c>
      <c r="F135">
        <v>0</v>
      </c>
      <c r="G135">
        <v>0</v>
      </c>
      <c r="H135">
        <v>1</v>
      </c>
      <c r="I135">
        <v>0</v>
      </c>
      <c r="J135">
        <v>0</v>
      </c>
      <c r="K135">
        <v>0</v>
      </c>
      <c r="L135">
        <v>9964.06</v>
      </c>
      <c r="M135" s="7">
        <f>'Train data'!$V$21+'Train data'!$V$22*B135+'Train data'!$V$23*C135+'Train data'!$V$24*D135+'Train data'!$V$25*E135+'Train data'!$V$26*F135+'Train data'!$V$27*G135+'Train data'!$V$28*H135+'Train data'!$V$29*I135+'Train data'!$V$30*J135+'Train data'!$V$31*K135</f>
        <v>12511.424614446294</v>
      </c>
      <c r="N135" s="7">
        <f t="shared" si="10"/>
        <v>-2547.3646144462946</v>
      </c>
      <c r="O135" s="7">
        <f t="shared" si="11"/>
        <v>2547.3646144462946</v>
      </c>
      <c r="P135" s="7">
        <f t="shared" si="12"/>
        <v>6489066.4789331192</v>
      </c>
      <c r="Q135" s="7">
        <f t="shared" si="13"/>
        <v>-0.25565528654447028</v>
      </c>
      <c r="R135" s="7">
        <f t="shared" si="14"/>
        <v>0.25565528654447028</v>
      </c>
    </row>
    <row r="136" spans="1:18" x14ac:dyDescent="0.2">
      <c r="A136">
        <v>1204.4485337096226</v>
      </c>
      <c r="B136">
        <v>18</v>
      </c>
      <c r="C136">
        <v>27.28</v>
      </c>
      <c r="D136">
        <v>3</v>
      </c>
      <c r="E136">
        <v>0</v>
      </c>
      <c r="F136">
        <v>1</v>
      </c>
      <c r="G136">
        <v>1</v>
      </c>
      <c r="H136">
        <v>0</v>
      </c>
      <c r="I136">
        <v>0</v>
      </c>
      <c r="J136">
        <v>0</v>
      </c>
      <c r="K136">
        <v>1</v>
      </c>
      <c r="L136">
        <v>18223.4512</v>
      </c>
      <c r="M136" s="7">
        <f>'Train data'!$V$21+'Train data'!$V$22*B136+'Train data'!$V$23*C136+'Train data'!$V$24*D136+'Train data'!$V$25*E136+'Train data'!$V$26*F136+'Train data'!$V$27*G136+'Train data'!$V$28*H136+'Train data'!$V$29*I136+'Train data'!$V$30*J136+'Train data'!$V$31*K136</f>
        <v>25911.799210573474</v>
      </c>
      <c r="N136" s="7">
        <f t="shared" si="10"/>
        <v>-7688.3480105734743</v>
      </c>
      <c r="O136" s="7">
        <f t="shared" si="11"/>
        <v>7688.3480105734743</v>
      </c>
      <c r="P136" s="7">
        <f t="shared" si="12"/>
        <v>59110695.131689101</v>
      </c>
      <c r="Q136" s="7">
        <f t="shared" si="13"/>
        <v>-0.42189308304968459</v>
      </c>
      <c r="R136" s="7">
        <f t="shared" si="14"/>
        <v>0.42189308304968459</v>
      </c>
    </row>
    <row r="137" spans="1:18" x14ac:dyDescent="0.2">
      <c r="A137">
        <v>1205.4485337096226</v>
      </c>
      <c r="B137">
        <v>35</v>
      </c>
      <c r="C137">
        <v>17.86</v>
      </c>
      <c r="D137">
        <v>1</v>
      </c>
      <c r="E137">
        <v>1</v>
      </c>
      <c r="F137">
        <v>0</v>
      </c>
      <c r="G137">
        <v>0</v>
      </c>
      <c r="H137">
        <v>0</v>
      </c>
      <c r="I137">
        <v>1</v>
      </c>
      <c r="J137">
        <v>0</v>
      </c>
      <c r="K137">
        <v>0</v>
      </c>
      <c r="L137">
        <v>5116.5003999999999</v>
      </c>
      <c r="M137" s="7">
        <f>'Train data'!$V$21+'Train data'!$V$22*B137+'Train data'!$V$23*C137+'Train data'!$V$24*D137+'Train data'!$V$25*E137+'Train data'!$V$26*F137+'Train data'!$V$27*G137+'Train data'!$V$28*H137+'Train data'!$V$29*I137+'Train data'!$V$30*J137+'Train data'!$V$31*K137</f>
        <v>2990.0241504731744</v>
      </c>
      <c r="N137" s="7">
        <f t="shared" si="10"/>
        <v>2126.4762495268255</v>
      </c>
      <c r="O137" s="7">
        <f t="shared" si="11"/>
        <v>2126.4762495268255</v>
      </c>
      <c r="P137" s="7">
        <f t="shared" si="12"/>
        <v>4521901.2398016741</v>
      </c>
      <c r="Q137" s="7">
        <f t="shared" si="13"/>
        <v>0.41561146941898519</v>
      </c>
      <c r="R137" s="7">
        <f t="shared" si="14"/>
        <v>0.41561146941898519</v>
      </c>
    </row>
    <row r="138" spans="1:18" x14ac:dyDescent="0.2">
      <c r="A138">
        <v>1206.4485337096226</v>
      </c>
      <c r="B138">
        <v>59</v>
      </c>
      <c r="C138">
        <v>34.799999999999997</v>
      </c>
      <c r="D138">
        <v>2</v>
      </c>
      <c r="E138">
        <v>0</v>
      </c>
      <c r="F138">
        <v>1</v>
      </c>
      <c r="G138">
        <v>0</v>
      </c>
      <c r="H138">
        <v>0</v>
      </c>
      <c r="I138">
        <v>0</v>
      </c>
      <c r="J138">
        <v>1</v>
      </c>
      <c r="K138">
        <v>0</v>
      </c>
      <c r="L138">
        <v>36910.608030000003</v>
      </c>
      <c r="M138" s="7">
        <f>'Train data'!$V$21+'Train data'!$V$22*B138+'Train data'!$V$23*C138+'Train data'!$V$24*D138+'Train data'!$V$25*E138+'Train data'!$V$26*F138+'Train data'!$V$27*G138+'Train data'!$V$28*H138+'Train data'!$V$29*I138+'Train data'!$V$30*J138+'Train data'!$V$31*K138</f>
        <v>14882.363364812145</v>
      </c>
      <c r="N138" s="7">
        <f t="shared" si="10"/>
        <v>22028.244665187856</v>
      </c>
      <c r="O138" s="7">
        <f t="shared" si="11"/>
        <v>22028.244665187856</v>
      </c>
      <c r="P138" s="7">
        <f t="shared" si="12"/>
        <v>485243563.02937722</v>
      </c>
      <c r="Q138" s="7">
        <f t="shared" si="13"/>
        <v>0.5967998318338148</v>
      </c>
      <c r="R138" s="7">
        <f t="shared" si="14"/>
        <v>0.5967998318338148</v>
      </c>
    </row>
    <row r="139" spans="1:18" x14ac:dyDescent="0.2">
      <c r="A139">
        <v>1207.4485337096226</v>
      </c>
      <c r="B139">
        <v>36</v>
      </c>
      <c r="C139">
        <v>33.4</v>
      </c>
      <c r="D139">
        <v>2</v>
      </c>
      <c r="E139">
        <v>1</v>
      </c>
      <c r="F139">
        <v>0</v>
      </c>
      <c r="G139">
        <v>1</v>
      </c>
      <c r="H139">
        <v>0</v>
      </c>
      <c r="I139">
        <v>0</v>
      </c>
      <c r="J139">
        <v>1</v>
      </c>
      <c r="K139">
        <v>0</v>
      </c>
      <c r="L139">
        <v>38415.474000000002</v>
      </c>
      <c r="M139" s="7">
        <f>'Train data'!$V$21+'Train data'!$V$22*B139+'Train data'!$V$23*C139+'Train data'!$V$24*D139+'Train data'!$V$25*E139+'Train data'!$V$26*F139+'Train data'!$V$27*G139+'Train data'!$V$28*H139+'Train data'!$V$29*I139+'Train data'!$V$30*J139+'Train data'!$V$31*K139</f>
        <v>31838.853151901814</v>
      </c>
      <c r="N139" s="7">
        <f t="shared" si="10"/>
        <v>6576.6208480981877</v>
      </c>
      <c r="O139" s="7">
        <f t="shared" si="11"/>
        <v>6576.6208480981877</v>
      </c>
      <c r="P139" s="7">
        <f t="shared" si="12"/>
        <v>43251941.779639728</v>
      </c>
      <c r="Q139" s="7">
        <f t="shared" si="13"/>
        <v>0.17119718080527099</v>
      </c>
      <c r="R139" s="7">
        <f t="shared" si="14"/>
        <v>0.17119718080527099</v>
      </c>
    </row>
    <row r="140" spans="1:18" x14ac:dyDescent="0.2">
      <c r="A140">
        <v>1208.4485337096226</v>
      </c>
      <c r="B140">
        <v>37</v>
      </c>
      <c r="C140">
        <v>25.555</v>
      </c>
      <c r="D140">
        <v>1</v>
      </c>
      <c r="E140">
        <v>0</v>
      </c>
      <c r="F140">
        <v>1</v>
      </c>
      <c r="G140">
        <v>1</v>
      </c>
      <c r="H140">
        <v>1</v>
      </c>
      <c r="I140">
        <v>0</v>
      </c>
      <c r="J140">
        <v>0</v>
      </c>
      <c r="K140">
        <v>0</v>
      </c>
      <c r="L140">
        <v>20296.863450000001</v>
      </c>
      <c r="M140" s="7">
        <f>'Train data'!$V$21+'Train data'!$V$22*B140+'Train data'!$V$23*C140+'Train data'!$V$24*D140+'Train data'!$V$25*E140+'Train data'!$V$26*F140+'Train data'!$V$27*G140+'Train data'!$V$28*H140+'Train data'!$V$29*I140+'Train data'!$V$30*J140+'Train data'!$V$31*K140</f>
        <v>30497.966685406234</v>
      </c>
      <c r="N140" s="7">
        <f t="shared" si="10"/>
        <v>-10201.103235406234</v>
      </c>
      <c r="O140" s="7">
        <f t="shared" si="11"/>
        <v>10201.103235406234</v>
      </c>
      <c r="P140" s="7">
        <f t="shared" si="12"/>
        <v>104062507.21941553</v>
      </c>
      <c r="Q140" s="7">
        <f t="shared" si="13"/>
        <v>-0.50259505664685511</v>
      </c>
      <c r="R140" s="7">
        <f t="shared" si="14"/>
        <v>0.50259505664685511</v>
      </c>
    </row>
    <row r="141" spans="1:18" x14ac:dyDescent="0.2">
      <c r="A141">
        <v>1209.4485337096226</v>
      </c>
      <c r="B141">
        <v>59</v>
      </c>
      <c r="C141">
        <v>37.1</v>
      </c>
      <c r="D141">
        <v>1</v>
      </c>
      <c r="E141">
        <v>1</v>
      </c>
      <c r="F141">
        <v>0</v>
      </c>
      <c r="G141">
        <v>0</v>
      </c>
      <c r="H141">
        <v>0</v>
      </c>
      <c r="I141">
        <v>0</v>
      </c>
      <c r="J141">
        <v>1</v>
      </c>
      <c r="K141">
        <v>0</v>
      </c>
      <c r="L141">
        <v>12347.172</v>
      </c>
      <c r="M141" s="7">
        <f>'Train data'!$V$21+'Train data'!$V$22*B141+'Train data'!$V$23*C141+'Train data'!$V$24*D141+'Train data'!$V$25*E141+'Train data'!$V$26*F141+'Train data'!$V$27*G141+'Train data'!$V$28*H141+'Train data'!$V$29*I141+'Train data'!$V$30*J141+'Train data'!$V$31*K141</f>
        <v>14969.5279799985</v>
      </c>
      <c r="N141" s="7">
        <f t="shared" si="10"/>
        <v>-2622.3559799984996</v>
      </c>
      <c r="O141" s="7">
        <f t="shared" si="11"/>
        <v>2622.3559799984996</v>
      </c>
      <c r="P141" s="7">
        <f t="shared" si="12"/>
        <v>6876750.8858338911</v>
      </c>
      <c r="Q141" s="7">
        <f t="shared" si="13"/>
        <v>-0.21238515021889218</v>
      </c>
      <c r="R141" s="7">
        <f t="shared" si="14"/>
        <v>0.21238515021889218</v>
      </c>
    </row>
    <row r="142" spans="1:18" x14ac:dyDescent="0.2">
      <c r="A142">
        <v>1210.4485337096226</v>
      </c>
      <c r="B142">
        <v>36</v>
      </c>
      <c r="C142">
        <v>30.875</v>
      </c>
      <c r="D142">
        <v>1</v>
      </c>
      <c r="E142">
        <v>1</v>
      </c>
      <c r="F142">
        <v>0</v>
      </c>
      <c r="G142">
        <v>0</v>
      </c>
      <c r="H142">
        <v>0</v>
      </c>
      <c r="I142">
        <v>1</v>
      </c>
      <c r="J142">
        <v>0</v>
      </c>
      <c r="K142">
        <v>0</v>
      </c>
      <c r="L142">
        <v>5373.3642499999996</v>
      </c>
      <c r="M142" s="7">
        <f>'Train data'!$V$21+'Train data'!$V$22*B142+'Train data'!$V$23*C142+'Train data'!$V$24*D142+'Train data'!$V$25*E142+'Train data'!$V$26*F142+'Train data'!$V$27*G142+'Train data'!$V$28*H142+'Train data'!$V$29*I142+'Train data'!$V$30*J142+'Train data'!$V$31*K142</f>
        <v>7664.0586898383617</v>
      </c>
      <c r="N142" s="7">
        <f t="shared" si="10"/>
        <v>-2290.6944398383621</v>
      </c>
      <c r="O142" s="7">
        <f t="shared" si="11"/>
        <v>2290.6944398383621</v>
      </c>
      <c r="P142" s="7">
        <f t="shared" si="12"/>
        <v>5247281.0167063875</v>
      </c>
      <c r="Q142" s="7">
        <f t="shared" si="13"/>
        <v>-0.42630544538989001</v>
      </c>
      <c r="R142" s="7">
        <f t="shared" si="14"/>
        <v>0.42630544538989001</v>
      </c>
    </row>
    <row r="143" spans="1:18" x14ac:dyDescent="0.2">
      <c r="A143">
        <v>1211.4485337096226</v>
      </c>
      <c r="B143">
        <v>39</v>
      </c>
      <c r="C143">
        <v>34.1</v>
      </c>
      <c r="D143">
        <v>2</v>
      </c>
      <c r="E143">
        <v>1</v>
      </c>
      <c r="F143">
        <v>0</v>
      </c>
      <c r="G143">
        <v>0</v>
      </c>
      <c r="H143">
        <v>0</v>
      </c>
      <c r="I143">
        <v>0</v>
      </c>
      <c r="J143">
        <v>0</v>
      </c>
      <c r="K143">
        <v>1</v>
      </c>
      <c r="L143">
        <v>23563.016179999999</v>
      </c>
      <c r="M143" s="7">
        <f>'Train data'!$V$21+'Train data'!$V$22*B143+'Train data'!$V$23*C143+'Train data'!$V$24*D143+'Train data'!$V$25*E143+'Train data'!$V$26*F143+'Train data'!$V$27*G143+'Train data'!$V$28*H143+'Train data'!$V$29*I143+'Train data'!$V$30*J143+'Train data'!$V$31*K143</f>
        <v>9327.9606687821124</v>
      </c>
      <c r="N143" s="7">
        <f t="shared" si="10"/>
        <v>14235.055511217886</v>
      </c>
      <c r="O143" s="7">
        <f t="shared" si="11"/>
        <v>14235.055511217886</v>
      </c>
      <c r="P143" s="7">
        <f t="shared" si="12"/>
        <v>202636805.40745473</v>
      </c>
      <c r="Q143" s="7">
        <f t="shared" si="13"/>
        <v>0.60412705243144671</v>
      </c>
      <c r="R143" s="7">
        <f t="shared" si="14"/>
        <v>0.60412705243144671</v>
      </c>
    </row>
    <row r="144" spans="1:18" x14ac:dyDescent="0.2">
      <c r="A144">
        <v>1212.4485337096226</v>
      </c>
      <c r="B144">
        <v>18</v>
      </c>
      <c r="C144">
        <v>21.47</v>
      </c>
      <c r="D144">
        <v>0</v>
      </c>
      <c r="E144">
        <v>1</v>
      </c>
      <c r="F144">
        <v>0</v>
      </c>
      <c r="G144">
        <v>0</v>
      </c>
      <c r="H144">
        <v>1</v>
      </c>
      <c r="I144">
        <v>0</v>
      </c>
      <c r="J144">
        <v>0</v>
      </c>
      <c r="K144">
        <v>0</v>
      </c>
      <c r="L144">
        <v>1702.4553000000001</v>
      </c>
      <c r="M144" s="7">
        <f>'Train data'!$V$21+'Train data'!$V$22*B144+'Train data'!$V$23*C144+'Train data'!$V$24*D144+'Train data'!$V$25*E144+'Train data'!$V$26*F144+'Train data'!$V$27*G144+'Train data'!$V$28*H144+'Train data'!$V$29*I144+'Train data'!$V$30*J144+'Train data'!$V$31*K144</f>
        <v>-164.33884682914936</v>
      </c>
      <c r="N144" s="7">
        <f t="shared" si="10"/>
        <v>1866.7941468291494</v>
      </c>
      <c r="O144" s="7">
        <f t="shared" si="11"/>
        <v>1866.7941468291494</v>
      </c>
      <c r="P144" s="7">
        <f t="shared" si="12"/>
        <v>3484920.3866355722</v>
      </c>
      <c r="Q144" s="7">
        <f t="shared" si="13"/>
        <v>1.0965304914784837</v>
      </c>
      <c r="R144" s="7">
        <f t="shared" si="14"/>
        <v>1.0965304914784837</v>
      </c>
    </row>
    <row r="145" spans="1:18" x14ac:dyDescent="0.2">
      <c r="A145">
        <v>1213.4485337096226</v>
      </c>
      <c r="B145">
        <v>52</v>
      </c>
      <c r="C145">
        <v>33.299999999999997</v>
      </c>
      <c r="D145">
        <v>2</v>
      </c>
      <c r="E145">
        <v>0</v>
      </c>
      <c r="F145">
        <v>1</v>
      </c>
      <c r="G145">
        <v>0</v>
      </c>
      <c r="H145">
        <v>0</v>
      </c>
      <c r="I145">
        <v>0</v>
      </c>
      <c r="J145">
        <v>1</v>
      </c>
      <c r="K145">
        <v>0</v>
      </c>
      <c r="L145">
        <v>10806.839</v>
      </c>
      <c r="M145" s="7">
        <f>'Train data'!$V$21+'Train data'!$V$22*B145+'Train data'!$V$23*C145+'Train data'!$V$24*D145+'Train data'!$V$25*E145+'Train data'!$V$26*F145+'Train data'!$V$27*G145+'Train data'!$V$28*H145+'Train data'!$V$29*I145+'Train data'!$V$30*J145+'Train data'!$V$31*K145</f>
        <v>12557.147931115118</v>
      </c>
      <c r="N145" s="7">
        <f t="shared" si="10"/>
        <v>-1750.308931115118</v>
      </c>
      <c r="O145" s="7">
        <f t="shared" si="11"/>
        <v>1750.308931115118</v>
      </c>
      <c r="P145" s="7">
        <f t="shared" si="12"/>
        <v>3063581.3543413468</v>
      </c>
      <c r="Q145" s="7">
        <f t="shared" si="13"/>
        <v>-0.16196308014907207</v>
      </c>
      <c r="R145" s="7">
        <f t="shared" si="14"/>
        <v>0.16196308014907207</v>
      </c>
    </row>
    <row r="146" spans="1:18" x14ac:dyDescent="0.2">
      <c r="A146">
        <v>1214.4485337096226</v>
      </c>
      <c r="B146">
        <v>27</v>
      </c>
      <c r="C146">
        <v>31.254999999999999</v>
      </c>
      <c r="D146">
        <v>1</v>
      </c>
      <c r="E146">
        <v>0</v>
      </c>
      <c r="F146">
        <v>1</v>
      </c>
      <c r="G146">
        <v>0</v>
      </c>
      <c r="H146">
        <v>0</v>
      </c>
      <c r="I146">
        <v>1</v>
      </c>
      <c r="J146">
        <v>0</v>
      </c>
      <c r="K146">
        <v>0</v>
      </c>
      <c r="L146">
        <v>3956.0714499999999</v>
      </c>
      <c r="M146" s="7">
        <f>'Train data'!$V$21+'Train data'!$V$22*B146+'Train data'!$V$23*C146+'Train data'!$V$24*D146+'Train data'!$V$25*E146+'Train data'!$V$26*F146+'Train data'!$V$27*G146+'Train data'!$V$28*H146+'Train data'!$V$29*I146+'Train data'!$V$30*J146+'Train data'!$V$31*K146</f>
        <v>5711.3402593893497</v>
      </c>
      <c r="N146" s="7">
        <f t="shared" si="10"/>
        <v>-1755.2688093893498</v>
      </c>
      <c r="O146" s="7">
        <f t="shared" si="11"/>
        <v>1755.2688093893498</v>
      </c>
      <c r="P146" s="7">
        <f t="shared" si="12"/>
        <v>3080968.5932151056</v>
      </c>
      <c r="Q146" s="7">
        <f t="shared" si="13"/>
        <v>-0.44368986545714434</v>
      </c>
      <c r="R146" s="7">
        <f t="shared" si="14"/>
        <v>0.44368986545714434</v>
      </c>
    </row>
    <row r="147" spans="1:18" x14ac:dyDescent="0.2">
      <c r="A147">
        <v>1215.4485337096226</v>
      </c>
      <c r="B147">
        <v>18</v>
      </c>
      <c r="C147">
        <v>39.14</v>
      </c>
      <c r="D147">
        <v>0</v>
      </c>
      <c r="E147">
        <v>1</v>
      </c>
      <c r="F147">
        <v>0</v>
      </c>
      <c r="G147">
        <v>0</v>
      </c>
      <c r="H147">
        <v>1</v>
      </c>
      <c r="I147">
        <v>0</v>
      </c>
      <c r="J147">
        <v>0</v>
      </c>
      <c r="K147">
        <v>0</v>
      </c>
      <c r="L147">
        <v>12890.057650000001</v>
      </c>
      <c r="M147" s="7">
        <f>'Train data'!$V$21+'Train data'!$V$22*B147+'Train data'!$V$23*C147+'Train data'!$V$24*D147+'Train data'!$V$25*E147+'Train data'!$V$26*F147+'Train data'!$V$27*G147+'Train data'!$V$28*H147+'Train data'!$V$29*I147+'Train data'!$V$30*J147+'Train data'!$V$31*K147</f>
        <v>5829.1299937562362</v>
      </c>
      <c r="N147" s="7">
        <f t="shared" si="10"/>
        <v>7060.9276562437644</v>
      </c>
      <c r="O147" s="7">
        <f t="shared" si="11"/>
        <v>7060.9276562437644</v>
      </c>
      <c r="P147" s="7">
        <f t="shared" si="12"/>
        <v>49856699.366708063</v>
      </c>
      <c r="Q147" s="7">
        <f t="shared" si="13"/>
        <v>0.54778092138662882</v>
      </c>
      <c r="R147" s="7">
        <f t="shared" si="14"/>
        <v>0.54778092138662882</v>
      </c>
    </row>
    <row r="148" spans="1:18" x14ac:dyDescent="0.2">
      <c r="A148">
        <v>1216.4485337096226</v>
      </c>
      <c r="B148">
        <v>40</v>
      </c>
      <c r="C148">
        <v>25.08</v>
      </c>
      <c r="D148">
        <v>0</v>
      </c>
      <c r="E148">
        <v>1</v>
      </c>
      <c r="F148">
        <v>0</v>
      </c>
      <c r="G148">
        <v>0</v>
      </c>
      <c r="H148">
        <v>0</v>
      </c>
      <c r="I148">
        <v>0</v>
      </c>
      <c r="J148">
        <v>0</v>
      </c>
      <c r="K148">
        <v>1</v>
      </c>
      <c r="L148">
        <v>5415.6611999999996</v>
      </c>
      <c r="M148" s="7">
        <f>'Train data'!$V$21+'Train data'!$V$22*B148+'Train data'!$V$23*C148+'Train data'!$V$24*D148+'Train data'!$V$25*E148+'Train data'!$V$26*F148+'Train data'!$V$27*G148+'Train data'!$V$28*H148+'Train data'!$V$29*I148+'Train data'!$V$30*J148+'Train data'!$V$31*K148</f>
        <v>5649.6312911882724</v>
      </c>
      <c r="N148" s="7">
        <f t="shared" si="10"/>
        <v>-233.97009118827282</v>
      </c>
      <c r="O148" s="7">
        <f t="shared" si="11"/>
        <v>233.97009118827282</v>
      </c>
      <c r="P148" s="7">
        <f t="shared" si="12"/>
        <v>54742.003570648696</v>
      </c>
      <c r="Q148" s="7">
        <f t="shared" si="13"/>
        <v>-4.3202497820261143E-2</v>
      </c>
      <c r="R148" s="7">
        <f t="shared" si="14"/>
        <v>4.3202497820261143E-2</v>
      </c>
    </row>
    <row r="149" spans="1:18" x14ac:dyDescent="0.2">
      <c r="A149">
        <v>1217.4485337096226</v>
      </c>
      <c r="B149">
        <v>29</v>
      </c>
      <c r="C149">
        <v>37.29</v>
      </c>
      <c r="D149">
        <v>2</v>
      </c>
      <c r="E149">
        <v>1</v>
      </c>
      <c r="F149">
        <v>0</v>
      </c>
      <c r="G149">
        <v>0</v>
      </c>
      <c r="H149">
        <v>0</v>
      </c>
      <c r="I149">
        <v>0</v>
      </c>
      <c r="J149">
        <v>0</v>
      </c>
      <c r="K149">
        <v>1</v>
      </c>
      <c r="L149">
        <v>4058.1161000000002</v>
      </c>
      <c r="M149" s="7">
        <f>'Train data'!$V$21+'Train data'!$V$22*B149+'Train data'!$V$23*C149+'Train data'!$V$24*D149+'Train data'!$V$25*E149+'Train data'!$V$26*F149+'Train data'!$V$27*G149+'Train data'!$V$28*H149+'Train data'!$V$29*I149+'Train data'!$V$30*J149+'Train data'!$V$31*K149</f>
        <v>7815.0705781101733</v>
      </c>
      <c r="N149" s="7">
        <f t="shared" si="10"/>
        <v>-3756.9544781101731</v>
      </c>
      <c r="O149" s="7">
        <f t="shared" si="11"/>
        <v>3756.9544781101731</v>
      </c>
      <c r="P149" s="7">
        <f t="shared" si="12"/>
        <v>14114706.950592084</v>
      </c>
      <c r="Q149" s="7">
        <f t="shared" si="13"/>
        <v>-0.92578782507237112</v>
      </c>
      <c r="R149" s="7">
        <f t="shared" si="14"/>
        <v>0.92578782507237112</v>
      </c>
    </row>
    <row r="150" spans="1:18" x14ac:dyDescent="0.2">
      <c r="A150">
        <v>1218.4485337096226</v>
      </c>
      <c r="B150">
        <v>46</v>
      </c>
      <c r="C150">
        <v>34.6</v>
      </c>
      <c r="D150">
        <v>1</v>
      </c>
      <c r="E150">
        <v>0</v>
      </c>
      <c r="F150">
        <v>1</v>
      </c>
      <c r="G150">
        <v>1</v>
      </c>
      <c r="H150">
        <v>0</v>
      </c>
      <c r="I150">
        <v>0</v>
      </c>
      <c r="J150">
        <v>1</v>
      </c>
      <c r="K150">
        <v>0</v>
      </c>
      <c r="L150">
        <v>41661.601999999999</v>
      </c>
      <c r="M150" s="7">
        <f>'Train data'!$V$21+'Train data'!$V$22*B150+'Train data'!$V$23*C150+'Train data'!$V$24*D150+'Train data'!$V$25*E150+'Train data'!$V$26*F150+'Train data'!$V$27*G150+'Train data'!$V$28*H150+'Train data'!$V$29*I150+'Train data'!$V$30*J150+'Train data'!$V$31*K150</f>
        <v>34655.417452127032</v>
      </c>
      <c r="N150" s="7">
        <f t="shared" si="10"/>
        <v>7006.1845478729665</v>
      </c>
      <c r="O150" s="7">
        <f t="shared" si="11"/>
        <v>7006.1845478729665</v>
      </c>
      <c r="P150" s="7">
        <f t="shared" si="12"/>
        <v>49086621.918853924</v>
      </c>
      <c r="Q150" s="7">
        <f t="shared" si="13"/>
        <v>0.16816887041148745</v>
      </c>
      <c r="R150" s="7">
        <f t="shared" si="14"/>
        <v>0.16816887041148745</v>
      </c>
    </row>
    <row r="151" spans="1:18" x14ac:dyDescent="0.2">
      <c r="A151">
        <v>1219.4485337096226</v>
      </c>
      <c r="B151">
        <v>38</v>
      </c>
      <c r="C151">
        <v>30.21</v>
      </c>
      <c r="D151">
        <v>3</v>
      </c>
      <c r="E151">
        <v>0</v>
      </c>
      <c r="F151">
        <v>1</v>
      </c>
      <c r="G151">
        <v>0</v>
      </c>
      <c r="H151">
        <v>0</v>
      </c>
      <c r="I151">
        <v>1</v>
      </c>
      <c r="J151">
        <v>0</v>
      </c>
      <c r="K151">
        <v>0</v>
      </c>
      <c r="L151">
        <v>7537.1638999999996</v>
      </c>
      <c r="M151" s="7">
        <f>'Train data'!$V$21+'Train data'!$V$22*B151+'Train data'!$V$23*C151+'Train data'!$V$24*D151+'Train data'!$V$25*E151+'Train data'!$V$26*F151+'Train data'!$V$27*G151+'Train data'!$V$28*H151+'Train data'!$V$29*I151+'Train data'!$V$30*J151+'Train data'!$V$31*K151</f>
        <v>9089.6162314300927</v>
      </c>
      <c r="N151" s="7">
        <f t="shared" si="10"/>
        <v>-1552.4523314300932</v>
      </c>
      <c r="O151" s="7">
        <f t="shared" si="11"/>
        <v>1552.4523314300932</v>
      </c>
      <c r="P151" s="7">
        <f t="shared" si="12"/>
        <v>2410108.2413627319</v>
      </c>
      <c r="Q151" s="7">
        <f t="shared" si="13"/>
        <v>-0.20597300948040859</v>
      </c>
      <c r="R151" s="7">
        <f t="shared" si="14"/>
        <v>0.20597300948040859</v>
      </c>
    </row>
    <row r="152" spans="1:18" x14ac:dyDescent="0.2">
      <c r="A152">
        <v>1220.4485337096226</v>
      </c>
      <c r="B152">
        <v>30</v>
      </c>
      <c r="C152">
        <v>21.945</v>
      </c>
      <c r="D152">
        <v>1</v>
      </c>
      <c r="E152">
        <v>0</v>
      </c>
      <c r="F152">
        <v>1</v>
      </c>
      <c r="G152">
        <v>0</v>
      </c>
      <c r="H152">
        <v>1</v>
      </c>
      <c r="I152">
        <v>0</v>
      </c>
      <c r="J152">
        <v>0</v>
      </c>
      <c r="K152">
        <v>0</v>
      </c>
      <c r="L152">
        <v>4718.2035500000002</v>
      </c>
      <c r="M152" s="7">
        <f>'Train data'!$V$21+'Train data'!$V$22*B152+'Train data'!$V$23*C152+'Train data'!$V$24*D152+'Train data'!$V$25*E152+'Train data'!$V$26*F152+'Train data'!$V$27*G152+'Train data'!$V$28*H152+'Train data'!$V$29*I152+'Train data'!$V$30*J152+'Train data'!$V$31*K152</f>
        <v>3803.6293187990505</v>
      </c>
      <c r="N152" s="7">
        <f t="shared" si="10"/>
        <v>914.57423120094973</v>
      </c>
      <c r="O152" s="7">
        <f t="shared" si="11"/>
        <v>914.57423120094973</v>
      </c>
      <c r="P152" s="7">
        <f t="shared" si="12"/>
        <v>836446.0243768082</v>
      </c>
      <c r="Q152" s="7">
        <f t="shared" si="13"/>
        <v>0.19383950300341529</v>
      </c>
      <c r="R152" s="7">
        <f t="shared" si="14"/>
        <v>0.19383950300341529</v>
      </c>
    </row>
    <row r="153" spans="1:18" x14ac:dyDescent="0.2">
      <c r="A153">
        <v>1221.4485337096226</v>
      </c>
      <c r="B153">
        <v>40</v>
      </c>
      <c r="C153">
        <v>24.97</v>
      </c>
      <c r="D153">
        <v>2</v>
      </c>
      <c r="E153">
        <v>1</v>
      </c>
      <c r="F153">
        <v>0</v>
      </c>
      <c r="G153">
        <v>0</v>
      </c>
      <c r="H153">
        <v>0</v>
      </c>
      <c r="I153">
        <v>0</v>
      </c>
      <c r="J153">
        <v>0</v>
      </c>
      <c r="K153">
        <v>1</v>
      </c>
      <c r="L153">
        <v>6593.5083000000004</v>
      </c>
      <c r="M153" s="7">
        <f>'Train data'!$V$21+'Train data'!$V$22*B153+'Train data'!$V$23*C153+'Train data'!$V$24*D153+'Train data'!$V$25*E153+'Train data'!$V$26*F153+'Train data'!$V$27*G153+'Train data'!$V$28*H153+'Train data'!$V$29*I153+'Train data'!$V$30*J153+'Train data'!$V$31*K153</f>
        <v>6490.6557924844037</v>
      </c>
      <c r="N153" s="7">
        <f t="shared" si="10"/>
        <v>102.8525075155967</v>
      </c>
      <c r="O153" s="7">
        <f t="shared" si="11"/>
        <v>102.8525075155967</v>
      </c>
      <c r="P153" s="7">
        <f t="shared" si="12"/>
        <v>10578.638302245876</v>
      </c>
      <c r="Q153" s="7">
        <f t="shared" si="13"/>
        <v>1.5599056349955105E-2</v>
      </c>
      <c r="R153" s="7">
        <f t="shared" si="14"/>
        <v>1.5599056349955105E-2</v>
      </c>
    </row>
    <row r="154" spans="1:18" x14ac:dyDescent="0.2">
      <c r="A154">
        <v>1222.4485337096226</v>
      </c>
      <c r="B154">
        <v>50</v>
      </c>
      <c r="C154">
        <v>25.3</v>
      </c>
      <c r="D154">
        <v>0</v>
      </c>
      <c r="E154">
        <v>1</v>
      </c>
      <c r="F154">
        <v>0</v>
      </c>
      <c r="G154">
        <v>0</v>
      </c>
      <c r="H154">
        <v>0</v>
      </c>
      <c r="I154">
        <v>0</v>
      </c>
      <c r="J154">
        <v>0</v>
      </c>
      <c r="K154">
        <v>1</v>
      </c>
      <c r="L154">
        <v>8442.6669999999995</v>
      </c>
      <c r="M154" s="7">
        <f>'Train data'!$V$21+'Train data'!$V$22*B154+'Train data'!$V$23*C154+'Train data'!$V$24*D154+'Train data'!$V$25*E154+'Train data'!$V$26*F154+'Train data'!$V$27*G154+'Train data'!$V$28*H154+'Train data'!$V$29*I154+'Train data'!$V$30*J154+'Train data'!$V$31*K154</f>
        <v>8319.1557195170408</v>
      </c>
      <c r="N154" s="7">
        <f t="shared" si="10"/>
        <v>123.51128048295868</v>
      </c>
      <c r="O154" s="7">
        <f t="shared" si="11"/>
        <v>123.51128048295868</v>
      </c>
      <c r="P154" s="7">
        <f t="shared" si="12"/>
        <v>15255.03640654009</v>
      </c>
      <c r="Q154" s="7">
        <f t="shared" si="13"/>
        <v>1.4629415146062101E-2</v>
      </c>
      <c r="R154" s="7">
        <f t="shared" si="14"/>
        <v>1.4629415146062101E-2</v>
      </c>
    </row>
    <row r="155" spans="1:18" x14ac:dyDescent="0.2">
      <c r="A155">
        <v>1223.4485337096226</v>
      </c>
      <c r="B155">
        <v>20</v>
      </c>
      <c r="C155">
        <v>24.42</v>
      </c>
      <c r="D155">
        <v>0</v>
      </c>
      <c r="E155">
        <v>0</v>
      </c>
      <c r="F155">
        <v>1</v>
      </c>
      <c r="G155">
        <v>1</v>
      </c>
      <c r="H155">
        <v>0</v>
      </c>
      <c r="I155">
        <v>0</v>
      </c>
      <c r="J155">
        <v>0</v>
      </c>
      <c r="K155">
        <v>1</v>
      </c>
      <c r="L155">
        <v>26125.674770000001</v>
      </c>
      <c r="M155" s="7">
        <f>'Train data'!$V$21+'Train data'!$V$22*B155+'Train data'!$V$23*C155+'Train data'!$V$24*D155+'Train data'!$V$25*E155+'Train data'!$V$26*F155+'Train data'!$V$27*G155+'Train data'!$V$28*H155+'Train data'!$V$29*I155+'Train data'!$V$30*J155+'Train data'!$V$31*K155</f>
        <v>24143.196440403884</v>
      </c>
      <c r="N155" s="7">
        <f t="shared" si="10"/>
        <v>1982.478329596117</v>
      </c>
      <c r="O155" s="7">
        <f t="shared" si="11"/>
        <v>1982.478329596117</v>
      </c>
      <c r="P155" s="7">
        <f t="shared" si="12"/>
        <v>3930220.3273182102</v>
      </c>
      <c r="Q155" s="7">
        <f t="shared" si="13"/>
        <v>7.5882378045698876E-2</v>
      </c>
      <c r="R155" s="7">
        <f t="shared" si="14"/>
        <v>7.5882378045698876E-2</v>
      </c>
    </row>
    <row r="156" spans="1:18" x14ac:dyDescent="0.2">
      <c r="A156">
        <v>1224.4485337096226</v>
      </c>
      <c r="B156">
        <v>41</v>
      </c>
      <c r="C156">
        <v>23.94</v>
      </c>
      <c r="D156">
        <v>1</v>
      </c>
      <c r="E156">
        <v>1</v>
      </c>
      <c r="F156">
        <v>0</v>
      </c>
      <c r="G156">
        <v>0</v>
      </c>
      <c r="H156">
        <v>1</v>
      </c>
      <c r="I156">
        <v>0</v>
      </c>
      <c r="J156">
        <v>0</v>
      </c>
      <c r="K156">
        <v>0</v>
      </c>
      <c r="L156">
        <v>6858.4795999999997</v>
      </c>
      <c r="M156" s="7">
        <f>'Train data'!$V$21+'Train data'!$V$22*B156+'Train data'!$V$23*C156+'Train data'!$V$24*D156+'Train data'!$V$25*E156+'Train data'!$V$26*F156+'Train data'!$V$27*G156+'Train data'!$V$28*H156+'Train data'!$V$29*I156+'Train data'!$V$30*J156+'Train data'!$V$31*K156</f>
        <v>7080.902089775419</v>
      </c>
      <c r="N156" s="7">
        <f t="shared" si="10"/>
        <v>-222.42248977541931</v>
      </c>
      <c r="O156" s="7">
        <f t="shared" si="11"/>
        <v>222.42248977541931</v>
      </c>
      <c r="P156" s="7">
        <f t="shared" si="12"/>
        <v>49471.76395789651</v>
      </c>
      <c r="Q156" s="7">
        <f t="shared" si="13"/>
        <v>-3.2430291077255563E-2</v>
      </c>
      <c r="R156" s="7">
        <f t="shared" si="14"/>
        <v>3.2430291077255563E-2</v>
      </c>
    </row>
    <row r="157" spans="1:18" x14ac:dyDescent="0.2">
      <c r="A157">
        <v>1225.4485337096226</v>
      </c>
      <c r="B157">
        <v>33</v>
      </c>
      <c r="C157">
        <v>39.82</v>
      </c>
      <c r="D157">
        <v>1</v>
      </c>
      <c r="E157">
        <v>0</v>
      </c>
      <c r="F157">
        <v>1</v>
      </c>
      <c r="G157">
        <v>0</v>
      </c>
      <c r="H157">
        <v>0</v>
      </c>
      <c r="I157">
        <v>0</v>
      </c>
      <c r="J157">
        <v>0</v>
      </c>
      <c r="K157">
        <v>1</v>
      </c>
      <c r="L157">
        <v>4795.6567999999997</v>
      </c>
      <c r="M157" s="7">
        <f>'Train data'!$V$21+'Train data'!$V$22*B157+'Train data'!$V$23*C157+'Train data'!$V$24*D157+'Train data'!$V$25*E157+'Train data'!$V$26*F157+'Train data'!$V$27*G157+'Train data'!$V$28*H157+'Train data'!$V$29*I157+'Train data'!$V$30*J157+'Train data'!$V$31*K157</f>
        <v>9525.8144740226653</v>
      </c>
      <c r="N157" s="7">
        <f t="shared" si="10"/>
        <v>-4730.1576740226656</v>
      </c>
      <c r="O157" s="7">
        <f t="shared" si="11"/>
        <v>4730.1576740226656</v>
      </c>
      <c r="P157" s="7">
        <f t="shared" si="12"/>
        <v>22374391.621115513</v>
      </c>
      <c r="Q157" s="7">
        <f t="shared" si="13"/>
        <v>-0.98634199053248883</v>
      </c>
      <c r="R157" s="7">
        <f t="shared" si="14"/>
        <v>0.98634199053248883</v>
      </c>
    </row>
    <row r="158" spans="1:18" x14ac:dyDescent="0.2">
      <c r="A158">
        <v>1226.4485337096226</v>
      </c>
      <c r="B158">
        <v>38</v>
      </c>
      <c r="C158">
        <v>16.815000000000001</v>
      </c>
      <c r="D158">
        <v>2</v>
      </c>
      <c r="E158">
        <v>1</v>
      </c>
      <c r="F158">
        <v>0</v>
      </c>
      <c r="G158">
        <v>0</v>
      </c>
      <c r="H158">
        <v>1</v>
      </c>
      <c r="I158">
        <v>0</v>
      </c>
      <c r="J158">
        <v>0</v>
      </c>
      <c r="K158">
        <v>0</v>
      </c>
      <c r="L158">
        <v>6640.5448500000002</v>
      </c>
      <c r="M158" s="7">
        <f>'Train data'!$V$21+'Train data'!$V$22*B158+'Train data'!$V$23*C158+'Train data'!$V$24*D158+'Train data'!$V$25*E158+'Train data'!$V$26*F158+'Train data'!$V$27*G158+'Train data'!$V$28*H158+'Train data'!$V$29*I158+'Train data'!$V$30*J158+'Train data'!$V$31*K158</f>
        <v>4324.8775688314736</v>
      </c>
      <c r="N158" s="7">
        <f t="shared" si="10"/>
        <v>2315.6672811685266</v>
      </c>
      <c r="O158" s="7">
        <f t="shared" si="11"/>
        <v>2315.6672811685266</v>
      </c>
      <c r="P158" s="7">
        <f t="shared" si="12"/>
        <v>5362314.9570744364</v>
      </c>
      <c r="Q158" s="7">
        <f t="shared" si="13"/>
        <v>0.34871645828407083</v>
      </c>
      <c r="R158" s="7">
        <f t="shared" si="14"/>
        <v>0.34871645828407083</v>
      </c>
    </row>
    <row r="159" spans="1:18" x14ac:dyDescent="0.2">
      <c r="A159">
        <v>1227.4485337096226</v>
      </c>
      <c r="B159">
        <v>42</v>
      </c>
      <c r="C159">
        <v>37.18</v>
      </c>
      <c r="D159">
        <v>2</v>
      </c>
      <c r="E159">
        <v>1</v>
      </c>
      <c r="F159">
        <v>0</v>
      </c>
      <c r="G159">
        <v>0</v>
      </c>
      <c r="H159">
        <v>0</v>
      </c>
      <c r="I159">
        <v>0</v>
      </c>
      <c r="J159">
        <v>0</v>
      </c>
      <c r="K159">
        <v>1</v>
      </c>
      <c r="L159">
        <v>7162.0122000000001</v>
      </c>
      <c r="M159" s="7">
        <f>'Train data'!$V$21+'Train data'!$V$22*B159+'Train data'!$V$23*C159+'Train data'!$V$24*D159+'Train data'!$V$25*E159+'Train data'!$V$26*F159+'Train data'!$V$27*G159+'Train data'!$V$28*H159+'Train data'!$V$29*I159+'Train data'!$V$30*J159+'Train data'!$V$31*K159</f>
        <v>11151.133508629036</v>
      </c>
      <c r="N159" s="7">
        <f t="shared" si="10"/>
        <v>-3989.1213086290363</v>
      </c>
      <c r="O159" s="7">
        <f t="shared" si="11"/>
        <v>3989.1213086290363</v>
      </c>
      <c r="P159" s="7">
        <f t="shared" si="12"/>
        <v>15913088.814958235</v>
      </c>
      <c r="Q159" s="7">
        <f t="shared" si="13"/>
        <v>-0.55698331659209355</v>
      </c>
      <c r="R159" s="7">
        <f t="shared" si="14"/>
        <v>0.55698331659209355</v>
      </c>
    </row>
    <row r="160" spans="1:18" x14ac:dyDescent="0.2">
      <c r="A160">
        <v>1228.4485337096226</v>
      </c>
      <c r="B160">
        <v>56</v>
      </c>
      <c r="C160">
        <v>34.43</v>
      </c>
      <c r="D160">
        <v>0</v>
      </c>
      <c r="E160">
        <v>1</v>
      </c>
      <c r="F160">
        <v>0</v>
      </c>
      <c r="G160">
        <v>0</v>
      </c>
      <c r="H160">
        <v>0</v>
      </c>
      <c r="I160">
        <v>0</v>
      </c>
      <c r="J160">
        <v>0</v>
      </c>
      <c r="K160">
        <v>1</v>
      </c>
      <c r="L160">
        <v>10594.225700000001</v>
      </c>
      <c r="M160" s="7">
        <f>'Train data'!$V$21+'Train data'!$V$22*B160+'Train data'!$V$23*C160+'Train data'!$V$24*D160+'Train data'!$V$25*E160+'Train data'!$V$26*F160+'Train data'!$V$27*G160+'Train data'!$V$28*H160+'Train data'!$V$29*I160+'Train data'!$V$30*J160+'Train data'!$V$31*K160</f>
        <v>12972.892596524902</v>
      </c>
      <c r="N160" s="7">
        <f t="shared" si="10"/>
        <v>-2378.6668965249009</v>
      </c>
      <c r="O160" s="7">
        <f t="shared" si="11"/>
        <v>2378.6668965249009</v>
      </c>
      <c r="P160" s="7">
        <f t="shared" si="12"/>
        <v>5658056.204623404</v>
      </c>
      <c r="Q160" s="7">
        <f t="shared" si="13"/>
        <v>-0.2245248462589296</v>
      </c>
      <c r="R160" s="7">
        <f t="shared" si="14"/>
        <v>0.2245248462589296</v>
      </c>
    </row>
    <row r="161" spans="1:18" x14ac:dyDescent="0.2">
      <c r="A161">
        <v>1229.4485337096226</v>
      </c>
      <c r="B161">
        <v>58</v>
      </c>
      <c r="C161">
        <v>30.305</v>
      </c>
      <c r="D161">
        <v>0</v>
      </c>
      <c r="E161">
        <v>1</v>
      </c>
      <c r="F161">
        <v>0</v>
      </c>
      <c r="G161">
        <v>0</v>
      </c>
      <c r="H161">
        <v>1</v>
      </c>
      <c r="I161">
        <v>0</v>
      </c>
      <c r="J161">
        <v>0</v>
      </c>
      <c r="K161">
        <v>0</v>
      </c>
      <c r="L161">
        <v>11938.255950000001</v>
      </c>
      <c r="M161" s="7">
        <f>'Train data'!$V$21+'Train data'!$V$22*B161+'Train data'!$V$23*C161+'Train data'!$V$24*D161+'Train data'!$V$25*E161+'Train data'!$V$26*F161+'Train data'!$V$27*G161+'Train data'!$V$28*H161+'Train data'!$V$29*I161+'Train data'!$V$30*J161+'Train data'!$V$31*K161</f>
        <v>13212.007006092987</v>
      </c>
      <c r="N161" s="7">
        <f t="shared" si="10"/>
        <v>-1273.7510560929859</v>
      </c>
      <c r="O161" s="7">
        <f t="shared" si="11"/>
        <v>1273.7510560929859</v>
      </c>
      <c r="P161" s="7">
        <f t="shared" si="12"/>
        <v>1622441.7528979969</v>
      </c>
      <c r="Q161" s="7">
        <f t="shared" si="13"/>
        <v>-0.10669490262461544</v>
      </c>
      <c r="R161" s="7">
        <f t="shared" si="14"/>
        <v>0.10669490262461544</v>
      </c>
    </row>
    <row r="162" spans="1:18" x14ac:dyDescent="0.2">
      <c r="A162">
        <v>1230.4485337096226</v>
      </c>
      <c r="B162">
        <v>52</v>
      </c>
      <c r="C162">
        <v>34.484999999999999</v>
      </c>
      <c r="D162">
        <v>3</v>
      </c>
      <c r="E162">
        <v>1</v>
      </c>
      <c r="F162">
        <v>0</v>
      </c>
      <c r="G162">
        <v>1</v>
      </c>
      <c r="H162">
        <v>0</v>
      </c>
      <c r="I162">
        <v>1</v>
      </c>
      <c r="J162">
        <v>0</v>
      </c>
      <c r="K162">
        <v>0</v>
      </c>
      <c r="L162">
        <v>60021.398970000002</v>
      </c>
      <c r="M162" s="7">
        <f>'Train data'!$V$21+'Train data'!$V$22*B162+'Train data'!$V$23*C162+'Train data'!$V$24*D162+'Train data'!$V$25*E162+'Train data'!$V$26*F162+'Train data'!$V$27*G162+'Train data'!$V$28*H162+'Train data'!$V$29*I162+'Train data'!$V$30*J162+'Train data'!$V$31*K162</f>
        <v>37572.143915169007</v>
      </c>
      <c r="N162" s="7">
        <f t="shared" si="10"/>
        <v>22449.255054830996</v>
      </c>
      <c r="O162" s="7">
        <f t="shared" si="11"/>
        <v>22449.255054830996</v>
      </c>
      <c r="P162" s="7">
        <f t="shared" si="12"/>
        <v>503969052.516855</v>
      </c>
      <c r="Q162" s="7">
        <f t="shared" si="13"/>
        <v>0.37402085656236739</v>
      </c>
      <c r="R162" s="7">
        <f t="shared" si="14"/>
        <v>0.37402085656236739</v>
      </c>
    </row>
    <row r="163" spans="1:18" x14ac:dyDescent="0.2">
      <c r="A163">
        <v>1231.4485337096226</v>
      </c>
      <c r="B163">
        <v>20</v>
      </c>
      <c r="C163">
        <v>21.8</v>
      </c>
      <c r="D163">
        <v>0</v>
      </c>
      <c r="E163">
        <v>0</v>
      </c>
      <c r="F163">
        <v>1</v>
      </c>
      <c r="G163">
        <v>1</v>
      </c>
      <c r="H163">
        <v>0</v>
      </c>
      <c r="I163">
        <v>0</v>
      </c>
      <c r="J163">
        <v>1</v>
      </c>
      <c r="K163">
        <v>0</v>
      </c>
      <c r="L163">
        <v>20167.336029999999</v>
      </c>
      <c r="M163" s="7">
        <f>'Train data'!$V$21+'Train data'!$V$22*B163+'Train data'!$V$23*C163+'Train data'!$V$24*D163+'Train data'!$V$25*E163+'Train data'!$V$26*F163+'Train data'!$V$27*G163+'Train data'!$V$28*H163+'Train data'!$V$29*I163+'Train data'!$V$30*J163+'Train data'!$V$31*K163</f>
        <v>23127.883749572309</v>
      </c>
      <c r="N163" s="7">
        <f t="shared" si="10"/>
        <v>-2960.5477195723106</v>
      </c>
      <c r="O163" s="7">
        <f t="shared" si="11"/>
        <v>2960.5477195723106</v>
      </c>
      <c r="P163" s="7">
        <f t="shared" si="12"/>
        <v>8764842.7998648081</v>
      </c>
      <c r="Q163" s="7">
        <f t="shared" si="13"/>
        <v>-0.14679914665815735</v>
      </c>
      <c r="R163" s="7">
        <f t="shared" si="14"/>
        <v>0.14679914665815735</v>
      </c>
    </row>
    <row r="164" spans="1:18" x14ac:dyDescent="0.2">
      <c r="A164">
        <v>1232.4485337096226</v>
      </c>
      <c r="B164">
        <v>54</v>
      </c>
      <c r="C164">
        <v>24.605</v>
      </c>
      <c r="D164">
        <v>3</v>
      </c>
      <c r="E164">
        <v>0</v>
      </c>
      <c r="F164">
        <v>1</v>
      </c>
      <c r="G164">
        <v>0</v>
      </c>
      <c r="H164">
        <v>0</v>
      </c>
      <c r="I164">
        <v>1</v>
      </c>
      <c r="J164">
        <v>0</v>
      </c>
      <c r="K164">
        <v>0</v>
      </c>
      <c r="L164">
        <v>12479.70895</v>
      </c>
      <c r="M164" s="7">
        <f>'Train data'!$V$21+'Train data'!$V$22*B164+'Train data'!$V$23*C164+'Train data'!$V$24*D164+'Train data'!$V$25*E164+'Train data'!$V$26*F164+'Train data'!$V$27*G164+'Train data'!$V$28*H164+'Train data'!$V$29*I164+'Train data'!$V$30*J164+'Train data'!$V$31*K164</f>
        <v>11340.306709887582</v>
      </c>
      <c r="N164" s="7">
        <f t="shared" si="10"/>
        <v>1139.4022401124184</v>
      </c>
      <c r="O164" s="7">
        <f t="shared" si="11"/>
        <v>1139.4022401124184</v>
      </c>
      <c r="P164" s="7">
        <f t="shared" si="12"/>
        <v>1298237.4647731972</v>
      </c>
      <c r="Q164" s="7">
        <f t="shared" si="13"/>
        <v>9.1300385664236053E-2</v>
      </c>
      <c r="R164" s="7">
        <f t="shared" si="14"/>
        <v>9.1300385664236053E-2</v>
      </c>
    </row>
    <row r="165" spans="1:18" x14ac:dyDescent="0.2">
      <c r="A165">
        <v>1233.4485337096226</v>
      </c>
      <c r="B165">
        <v>58</v>
      </c>
      <c r="C165">
        <v>23.3</v>
      </c>
      <c r="D165">
        <v>0</v>
      </c>
      <c r="E165">
        <v>1</v>
      </c>
      <c r="F165">
        <v>0</v>
      </c>
      <c r="G165">
        <v>0</v>
      </c>
      <c r="H165">
        <v>0</v>
      </c>
      <c r="I165">
        <v>0</v>
      </c>
      <c r="J165">
        <v>1</v>
      </c>
      <c r="K165">
        <v>0</v>
      </c>
      <c r="L165">
        <v>11345.519</v>
      </c>
      <c r="M165" s="7">
        <f>'Train data'!$V$21+'Train data'!$V$22*B165+'Train data'!$V$23*C165+'Train data'!$V$24*D165+'Train data'!$V$25*E165+'Train data'!$V$26*F165+'Train data'!$V$27*G165+'Train data'!$V$28*H165+'Train data'!$V$29*I165+'Train data'!$V$30*J165+'Train data'!$V$31*K165</f>
        <v>9590.0624675125982</v>
      </c>
      <c r="N165" s="7">
        <f t="shared" si="10"/>
        <v>1755.456532487402</v>
      </c>
      <c r="O165" s="7">
        <f t="shared" si="11"/>
        <v>1755.456532487402</v>
      </c>
      <c r="P165" s="7">
        <f t="shared" si="12"/>
        <v>3081627.6374526932</v>
      </c>
      <c r="Q165" s="7">
        <f t="shared" si="13"/>
        <v>0.15472686022449939</v>
      </c>
      <c r="R165" s="7">
        <f t="shared" si="14"/>
        <v>0.15472686022449939</v>
      </c>
    </row>
    <row r="166" spans="1:18" x14ac:dyDescent="0.2">
      <c r="A166">
        <v>1234.4485337096226</v>
      </c>
      <c r="B166">
        <v>45</v>
      </c>
      <c r="C166">
        <v>27.83</v>
      </c>
      <c r="D166">
        <v>2</v>
      </c>
      <c r="E166">
        <v>0</v>
      </c>
      <c r="F166">
        <v>1</v>
      </c>
      <c r="G166">
        <v>0</v>
      </c>
      <c r="H166">
        <v>0</v>
      </c>
      <c r="I166">
        <v>0</v>
      </c>
      <c r="J166">
        <v>0</v>
      </c>
      <c r="K166">
        <v>1</v>
      </c>
      <c r="L166">
        <v>8515.7587000000003</v>
      </c>
      <c r="M166" s="7">
        <f>'Train data'!$V$21+'Train data'!$V$22*B166+'Train data'!$V$23*C166+'Train data'!$V$24*D166+'Train data'!$V$25*E166+'Train data'!$V$26*F166+'Train data'!$V$27*G166+'Train data'!$V$28*H166+'Train data'!$V$29*I166+'Train data'!$V$30*J166+'Train data'!$V$31*K166</f>
        <v>9011.9899726606618</v>
      </c>
      <c r="N166" s="7">
        <f t="shared" si="10"/>
        <v>-496.23127266066149</v>
      </c>
      <c r="O166" s="7">
        <f t="shared" si="11"/>
        <v>496.23127266066149</v>
      </c>
      <c r="P166" s="7">
        <f t="shared" si="12"/>
        <v>246245.47596641976</v>
      </c>
      <c r="Q166" s="7">
        <f t="shared" si="13"/>
        <v>-5.8272115279717998E-2</v>
      </c>
      <c r="R166" s="7">
        <f t="shared" si="14"/>
        <v>5.8272115279717998E-2</v>
      </c>
    </row>
    <row r="167" spans="1:18" x14ac:dyDescent="0.2">
      <c r="A167">
        <v>1235.4485337096226</v>
      </c>
      <c r="B167">
        <v>26</v>
      </c>
      <c r="C167">
        <v>31.065000000000001</v>
      </c>
      <c r="D167">
        <v>0</v>
      </c>
      <c r="E167">
        <v>1</v>
      </c>
      <c r="F167">
        <v>0</v>
      </c>
      <c r="G167">
        <v>0</v>
      </c>
      <c r="H167">
        <v>0</v>
      </c>
      <c r="I167">
        <v>1</v>
      </c>
      <c r="J167">
        <v>0</v>
      </c>
      <c r="K167">
        <v>0</v>
      </c>
      <c r="L167">
        <v>2699.56835</v>
      </c>
      <c r="M167" s="7">
        <f>'Train data'!$V$21+'Train data'!$V$22*B167+'Train data'!$V$23*C167+'Train data'!$V$24*D167+'Train data'!$V$25*E167+'Train data'!$V$26*F167+'Train data'!$V$27*G167+'Train data'!$V$28*H167+'Train data'!$V$29*I167+'Train data'!$V$30*J167+'Train data'!$V$31*K167</f>
        <v>4694.4340900017542</v>
      </c>
      <c r="N167" s="7">
        <f t="shared" si="10"/>
        <v>-1994.8657400017541</v>
      </c>
      <c r="O167" s="7">
        <f t="shared" si="11"/>
        <v>1994.8657400017541</v>
      </c>
      <c r="P167" s="7">
        <f t="shared" si="12"/>
        <v>3979489.320632746</v>
      </c>
      <c r="Q167" s="7">
        <f t="shared" si="13"/>
        <v>-0.73895730034090601</v>
      </c>
      <c r="R167" s="7">
        <f t="shared" si="14"/>
        <v>0.73895730034090601</v>
      </c>
    </row>
    <row r="168" spans="1:18" x14ac:dyDescent="0.2">
      <c r="A168">
        <v>1236.4485337096226</v>
      </c>
      <c r="B168">
        <v>63</v>
      </c>
      <c r="C168">
        <v>21.66</v>
      </c>
      <c r="D168">
        <v>0</v>
      </c>
      <c r="E168">
        <v>0</v>
      </c>
      <c r="F168">
        <v>1</v>
      </c>
      <c r="G168">
        <v>0</v>
      </c>
      <c r="H168">
        <v>1</v>
      </c>
      <c r="I168">
        <v>0</v>
      </c>
      <c r="J168">
        <v>0</v>
      </c>
      <c r="K168">
        <v>0</v>
      </c>
      <c r="L168">
        <v>14449.8544</v>
      </c>
      <c r="M168" s="7">
        <f>'Train data'!$V$21+'Train data'!$V$22*B168+'Train data'!$V$23*C168+'Train data'!$V$24*D168+'Train data'!$V$25*E168+'Train data'!$V$26*F168+'Train data'!$V$27*G168+'Train data'!$V$28*H168+'Train data'!$V$29*I168+'Train data'!$V$30*J168+'Train data'!$V$31*K168</f>
        <v>11830.972255259916</v>
      </c>
      <c r="N168" s="7">
        <f t="shared" si="10"/>
        <v>2618.8821447400842</v>
      </c>
      <c r="O168" s="7">
        <f t="shared" si="11"/>
        <v>2618.8821447400842</v>
      </c>
      <c r="P168" s="7">
        <f t="shared" si="12"/>
        <v>6858543.6880384237</v>
      </c>
      <c r="Q168" s="7">
        <f t="shared" si="13"/>
        <v>0.18123934485734916</v>
      </c>
      <c r="R168" s="7">
        <f t="shared" si="14"/>
        <v>0.18123934485734916</v>
      </c>
    </row>
    <row r="169" spans="1:18" x14ac:dyDescent="0.2">
      <c r="A169">
        <v>1237.4485337096226</v>
      </c>
      <c r="B169">
        <v>58</v>
      </c>
      <c r="C169">
        <v>28.215</v>
      </c>
      <c r="D169">
        <v>0</v>
      </c>
      <c r="E169">
        <v>0</v>
      </c>
      <c r="F169">
        <v>1</v>
      </c>
      <c r="G169">
        <v>0</v>
      </c>
      <c r="H169">
        <v>0</v>
      </c>
      <c r="I169">
        <v>1</v>
      </c>
      <c r="J169">
        <v>0</v>
      </c>
      <c r="K169">
        <v>0</v>
      </c>
      <c r="L169">
        <v>12224.350850000001</v>
      </c>
      <c r="M169" s="7">
        <f>'Train data'!$V$21+'Train data'!$V$22*B169+'Train data'!$V$23*C169+'Train data'!$V$24*D169+'Train data'!$V$25*E169+'Train data'!$V$26*F169+'Train data'!$V$27*G169+'Train data'!$V$28*H169+'Train data'!$V$29*I169+'Train data'!$V$30*J169+'Train data'!$V$31*K169</f>
        <v>12285.237052299517</v>
      </c>
      <c r="N169" s="7">
        <f t="shared" si="10"/>
        <v>-60.886202299516299</v>
      </c>
      <c r="O169" s="7">
        <f t="shared" si="11"/>
        <v>60.886202299516299</v>
      </c>
      <c r="P169" s="7">
        <f t="shared" si="12"/>
        <v>3707.129630457624</v>
      </c>
      <c r="Q169" s="7">
        <f t="shared" si="13"/>
        <v>-4.9807309235988017E-3</v>
      </c>
      <c r="R169" s="7">
        <f t="shared" si="14"/>
        <v>4.9807309235988017E-3</v>
      </c>
    </row>
    <row r="170" spans="1:18" x14ac:dyDescent="0.2">
      <c r="A170">
        <v>1238.4485337096226</v>
      </c>
      <c r="B170">
        <v>37</v>
      </c>
      <c r="C170">
        <v>22.704999999999998</v>
      </c>
      <c r="D170">
        <v>3</v>
      </c>
      <c r="E170">
        <v>1</v>
      </c>
      <c r="F170">
        <v>0</v>
      </c>
      <c r="G170">
        <v>0</v>
      </c>
      <c r="H170">
        <v>1</v>
      </c>
      <c r="I170">
        <v>0</v>
      </c>
      <c r="J170">
        <v>0</v>
      </c>
      <c r="K170">
        <v>0</v>
      </c>
      <c r="L170">
        <v>6985.50695</v>
      </c>
      <c r="M170" s="7">
        <f>'Train data'!$V$21+'Train data'!$V$22*B170+'Train data'!$V$23*C170+'Train data'!$V$24*D170+'Train data'!$V$25*E170+'Train data'!$V$26*F170+'Train data'!$V$27*G170+'Train data'!$V$28*H170+'Train data'!$V$29*I170+'Train data'!$V$30*J170+'Train data'!$V$31*K170</f>
        <v>6502.3778730684508</v>
      </c>
      <c r="N170" s="7">
        <f t="shared" si="10"/>
        <v>483.12907693154921</v>
      </c>
      <c r="O170" s="7">
        <f t="shared" si="11"/>
        <v>483.12907693154921</v>
      </c>
      <c r="P170" s="7">
        <f t="shared" si="12"/>
        <v>233413.70497673081</v>
      </c>
      <c r="Q170" s="7">
        <f t="shared" si="13"/>
        <v>6.9161634279320164E-2</v>
      </c>
      <c r="R170" s="7">
        <f t="shared" si="14"/>
        <v>6.9161634279320164E-2</v>
      </c>
    </row>
    <row r="171" spans="1:18" x14ac:dyDescent="0.2">
      <c r="A171">
        <v>1239.4485337096226</v>
      </c>
      <c r="B171">
        <v>25</v>
      </c>
      <c r="C171">
        <v>42.13</v>
      </c>
      <c r="D171">
        <v>1</v>
      </c>
      <c r="E171">
        <v>0</v>
      </c>
      <c r="F171">
        <v>1</v>
      </c>
      <c r="G171">
        <v>0</v>
      </c>
      <c r="H171">
        <v>0</v>
      </c>
      <c r="I171">
        <v>0</v>
      </c>
      <c r="J171">
        <v>0</v>
      </c>
      <c r="K171">
        <v>1</v>
      </c>
      <c r="L171">
        <v>3238.4357</v>
      </c>
      <c r="M171" s="7">
        <f>'Train data'!$V$21+'Train data'!$V$22*B171+'Train data'!$V$23*C171+'Train data'!$V$24*D171+'Train data'!$V$25*E171+'Train data'!$V$26*F171+'Train data'!$V$27*G171+'Train data'!$V$28*H171+'Train data'!$V$29*I171+'Train data'!$V$30*J171+'Train data'!$V$31*K171</f>
        <v>8233.4186742965649</v>
      </c>
      <c r="N171" s="7">
        <f t="shared" si="10"/>
        <v>-4994.9829742965649</v>
      </c>
      <c r="O171" s="7">
        <f t="shared" si="11"/>
        <v>4994.9829742965649</v>
      </c>
      <c r="P171" s="7">
        <f t="shared" si="12"/>
        <v>24949854.913512558</v>
      </c>
      <c r="Q171" s="7">
        <f t="shared" si="13"/>
        <v>-1.5424060988138701</v>
      </c>
      <c r="R171" s="7">
        <f t="shared" si="14"/>
        <v>1.5424060988138701</v>
      </c>
    </row>
    <row r="172" spans="1:18" x14ac:dyDescent="0.2">
      <c r="A172">
        <v>1240.4485337096226</v>
      </c>
      <c r="B172">
        <v>52</v>
      </c>
      <c r="C172">
        <v>41.8</v>
      </c>
      <c r="D172">
        <v>2</v>
      </c>
      <c r="E172">
        <v>1</v>
      </c>
      <c r="F172">
        <v>0</v>
      </c>
      <c r="G172">
        <v>1</v>
      </c>
      <c r="H172">
        <v>0</v>
      </c>
      <c r="I172">
        <v>0</v>
      </c>
      <c r="J172">
        <v>0</v>
      </c>
      <c r="K172">
        <v>1</v>
      </c>
      <c r="L172">
        <v>47269.853999999999</v>
      </c>
      <c r="M172" s="7">
        <f>'Train data'!$V$21+'Train data'!$V$22*B172+'Train data'!$V$23*C172+'Train data'!$V$24*D172+'Train data'!$V$25*E172+'Train data'!$V$26*F172+'Train data'!$V$27*G172+'Train data'!$V$28*H172+'Train data'!$V$29*I172+'Train data'!$V$30*J172+'Train data'!$V$31*K172</f>
        <v>38966.522577561256</v>
      </c>
      <c r="N172" s="7">
        <f t="shared" si="10"/>
        <v>8303.3314224387432</v>
      </c>
      <c r="O172" s="7">
        <f t="shared" si="11"/>
        <v>8303.3314224387432</v>
      </c>
      <c r="P172" s="7">
        <f t="shared" si="12"/>
        <v>68945312.710858598</v>
      </c>
      <c r="Q172" s="7">
        <f t="shared" si="13"/>
        <v>0.17565807210741</v>
      </c>
      <c r="R172" s="7">
        <f t="shared" si="14"/>
        <v>0.17565807210741</v>
      </c>
    </row>
    <row r="173" spans="1:18" x14ac:dyDescent="0.2">
      <c r="A173">
        <v>1241.4485337096226</v>
      </c>
      <c r="B173">
        <v>64</v>
      </c>
      <c r="C173">
        <v>36.96</v>
      </c>
      <c r="D173">
        <v>2</v>
      </c>
      <c r="E173">
        <v>1</v>
      </c>
      <c r="F173">
        <v>0</v>
      </c>
      <c r="G173">
        <v>1</v>
      </c>
      <c r="H173">
        <v>0</v>
      </c>
      <c r="I173">
        <v>0</v>
      </c>
      <c r="J173">
        <v>0</v>
      </c>
      <c r="K173">
        <v>1</v>
      </c>
      <c r="L173">
        <v>49577.662400000001</v>
      </c>
      <c r="M173" s="7">
        <f>'Train data'!$V$21+'Train data'!$V$22*B173+'Train data'!$V$23*C173+'Train data'!$V$24*D173+'Train data'!$V$25*E173+'Train data'!$V$26*F173+'Train data'!$V$27*G173+'Train data'!$V$28*H173+'Train data'!$V$29*I173+'Train data'!$V$30*J173+'Train data'!$V$31*K173</f>
        <v>40438.731463579112</v>
      </c>
      <c r="N173" s="7">
        <f t="shared" si="10"/>
        <v>9138.9309364208893</v>
      </c>
      <c r="O173" s="7">
        <f t="shared" si="11"/>
        <v>9138.9309364208893</v>
      </c>
      <c r="P173" s="7">
        <f t="shared" si="12"/>
        <v>83520058.660670787</v>
      </c>
      <c r="Q173" s="7">
        <f t="shared" si="13"/>
        <v>0.18433565630195767</v>
      </c>
      <c r="R173" s="7">
        <f t="shared" si="14"/>
        <v>0.18433565630195767</v>
      </c>
    </row>
    <row r="174" spans="1:18" x14ac:dyDescent="0.2">
      <c r="A174">
        <v>1242.4485337096226</v>
      </c>
      <c r="B174">
        <v>22</v>
      </c>
      <c r="C174">
        <v>21.28</v>
      </c>
      <c r="D174">
        <v>3</v>
      </c>
      <c r="E174">
        <v>0</v>
      </c>
      <c r="F174">
        <v>1</v>
      </c>
      <c r="G174">
        <v>0</v>
      </c>
      <c r="H174">
        <v>0</v>
      </c>
      <c r="I174">
        <v>1</v>
      </c>
      <c r="J174">
        <v>0</v>
      </c>
      <c r="K174">
        <v>0</v>
      </c>
      <c r="L174">
        <v>4296.2712000000001</v>
      </c>
      <c r="M174" s="7">
        <f>'Train data'!$V$21+'Train data'!$V$22*B174+'Train data'!$V$23*C174+'Train data'!$V$24*D174+'Train data'!$V$25*E174+'Train data'!$V$26*F174+'Train data'!$V$27*G174+'Train data'!$V$28*H174+'Train data'!$V$29*I174+'Train data'!$V$30*J174+'Train data'!$V$31*K174</f>
        <v>1908.8142873297893</v>
      </c>
      <c r="N174" s="7">
        <f t="shared" si="10"/>
        <v>2387.4569126702108</v>
      </c>
      <c r="O174" s="7">
        <f t="shared" si="11"/>
        <v>2387.4569126702108</v>
      </c>
      <c r="P174" s="7">
        <f t="shared" si="12"/>
        <v>5699950.5098567745</v>
      </c>
      <c r="Q174" s="7">
        <f t="shared" si="13"/>
        <v>0.55570442402942599</v>
      </c>
      <c r="R174" s="7">
        <f t="shared" si="14"/>
        <v>0.55570442402942599</v>
      </c>
    </row>
    <row r="175" spans="1:18" x14ac:dyDescent="0.2">
      <c r="A175">
        <v>1243.4485337096226</v>
      </c>
      <c r="B175">
        <v>28</v>
      </c>
      <c r="C175">
        <v>33.11</v>
      </c>
      <c r="D175">
        <v>0</v>
      </c>
      <c r="E175">
        <v>0</v>
      </c>
      <c r="F175">
        <v>1</v>
      </c>
      <c r="G175">
        <v>0</v>
      </c>
      <c r="H175">
        <v>0</v>
      </c>
      <c r="I175">
        <v>0</v>
      </c>
      <c r="J175">
        <v>0</v>
      </c>
      <c r="K175">
        <v>1</v>
      </c>
      <c r="L175">
        <v>3171.6149</v>
      </c>
      <c r="M175" s="7">
        <f>'Train data'!$V$21+'Train data'!$V$22*B175+'Train data'!$V$23*C175+'Train data'!$V$24*D175+'Train data'!$V$25*E175+'Train data'!$V$26*F175+'Train data'!$V$27*G175+'Train data'!$V$28*H175+'Train data'!$V$29*I175+'Train data'!$V$30*J175+'Train data'!$V$31*K175</f>
        <v>5513.2375115251125</v>
      </c>
      <c r="N175" s="7">
        <f t="shared" si="10"/>
        <v>-2341.6226115251125</v>
      </c>
      <c r="O175" s="7">
        <f t="shared" si="11"/>
        <v>2341.6226115251125</v>
      </c>
      <c r="P175" s="7">
        <f t="shared" si="12"/>
        <v>5483196.454805688</v>
      </c>
      <c r="Q175" s="7">
        <f t="shared" si="13"/>
        <v>-0.73830609495658261</v>
      </c>
      <c r="R175" s="7">
        <f t="shared" si="14"/>
        <v>0.73830609495658261</v>
      </c>
    </row>
    <row r="176" spans="1:18" x14ac:dyDescent="0.2">
      <c r="A176">
        <v>1244.4485337096226</v>
      </c>
      <c r="B176">
        <v>18</v>
      </c>
      <c r="C176">
        <v>33.33</v>
      </c>
      <c r="D176">
        <v>0</v>
      </c>
      <c r="E176">
        <v>1</v>
      </c>
      <c r="F176">
        <v>0</v>
      </c>
      <c r="G176">
        <v>0</v>
      </c>
      <c r="H176">
        <v>0</v>
      </c>
      <c r="I176">
        <v>0</v>
      </c>
      <c r="J176">
        <v>0</v>
      </c>
      <c r="K176">
        <v>1</v>
      </c>
      <c r="L176">
        <v>1135.9407000000001</v>
      </c>
      <c r="M176" s="7">
        <f>'Train data'!$V$21+'Train data'!$V$22*B176+'Train data'!$V$23*C176+'Train data'!$V$24*D176+'Train data'!$V$25*E176+'Train data'!$V$26*F176+'Train data'!$V$27*G176+'Train data'!$V$28*H176+'Train data'!$V$29*I176+'Train data'!$V$30*J176+'Train data'!$V$31*K176</f>
        <v>2739.1538846698891</v>
      </c>
      <c r="N176" s="7">
        <f t="shared" si="10"/>
        <v>-1603.213184669889</v>
      </c>
      <c r="O176" s="7">
        <f t="shared" si="11"/>
        <v>1603.213184669889</v>
      </c>
      <c r="P176" s="7">
        <f t="shared" si="12"/>
        <v>2570292.5154993674</v>
      </c>
      <c r="Q176" s="7">
        <f t="shared" si="13"/>
        <v>-1.4113528854718287</v>
      </c>
      <c r="R176" s="7">
        <f t="shared" si="14"/>
        <v>1.4113528854718287</v>
      </c>
    </row>
    <row r="177" spans="1:18" x14ac:dyDescent="0.2">
      <c r="A177">
        <v>1245.4485337096226</v>
      </c>
      <c r="B177">
        <v>28</v>
      </c>
      <c r="C177">
        <v>24.3</v>
      </c>
      <c r="D177">
        <v>5</v>
      </c>
      <c r="E177">
        <v>1</v>
      </c>
      <c r="F177">
        <v>0</v>
      </c>
      <c r="G177">
        <v>0</v>
      </c>
      <c r="H177">
        <v>0</v>
      </c>
      <c r="I177">
        <v>0</v>
      </c>
      <c r="J177">
        <v>1</v>
      </c>
      <c r="K177">
        <v>0</v>
      </c>
      <c r="L177">
        <v>5615.3689999999997</v>
      </c>
      <c r="M177" s="7">
        <f>'Train data'!$V$21+'Train data'!$V$22*B177+'Train data'!$V$23*C177+'Train data'!$V$24*D177+'Train data'!$V$25*E177+'Train data'!$V$26*F177+'Train data'!$V$27*G177+'Train data'!$V$28*H177+'Train data'!$V$29*I177+'Train data'!$V$30*J177+'Train data'!$V$31*K177</f>
        <v>4340.3810643196884</v>
      </c>
      <c r="N177" s="7">
        <f t="shared" si="10"/>
        <v>1274.9879356803112</v>
      </c>
      <c r="O177" s="7">
        <f t="shared" si="11"/>
        <v>1274.9879356803112</v>
      </c>
      <c r="P177" s="7">
        <f t="shared" si="12"/>
        <v>1625594.2361303414</v>
      </c>
      <c r="Q177" s="7">
        <f t="shared" si="13"/>
        <v>0.22705327747478596</v>
      </c>
      <c r="R177" s="7">
        <f t="shared" si="14"/>
        <v>0.22705327747478596</v>
      </c>
    </row>
    <row r="178" spans="1:18" x14ac:dyDescent="0.2">
      <c r="A178">
        <v>1246.4485337096226</v>
      </c>
      <c r="B178">
        <v>45</v>
      </c>
      <c r="C178">
        <v>25.7</v>
      </c>
      <c r="D178">
        <v>3</v>
      </c>
      <c r="E178">
        <v>0</v>
      </c>
      <c r="F178">
        <v>1</v>
      </c>
      <c r="G178">
        <v>0</v>
      </c>
      <c r="H178">
        <v>0</v>
      </c>
      <c r="I178">
        <v>0</v>
      </c>
      <c r="J178">
        <v>1</v>
      </c>
      <c r="K178">
        <v>0</v>
      </c>
      <c r="L178">
        <v>9101.7980000000007</v>
      </c>
      <c r="M178" s="7">
        <f>'Train data'!$V$21+'Train data'!$V$22*B178+'Train data'!$V$23*C178+'Train data'!$V$24*D178+'Train data'!$V$25*E178+'Train data'!$V$26*F178+'Train data'!$V$27*G178+'Train data'!$V$28*H178+'Train data'!$V$29*I178+'Train data'!$V$30*J178+'Train data'!$V$31*K178</f>
        <v>8602.0475131290532</v>
      </c>
      <c r="N178" s="7">
        <f t="shared" si="10"/>
        <v>499.7504868709475</v>
      </c>
      <c r="O178" s="7">
        <f t="shared" si="11"/>
        <v>499.7504868709475</v>
      </c>
      <c r="P178" s="7">
        <f t="shared" si="12"/>
        <v>249750.54912774908</v>
      </c>
      <c r="Q178" s="7">
        <f t="shared" si="13"/>
        <v>5.4906787304107106E-2</v>
      </c>
      <c r="R178" s="7">
        <f t="shared" si="14"/>
        <v>5.4906787304107106E-2</v>
      </c>
    </row>
    <row r="179" spans="1:18" x14ac:dyDescent="0.2">
      <c r="A179">
        <v>1247.4485337096226</v>
      </c>
      <c r="B179">
        <v>33</v>
      </c>
      <c r="C179">
        <v>29.4</v>
      </c>
      <c r="D179">
        <v>4</v>
      </c>
      <c r="E179">
        <v>1</v>
      </c>
      <c r="F179">
        <v>0</v>
      </c>
      <c r="G179">
        <v>0</v>
      </c>
      <c r="H179">
        <v>0</v>
      </c>
      <c r="I179">
        <v>0</v>
      </c>
      <c r="J179">
        <v>1</v>
      </c>
      <c r="K179">
        <v>0</v>
      </c>
      <c r="L179">
        <v>6059.1729999999998</v>
      </c>
      <c r="M179" s="7">
        <f>'Train data'!$V$21+'Train data'!$V$22*B179+'Train data'!$V$23*C179+'Train data'!$V$24*D179+'Train data'!$V$25*E179+'Train data'!$V$26*F179+'Train data'!$V$27*G179+'Train data'!$V$28*H179+'Train data'!$V$29*I179+'Train data'!$V$30*J179+'Train data'!$V$31*K179</f>
        <v>6928.5285223628252</v>
      </c>
      <c r="N179" s="7">
        <f t="shared" si="10"/>
        <v>-869.35552236282547</v>
      </c>
      <c r="O179" s="7">
        <f t="shared" si="11"/>
        <v>869.35552236282547</v>
      </c>
      <c r="P179" s="7">
        <f t="shared" si="12"/>
        <v>755779.02426274109</v>
      </c>
      <c r="Q179" s="7">
        <f t="shared" si="13"/>
        <v>-0.1434775871827435</v>
      </c>
      <c r="R179" s="7">
        <f t="shared" si="14"/>
        <v>0.1434775871827435</v>
      </c>
    </row>
    <row r="180" spans="1:18" x14ac:dyDescent="0.2">
      <c r="A180">
        <v>1248.4485337096226</v>
      </c>
      <c r="B180">
        <v>18</v>
      </c>
      <c r="C180">
        <v>39.82</v>
      </c>
      <c r="D180">
        <v>0</v>
      </c>
      <c r="E180">
        <v>0</v>
      </c>
      <c r="F180">
        <v>1</v>
      </c>
      <c r="G180">
        <v>0</v>
      </c>
      <c r="H180">
        <v>0</v>
      </c>
      <c r="I180">
        <v>0</v>
      </c>
      <c r="J180">
        <v>0</v>
      </c>
      <c r="K180">
        <v>1</v>
      </c>
      <c r="L180">
        <v>1633.9618</v>
      </c>
      <c r="M180" s="7">
        <f>'Train data'!$V$21+'Train data'!$V$22*B180+'Train data'!$V$23*C180+'Train data'!$V$24*D180+'Train data'!$V$25*E180+'Train data'!$V$26*F180+'Train data'!$V$27*G180+'Train data'!$V$28*H180+'Train data'!$V$29*I180+'Train data'!$V$30*J180+'Train data'!$V$31*K180</f>
        <v>5194.2925435957059</v>
      </c>
      <c r="N180" s="7">
        <f t="shared" si="10"/>
        <v>-3560.3307435957058</v>
      </c>
      <c r="O180" s="7">
        <f t="shared" si="11"/>
        <v>3560.3307435957058</v>
      </c>
      <c r="P180" s="7">
        <f t="shared" si="12"/>
        <v>12675955.003792752</v>
      </c>
      <c r="Q180" s="7">
        <f t="shared" si="13"/>
        <v>-2.1789559239363525</v>
      </c>
      <c r="R180" s="7">
        <f t="shared" si="14"/>
        <v>2.1789559239363525</v>
      </c>
    </row>
    <row r="181" spans="1:18" x14ac:dyDescent="0.2">
      <c r="A181">
        <v>1249.4485337096226</v>
      </c>
      <c r="B181">
        <v>32</v>
      </c>
      <c r="C181">
        <v>33.630000000000003</v>
      </c>
      <c r="D181">
        <v>1</v>
      </c>
      <c r="E181">
        <v>1</v>
      </c>
      <c r="F181">
        <v>0</v>
      </c>
      <c r="G181">
        <v>1</v>
      </c>
      <c r="H181">
        <v>1</v>
      </c>
      <c r="I181">
        <v>0</v>
      </c>
      <c r="J181">
        <v>0</v>
      </c>
      <c r="K181">
        <v>0</v>
      </c>
      <c r="L181">
        <v>37607.527699999999</v>
      </c>
      <c r="M181" s="7">
        <f>'Train data'!$V$21+'Train data'!$V$22*B181+'Train data'!$V$23*C181+'Train data'!$V$24*D181+'Train data'!$V$25*E181+'Train data'!$V$26*F181+'Train data'!$V$27*G181+'Train data'!$V$28*H181+'Train data'!$V$29*I181+'Train data'!$V$30*J181+'Train data'!$V$31*K181</f>
        <v>31685.663731704295</v>
      </c>
      <c r="N181" s="7">
        <f t="shared" si="10"/>
        <v>5921.8639682957037</v>
      </c>
      <c r="O181" s="7">
        <f t="shared" si="11"/>
        <v>5921.8639682957037</v>
      </c>
      <c r="P181" s="7">
        <f t="shared" si="12"/>
        <v>35068472.858998939</v>
      </c>
      <c r="Q181" s="7">
        <f t="shared" si="13"/>
        <v>0.15746485691734807</v>
      </c>
      <c r="R181" s="7">
        <f t="shared" si="14"/>
        <v>0.15746485691734807</v>
      </c>
    </row>
    <row r="182" spans="1:18" x14ac:dyDescent="0.2">
      <c r="A182">
        <v>1250.4485337096226</v>
      </c>
      <c r="B182">
        <v>24</v>
      </c>
      <c r="C182">
        <v>29.83</v>
      </c>
      <c r="D182">
        <v>0</v>
      </c>
      <c r="E182">
        <v>1</v>
      </c>
      <c r="F182">
        <v>0</v>
      </c>
      <c r="G182">
        <v>1</v>
      </c>
      <c r="H182">
        <v>1</v>
      </c>
      <c r="I182">
        <v>0</v>
      </c>
      <c r="J182">
        <v>0</v>
      </c>
      <c r="K182">
        <v>0</v>
      </c>
      <c r="L182">
        <v>18648.421699999999</v>
      </c>
      <c r="M182" s="7">
        <f>'Train data'!$V$21+'Train data'!$V$22*B182+'Train data'!$V$23*C182+'Train data'!$V$24*D182+'Train data'!$V$25*E182+'Train data'!$V$26*F182+'Train data'!$V$27*G182+'Train data'!$V$28*H182+'Train data'!$V$29*I182+'Train data'!$V$30*J182+'Train data'!$V$31*K182</f>
        <v>27881.655771754067</v>
      </c>
      <c r="N182" s="7">
        <f t="shared" si="10"/>
        <v>-9233.2340717540683</v>
      </c>
      <c r="O182" s="7">
        <f t="shared" si="11"/>
        <v>9233.2340717540683</v>
      </c>
      <c r="P182" s="7">
        <f t="shared" si="12"/>
        <v>85252611.423800215</v>
      </c>
      <c r="Q182" s="7">
        <f t="shared" si="13"/>
        <v>-0.49512147570933945</v>
      </c>
      <c r="R182" s="7">
        <f t="shared" si="14"/>
        <v>0.49512147570933945</v>
      </c>
    </row>
    <row r="183" spans="1:18" x14ac:dyDescent="0.2">
      <c r="A183">
        <v>1251.4485337096226</v>
      </c>
      <c r="B183">
        <v>19</v>
      </c>
      <c r="C183">
        <v>19.8</v>
      </c>
      <c r="D183">
        <v>0</v>
      </c>
      <c r="E183">
        <v>1</v>
      </c>
      <c r="F183">
        <v>0</v>
      </c>
      <c r="G183">
        <v>0</v>
      </c>
      <c r="H183">
        <v>0</v>
      </c>
      <c r="I183">
        <v>0</v>
      </c>
      <c r="J183">
        <v>1</v>
      </c>
      <c r="K183">
        <v>0</v>
      </c>
      <c r="L183">
        <v>1241.5650000000001</v>
      </c>
      <c r="M183" s="7">
        <f>'Train data'!$V$21+'Train data'!$V$22*B183+'Train data'!$V$23*C183+'Train data'!$V$24*D183+'Train data'!$V$25*E183+'Train data'!$V$26*F183+'Train data'!$V$27*G183+'Train data'!$V$28*H183+'Train data'!$V$29*I183+'Train data'!$V$30*J183+'Train data'!$V$31*K183</f>
        <v>-1717.2200229371501</v>
      </c>
      <c r="N183" s="7">
        <f t="shared" si="10"/>
        <v>2958.7850229371502</v>
      </c>
      <c r="O183" s="7">
        <f t="shared" si="11"/>
        <v>2958.7850229371502</v>
      </c>
      <c r="P183" s="7">
        <f t="shared" si="12"/>
        <v>8754408.8119571917</v>
      </c>
      <c r="Q183" s="7">
        <f t="shared" si="13"/>
        <v>2.3831092394978515</v>
      </c>
      <c r="R183" s="7">
        <f t="shared" si="14"/>
        <v>2.3831092394978515</v>
      </c>
    </row>
    <row r="184" spans="1:18" x14ac:dyDescent="0.2">
      <c r="A184">
        <v>1252.4485337096226</v>
      </c>
      <c r="B184">
        <v>20</v>
      </c>
      <c r="C184">
        <v>27.3</v>
      </c>
      <c r="D184">
        <v>0</v>
      </c>
      <c r="E184">
        <v>1</v>
      </c>
      <c r="F184">
        <v>0</v>
      </c>
      <c r="G184">
        <v>1</v>
      </c>
      <c r="H184">
        <v>0</v>
      </c>
      <c r="I184">
        <v>0</v>
      </c>
      <c r="J184">
        <v>1</v>
      </c>
      <c r="K184">
        <v>0</v>
      </c>
      <c r="L184">
        <v>16232.847</v>
      </c>
      <c r="M184" s="7">
        <f>'Train data'!$V$21+'Train data'!$V$22*B184+'Train data'!$V$23*C184+'Train data'!$V$24*D184+'Train data'!$V$25*E184+'Train data'!$V$26*F184+'Train data'!$V$27*G184+'Train data'!$V$28*H184+'Train data'!$V$29*I184+'Train data'!$V$30*J184+'Train data'!$V$31*K184</f>
        <v>24739.620664988248</v>
      </c>
      <c r="N184" s="7">
        <f t="shared" si="10"/>
        <v>-8506.7736649882481</v>
      </c>
      <c r="O184" s="7">
        <f t="shared" si="11"/>
        <v>8506.7736649882481</v>
      </c>
      <c r="P184" s="7">
        <f t="shared" si="12"/>
        <v>72365198.187337592</v>
      </c>
      <c r="Q184" s="7">
        <f t="shared" si="13"/>
        <v>-0.52404693181598083</v>
      </c>
      <c r="R184" s="7">
        <f t="shared" si="14"/>
        <v>0.52404693181598083</v>
      </c>
    </row>
    <row r="185" spans="1:18" x14ac:dyDescent="0.2">
      <c r="A185">
        <v>1253.4485337096226</v>
      </c>
      <c r="B185">
        <v>40</v>
      </c>
      <c r="C185">
        <v>29.3</v>
      </c>
      <c r="D185">
        <v>4</v>
      </c>
      <c r="E185">
        <v>0</v>
      </c>
      <c r="F185">
        <v>1</v>
      </c>
      <c r="G185">
        <v>0</v>
      </c>
      <c r="H185">
        <v>0</v>
      </c>
      <c r="I185">
        <v>0</v>
      </c>
      <c r="J185">
        <v>1</v>
      </c>
      <c r="K185">
        <v>0</v>
      </c>
      <c r="L185">
        <v>15828.82173</v>
      </c>
      <c r="M185" s="7">
        <f>'Train data'!$V$21+'Train data'!$V$22*B185+'Train data'!$V$23*C185+'Train data'!$V$24*D185+'Train data'!$V$25*E185+'Train data'!$V$26*F185+'Train data'!$V$27*G185+'Train data'!$V$28*H185+'Train data'!$V$29*I185+'Train data'!$V$30*J185+'Train data'!$V$31*K185</f>
        <v>8964.8439664097914</v>
      </c>
      <c r="N185" s="7">
        <f t="shared" si="10"/>
        <v>6863.9777635902083</v>
      </c>
      <c r="O185" s="7">
        <f t="shared" si="11"/>
        <v>6863.9777635902083</v>
      </c>
      <c r="P185" s="7">
        <f t="shared" si="12"/>
        <v>47114190.739060834</v>
      </c>
      <c r="Q185" s="7">
        <f t="shared" si="13"/>
        <v>0.43363794732624161</v>
      </c>
      <c r="R185" s="7">
        <f t="shared" si="14"/>
        <v>0.43363794732624161</v>
      </c>
    </row>
    <row r="186" spans="1:18" x14ac:dyDescent="0.2">
      <c r="A186">
        <v>1254.4485337096226</v>
      </c>
      <c r="B186">
        <v>34</v>
      </c>
      <c r="C186">
        <v>27.72</v>
      </c>
      <c r="D186">
        <v>0</v>
      </c>
      <c r="E186">
        <v>0</v>
      </c>
      <c r="F186">
        <v>1</v>
      </c>
      <c r="G186">
        <v>0</v>
      </c>
      <c r="H186">
        <v>0</v>
      </c>
      <c r="I186">
        <v>0</v>
      </c>
      <c r="J186">
        <v>0</v>
      </c>
      <c r="K186">
        <v>1</v>
      </c>
      <c r="L186">
        <v>4415.1588000000002</v>
      </c>
      <c r="M186" s="7">
        <f>'Train data'!$V$21+'Train data'!$V$22*B186+'Train data'!$V$23*C186+'Train data'!$V$24*D186+'Train data'!$V$25*E186+'Train data'!$V$26*F186+'Train data'!$V$27*G186+'Train data'!$V$28*H186+'Train data'!$V$29*I186+'Train data'!$V$30*J186+'Train data'!$V$31*K186</f>
        <v>5241.9507572200255</v>
      </c>
      <c r="N186" s="7">
        <f t="shared" si="10"/>
        <v>-826.79195722002532</v>
      </c>
      <c r="O186" s="7">
        <f t="shared" si="11"/>
        <v>826.79195722002532</v>
      </c>
      <c r="P186" s="7">
        <f t="shared" si="12"/>
        <v>683584.94052372023</v>
      </c>
      <c r="Q186" s="7">
        <f t="shared" si="13"/>
        <v>-0.18726211098455287</v>
      </c>
      <c r="R186" s="7">
        <f t="shared" si="14"/>
        <v>0.18726211098455287</v>
      </c>
    </row>
    <row r="187" spans="1:18" x14ac:dyDescent="0.2">
      <c r="A187">
        <v>1255.4485337096226</v>
      </c>
      <c r="B187">
        <v>42</v>
      </c>
      <c r="C187">
        <v>37.9</v>
      </c>
      <c r="D187">
        <v>0</v>
      </c>
      <c r="E187">
        <v>0</v>
      </c>
      <c r="F187">
        <v>1</v>
      </c>
      <c r="G187">
        <v>0</v>
      </c>
      <c r="H187">
        <v>0</v>
      </c>
      <c r="I187">
        <v>0</v>
      </c>
      <c r="J187">
        <v>1</v>
      </c>
      <c r="K187">
        <v>0</v>
      </c>
      <c r="L187">
        <v>6474.0129999999999</v>
      </c>
      <c r="M187" s="7">
        <f>'Train data'!$V$21+'Train data'!$V$22*B187+'Train data'!$V$23*C187+'Train data'!$V$24*D187+'Train data'!$V$25*E187+'Train data'!$V$26*F187+'Train data'!$V$27*G187+'Train data'!$V$28*H187+'Train data'!$V$29*I187+'Train data'!$V$30*J187+'Train data'!$V$31*K187</f>
        <v>10644.178981069004</v>
      </c>
      <c r="N187" s="7">
        <f t="shared" si="10"/>
        <v>-4170.1659810690044</v>
      </c>
      <c r="O187" s="7">
        <f t="shared" si="11"/>
        <v>4170.1659810690044</v>
      </c>
      <c r="P187" s="7">
        <f t="shared" si="12"/>
        <v>17390284.309665211</v>
      </c>
      <c r="Q187" s="7">
        <f t="shared" si="13"/>
        <v>-0.64413926587249737</v>
      </c>
      <c r="R187" s="7">
        <f t="shared" si="14"/>
        <v>0.64413926587249737</v>
      </c>
    </row>
    <row r="188" spans="1:18" x14ac:dyDescent="0.2">
      <c r="A188">
        <v>1256.4485337096226</v>
      </c>
      <c r="B188">
        <v>51</v>
      </c>
      <c r="C188">
        <v>36.384999999999998</v>
      </c>
      <c r="D188">
        <v>3</v>
      </c>
      <c r="E188">
        <v>0</v>
      </c>
      <c r="F188">
        <v>1</v>
      </c>
      <c r="G188">
        <v>0</v>
      </c>
      <c r="H188">
        <v>0</v>
      </c>
      <c r="I188">
        <v>1</v>
      </c>
      <c r="J188">
        <v>0</v>
      </c>
      <c r="K188">
        <v>0</v>
      </c>
      <c r="L188">
        <v>11436.738149999999</v>
      </c>
      <c r="M188" s="7">
        <f>'Train data'!$V$21+'Train data'!$V$22*B188+'Train data'!$V$23*C188+'Train data'!$V$24*D188+'Train data'!$V$25*E188+'Train data'!$V$26*F188+'Train data'!$V$27*G188+'Train data'!$V$28*H188+'Train data'!$V$29*I188+'Train data'!$V$30*J188+'Train data'!$V$31*K188</f>
        <v>14557.481746163963</v>
      </c>
      <c r="N188" s="7">
        <f t="shared" si="10"/>
        <v>-3120.743596163964</v>
      </c>
      <c r="O188" s="7">
        <f t="shared" si="11"/>
        <v>3120.743596163964</v>
      </c>
      <c r="P188" s="7">
        <f t="shared" si="12"/>
        <v>9739040.592998391</v>
      </c>
      <c r="Q188" s="7">
        <f t="shared" si="13"/>
        <v>-0.27287007494912036</v>
      </c>
      <c r="R188" s="7">
        <f t="shared" si="14"/>
        <v>0.27287007494912036</v>
      </c>
    </row>
    <row r="189" spans="1:18" x14ac:dyDescent="0.2">
      <c r="A189">
        <v>1257.4485337096226</v>
      </c>
      <c r="B189">
        <v>54</v>
      </c>
      <c r="C189">
        <v>27.645</v>
      </c>
      <c r="D189">
        <v>1</v>
      </c>
      <c r="E189">
        <v>0</v>
      </c>
      <c r="F189">
        <v>1</v>
      </c>
      <c r="G189">
        <v>0</v>
      </c>
      <c r="H189">
        <v>0</v>
      </c>
      <c r="I189">
        <v>1</v>
      </c>
      <c r="J189">
        <v>0</v>
      </c>
      <c r="K189">
        <v>0</v>
      </c>
      <c r="L189">
        <v>11305.93455</v>
      </c>
      <c r="M189" s="7">
        <f>'Train data'!$V$21+'Train data'!$V$22*B189+'Train data'!$V$23*C189+'Train data'!$V$24*D189+'Train data'!$V$25*E189+'Train data'!$V$26*F189+'Train data'!$V$27*G189+'Train data'!$V$28*H189+'Train data'!$V$29*I189+'Train data'!$V$30*J189+'Train data'!$V$31*K189</f>
        <v>11493.105847692477</v>
      </c>
      <c r="N189" s="7">
        <f t="shared" si="10"/>
        <v>-187.17129769247731</v>
      </c>
      <c r="O189" s="7">
        <f t="shared" si="11"/>
        <v>187.17129769247731</v>
      </c>
      <c r="P189" s="7">
        <f t="shared" si="12"/>
        <v>35033.094679885959</v>
      </c>
      <c r="Q189" s="7">
        <f t="shared" si="13"/>
        <v>-1.6555137203803937E-2</v>
      </c>
      <c r="R189" s="7">
        <f t="shared" si="14"/>
        <v>1.6555137203803937E-2</v>
      </c>
    </row>
    <row r="190" spans="1:18" x14ac:dyDescent="0.2">
      <c r="A190">
        <v>1258.4485337096226</v>
      </c>
      <c r="B190">
        <v>55</v>
      </c>
      <c r="C190">
        <v>37.715000000000003</v>
      </c>
      <c r="D190">
        <v>3</v>
      </c>
      <c r="E190">
        <v>1</v>
      </c>
      <c r="F190">
        <v>0</v>
      </c>
      <c r="G190">
        <v>0</v>
      </c>
      <c r="H190">
        <v>0</v>
      </c>
      <c r="I190">
        <v>1</v>
      </c>
      <c r="J190">
        <v>0</v>
      </c>
      <c r="K190">
        <v>0</v>
      </c>
      <c r="L190">
        <v>30063.580549999999</v>
      </c>
      <c r="M190" s="7">
        <f>'Train data'!$V$21+'Train data'!$V$22*B190+'Train data'!$V$23*C190+'Train data'!$V$24*D190+'Train data'!$V$25*E190+'Train data'!$V$26*F190+'Train data'!$V$27*G190+'Train data'!$V$28*H190+'Train data'!$V$29*I190+'Train data'!$V$30*J190+'Train data'!$V$31*K190</f>
        <v>15792.761861139334</v>
      </c>
      <c r="N190" s="7">
        <f t="shared" si="10"/>
        <v>14270.818688860665</v>
      </c>
      <c r="O190" s="7">
        <f t="shared" si="11"/>
        <v>14270.818688860665</v>
      </c>
      <c r="P190" s="7">
        <f t="shared" si="12"/>
        <v>203656266.05033484</v>
      </c>
      <c r="Q190" s="7">
        <f t="shared" si="13"/>
        <v>0.47468792564898482</v>
      </c>
      <c r="R190" s="7">
        <f t="shared" si="14"/>
        <v>0.47468792564898482</v>
      </c>
    </row>
    <row r="191" spans="1:18" x14ac:dyDescent="0.2">
      <c r="A191">
        <v>1259.4485337096226</v>
      </c>
      <c r="B191">
        <v>52</v>
      </c>
      <c r="C191">
        <v>23.18</v>
      </c>
      <c r="D191">
        <v>0</v>
      </c>
      <c r="E191">
        <v>0</v>
      </c>
      <c r="F191">
        <v>1</v>
      </c>
      <c r="G191">
        <v>0</v>
      </c>
      <c r="H191">
        <v>1</v>
      </c>
      <c r="I191">
        <v>0</v>
      </c>
      <c r="J191">
        <v>0</v>
      </c>
      <c r="K191">
        <v>0</v>
      </c>
      <c r="L191">
        <v>10197.772199999999</v>
      </c>
      <c r="M191" s="7">
        <f>'Train data'!$V$21+'Train data'!$V$22*B191+'Train data'!$V$23*C191+'Train data'!$V$24*D191+'Train data'!$V$25*E191+'Train data'!$V$26*F191+'Train data'!$V$27*G191+'Train data'!$V$28*H191+'Train data'!$V$29*I191+'Train data'!$V$30*J191+'Train data'!$V$31*K191</f>
        <v>9492.1463233801842</v>
      </c>
      <c r="N191" s="7">
        <f t="shared" si="10"/>
        <v>705.62587661981524</v>
      </c>
      <c r="O191" s="7">
        <f t="shared" si="11"/>
        <v>705.62587661981524</v>
      </c>
      <c r="P191" s="7">
        <f t="shared" si="12"/>
        <v>497907.87775548274</v>
      </c>
      <c r="Q191" s="7">
        <f t="shared" si="13"/>
        <v>6.9194120321673325E-2</v>
      </c>
      <c r="R191" s="7">
        <f t="shared" si="14"/>
        <v>6.9194120321673325E-2</v>
      </c>
    </row>
    <row r="192" spans="1:18" x14ac:dyDescent="0.2">
      <c r="A192">
        <v>1260.4485337096226</v>
      </c>
      <c r="B192">
        <v>32</v>
      </c>
      <c r="C192">
        <v>20.52</v>
      </c>
      <c r="D192">
        <v>0</v>
      </c>
      <c r="E192">
        <v>0</v>
      </c>
      <c r="F192">
        <v>1</v>
      </c>
      <c r="G192">
        <v>0</v>
      </c>
      <c r="H192">
        <v>1</v>
      </c>
      <c r="I192">
        <v>0</v>
      </c>
      <c r="J192">
        <v>0</v>
      </c>
      <c r="K192">
        <v>0</v>
      </c>
      <c r="L192">
        <v>4544.2348000000002</v>
      </c>
      <c r="M192" s="7">
        <f>'Train data'!$V$21+'Train data'!$V$22*B192+'Train data'!$V$23*C192+'Train data'!$V$24*D192+'Train data'!$V$25*E192+'Train data'!$V$26*F192+'Train data'!$V$27*G192+'Train data'!$V$28*H192+'Train data'!$V$29*I192+'Train data'!$V$30*J192+'Train data'!$V$31*K192</f>
        <v>3400.0979859020736</v>
      </c>
      <c r="N192" s="7">
        <f t="shared" si="10"/>
        <v>1144.1368140979266</v>
      </c>
      <c r="O192" s="7">
        <f t="shared" si="11"/>
        <v>1144.1368140979266</v>
      </c>
      <c r="P192" s="7">
        <f t="shared" si="12"/>
        <v>1309049.0493741536</v>
      </c>
      <c r="Q192" s="7">
        <f t="shared" si="13"/>
        <v>0.25177766212650954</v>
      </c>
      <c r="R192" s="7">
        <f t="shared" si="14"/>
        <v>0.25177766212650954</v>
      </c>
    </row>
    <row r="193" spans="1:18" x14ac:dyDescent="0.2">
      <c r="A193">
        <v>1261.4485337096226</v>
      </c>
      <c r="B193">
        <v>28</v>
      </c>
      <c r="C193">
        <v>37.1</v>
      </c>
      <c r="D193">
        <v>1</v>
      </c>
      <c r="E193">
        <v>1</v>
      </c>
      <c r="F193">
        <v>0</v>
      </c>
      <c r="G193">
        <v>0</v>
      </c>
      <c r="H193">
        <v>0</v>
      </c>
      <c r="I193">
        <v>0</v>
      </c>
      <c r="J193">
        <v>1</v>
      </c>
      <c r="K193">
        <v>0</v>
      </c>
      <c r="L193">
        <v>3277.1610000000001</v>
      </c>
      <c r="M193" s="7">
        <f>'Train data'!$V$21+'Train data'!$V$22*B193+'Train data'!$V$23*C193+'Train data'!$V$24*D193+'Train data'!$V$25*E193+'Train data'!$V$26*F193+'Train data'!$V$27*G193+'Train data'!$V$28*H193+'Train data'!$V$29*I193+'Train data'!$V$30*J193+'Train data'!$V$31*K193</f>
        <v>6925.3291197106828</v>
      </c>
      <c r="N193" s="7">
        <f t="shared" si="10"/>
        <v>-3648.1681197106827</v>
      </c>
      <c r="O193" s="7">
        <f t="shared" si="11"/>
        <v>3648.1681197106827</v>
      </c>
      <c r="P193" s="7">
        <f t="shared" si="12"/>
        <v>13309130.629673379</v>
      </c>
      <c r="Q193" s="7">
        <f t="shared" si="13"/>
        <v>-1.1132099154453146</v>
      </c>
      <c r="R193" s="7">
        <f t="shared" si="14"/>
        <v>1.1132099154453146</v>
      </c>
    </row>
    <row r="194" spans="1:18" x14ac:dyDescent="0.2">
      <c r="A194">
        <v>1262.4485337096226</v>
      </c>
      <c r="B194">
        <v>41</v>
      </c>
      <c r="C194">
        <v>28.05</v>
      </c>
      <c r="D194">
        <v>1</v>
      </c>
      <c r="E194">
        <v>0</v>
      </c>
      <c r="F194">
        <v>1</v>
      </c>
      <c r="G194">
        <v>0</v>
      </c>
      <c r="H194">
        <v>0</v>
      </c>
      <c r="I194">
        <v>0</v>
      </c>
      <c r="J194">
        <v>0</v>
      </c>
      <c r="K194">
        <v>1</v>
      </c>
      <c r="L194">
        <v>6770.1925000000001</v>
      </c>
      <c r="M194" s="7">
        <f>'Train data'!$V$21+'Train data'!$V$22*B194+'Train data'!$V$23*C194+'Train data'!$V$24*D194+'Train data'!$V$25*E194+'Train data'!$V$26*F194+'Train data'!$V$27*G194+'Train data'!$V$28*H194+'Train data'!$V$29*I194+'Train data'!$V$30*J194+'Train data'!$V$31*K194</f>
        <v>7609.4827563782092</v>
      </c>
      <c r="N194" s="7">
        <f t="shared" si="10"/>
        <v>-839.29025637820905</v>
      </c>
      <c r="O194" s="7">
        <f t="shared" si="11"/>
        <v>839.29025637820905</v>
      </c>
      <c r="P194" s="7">
        <f t="shared" si="12"/>
        <v>704408.13445139991</v>
      </c>
      <c r="Q194" s="7">
        <f t="shared" si="13"/>
        <v>-0.12396844792496063</v>
      </c>
      <c r="R194" s="7">
        <f t="shared" si="14"/>
        <v>0.12396844792496063</v>
      </c>
    </row>
    <row r="195" spans="1:18" x14ac:dyDescent="0.2">
      <c r="A195">
        <v>1263.4485337096226</v>
      </c>
      <c r="B195">
        <v>43</v>
      </c>
      <c r="C195">
        <v>29.9</v>
      </c>
      <c r="D195">
        <v>1</v>
      </c>
      <c r="E195">
        <v>0</v>
      </c>
      <c r="F195">
        <v>1</v>
      </c>
      <c r="G195">
        <v>0</v>
      </c>
      <c r="H195">
        <v>0</v>
      </c>
      <c r="I195">
        <v>0</v>
      </c>
      <c r="J195">
        <v>1</v>
      </c>
      <c r="K195">
        <v>0</v>
      </c>
      <c r="L195">
        <v>7337.7479999999996</v>
      </c>
      <c r="M195" s="7">
        <f>'Train data'!$V$21+'Train data'!$V$22*B195+'Train data'!$V$23*C195+'Train data'!$V$24*D195+'Train data'!$V$25*E195+'Train data'!$V$26*F195+'Train data'!$V$27*G195+'Train data'!$V$28*H195+'Train data'!$V$29*I195+'Train data'!$V$30*J195+'Train data'!$V$31*K195</f>
        <v>8629.3252674789946</v>
      </c>
      <c r="N195" s="7">
        <f t="shared" ref="N195:N258" si="15">L195-M195</f>
        <v>-1291.5772674789951</v>
      </c>
      <c r="O195" s="7">
        <f t="shared" ref="O195:O258" si="16">ABS(N195)</f>
        <v>1291.5772674789951</v>
      </c>
      <c r="P195" s="7">
        <f t="shared" ref="P195:P258" si="17">N195^2</f>
        <v>1668171.8378685075</v>
      </c>
      <c r="Q195" s="7">
        <f t="shared" ref="Q195:Q258" si="18">N195/L195</f>
        <v>-0.1760182098756996</v>
      </c>
      <c r="R195" s="7">
        <f t="shared" ref="R195:R258" si="19">ABS(Q195)</f>
        <v>0.1760182098756996</v>
      </c>
    </row>
    <row r="196" spans="1:18" x14ac:dyDescent="0.2">
      <c r="A196">
        <v>1264.4485337096226</v>
      </c>
      <c r="B196">
        <v>49</v>
      </c>
      <c r="C196">
        <v>33.344999999999999</v>
      </c>
      <c r="D196">
        <v>2</v>
      </c>
      <c r="E196">
        <v>0</v>
      </c>
      <c r="F196">
        <v>1</v>
      </c>
      <c r="G196">
        <v>0</v>
      </c>
      <c r="H196">
        <v>1</v>
      </c>
      <c r="I196">
        <v>0</v>
      </c>
      <c r="J196">
        <v>0</v>
      </c>
      <c r="K196">
        <v>0</v>
      </c>
      <c r="L196">
        <v>10370.912549999999</v>
      </c>
      <c r="M196" s="7">
        <f>'Train data'!$V$21+'Train data'!$V$22*B196+'Train data'!$V$23*C196+'Train data'!$V$24*D196+'Train data'!$V$25*E196+'Train data'!$V$26*F196+'Train data'!$V$27*G196+'Train data'!$V$28*H196+'Train data'!$V$29*I196+'Train data'!$V$30*J196+'Train data'!$V$31*K196</f>
        <v>13039.8664831892</v>
      </c>
      <c r="N196" s="7">
        <f t="shared" si="15"/>
        <v>-2668.9539331892011</v>
      </c>
      <c r="O196" s="7">
        <f t="shared" si="16"/>
        <v>2668.9539331892011</v>
      </c>
      <c r="P196" s="7">
        <f t="shared" si="17"/>
        <v>7123315.0974861067</v>
      </c>
      <c r="Q196" s="7">
        <f t="shared" si="18"/>
        <v>-0.25734996031657803</v>
      </c>
      <c r="R196" s="7">
        <f t="shared" si="19"/>
        <v>0.25734996031657803</v>
      </c>
    </row>
    <row r="197" spans="1:18" x14ac:dyDescent="0.2">
      <c r="A197">
        <v>1265.4485337096226</v>
      </c>
      <c r="B197">
        <v>64</v>
      </c>
      <c r="C197">
        <v>23.76</v>
      </c>
      <c r="D197">
        <v>0</v>
      </c>
      <c r="E197">
        <v>1</v>
      </c>
      <c r="F197">
        <v>0</v>
      </c>
      <c r="G197">
        <v>1</v>
      </c>
      <c r="H197">
        <v>0</v>
      </c>
      <c r="I197">
        <v>0</v>
      </c>
      <c r="J197">
        <v>0</v>
      </c>
      <c r="K197">
        <v>1</v>
      </c>
      <c r="L197">
        <v>26926.5144</v>
      </c>
      <c r="M197" s="7">
        <f>'Train data'!$V$21+'Train data'!$V$22*B197+'Train data'!$V$23*C197+'Train data'!$V$24*D197+'Train data'!$V$25*E197+'Train data'!$V$26*F197+'Train data'!$V$27*G197+'Train data'!$V$28*H197+'Train data'!$V$29*I197+'Train data'!$V$30*J197+'Train data'!$V$31*K197</f>
        <v>35083.101966912771</v>
      </c>
      <c r="N197" s="7">
        <f t="shared" si="15"/>
        <v>-8156.5875669127709</v>
      </c>
      <c r="O197" s="7">
        <f t="shared" si="16"/>
        <v>8156.5875669127709</v>
      </c>
      <c r="P197" s="7">
        <f t="shared" si="17"/>
        <v>66529920.736715995</v>
      </c>
      <c r="Q197" s="7">
        <f t="shared" si="18"/>
        <v>-0.30292029060073111</v>
      </c>
      <c r="R197" s="7">
        <f t="shared" si="19"/>
        <v>0.30292029060073111</v>
      </c>
    </row>
    <row r="198" spans="1:18" x14ac:dyDescent="0.2">
      <c r="A198">
        <v>1266.4485337096226</v>
      </c>
      <c r="B198">
        <v>55</v>
      </c>
      <c r="C198">
        <v>30.5</v>
      </c>
      <c r="D198">
        <v>0</v>
      </c>
      <c r="E198">
        <v>0</v>
      </c>
      <c r="F198">
        <v>1</v>
      </c>
      <c r="G198">
        <v>0</v>
      </c>
      <c r="H198">
        <v>0</v>
      </c>
      <c r="I198">
        <v>0</v>
      </c>
      <c r="J198">
        <v>1</v>
      </c>
      <c r="K198">
        <v>0</v>
      </c>
      <c r="L198">
        <v>10704.47</v>
      </c>
      <c r="M198" s="7">
        <f>'Train data'!$V$21+'Train data'!$V$22*B198+'Train data'!$V$23*C198+'Train data'!$V$24*D198+'Train data'!$V$25*E198+'Train data'!$V$26*F198+'Train data'!$V$27*G198+'Train data'!$V$28*H198+'Train data'!$V$29*I198+'Train data'!$V$30*J198+'Train data'!$V$31*K198</f>
        <v>11507.55442727166</v>
      </c>
      <c r="N198" s="7">
        <f t="shared" si="15"/>
        <v>-803.08442727166039</v>
      </c>
      <c r="O198" s="7">
        <f t="shared" si="16"/>
        <v>803.08442727166039</v>
      </c>
      <c r="P198" s="7">
        <f t="shared" si="17"/>
        <v>644944.59732625075</v>
      </c>
      <c r="Q198" s="7">
        <f t="shared" si="18"/>
        <v>-7.5023277870988517E-2</v>
      </c>
      <c r="R198" s="7">
        <f t="shared" si="19"/>
        <v>7.5023277870988517E-2</v>
      </c>
    </row>
    <row r="199" spans="1:18" x14ac:dyDescent="0.2">
      <c r="A199">
        <v>1267.4485337096226</v>
      </c>
      <c r="B199">
        <v>24</v>
      </c>
      <c r="C199">
        <v>31.065000000000001</v>
      </c>
      <c r="D199">
        <v>0</v>
      </c>
      <c r="E199">
        <v>1</v>
      </c>
      <c r="F199">
        <v>0</v>
      </c>
      <c r="G199">
        <v>1</v>
      </c>
      <c r="H199">
        <v>1</v>
      </c>
      <c r="I199">
        <v>0</v>
      </c>
      <c r="J199">
        <v>0</v>
      </c>
      <c r="K199">
        <v>0</v>
      </c>
      <c r="L199">
        <v>34254.053350000002</v>
      </c>
      <c r="M199" s="7">
        <f>'Train data'!$V$21+'Train data'!$V$22*B199+'Train data'!$V$23*C199+'Train data'!$V$24*D199+'Train data'!$V$25*E199+'Train data'!$V$26*F199+'Train data'!$V$27*G199+'Train data'!$V$28*H199+'Train data'!$V$29*I199+'Train data'!$V$30*J199+'Train data'!$V$31*K199</f>
        <v>28300.554131579931</v>
      </c>
      <c r="N199" s="7">
        <f t="shared" si="15"/>
        <v>5953.499218420071</v>
      </c>
      <c r="O199" s="7">
        <f t="shared" si="16"/>
        <v>5953.499218420071</v>
      </c>
      <c r="P199" s="7">
        <f t="shared" si="17"/>
        <v>35444152.943728395</v>
      </c>
      <c r="Q199" s="7">
        <f t="shared" si="18"/>
        <v>0.17380422566604284</v>
      </c>
      <c r="R199" s="7">
        <f t="shared" si="19"/>
        <v>0.17380422566604284</v>
      </c>
    </row>
    <row r="200" spans="1:18" x14ac:dyDescent="0.2">
      <c r="A200">
        <v>1268.4485337096226</v>
      </c>
      <c r="B200">
        <v>20</v>
      </c>
      <c r="C200">
        <v>33.299999999999997</v>
      </c>
      <c r="D200">
        <v>0</v>
      </c>
      <c r="E200">
        <v>0</v>
      </c>
      <c r="F200">
        <v>1</v>
      </c>
      <c r="G200">
        <v>0</v>
      </c>
      <c r="H200">
        <v>0</v>
      </c>
      <c r="I200">
        <v>0</v>
      </c>
      <c r="J200">
        <v>1</v>
      </c>
      <c r="K200">
        <v>0</v>
      </c>
      <c r="L200">
        <v>1880.4870000000001</v>
      </c>
      <c r="M200" s="7">
        <f>'Train data'!$V$21+'Train data'!$V$22*B200+'Train data'!$V$23*C200+'Train data'!$V$24*D200+'Train data'!$V$25*E200+'Train data'!$V$26*F200+'Train data'!$V$27*G200+'Train data'!$V$28*H200+'Train data'!$V$29*I200+'Train data'!$V$30*J200+'Train data'!$V$31*K200</f>
        <v>3375.1234986297291</v>
      </c>
      <c r="N200" s="7">
        <f t="shared" si="15"/>
        <v>-1494.636498629729</v>
      </c>
      <c r="O200" s="7">
        <f t="shared" si="16"/>
        <v>1494.636498629729</v>
      </c>
      <c r="P200" s="7">
        <f t="shared" si="17"/>
        <v>2233938.263036136</v>
      </c>
      <c r="Q200" s="7">
        <f t="shared" si="18"/>
        <v>-0.79481352364027447</v>
      </c>
      <c r="R200" s="7">
        <f t="shared" si="19"/>
        <v>0.79481352364027447</v>
      </c>
    </row>
    <row r="201" spans="1:18" x14ac:dyDescent="0.2">
      <c r="A201">
        <v>1269.4485337096226</v>
      </c>
      <c r="B201">
        <v>45</v>
      </c>
      <c r="C201">
        <v>27.5</v>
      </c>
      <c r="D201">
        <v>3</v>
      </c>
      <c r="E201">
        <v>1</v>
      </c>
      <c r="F201">
        <v>0</v>
      </c>
      <c r="G201">
        <v>0</v>
      </c>
      <c r="H201">
        <v>0</v>
      </c>
      <c r="I201">
        <v>0</v>
      </c>
      <c r="J201">
        <v>1</v>
      </c>
      <c r="K201">
        <v>0</v>
      </c>
      <c r="L201">
        <v>8615.2999999999993</v>
      </c>
      <c r="M201" s="7">
        <f>'Train data'!$V$21+'Train data'!$V$22*B201+'Train data'!$V$23*C201+'Train data'!$V$24*D201+'Train data'!$V$25*E201+'Train data'!$V$26*F201+'Train data'!$V$27*G201+'Train data'!$V$28*H201+'Train data'!$V$29*I201+'Train data'!$V$30*J201+'Train data'!$V$31*K201</f>
        <v>8958.7852938440319</v>
      </c>
      <c r="N201" s="7">
        <f t="shared" si="15"/>
        <v>-343.48529384403264</v>
      </c>
      <c r="O201" s="7">
        <f t="shared" si="16"/>
        <v>343.48529384403264</v>
      </c>
      <c r="P201" s="7">
        <f t="shared" si="17"/>
        <v>117982.14708712144</v>
      </c>
      <c r="Q201" s="7">
        <f t="shared" si="18"/>
        <v>-3.9869220322453387E-2</v>
      </c>
      <c r="R201" s="7">
        <f t="shared" si="19"/>
        <v>3.9869220322453387E-2</v>
      </c>
    </row>
    <row r="202" spans="1:18" x14ac:dyDescent="0.2">
      <c r="A202">
        <v>1270.4485337096226</v>
      </c>
      <c r="B202">
        <v>26</v>
      </c>
      <c r="C202">
        <v>33.914999999999999</v>
      </c>
      <c r="D202">
        <v>1</v>
      </c>
      <c r="E202">
        <v>1</v>
      </c>
      <c r="F202">
        <v>0</v>
      </c>
      <c r="G202">
        <v>0</v>
      </c>
      <c r="H202">
        <v>0</v>
      </c>
      <c r="I202">
        <v>1</v>
      </c>
      <c r="J202">
        <v>0</v>
      </c>
      <c r="K202">
        <v>0</v>
      </c>
      <c r="L202">
        <v>3292.5298499999999</v>
      </c>
      <c r="M202" s="7">
        <f>'Train data'!$V$21+'Train data'!$V$22*B202+'Train data'!$V$23*C202+'Train data'!$V$24*D202+'Train data'!$V$25*E202+'Train data'!$V$26*F202+'Train data'!$V$27*G202+'Train data'!$V$28*H202+'Train data'!$V$29*I202+'Train data'!$V$30*J202+'Train data'!$V$31*K202</f>
        <v>6100.2902558677342</v>
      </c>
      <c r="N202" s="7">
        <f t="shared" si="15"/>
        <v>-2807.7604058677343</v>
      </c>
      <c r="O202" s="7">
        <f t="shared" si="16"/>
        <v>2807.7604058677343</v>
      </c>
      <c r="P202" s="7">
        <f t="shared" si="17"/>
        <v>7883518.4967585439</v>
      </c>
      <c r="Q202" s="7">
        <f t="shared" si="18"/>
        <v>-0.85276687950687358</v>
      </c>
      <c r="R202" s="7">
        <f t="shared" si="19"/>
        <v>0.85276687950687358</v>
      </c>
    </row>
    <row r="203" spans="1:18" x14ac:dyDescent="0.2">
      <c r="A203">
        <v>1271.4485337096226</v>
      </c>
      <c r="B203">
        <v>25</v>
      </c>
      <c r="C203">
        <v>34.484999999999999</v>
      </c>
      <c r="D203">
        <v>0</v>
      </c>
      <c r="E203">
        <v>0</v>
      </c>
      <c r="F203">
        <v>1</v>
      </c>
      <c r="G203">
        <v>0</v>
      </c>
      <c r="H203">
        <v>0</v>
      </c>
      <c r="I203">
        <v>1</v>
      </c>
      <c r="J203">
        <v>0</v>
      </c>
      <c r="K203">
        <v>0</v>
      </c>
      <c r="L203">
        <v>3021.80915</v>
      </c>
      <c r="M203" s="7">
        <f>'Train data'!$V$21+'Train data'!$V$22*B203+'Train data'!$V$23*C203+'Train data'!$V$24*D203+'Train data'!$V$25*E203+'Train data'!$V$26*F203+'Train data'!$V$27*G203+'Train data'!$V$28*H203+'Train data'!$V$29*I203+'Train data'!$V$30*J203+'Train data'!$V$31*K203</f>
        <v>5848.772370265363</v>
      </c>
      <c r="N203" s="7">
        <f t="shared" si="15"/>
        <v>-2826.9632202653629</v>
      </c>
      <c r="O203" s="7">
        <f t="shared" si="16"/>
        <v>2826.9632202653629</v>
      </c>
      <c r="P203" s="7">
        <f t="shared" si="17"/>
        <v>7991721.0487331105</v>
      </c>
      <c r="Q203" s="7">
        <f t="shared" si="18"/>
        <v>-0.93552010730570556</v>
      </c>
      <c r="R203" s="7">
        <f t="shared" si="19"/>
        <v>0.93552010730570556</v>
      </c>
    </row>
    <row r="204" spans="1:18" x14ac:dyDescent="0.2">
      <c r="A204">
        <v>1272.4485337096226</v>
      </c>
      <c r="B204">
        <v>43</v>
      </c>
      <c r="C204">
        <v>25.52</v>
      </c>
      <c r="D204">
        <v>5</v>
      </c>
      <c r="E204">
        <v>1</v>
      </c>
      <c r="F204">
        <v>0</v>
      </c>
      <c r="G204">
        <v>0</v>
      </c>
      <c r="H204">
        <v>0</v>
      </c>
      <c r="I204">
        <v>0</v>
      </c>
      <c r="J204">
        <v>0</v>
      </c>
      <c r="K204">
        <v>1</v>
      </c>
      <c r="L204">
        <v>14478.33015</v>
      </c>
      <c r="M204" s="7">
        <f>'Train data'!$V$21+'Train data'!$V$22*B204+'Train data'!$V$23*C204+'Train data'!$V$24*D204+'Train data'!$V$25*E204+'Train data'!$V$26*F204+'Train data'!$V$27*G204+'Train data'!$V$28*H204+'Train data'!$V$29*I204+'Train data'!$V$30*J204+'Train data'!$V$31*K204</f>
        <v>8773.1835049328874</v>
      </c>
      <c r="N204" s="7">
        <f t="shared" si="15"/>
        <v>5705.1466450671123</v>
      </c>
      <c r="O204" s="7">
        <f t="shared" si="16"/>
        <v>5705.1466450671123</v>
      </c>
      <c r="P204" s="7">
        <f t="shared" si="17"/>
        <v>32548698.241720527</v>
      </c>
      <c r="Q204" s="7">
        <f t="shared" si="18"/>
        <v>0.39404728210781353</v>
      </c>
      <c r="R204" s="7">
        <f t="shared" si="19"/>
        <v>0.39404728210781353</v>
      </c>
    </row>
    <row r="205" spans="1:18" x14ac:dyDescent="0.2">
      <c r="A205">
        <v>1273.4485337096226</v>
      </c>
      <c r="B205">
        <v>35</v>
      </c>
      <c r="C205">
        <v>27.61</v>
      </c>
      <c r="D205">
        <v>1</v>
      </c>
      <c r="E205">
        <v>1</v>
      </c>
      <c r="F205">
        <v>0</v>
      </c>
      <c r="G205">
        <v>0</v>
      </c>
      <c r="H205">
        <v>0</v>
      </c>
      <c r="I205">
        <v>0</v>
      </c>
      <c r="J205">
        <v>0</v>
      </c>
      <c r="K205">
        <v>1</v>
      </c>
      <c r="L205">
        <v>4747.0528999999997</v>
      </c>
      <c r="M205" s="7">
        <f>'Train data'!$V$21+'Train data'!$V$22*B205+'Train data'!$V$23*C205+'Train data'!$V$24*D205+'Train data'!$V$25*E205+'Train data'!$V$26*F205+'Train data'!$V$27*G205+'Train data'!$V$28*H205+'Train data'!$V$29*I205+'Train data'!$V$30*J205+'Train data'!$V$31*K205</f>
        <v>5649.4955622717043</v>
      </c>
      <c r="N205" s="7">
        <f t="shared" si="15"/>
        <v>-902.44266227170465</v>
      </c>
      <c r="O205" s="7">
        <f t="shared" si="16"/>
        <v>902.44266227170465</v>
      </c>
      <c r="P205" s="7">
        <f t="shared" si="17"/>
        <v>814402.75868804194</v>
      </c>
      <c r="Q205" s="7">
        <f t="shared" si="18"/>
        <v>-0.19010587859084205</v>
      </c>
      <c r="R205" s="7">
        <f t="shared" si="19"/>
        <v>0.19010587859084205</v>
      </c>
    </row>
    <row r="206" spans="1:18" x14ac:dyDescent="0.2">
      <c r="A206">
        <v>1274.4485337096226</v>
      </c>
      <c r="B206">
        <v>26</v>
      </c>
      <c r="C206">
        <v>27.06</v>
      </c>
      <c r="D206">
        <v>0</v>
      </c>
      <c r="E206">
        <v>1</v>
      </c>
      <c r="F206">
        <v>0</v>
      </c>
      <c r="G206">
        <v>1</v>
      </c>
      <c r="H206">
        <v>0</v>
      </c>
      <c r="I206">
        <v>0</v>
      </c>
      <c r="J206">
        <v>0</v>
      </c>
      <c r="K206">
        <v>1</v>
      </c>
      <c r="L206">
        <v>17043.341400000001</v>
      </c>
      <c r="M206" s="7">
        <f>'Train data'!$V$21+'Train data'!$V$22*B206+'Train data'!$V$23*C206+'Train data'!$V$24*D206+'Train data'!$V$25*E206+'Train data'!$V$26*F206+'Train data'!$V$27*G206+'Train data'!$V$28*H206+'Train data'!$V$29*I206+'Train data'!$V$30*J206+'Train data'!$V$31*K206</f>
        <v>26341.794658485927</v>
      </c>
      <c r="N206" s="7">
        <f t="shared" si="15"/>
        <v>-9298.4532584859262</v>
      </c>
      <c r="O206" s="7">
        <f t="shared" si="16"/>
        <v>9298.4532584859262</v>
      </c>
      <c r="P206" s="7">
        <f t="shared" si="17"/>
        <v>86461233.000247538</v>
      </c>
      <c r="Q206" s="7">
        <f t="shared" si="18"/>
        <v>-0.54557689365337281</v>
      </c>
      <c r="R206" s="7">
        <f t="shared" si="19"/>
        <v>0.54557689365337281</v>
      </c>
    </row>
    <row r="207" spans="1:18" x14ac:dyDescent="0.2">
      <c r="A207">
        <v>1275.4485337096226</v>
      </c>
      <c r="B207">
        <v>57</v>
      </c>
      <c r="C207">
        <v>23.7</v>
      </c>
      <c r="D207">
        <v>0</v>
      </c>
      <c r="E207">
        <v>1</v>
      </c>
      <c r="F207">
        <v>0</v>
      </c>
      <c r="G207">
        <v>0</v>
      </c>
      <c r="H207">
        <v>0</v>
      </c>
      <c r="I207">
        <v>0</v>
      </c>
      <c r="J207">
        <v>1</v>
      </c>
      <c r="K207">
        <v>0</v>
      </c>
      <c r="L207">
        <v>10959.33</v>
      </c>
      <c r="M207" s="7">
        <f>'Train data'!$V$21+'Train data'!$V$22*B207+'Train data'!$V$23*C207+'Train data'!$V$24*D207+'Train data'!$V$25*E207+'Train data'!$V$26*F207+'Train data'!$V$27*G207+'Train data'!$V$28*H207+'Train data'!$V$29*I207+'Train data'!$V$30*J207+'Train data'!$V$31*K207</f>
        <v>9466.2477638266937</v>
      </c>
      <c r="N207" s="7">
        <f t="shared" si="15"/>
        <v>1493.0822361733062</v>
      </c>
      <c r="O207" s="7">
        <f t="shared" si="16"/>
        <v>1493.0822361733062</v>
      </c>
      <c r="P207" s="7">
        <f t="shared" si="17"/>
        <v>2229294.5639762804</v>
      </c>
      <c r="Q207" s="7">
        <f t="shared" si="18"/>
        <v>0.13623845948368252</v>
      </c>
      <c r="R207" s="7">
        <f t="shared" si="19"/>
        <v>0.13623845948368252</v>
      </c>
    </row>
    <row r="208" spans="1:18" x14ac:dyDescent="0.2">
      <c r="A208">
        <v>1276.4485337096226</v>
      </c>
      <c r="B208">
        <v>22</v>
      </c>
      <c r="C208">
        <v>30.4</v>
      </c>
      <c r="D208">
        <v>0</v>
      </c>
      <c r="E208">
        <v>0</v>
      </c>
      <c r="F208">
        <v>1</v>
      </c>
      <c r="G208">
        <v>0</v>
      </c>
      <c r="H208">
        <v>1</v>
      </c>
      <c r="I208">
        <v>0</v>
      </c>
      <c r="J208">
        <v>0</v>
      </c>
      <c r="K208">
        <v>0</v>
      </c>
      <c r="L208">
        <v>2741.9479999999999</v>
      </c>
      <c r="M208" s="7">
        <f>'Train data'!$V$21+'Train data'!$V$22*B208+'Train data'!$V$23*C208+'Train data'!$V$24*D208+'Train data'!$V$25*E208+'Train data'!$V$26*F208+'Train data'!$V$27*G208+'Train data'!$V$28*H208+'Train data'!$V$29*I208+'Train data'!$V$30*J208+'Train data'!$V$31*K208</f>
        <v>4156.382006351595</v>
      </c>
      <c r="N208" s="7">
        <f t="shared" si="15"/>
        <v>-1414.4340063515951</v>
      </c>
      <c r="O208" s="7">
        <f t="shared" si="16"/>
        <v>1414.4340063515951</v>
      </c>
      <c r="P208" s="7">
        <f t="shared" si="17"/>
        <v>2000623.5583238243</v>
      </c>
      <c r="Q208" s="7">
        <f t="shared" si="18"/>
        <v>-0.51585004761271736</v>
      </c>
      <c r="R208" s="7">
        <f t="shared" si="19"/>
        <v>0.51585004761271736</v>
      </c>
    </row>
    <row r="209" spans="1:18" x14ac:dyDescent="0.2">
      <c r="A209">
        <v>1277.4485337096226</v>
      </c>
      <c r="B209">
        <v>32</v>
      </c>
      <c r="C209">
        <v>29.734999999999999</v>
      </c>
      <c r="D209">
        <v>0</v>
      </c>
      <c r="E209">
        <v>0</v>
      </c>
      <c r="F209">
        <v>1</v>
      </c>
      <c r="G209">
        <v>0</v>
      </c>
      <c r="H209">
        <v>0</v>
      </c>
      <c r="I209">
        <v>1</v>
      </c>
      <c r="J209">
        <v>0</v>
      </c>
      <c r="K209">
        <v>0</v>
      </c>
      <c r="L209">
        <v>4357.0436499999996</v>
      </c>
      <c r="M209" s="7">
        <f>'Train data'!$V$21+'Train data'!$V$22*B209+'Train data'!$V$23*C209+'Train data'!$V$24*D209+'Train data'!$V$25*E209+'Train data'!$V$26*F209+'Train data'!$V$27*G209+'Train data'!$V$28*H209+'Train data'!$V$29*I209+'Train data'!$V$30*J209+'Train data'!$V$31*K209</f>
        <v>6054.0568331837449</v>
      </c>
      <c r="N209" s="7">
        <f t="shared" si="15"/>
        <v>-1697.0131831837452</v>
      </c>
      <c r="O209" s="7">
        <f t="shared" si="16"/>
        <v>1697.0131831837452</v>
      </c>
      <c r="P209" s="7">
        <f t="shared" si="17"/>
        <v>2879853.7438994278</v>
      </c>
      <c r="Q209" s="7">
        <f t="shared" si="18"/>
        <v>-0.38948730366374579</v>
      </c>
      <c r="R209" s="7">
        <f t="shared" si="19"/>
        <v>0.38948730366374579</v>
      </c>
    </row>
    <row r="210" spans="1:18" x14ac:dyDescent="0.2">
      <c r="A210">
        <v>1278.4485337096226</v>
      </c>
      <c r="B210">
        <v>39</v>
      </c>
      <c r="C210">
        <v>29.925000000000001</v>
      </c>
      <c r="D210">
        <v>1</v>
      </c>
      <c r="E210">
        <v>1</v>
      </c>
      <c r="F210">
        <v>0</v>
      </c>
      <c r="G210">
        <v>1</v>
      </c>
      <c r="H210">
        <v>1</v>
      </c>
      <c r="I210">
        <v>0</v>
      </c>
      <c r="J210">
        <v>0</v>
      </c>
      <c r="K210">
        <v>0</v>
      </c>
      <c r="L210">
        <v>22462.043750000001</v>
      </c>
      <c r="M210" s="7">
        <f>'Train data'!$V$21+'Train data'!$V$22*B210+'Train data'!$V$23*C210+'Train data'!$V$24*D210+'Train data'!$V$25*E210+'Train data'!$V$26*F210+'Train data'!$V$27*G210+'Train data'!$V$28*H210+'Train data'!$V$29*I210+'Train data'!$V$30*J210+'Train data'!$V$31*K210</f>
        <v>32245.400652936863</v>
      </c>
      <c r="N210" s="7">
        <f t="shared" si="15"/>
        <v>-9783.3569029368628</v>
      </c>
      <c r="O210" s="7">
        <f t="shared" si="16"/>
        <v>9783.3569029368628</v>
      </c>
      <c r="P210" s="7">
        <f t="shared" si="17"/>
        <v>95714072.290242359</v>
      </c>
      <c r="Q210" s="7">
        <f t="shared" si="18"/>
        <v>-0.43555061203800133</v>
      </c>
      <c r="R210" s="7">
        <f t="shared" si="19"/>
        <v>0.43555061203800133</v>
      </c>
    </row>
    <row r="211" spans="1:18" x14ac:dyDescent="0.2">
      <c r="A211">
        <v>1279.4485337096226</v>
      </c>
      <c r="B211">
        <v>25</v>
      </c>
      <c r="C211">
        <v>26.79</v>
      </c>
      <c r="D211">
        <v>2</v>
      </c>
      <c r="E211">
        <v>0</v>
      </c>
      <c r="F211">
        <v>1</v>
      </c>
      <c r="G211">
        <v>0</v>
      </c>
      <c r="H211">
        <v>0</v>
      </c>
      <c r="I211">
        <v>1</v>
      </c>
      <c r="J211">
        <v>0</v>
      </c>
      <c r="K211">
        <v>0</v>
      </c>
      <c r="L211">
        <v>4189.1130999999996</v>
      </c>
      <c r="M211" s="7">
        <f>'Train data'!$V$21+'Train data'!$V$22*B211+'Train data'!$V$23*C211+'Train data'!$V$24*D211+'Train data'!$V$25*E211+'Train data'!$V$26*F211+'Train data'!$V$27*G211+'Train data'!$V$28*H211+'Train data'!$V$29*I211+'Train data'!$V$30*J211+'Train data'!$V$31*K211</f>
        <v>4117.048645424532</v>
      </c>
      <c r="N211" s="7">
        <f t="shared" si="15"/>
        <v>72.064454575467607</v>
      </c>
      <c r="O211" s="7">
        <f t="shared" si="16"/>
        <v>72.064454575467607</v>
      </c>
      <c r="P211" s="7">
        <f t="shared" si="17"/>
        <v>5193.2856132596344</v>
      </c>
      <c r="Q211" s="7">
        <f t="shared" si="18"/>
        <v>1.7202795163364679E-2</v>
      </c>
      <c r="R211" s="7">
        <f t="shared" si="19"/>
        <v>1.7202795163364679E-2</v>
      </c>
    </row>
    <row r="212" spans="1:18" x14ac:dyDescent="0.2">
      <c r="A212">
        <v>1280.4485337096226</v>
      </c>
      <c r="B212">
        <v>48</v>
      </c>
      <c r="C212">
        <v>33.33</v>
      </c>
      <c r="D212">
        <v>0</v>
      </c>
      <c r="E212">
        <v>0</v>
      </c>
      <c r="F212">
        <v>1</v>
      </c>
      <c r="G212">
        <v>0</v>
      </c>
      <c r="H212">
        <v>0</v>
      </c>
      <c r="I212">
        <v>0</v>
      </c>
      <c r="J212">
        <v>0</v>
      </c>
      <c r="K212">
        <v>1</v>
      </c>
      <c r="L212">
        <v>8283.6807000000008</v>
      </c>
      <c r="M212" s="7">
        <f>'Train data'!$V$21+'Train data'!$V$22*B212+'Train data'!$V$23*C212+'Train data'!$V$24*D212+'Train data'!$V$25*E212+'Train data'!$V$26*F212+'Train data'!$V$27*G212+'Train data'!$V$28*H212+'Train data'!$V$29*I212+'Train data'!$V$30*J212+'Train data'!$V$31*K212</f>
        <v>10777.664798011241</v>
      </c>
      <c r="N212" s="7">
        <f t="shared" si="15"/>
        <v>-2493.9840980112403</v>
      </c>
      <c r="O212" s="7">
        <f t="shared" si="16"/>
        <v>2493.9840980112403</v>
      </c>
      <c r="P212" s="7">
        <f t="shared" si="17"/>
        <v>6219956.6811329396</v>
      </c>
      <c r="Q212" s="7">
        <f t="shared" si="18"/>
        <v>-0.30107197371951339</v>
      </c>
      <c r="R212" s="7">
        <f t="shared" si="19"/>
        <v>0.30107197371951339</v>
      </c>
    </row>
    <row r="213" spans="1:18" x14ac:dyDescent="0.2">
      <c r="A213">
        <v>1281.4485337096226</v>
      </c>
      <c r="B213">
        <v>47</v>
      </c>
      <c r="C213">
        <v>27.645</v>
      </c>
      <c r="D213">
        <v>2</v>
      </c>
      <c r="E213">
        <v>0</v>
      </c>
      <c r="F213">
        <v>1</v>
      </c>
      <c r="G213">
        <v>1</v>
      </c>
      <c r="H213">
        <v>0</v>
      </c>
      <c r="I213">
        <v>1</v>
      </c>
      <c r="J213">
        <v>0</v>
      </c>
      <c r="K213">
        <v>0</v>
      </c>
      <c r="L213">
        <v>24535.698550000001</v>
      </c>
      <c r="M213" s="7">
        <f>'Train data'!$V$21+'Train data'!$V$22*B213+'Train data'!$V$23*C213+'Train data'!$V$24*D213+'Train data'!$V$25*E213+'Train data'!$V$26*F213+'Train data'!$V$27*G213+'Train data'!$V$28*H213+'Train data'!$V$29*I213+'Train data'!$V$30*J213+'Train data'!$V$31*K213</f>
        <v>33769.274727348537</v>
      </c>
      <c r="N213" s="7">
        <f t="shared" si="15"/>
        <v>-9233.5761773485356</v>
      </c>
      <c r="O213" s="7">
        <f t="shared" si="16"/>
        <v>9233.5761773485356</v>
      </c>
      <c r="P213" s="7">
        <f t="shared" si="17"/>
        <v>85258929.022898391</v>
      </c>
      <c r="Q213" s="7">
        <f t="shared" si="18"/>
        <v>-0.37633231263140604</v>
      </c>
      <c r="R213" s="7">
        <f t="shared" si="19"/>
        <v>0.37633231263140604</v>
      </c>
    </row>
    <row r="214" spans="1:18" x14ac:dyDescent="0.2">
      <c r="A214">
        <v>1282.4485337096226</v>
      </c>
      <c r="B214">
        <v>18</v>
      </c>
      <c r="C214">
        <v>21.66</v>
      </c>
      <c r="D214">
        <v>0</v>
      </c>
      <c r="E214">
        <v>0</v>
      </c>
      <c r="F214">
        <v>1</v>
      </c>
      <c r="G214">
        <v>1</v>
      </c>
      <c r="H214">
        <v>1</v>
      </c>
      <c r="I214">
        <v>0</v>
      </c>
      <c r="J214">
        <v>0</v>
      </c>
      <c r="K214">
        <v>0</v>
      </c>
      <c r="L214">
        <v>14283.4594</v>
      </c>
      <c r="M214" s="7">
        <f>'Train data'!$V$21+'Train data'!$V$22*B214+'Train data'!$V$23*C214+'Train data'!$V$24*D214+'Train data'!$V$25*E214+'Train data'!$V$26*F214+'Train data'!$V$27*G214+'Train data'!$V$28*H214+'Train data'!$V$29*I214+'Train data'!$V$30*J214+'Train data'!$V$31*K214</f>
        <v>23807.342630727078</v>
      </c>
      <c r="N214" s="7">
        <f t="shared" si="15"/>
        <v>-9523.8832307270786</v>
      </c>
      <c r="O214" s="7">
        <f t="shared" si="16"/>
        <v>9523.8832307270786</v>
      </c>
      <c r="P214" s="7">
        <f t="shared" si="17"/>
        <v>90704351.792524457</v>
      </c>
      <c r="Q214" s="7">
        <f t="shared" si="18"/>
        <v>-0.66677707157742749</v>
      </c>
      <c r="R214" s="7">
        <f t="shared" si="19"/>
        <v>0.66677707157742749</v>
      </c>
    </row>
    <row r="215" spans="1:18" x14ac:dyDescent="0.2">
      <c r="A215">
        <v>1283.4485337096226</v>
      </c>
      <c r="B215">
        <v>18</v>
      </c>
      <c r="C215">
        <v>30.03</v>
      </c>
      <c r="D215">
        <v>1</v>
      </c>
      <c r="E215">
        <v>1</v>
      </c>
      <c r="F215">
        <v>0</v>
      </c>
      <c r="G215">
        <v>0</v>
      </c>
      <c r="H215">
        <v>0</v>
      </c>
      <c r="I215">
        <v>0</v>
      </c>
      <c r="J215">
        <v>0</v>
      </c>
      <c r="K215">
        <v>1</v>
      </c>
      <c r="L215">
        <v>1720.3536999999999</v>
      </c>
      <c r="M215" s="7">
        <f>'Train data'!$V$21+'Train data'!$V$22*B215+'Train data'!$V$23*C215+'Train data'!$V$24*D215+'Train data'!$V$25*E215+'Train data'!$V$26*F215+'Train data'!$V$27*G215+'Train data'!$V$28*H215+'Train data'!$V$29*I215+'Train data'!$V$30*J215+'Train data'!$V$31*K215</f>
        <v>2058.9979752896829</v>
      </c>
      <c r="N215" s="7">
        <f t="shared" si="15"/>
        <v>-338.64427528968304</v>
      </c>
      <c r="O215" s="7">
        <f t="shared" si="16"/>
        <v>338.64427528968304</v>
      </c>
      <c r="P215" s="7">
        <f t="shared" si="17"/>
        <v>114679.94518647462</v>
      </c>
      <c r="Q215" s="7">
        <f t="shared" si="18"/>
        <v>-0.19684572729996341</v>
      </c>
      <c r="R215" s="7">
        <f t="shared" si="19"/>
        <v>0.19684572729996341</v>
      </c>
    </row>
    <row r="216" spans="1:18" x14ac:dyDescent="0.2">
      <c r="A216">
        <v>1284.4485337096226</v>
      </c>
      <c r="B216">
        <v>61</v>
      </c>
      <c r="C216">
        <v>36.299999999999997</v>
      </c>
      <c r="D216">
        <v>1</v>
      </c>
      <c r="E216">
        <v>1</v>
      </c>
      <c r="F216">
        <v>0</v>
      </c>
      <c r="G216">
        <v>1</v>
      </c>
      <c r="H216">
        <v>0</v>
      </c>
      <c r="I216">
        <v>0</v>
      </c>
      <c r="J216">
        <v>1</v>
      </c>
      <c r="K216">
        <v>0</v>
      </c>
      <c r="L216">
        <v>47403.88</v>
      </c>
      <c r="M216" s="7">
        <f>'Train data'!$V$21+'Train data'!$V$22*B216+'Train data'!$V$23*C216+'Train data'!$V$24*D216+'Train data'!$V$25*E216+'Train data'!$V$26*F216+'Train data'!$V$27*G216+'Train data'!$V$28*H216+'Train data'!$V$29*I216+'Train data'!$V$30*J216+'Train data'!$V$31*K216</f>
        <v>38870.590624545592</v>
      </c>
      <c r="N216" s="7">
        <f t="shared" si="15"/>
        <v>8533.2893754544057</v>
      </c>
      <c r="O216" s="7">
        <f t="shared" si="16"/>
        <v>8533.2893754544057</v>
      </c>
      <c r="P216" s="7">
        <f t="shared" si="17"/>
        <v>72817027.565243036</v>
      </c>
      <c r="Q216" s="7">
        <f t="shared" si="18"/>
        <v>0.18001246681610042</v>
      </c>
      <c r="R216" s="7">
        <f t="shared" si="19"/>
        <v>0.18001246681610042</v>
      </c>
    </row>
    <row r="217" spans="1:18" x14ac:dyDescent="0.2">
      <c r="A217">
        <v>1285.4485337096226</v>
      </c>
      <c r="B217">
        <v>47</v>
      </c>
      <c r="C217">
        <v>24.32</v>
      </c>
      <c r="D217">
        <v>0</v>
      </c>
      <c r="E217">
        <v>0</v>
      </c>
      <c r="F217">
        <v>1</v>
      </c>
      <c r="G217">
        <v>0</v>
      </c>
      <c r="H217">
        <v>1</v>
      </c>
      <c r="I217">
        <v>0</v>
      </c>
      <c r="J217">
        <v>0</v>
      </c>
      <c r="K217">
        <v>0</v>
      </c>
      <c r="L217">
        <v>8534.6718000000001</v>
      </c>
      <c r="M217" s="7">
        <f>'Train data'!$V$21+'Train data'!$V$22*B217+'Train data'!$V$23*C217+'Train data'!$V$24*D217+'Train data'!$V$25*E217+'Train data'!$V$26*F217+'Train data'!$V$27*G217+'Train data'!$V$28*H217+'Train data'!$V$29*I217+'Train data'!$V$30*J217+'Train data'!$V$31*K217</f>
        <v>8581.3703033715301</v>
      </c>
      <c r="N217" s="7">
        <f t="shared" si="15"/>
        <v>-46.698503371530023</v>
      </c>
      <c r="O217" s="7">
        <f t="shared" si="16"/>
        <v>46.698503371530023</v>
      </c>
      <c r="P217" s="7">
        <f t="shared" si="17"/>
        <v>2180.7502171408009</v>
      </c>
      <c r="Q217" s="7">
        <f t="shared" si="18"/>
        <v>-5.4716226312920462E-3</v>
      </c>
      <c r="R217" s="7">
        <f t="shared" si="19"/>
        <v>5.4716226312920462E-3</v>
      </c>
    </row>
    <row r="218" spans="1:18" x14ac:dyDescent="0.2">
      <c r="A218">
        <v>1286.4485337096226</v>
      </c>
      <c r="B218">
        <v>28</v>
      </c>
      <c r="C218">
        <v>17.29</v>
      </c>
      <c r="D218">
        <v>0</v>
      </c>
      <c r="E218">
        <v>0</v>
      </c>
      <c r="F218">
        <v>1</v>
      </c>
      <c r="G218">
        <v>0</v>
      </c>
      <c r="H218">
        <v>1</v>
      </c>
      <c r="I218">
        <v>0</v>
      </c>
      <c r="J218">
        <v>0</v>
      </c>
      <c r="K218">
        <v>0</v>
      </c>
      <c r="L218">
        <v>3732.6251000000002</v>
      </c>
      <c r="M218" s="7">
        <f>'Train data'!$V$21+'Train data'!$V$22*B218+'Train data'!$V$23*C218+'Train data'!$V$24*D218+'Train data'!$V$25*E218+'Train data'!$V$26*F218+'Train data'!$V$27*G218+'Train data'!$V$28*H218+'Train data'!$V$29*I218+'Train data'!$V$30*J218+'Train data'!$V$31*K218</f>
        <v>1266.5565169407244</v>
      </c>
      <c r="N218" s="7">
        <f t="shared" si="15"/>
        <v>2466.0685830592756</v>
      </c>
      <c r="O218" s="7">
        <f t="shared" si="16"/>
        <v>2466.0685830592756</v>
      </c>
      <c r="P218" s="7">
        <f t="shared" si="17"/>
        <v>6081494.2563519832</v>
      </c>
      <c r="Q218" s="7">
        <f t="shared" si="18"/>
        <v>0.6606794191731914</v>
      </c>
      <c r="R218" s="7">
        <f t="shared" si="19"/>
        <v>0.6606794191731914</v>
      </c>
    </row>
    <row r="219" spans="1:18" x14ac:dyDescent="0.2">
      <c r="A219">
        <v>1287.4485337096226</v>
      </c>
      <c r="B219">
        <v>36</v>
      </c>
      <c r="C219">
        <v>25.9</v>
      </c>
      <c r="D219">
        <v>1</v>
      </c>
      <c r="E219">
        <v>0</v>
      </c>
      <c r="F219">
        <v>1</v>
      </c>
      <c r="G219">
        <v>0</v>
      </c>
      <c r="H219">
        <v>0</v>
      </c>
      <c r="I219">
        <v>0</v>
      </c>
      <c r="J219">
        <v>1</v>
      </c>
      <c r="K219">
        <v>0</v>
      </c>
      <c r="L219">
        <v>5472.4489999999996</v>
      </c>
      <c r="M219" s="7">
        <f>'Train data'!$V$21+'Train data'!$V$22*B219+'Train data'!$V$23*C219+'Train data'!$V$24*D219+'Train data'!$V$25*E219+'Train data'!$V$26*F219+'Train data'!$V$27*G219+'Train data'!$V$28*H219+'Train data'!$V$29*I219+'Train data'!$V$30*J219+'Train data'!$V$31*K219</f>
        <v>5456.1374454705092</v>
      </c>
      <c r="N219" s="7">
        <f t="shared" si="15"/>
        <v>16.311554529490422</v>
      </c>
      <c r="O219" s="7">
        <f t="shared" si="16"/>
        <v>16.311554529490422</v>
      </c>
      <c r="P219" s="7">
        <f t="shared" si="17"/>
        <v>266.06681116853952</v>
      </c>
      <c r="Q219" s="7">
        <f t="shared" si="18"/>
        <v>2.9806681669377684E-3</v>
      </c>
      <c r="R219" s="7">
        <f t="shared" si="19"/>
        <v>2.9806681669377684E-3</v>
      </c>
    </row>
    <row r="220" spans="1:18" x14ac:dyDescent="0.2">
      <c r="A220">
        <v>1288.4485337096226</v>
      </c>
      <c r="B220">
        <v>20</v>
      </c>
      <c r="C220">
        <v>39.4</v>
      </c>
      <c r="D220">
        <v>2</v>
      </c>
      <c r="E220">
        <v>1</v>
      </c>
      <c r="F220">
        <v>0</v>
      </c>
      <c r="G220">
        <v>1</v>
      </c>
      <c r="H220">
        <v>0</v>
      </c>
      <c r="I220">
        <v>0</v>
      </c>
      <c r="J220">
        <v>1</v>
      </c>
      <c r="K220">
        <v>0</v>
      </c>
      <c r="L220">
        <v>38344.565999999999</v>
      </c>
      <c r="M220" s="7">
        <f>'Train data'!$V$21+'Train data'!$V$22*B220+'Train data'!$V$23*C220+'Train data'!$V$24*D220+'Train data'!$V$25*E220+'Train data'!$V$26*F220+'Train data'!$V$27*G220+'Train data'!$V$28*H220+'Train data'!$V$29*I220+'Train data'!$V$30*J220+'Train data'!$V$31*K220</f>
        <v>29722.142310797539</v>
      </c>
      <c r="N220" s="7">
        <f t="shared" si="15"/>
        <v>8622.4236892024601</v>
      </c>
      <c r="O220" s="7">
        <f t="shared" si="16"/>
        <v>8622.4236892024601</v>
      </c>
      <c r="P220" s="7">
        <f t="shared" si="17"/>
        <v>74346190.276119769</v>
      </c>
      <c r="Q220" s="7">
        <f t="shared" si="18"/>
        <v>0.2248669000244379</v>
      </c>
      <c r="R220" s="7">
        <f t="shared" si="19"/>
        <v>0.2248669000244379</v>
      </c>
    </row>
    <row r="221" spans="1:18" x14ac:dyDescent="0.2">
      <c r="A221">
        <v>1289.4485337096226</v>
      </c>
      <c r="B221">
        <v>44</v>
      </c>
      <c r="C221">
        <v>34.32</v>
      </c>
      <c r="D221">
        <v>1</v>
      </c>
      <c r="E221">
        <v>1</v>
      </c>
      <c r="F221">
        <v>0</v>
      </c>
      <c r="G221">
        <v>0</v>
      </c>
      <c r="H221">
        <v>0</v>
      </c>
      <c r="I221">
        <v>0</v>
      </c>
      <c r="J221">
        <v>0</v>
      </c>
      <c r="K221">
        <v>1</v>
      </c>
      <c r="L221">
        <v>7147.4727999999996</v>
      </c>
      <c r="M221" s="7">
        <f>'Train data'!$V$21+'Train data'!$V$22*B221+'Train data'!$V$23*C221+'Train data'!$V$24*D221+'Train data'!$V$25*E221+'Train data'!$V$26*F221+'Train data'!$V$27*G221+'Train data'!$V$28*H221+'Train data'!$V$29*I221+'Train data'!$V$30*J221+'Train data'!$V$31*K221</f>
        <v>10260.866024841283</v>
      </c>
      <c r="N221" s="7">
        <f t="shared" si="15"/>
        <v>-3113.3932248412839</v>
      </c>
      <c r="O221" s="7">
        <f t="shared" si="16"/>
        <v>3113.3932248412839</v>
      </c>
      <c r="P221" s="7">
        <f t="shared" si="17"/>
        <v>9693217.3724876083</v>
      </c>
      <c r="Q221" s="7">
        <f t="shared" si="18"/>
        <v>-0.43559357439475449</v>
      </c>
      <c r="R221" s="7">
        <f t="shared" si="19"/>
        <v>0.43559357439475449</v>
      </c>
    </row>
    <row r="222" spans="1:18" x14ac:dyDescent="0.2">
      <c r="A222">
        <v>1290.4485337096226</v>
      </c>
      <c r="B222">
        <v>38</v>
      </c>
      <c r="C222">
        <v>19.95</v>
      </c>
      <c r="D222">
        <v>2</v>
      </c>
      <c r="E222">
        <v>0</v>
      </c>
      <c r="F222">
        <v>1</v>
      </c>
      <c r="G222">
        <v>0</v>
      </c>
      <c r="H222">
        <v>1</v>
      </c>
      <c r="I222">
        <v>0</v>
      </c>
      <c r="J222">
        <v>0</v>
      </c>
      <c r="K222">
        <v>0</v>
      </c>
      <c r="L222">
        <v>7133.9025000000001</v>
      </c>
      <c r="M222" s="7">
        <f>'Train data'!$V$21+'Train data'!$V$22*B222+'Train data'!$V$23*C222+'Train data'!$V$24*D222+'Train data'!$V$25*E222+'Train data'!$V$26*F222+'Train data'!$V$27*G222+'Train data'!$V$28*H222+'Train data'!$V$29*I222+'Train data'!$V$30*J222+'Train data'!$V$31*K222</f>
        <v>5642.0372826433122</v>
      </c>
      <c r="N222" s="7">
        <f t="shared" si="15"/>
        <v>1491.8652173566879</v>
      </c>
      <c r="O222" s="7">
        <f t="shared" si="16"/>
        <v>1491.8652173566879</v>
      </c>
      <c r="P222" s="7">
        <f t="shared" si="17"/>
        <v>2225661.8267587177</v>
      </c>
      <c r="Q222" s="7">
        <f t="shared" si="18"/>
        <v>0.20912329785228884</v>
      </c>
      <c r="R222" s="7">
        <f t="shared" si="19"/>
        <v>0.20912329785228884</v>
      </c>
    </row>
    <row r="223" spans="1:18" x14ac:dyDescent="0.2">
      <c r="A223">
        <v>1291.4485337096226</v>
      </c>
      <c r="B223">
        <v>19</v>
      </c>
      <c r="C223">
        <v>34.9</v>
      </c>
      <c r="D223">
        <v>0</v>
      </c>
      <c r="E223">
        <v>1</v>
      </c>
      <c r="F223">
        <v>0</v>
      </c>
      <c r="G223">
        <v>1</v>
      </c>
      <c r="H223">
        <v>0</v>
      </c>
      <c r="I223">
        <v>0</v>
      </c>
      <c r="J223">
        <v>1</v>
      </c>
      <c r="K223">
        <v>0</v>
      </c>
      <c r="L223">
        <v>34828.654000000002</v>
      </c>
      <c r="M223" s="7">
        <f>'Train data'!$V$21+'Train data'!$V$22*B223+'Train data'!$V$23*C223+'Train data'!$V$24*D223+'Train data'!$V$25*E223+'Train data'!$V$26*F223+'Train data'!$V$27*G223+'Train data'!$V$28*H223+'Train data'!$V$29*I223+'Train data'!$V$30*J223+'Train data'!$V$31*K223</f>
        <v>27057.966439639342</v>
      </c>
      <c r="N223" s="7">
        <f t="shared" si="15"/>
        <v>7770.6875603606604</v>
      </c>
      <c r="O223" s="7">
        <f t="shared" si="16"/>
        <v>7770.6875603606604</v>
      </c>
      <c r="P223" s="7">
        <f t="shared" si="17"/>
        <v>60383585.160743915</v>
      </c>
      <c r="Q223" s="7">
        <f t="shared" si="18"/>
        <v>0.22311191125447052</v>
      </c>
      <c r="R223" s="7">
        <f t="shared" si="19"/>
        <v>0.22311191125447052</v>
      </c>
    </row>
    <row r="224" spans="1:18" x14ac:dyDescent="0.2">
      <c r="A224">
        <v>1292.4485337096226</v>
      </c>
      <c r="B224">
        <v>21</v>
      </c>
      <c r="C224">
        <v>23.21</v>
      </c>
      <c r="D224">
        <v>0</v>
      </c>
      <c r="E224">
        <v>1</v>
      </c>
      <c r="F224">
        <v>0</v>
      </c>
      <c r="G224">
        <v>0</v>
      </c>
      <c r="H224">
        <v>0</v>
      </c>
      <c r="I224">
        <v>0</v>
      </c>
      <c r="J224">
        <v>0</v>
      </c>
      <c r="K224">
        <v>1</v>
      </c>
      <c r="L224">
        <v>1515.3449000000001</v>
      </c>
      <c r="M224" s="7">
        <f>'Train data'!$V$21+'Train data'!$V$22*B224+'Train data'!$V$23*C224+'Train data'!$V$24*D224+'Train data'!$V$25*E224+'Train data'!$V$26*F224+'Train data'!$V$27*G224+'Train data'!$V$28*H224+'Train data'!$V$29*I224+'Train data'!$V$30*J224+'Train data'!$V$31*K224</f>
        <v>85.032514232316018</v>
      </c>
      <c r="N224" s="7">
        <f t="shared" si="15"/>
        <v>1430.312385767684</v>
      </c>
      <c r="O224" s="7">
        <f t="shared" si="16"/>
        <v>1430.312385767684</v>
      </c>
      <c r="P224" s="7">
        <f t="shared" si="17"/>
        <v>2045793.520880444</v>
      </c>
      <c r="Q224" s="7">
        <f t="shared" si="18"/>
        <v>0.94388570269889316</v>
      </c>
      <c r="R224" s="7">
        <f t="shared" si="19"/>
        <v>0.94388570269889316</v>
      </c>
    </row>
    <row r="225" spans="1:18" x14ac:dyDescent="0.2">
      <c r="A225">
        <v>1293.4485337096226</v>
      </c>
      <c r="B225">
        <v>46</v>
      </c>
      <c r="C225">
        <v>25.745000000000001</v>
      </c>
      <c r="D225">
        <v>3</v>
      </c>
      <c r="E225">
        <v>1</v>
      </c>
      <c r="F225">
        <v>0</v>
      </c>
      <c r="G225">
        <v>0</v>
      </c>
      <c r="H225">
        <v>0</v>
      </c>
      <c r="I225">
        <v>1</v>
      </c>
      <c r="J225">
        <v>0</v>
      </c>
      <c r="K225">
        <v>0</v>
      </c>
      <c r="L225">
        <v>9301.8935500000007</v>
      </c>
      <c r="M225" s="7">
        <f>'Train data'!$V$21+'Train data'!$V$22*B225+'Train data'!$V$23*C225+'Train data'!$V$24*D225+'Train data'!$V$25*E225+'Train data'!$V$26*F225+'Train data'!$V$27*G225+'Train data'!$V$28*H225+'Train data'!$V$29*I225+'Train data'!$V$30*J225+'Train data'!$V$31*K225</f>
        <v>9397.2574935624471</v>
      </c>
      <c r="N225" s="7">
        <f t="shared" si="15"/>
        <v>-95.363943562446366</v>
      </c>
      <c r="O225" s="7">
        <f t="shared" si="16"/>
        <v>95.363943562446366</v>
      </c>
      <c r="P225" s="7">
        <f t="shared" si="17"/>
        <v>9094.2817317814552</v>
      </c>
      <c r="Q225" s="7">
        <f t="shared" si="18"/>
        <v>-1.0252100075091308E-2</v>
      </c>
      <c r="R225" s="7">
        <f t="shared" si="19"/>
        <v>1.0252100075091308E-2</v>
      </c>
    </row>
    <row r="226" spans="1:18" x14ac:dyDescent="0.2">
      <c r="A226">
        <v>1294.4485337096226</v>
      </c>
      <c r="B226">
        <v>58</v>
      </c>
      <c r="C226">
        <v>25.175000000000001</v>
      </c>
      <c r="D226">
        <v>0</v>
      </c>
      <c r="E226">
        <v>1</v>
      </c>
      <c r="F226">
        <v>0</v>
      </c>
      <c r="G226">
        <v>0</v>
      </c>
      <c r="H226">
        <v>1</v>
      </c>
      <c r="I226">
        <v>0</v>
      </c>
      <c r="J226">
        <v>0</v>
      </c>
      <c r="K226">
        <v>0</v>
      </c>
      <c r="L226">
        <v>11931.125249999999</v>
      </c>
      <c r="M226" s="7">
        <f>'Train data'!$V$21+'Train data'!$V$22*B226+'Train data'!$V$23*C226+'Train data'!$V$24*D226+'Train data'!$V$25*E226+'Train data'!$V$26*F226+'Train data'!$V$27*G226+'Train data'!$V$28*H226+'Train data'!$V$29*I226+'Train data'!$V$30*J226+'Train data'!$V$31*K226</f>
        <v>11471.967665277874</v>
      </c>
      <c r="N226" s="7">
        <f t="shared" si="15"/>
        <v>459.15758472212474</v>
      </c>
      <c r="O226" s="7">
        <f t="shared" si="16"/>
        <v>459.15758472212474</v>
      </c>
      <c r="P226" s="7">
        <f t="shared" si="17"/>
        <v>210825.68760785516</v>
      </c>
      <c r="Q226" s="7">
        <f t="shared" si="18"/>
        <v>3.8484013460685508E-2</v>
      </c>
      <c r="R226" s="7">
        <f t="shared" si="19"/>
        <v>3.8484013460685508E-2</v>
      </c>
    </row>
    <row r="227" spans="1:18" x14ac:dyDescent="0.2">
      <c r="A227">
        <v>1295.4485337096226</v>
      </c>
      <c r="B227">
        <v>20</v>
      </c>
      <c r="C227">
        <v>22</v>
      </c>
      <c r="D227">
        <v>1</v>
      </c>
      <c r="E227">
        <v>1</v>
      </c>
      <c r="F227">
        <v>0</v>
      </c>
      <c r="G227">
        <v>0</v>
      </c>
      <c r="H227">
        <v>0</v>
      </c>
      <c r="I227">
        <v>0</v>
      </c>
      <c r="J227">
        <v>1</v>
      </c>
      <c r="K227">
        <v>0</v>
      </c>
      <c r="L227">
        <v>1964.78</v>
      </c>
      <c r="M227" s="7">
        <f>'Train data'!$V$21+'Train data'!$V$22*B227+'Train data'!$V$23*C227+'Train data'!$V$24*D227+'Train data'!$V$25*E227+'Train data'!$V$26*F227+'Train data'!$V$27*G227+'Train data'!$V$28*H227+'Train data'!$V$29*I227+'Train data'!$V$30*J227+'Train data'!$V$31*K227</f>
        <v>-272.34639221641288</v>
      </c>
      <c r="N227" s="7">
        <f t="shared" si="15"/>
        <v>2237.126392216413</v>
      </c>
      <c r="O227" s="7">
        <f t="shared" si="16"/>
        <v>2237.126392216413</v>
      </c>
      <c r="P227" s="7">
        <f t="shared" si="17"/>
        <v>5004734.4947512243</v>
      </c>
      <c r="Q227" s="7">
        <f t="shared" si="18"/>
        <v>1.1386141920298523</v>
      </c>
      <c r="R227" s="7">
        <f t="shared" si="19"/>
        <v>1.1386141920298523</v>
      </c>
    </row>
    <row r="228" spans="1:18" x14ac:dyDescent="0.2">
      <c r="A228">
        <v>1296.4485337096226</v>
      </c>
      <c r="B228">
        <v>18</v>
      </c>
      <c r="C228">
        <v>26.125</v>
      </c>
      <c r="D228">
        <v>0</v>
      </c>
      <c r="E228">
        <v>1</v>
      </c>
      <c r="F228">
        <v>0</v>
      </c>
      <c r="G228">
        <v>0</v>
      </c>
      <c r="H228">
        <v>1</v>
      </c>
      <c r="I228">
        <v>0</v>
      </c>
      <c r="J228">
        <v>0</v>
      </c>
      <c r="K228">
        <v>0</v>
      </c>
      <c r="L228">
        <v>1708.9257500000001</v>
      </c>
      <c r="M228" s="7">
        <f>'Train data'!$V$21+'Train data'!$V$22*B228+'Train data'!$V$23*C228+'Train data'!$V$24*D228+'Train data'!$V$25*E228+'Train data'!$V$26*F228+'Train data'!$V$27*G228+'Train data'!$V$28*H228+'Train data'!$V$29*I228+'Train data'!$V$30*J228+'Train data'!$V$31*K228</f>
        <v>1414.585740206787</v>
      </c>
      <c r="N228" s="7">
        <f t="shared" si="15"/>
        <v>294.34000979321308</v>
      </c>
      <c r="O228" s="7">
        <f t="shared" si="16"/>
        <v>294.34000979321308</v>
      </c>
      <c r="P228" s="7">
        <f t="shared" si="17"/>
        <v>86636.04136506877</v>
      </c>
      <c r="Q228" s="7">
        <f t="shared" si="18"/>
        <v>0.17223686271519584</v>
      </c>
      <c r="R228" s="7">
        <f t="shared" si="19"/>
        <v>0.17223686271519584</v>
      </c>
    </row>
    <row r="229" spans="1:18" x14ac:dyDescent="0.2">
      <c r="A229">
        <v>1297.4485337096226</v>
      </c>
      <c r="B229">
        <v>28</v>
      </c>
      <c r="C229">
        <v>26.51</v>
      </c>
      <c r="D229">
        <v>2</v>
      </c>
      <c r="E229">
        <v>0</v>
      </c>
      <c r="F229">
        <v>1</v>
      </c>
      <c r="G229">
        <v>0</v>
      </c>
      <c r="H229">
        <v>0</v>
      </c>
      <c r="I229">
        <v>0</v>
      </c>
      <c r="J229">
        <v>0</v>
      </c>
      <c r="K229">
        <v>1</v>
      </c>
      <c r="L229">
        <v>4340.4408999999996</v>
      </c>
      <c r="M229" s="7">
        <f>'Train data'!$V$21+'Train data'!$V$22*B229+'Train data'!$V$23*C229+'Train data'!$V$24*D229+'Train data'!$V$25*E229+'Train data'!$V$26*F229+'Train data'!$V$27*G229+'Train data'!$V$28*H229+'Train data'!$V$29*I229+'Train data'!$V$30*J229+'Train data'!$V$31*K229</f>
        <v>4152.9256927647002</v>
      </c>
      <c r="N229" s="7">
        <f t="shared" si="15"/>
        <v>187.51520723529939</v>
      </c>
      <c r="O229" s="7">
        <f t="shared" si="16"/>
        <v>187.51520723529939</v>
      </c>
      <c r="P229" s="7">
        <f t="shared" si="17"/>
        <v>35161.952944497272</v>
      </c>
      <c r="Q229" s="7">
        <f t="shared" si="18"/>
        <v>4.320188007520144E-2</v>
      </c>
      <c r="R229" s="7">
        <f t="shared" si="19"/>
        <v>4.320188007520144E-2</v>
      </c>
    </row>
    <row r="230" spans="1:18" x14ac:dyDescent="0.2">
      <c r="A230">
        <v>1298.4485337096226</v>
      </c>
      <c r="B230">
        <v>33</v>
      </c>
      <c r="C230">
        <v>27.454999999999998</v>
      </c>
      <c r="D230">
        <v>2</v>
      </c>
      <c r="E230">
        <v>1</v>
      </c>
      <c r="F230">
        <v>0</v>
      </c>
      <c r="G230">
        <v>0</v>
      </c>
      <c r="H230">
        <v>0</v>
      </c>
      <c r="I230">
        <v>1</v>
      </c>
      <c r="J230">
        <v>0</v>
      </c>
      <c r="K230">
        <v>0</v>
      </c>
      <c r="L230">
        <v>5261.4694499999996</v>
      </c>
      <c r="M230" s="7">
        <f>'Train data'!$V$21+'Train data'!$V$22*B230+'Train data'!$V$23*C230+'Train data'!$V$24*D230+'Train data'!$V$25*E230+'Train data'!$V$26*F230+'Train data'!$V$27*G230+'Train data'!$V$28*H230+'Train data'!$V$29*I230+'Train data'!$V$30*J230+'Train data'!$V$31*K230</f>
        <v>6164.7292483719984</v>
      </c>
      <c r="N230" s="7">
        <f t="shared" si="15"/>
        <v>-903.25979837199884</v>
      </c>
      <c r="O230" s="7">
        <f t="shared" si="16"/>
        <v>903.25979837199884</v>
      </c>
      <c r="P230" s="7">
        <f t="shared" si="17"/>
        <v>815878.26335502404</v>
      </c>
      <c r="Q230" s="7">
        <f t="shared" si="18"/>
        <v>-0.17167443562216234</v>
      </c>
      <c r="R230" s="7">
        <f t="shared" si="19"/>
        <v>0.17167443562216234</v>
      </c>
    </row>
    <row r="231" spans="1:18" x14ac:dyDescent="0.2">
      <c r="A231">
        <v>1299.4485337096226</v>
      </c>
      <c r="B231">
        <v>19</v>
      </c>
      <c r="C231">
        <v>25.745000000000001</v>
      </c>
      <c r="D231">
        <v>1</v>
      </c>
      <c r="E231">
        <v>0</v>
      </c>
      <c r="F231">
        <v>1</v>
      </c>
      <c r="G231">
        <v>0</v>
      </c>
      <c r="H231">
        <v>0</v>
      </c>
      <c r="I231">
        <v>1</v>
      </c>
      <c r="J231">
        <v>0</v>
      </c>
      <c r="K231">
        <v>0</v>
      </c>
      <c r="L231">
        <v>2710.8285500000002</v>
      </c>
      <c r="M231" s="7">
        <f>'Train data'!$V$21+'Train data'!$V$22*B231+'Train data'!$V$23*C231+'Train data'!$V$24*D231+'Train data'!$V$25*E231+'Train data'!$V$26*F231+'Train data'!$V$27*G231+'Train data'!$V$28*H231+'Train data'!$V$29*I231+'Train data'!$V$30*J231+'Train data'!$V$31*K231</f>
        <v>1766.4868290250097</v>
      </c>
      <c r="N231" s="7">
        <f t="shared" si="15"/>
        <v>944.34172097499049</v>
      </c>
      <c r="O231" s="7">
        <f t="shared" si="16"/>
        <v>944.34172097499049</v>
      </c>
      <c r="P231" s="7">
        <f t="shared" si="17"/>
        <v>891781.28597400675</v>
      </c>
      <c r="Q231" s="7">
        <f t="shared" si="18"/>
        <v>0.3483590730867101</v>
      </c>
      <c r="R231" s="7">
        <f t="shared" si="19"/>
        <v>0.3483590730867101</v>
      </c>
    </row>
    <row r="232" spans="1:18" x14ac:dyDescent="0.2">
      <c r="A232">
        <v>1300.4485337096226</v>
      </c>
      <c r="B232">
        <v>45</v>
      </c>
      <c r="C232">
        <v>30.36</v>
      </c>
      <c r="D232">
        <v>0</v>
      </c>
      <c r="E232">
        <v>1</v>
      </c>
      <c r="F232">
        <v>0</v>
      </c>
      <c r="G232">
        <v>1</v>
      </c>
      <c r="H232">
        <v>0</v>
      </c>
      <c r="I232">
        <v>0</v>
      </c>
      <c r="J232">
        <v>0</v>
      </c>
      <c r="K232">
        <v>1</v>
      </c>
      <c r="L232">
        <v>62592.873090000001</v>
      </c>
      <c r="M232" s="7">
        <f>'Train data'!$V$21+'Train data'!$V$22*B232+'Train data'!$V$23*C232+'Train data'!$V$24*D232+'Train data'!$V$25*E232+'Train data'!$V$26*F232+'Train data'!$V$27*G232+'Train data'!$V$28*H232+'Train data'!$V$29*I232+'Train data'!$V$30*J232+'Train data'!$V$31*K232</f>
        <v>32391.433641556039</v>
      </c>
      <c r="N232" s="7">
        <f t="shared" si="15"/>
        <v>30201.439448443962</v>
      </c>
      <c r="O232" s="7">
        <f t="shared" si="16"/>
        <v>30201.439448443962</v>
      </c>
      <c r="P232" s="7">
        <f t="shared" si="17"/>
        <v>912126944.75802708</v>
      </c>
      <c r="Q232" s="7">
        <f t="shared" si="18"/>
        <v>0.48250604194216196</v>
      </c>
      <c r="R232" s="7">
        <f t="shared" si="19"/>
        <v>0.48250604194216196</v>
      </c>
    </row>
    <row r="233" spans="1:18" x14ac:dyDescent="0.2">
      <c r="A233">
        <v>1301.4485337096226</v>
      </c>
      <c r="B233">
        <v>62</v>
      </c>
      <c r="C233">
        <v>30.875</v>
      </c>
      <c r="D233">
        <v>3</v>
      </c>
      <c r="E233">
        <v>1</v>
      </c>
      <c r="F233">
        <v>0</v>
      </c>
      <c r="G233">
        <v>1</v>
      </c>
      <c r="H233">
        <v>0</v>
      </c>
      <c r="I233">
        <v>1</v>
      </c>
      <c r="J233">
        <v>0</v>
      </c>
      <c r="K233">
        <v>0</v>
      </c>
      <c r="L233">
        <v>46718.163249999998</v>
      </c>
      <c r="M233" s="7">
        <f>'Train data'!$V$21+'Train data'!$V$22*B233+'Train data'!$V$23*C233+'Train data'!$V$24*D233+'Train data'!$V$25*E233+'Train data'!$V$26*F233+'Train data'!$V$27*G233+'Train data'!$V$28*H233+'Train data'!$V$29*I233+'Train data'!$V$30*J233+'Train data'!$V$31*K233</f>
        <v>38942.574644604625</v>
      </c>
      <c r="N233" s="7">
        <f t="shared" si="15"/>
        <v>7775.5886053953727</v>
      </c>
      <c r="O233" s="7">
        <f t="shared" si="16"/>
        <v>7775.5886053953727</v>
      </c>
      <c r="P233" s="7">
        <f t="shared" si="17"/>
        <v>60459778.160354361</v>
      </c>
      <c r="Q233" s="7">
        <f t="shared" si="18"/>
        <v>0.16643609389749228</v>
      </c>
      <c r="R233" s="7">
        <f t="shared" si="19"/>
        <v>0.16643609389749228</v>
      </c>
    </row>
    <row r="234" spans="1:18" x14ac:dyDescent="0.2">
      <c r="A234">
        <v>1302.4485337096226</v>
      </c>
      <c r="B234">
        <v>25</v>
      </c>
      <c r="C234">
        <v>20.8</v>
      </c>
      <c r="D234">
        <v>1</v>
      </c>
      <c r="E234">
        <v>0</v>
      </c>
      <c r="F234">
        <v>1</v>
      </c>
      <c r="G234">
        <v>0</v>
      </c>
      <c r="H234">
        <v>0</v>
      </c>
      <c r="I234">
        <v>0</v>
      </c>
      <c r="J234">
        <v>1</v>
      </c>
      <c r="K234">
        <v>0</v>
      </c>
      <c r="L234">
        <v>3208.7869999999998</v>
      </c>
      <c r="M234" s="7">
        <f>'Train data'!$V$21+'Train data'!$V$22*B234+'Train data'!$V$23*C234+'Train data'!$V$24*D234+'Train data'!$V$25*E234+'Train data'!$V$26*F234+'Train data'!$V$27*G234+'Train data'!$V$28*H234+'Train data'!$V$29*I234+'Train data'!$V$30*J234+'Train data'!$V$31*K234</f>
        <v>871.88062934203879</v>
      </c>
      <c r="N234" s="7">
        <f t="shared" si="15"/>
        <v>2336.9063706579609</v>
      </c>
      <c r="O234" s="7">
        <f t="shared" si="16"/>
        <v>2336.9063706579609</v>
      </c>
      <c r="P234" s="7">
        <f t="shared" si="17"/>
        <v>5461131.3852217626</v>
      </c>
      <c r="Q234" s="7">
        <f t="shared" si="18"/>
        <v>0.7282834200767957</v>
      </c>
      <c r="R234" s="7">
        <f t="shared" si="19"/>
        <v>0.7282834200767957</v>
      </c>
    </row>
    <row r="235" spans="1:18" x14ac:dyDescent="0.2">
      <c r="A235">
        <v>1303.4485337096226</v>
      </c>
      <c r="B235">
        <v>43</v>
      </c>
      <c r="C235">
        <v>27.8</v>
      </c>
      <c r="D235">
        <v>0</v>
      </c>
      <c r="E235">
        <v>1</v>
      </c>
      <c r="F235">
        <v>0</v>
      </c>
      <c r="G235">
        <v>1</v>
      </c>
      <c r="H235">
        <v>0</v>
      </c>
      <c r="I235">
        <v>0</v>
      </c>
      <c r="J235">
        <v>1</v>
      </c>
      <c r="K235">
        <v>0</v>
      </c>
      <c r="L235">
        <v>37829.724199999997</v>
      </c>
      <c r="M235" s="7">
        <f>'Train data'!$V$21+'Train data'!$V$22*B235+'Train data'!$V$23*C235+'Train data'!$V$24*D235+'Train data'!$V$25*E235+'Train data'!$V$26*F235+'Train data'!$V$27*G235+'Train data'!$V$28*H235+'Train data'!$V$29*I235+'Train data'!$V$30*J235+'Train data'!$V$31*K235</f>
        <v>30877.491716412467</v>
      </c>
      <c r="N235" s="7">
        <f t="shared" si="15"/>
        <v>6952.2324835875297</v>
      </c>
      <c r="O235" s="7">
        <f t="shared" si="16"/>
        <v>6952.2324835875297</v>
      </c>
      <c r="P235" s="7">
        <f t="shared" si="17"/>
        <v>48333536.50584963</v>
      </c>
      <c r="Q235" s="7">
        <f t="shared" si="18"/>
        <v>0.18377698041973908</v>
      </c>
      <c r="R235" s="7">
        <f t="shared" si="19"/>
        <v>0.18377698041973908</v>
      </c>
    </row>
    <row r="236" spans="1:18" x14ac:dyDescent="0.2">
      <c r="A236">
        <v>1304.4485337096226</v>
      </c>
      <c r="B236">
        <v>42</v>
      </c>
      <c r="C236">
        <v>24.605</v>
      </c>
      <c r="D236">
        <v>2</v>
      </c>
      <c r="E236">
        <v>1</v>
      </c>
      <c r="F236">
        <v>0</v>
      </c>
      <c r="G236">
        <v>1</v>
      </c>
      <c r="H236">
        <v>1</v>
      </c>
      <c r="I236">
        <v>0</v>
      </c>
      <c r="J236">
        <v>0</v>
      </c>
      <c r="K236">
        <v>0</v>
      </c>
      <c r="L236">
        <v>21259.377949999998</v>
      </c>
      <c r="M236" s="7">
        <f>'Train data'!$V$21+'Train data'!$V$22*B236+'Train data'!$V$23*C236+'Train data'!$V$24*D236+'Train data'!$V$25*E236+'Train data'!$V$26*F236+'Train data'!$V$27*G236+'Train data'!$V$28*H236+'Train data'!$V$29*I236+'Train data'!$V$30*J236+'Train data'!$V$31*K236</f>
        <v>31658.553911248207</v>
      </c>
      <c r="N236" s="7">
        <f t="shared" si="15"/>
        <v>-10399.175961248209</v>
      </c>
      <c r="O236" s="7">
        <f t="shared" si="16"/>
        <v>10399.175961248209</v>
      </c>
      <c r="P236" s="7">
        <f t="shared" si="17"/>
        <v>108142860.67300262</v>
      </c>
      <c r="Q236" s="7">
        <f t="shared" si="18"/>
        <v>-0.48915711389609168</v>
      </c>
      <c r="R236" s="7">
        <f t="shared" si="19"/>
        <v>0.48915711389609168</v>
      </c>
    </row>
    <row r="237" spans="1:18" x14ac:dyDescent="0.2">
      <c r="A237">
        <v>1305.4485337096226</v>
      </c>
      <c r="B237">
        <v>24</v>
      </c>
      <c r="C237">
        <v>27.72</v>
      </c>
      <c r="D237">
        <v>0</v>
      </c>
      <c r="E237">
        <v>0</v>
      </c>
      <c r="F237">
        <v>1</v>
      </c>
      <c r="G237">
        <v>0</v>
      </c>
      <c r="H237">
        <v>0</v>
      </c>
      <c r="I237">
        <v>0</v>
      </c>
      <c r="J237">
        <v>0</v>
      </c>
      <c r="K237">
        <v>1</v>
      </c>
      <c r="L237">
        <v>2464.6188000000002</v>
      </c>
      <c r="M237" s="7">
        <f>'Train data'!$V$21+'Train data'!$V$22*B237+'Train data'!$V$23*C237+'Train data'!$V$24*D237+'Train data'!$V$25*E237+'Train data'!$V$26*F237+'Train data'!$V$27*G237+'Train data'!$V$28*H237+'Train data'!$V$29*I237+'Train data'!$V$30*J237+'Train data'!$V$31*K237</f>
        <v>2647.0478990626652</v>
      </c>
      <c r="N237" s="7">
        <f t="shared" si="15"/>
        <v>-182.42909906266505</v>
      </c>
      <c r="O237" s="7">
        <f t="shared" si="16"/>
        <v>182.42909906266505</v>
      </c>
      <c r="P237" s="7">
        <f t="shared" si="17"/>
        <v>33280.376184815657</v>
      </c>
      <c r="Q237" s="7">
        <f t="shared" si="18"/>
        <v>-7.4019194799076038E-2</v>
      </c>
      <c r="R237" s="7">
        <f t="shared" si="19"/>
        <v>7.4019194799076038E-2</v>
      </c>
    </row>
    <row r="238" spans="1:18" x14ac:dyDescent="0.2">
      <c r="A238">
        <v>1306.4485337096226</v>
      </c>
      <c r="B238">
        <v>29</v>
      </c>
      <c r="C238">
        <v>21.85</v>
      </c>
      <c r="D238">
        <v>0</v>
      </c>
      <c r="E238">
        <v>0</v>
      </c>
      <c r="F238">
        <v>1</v>
      </c>
      <c r="G238">
        <v>1</v>
      </c>
      <c r="H238">
        <v>1</v>
      </c>
      <c r="I238">
        <v>0</v>
      </c>
      <c r="J238">
        <v>0</v>
      </c>
      <c r="K238">
        <v>0</v>
      </c>
      <c r="L238">
        <v>16115.3045</v>
      </c>
      <c r="M238" s="7">
        <f>'Train data'!$V$21+'Train data'!$V$22*B238+'Train data'!$V$23*C238+'Train data'!$V$24*D238+'Train data'!$V$25*E238+'Train data'!$V$26*F238+'Train data'!$V$27*G238+'Train data'!$V$28*H238+'Train data'!$V$29*I238+'Train data'!$V$30*J238+'Train data'!$V$31*K238</f>
        <v>26726.181676211847</v>
      </c>
      <c r="N238" s="7">
        <f t="shared" si="15"/>
        <v>-10610.877176211847</v>
      </c>
      <c r="O238" s="7">
        <f t="shared" si="16"/>
        <v>10610.877176211847</v>
      </c>
      <c r="P238" s="7">
        <f t="shared" si="17"/>
        <v>112590714.44865349</v>
      </c>
      <c r="Q238" s="7">
        <f t="shared" si="18"/>
        <v>-0.65843479260425064</v>
      </c>
      <c r="R238" s="7">
        <f t="shared" si="19"/>
        <v>0.65843479260425064</v>
      </c>
    </row>
    <row r="239" spans="1:18" x14ac:dyDescent="0.2">
      <c r="A239">
        <v>1307.4485337096226</v>
      </c>
      <c r="B239">
        <v>32</v>
      </c>
      <c r="C239">
        <v>28.12</v>
      </c>
      <c r="D239">
        <v>4</v>
      </c>
      <c r="E239">
        <v>1</v>
      </c>
      <c r="F239">
        <v>0</v>
      </c>
      <c r="G239">
        <v>1</v>
      </c>
      <c r="H239">
        <v>0</v>
      </c>
      <c r="I239">
        <v>1</v>
      </c>
      <c r="J239">
        <v>0</v>
      </c>
      <c r="K239">
        <v>0</v>
      </c>
      <c r="L239">
        <v>21472.478800000001</v>
      </c>
      <c r="M239" s="7">
        <f>'Train data'!$V$21+'Train data'!$V$22*B239+'Train data'!$V$23*C239+'Train data'!$V$24*D239+'Train data'!$V$25*E239+'Train data'!$V$26*F239+'Train data'!$V$27*G239+'Train data'!$V$28*H239+'Train data'!$V$29*I239+'Train data'!$V$30*J239+'Train data'!$V$31*K239</f>
        <v>30662.56814140423</v>
      </c>
      <c r="N239" s="7">
        <f t="shared" si="15"/>
        <v>-9190.0893414042293</v>
      </c>
      <c r="O239" s="7">
        <f t="shared" si="16"/>
        <v>9190.0893414042293</v>
      </c>
      <c r="P239" s="7">
        <f t="shared" si="17"/>
        <v>84457742.102991626</v>
      </c>
      <c r="Q239" s="7">
        <f t="shared" si="18"/>
        <v>-0.42799387192335842</v>
      </c>
      <c r="R239" s="7">
        <f t="shared" si="19"/>
        <v>0.42799387192335842</v>
      </c>
    </row>
    <row r="240" spans="1:18" x14ac:dyDescent="0.2">
      <c r="A240">
        <v>1308.4485337096226</v>
      </c>
      <c r="B240">
        <v>25</v>
      </c>
      <c r="C240">
        <v>30.2</v>
      </c>
      <c r="D240">
        <v>0</v>
      </c>
      <c r="E240">
        <v>0</v>
      </c>
      <c r="F240">
        <v>1</v>
      </c>
      <c r="G240">
        <v>1</v>
      </c>
      <c r="H240">
        <v>0</v>
      </c>
      <c r="I240">
        <v>0</v>
      </c>
      <c r="J240">
        <v>1</v>
      </c>
      <c r="K240">
        <v>0</v>
      </c>
      <c r="L240">
        <v>33900.652999999998</v>
      </c>
      <c r="M240" s="7">
        <f>'Train data'!$V$21+'Train data'!$V$22*B240+'Train data'!$V$23*C240+'Train data'!$V$24*D240+'Train data'!$V$25*E240+'Train data'!$V$26*F240+'Train data'!$V$27*G240+'Train data'!$V$28*H240+'Train data'!$V$29*I240+'Train data'!$V$30*J240+'Train data'!$V$31*K240</f>
        <v>27274.52240337749</v>
      </c>
      <c r="N240" s="7">
        <f t="shared" si="15"/>
        <v>6626.1305966225082</v>
      </c>
      <c r="O240" s="7">
        <f t="shared" si="16"/>
        <v>6626.1305966225082</v>
      </c>
      <c r="P240" s="7">
        <f t="shared" si="17"/>
        <v>43905606.68349696</v>
      </c>
      <c r="Q240" s="7">
        <f t="shared" si="18"/>
        <v>0.19545731454265816</v>
      </c>
      <c r="R240" s="7">
        <f t="shared" si="19"/>
        <v>0.19545731454265816</v>
      </c>
    </row>
    <row r="241" spans="1:18" x14ac:dyDescent="0.2">
      <c r="A241">
        <v>1309.4485337096226</v>
      </c>
      <c r="B241">
        <v>41</v>
      </c>
      <c r="C241">
        <v>32.200000000000003</v>
      </c>
      <c r="D241">
        <v>2</v>
      </c>
      <c r="E241">
        <v>1</v>
      </c>
      <c r="F241">
        <v>0</v>
      </c>
      <c r="G241">
        <v>0</v>
      </c>
      <c r="H241">
        <v>0</v>
      </c>
      <c r="I241">
        <v>0</v>
      </c>
      <c r="J241">
        <v>1</v>
      </c>
      <c r="K241">
        <v>0</v>
      </c>
      <c r="L241">
        <v>6875.9610000000002</v>
      </c>
      <c r="M241" s="7">
        <f>'Train data'!$V$21+'Train data'!$V$22*B241+'Train data'!$V$23*C241+'Train data'!$V$24*D241+'Train data'!$V$25*E241+'Train data'!$V$26*F241+'Train data'!$V$27*G241+'Train data'!$V$28*H241+'Train data'!$V$29*I241+'Train data'!$V$30*J241+'Train data'!$V$31*K241</f>
        <v>9075.8445974157112</v>
      </c>
      <c r="N241" s="7">
        <f t="shared" si="15"/>
        <v>-2199.8835974157109</v>
      </c>
      <c r="O241" s="7">
        <f t="shared" si="16"/>
        <v>2199.8835974157109</v>
      </c>
      <c r="P241" s="7">
        <f t="shared" si="17"/>
        <v>4839487.8421786893</v>
      </c>
      <c r="Q241" s="7">
        <f t="shared" si="18"/>
        <v>-0.31993834715114161</v>
      </c>
      <c r="R241" s="7">
        <f t="shared" si="19"/>
        <v>0.31993834715114161</v>
      </c>
    </row>
    <row r="242" spans="1:18" x14ac:dyDescent="0.2">
      <c r="A242">
        <v>1310.4485337096226</v>
      </c>
      <c r="B242">
        <v>42</v>
      </c>
      <c r="C242">
        <v>26.315000000000001</v>
      </c>
      <c r="D242">
        <v>1</v>
      </c>
      <c r="E242">
        <v>1</v>
      </c>
      <c r="F242">
        <v>0</v>
      </c>
      <c r="G242">
        <v>0</v>
      </c>
      <c r="H242">
        <v>0</v>
      </c>
      <c r="I242">
        <v>1</v>
      </c>
      <c r="J242">
        <v>0</v>
      </c>
      <c r="K242">
        <v>0</v>
      </c>
      <c r="L242">
        <v>6940.90985</v>
      </c>
      <c r="M242" s="7">
        <f>'Train data'!$V$21+'Train data'!$V$22*B242+'Train data'!$V$23*C242+'Train data'!$V$24*D242+'Train data'!$V$25*E242+'Train data'!$V$26*F242+'Train data'!$V$27*G242+'Train data'!$V$28*H242+'Train data'!$V$29*I242+'Train data'!$V$30*J242+'Train data'!$V$31*K242</f>
        <v>7674.2987684526788</v>
      </c>
      <c r="N242" s="7">
        <f t="shared" si="15"/>
        <v>-733.38891845267881</v>
      </c>
      <c r="O242" s="7">
        <f t="shared" si="16"/>
        <v>733.38891845267881</v>
      </c>
      <c r="P242" s="7">
        <f t="shared" si="17"/>
        <v>537859.30570918997</v>
      </c>
      <c r="Q242" s="7">
        <f t="shared" si="18"/>
        <v>-0.10566178416114694</v>
      </c>
      <c r="R242" s="7">
        <f t="shared" si="19"/>
        <v>0.10566178416114694</v>
      </c>
    </row>
    <row r="243" spans="1:18" x14ac:dyDescent="0.2">
      <c r="A243">
        <v>1311.4485337096226</v>
      </c>
      <c r="B243">
        <v>33</v>
      </c>
      <c r="C243">
        <v>26.695</v>
      </c>
      <c r="D243">
        <v>0</v>
      </c>
      <c r="E243">
        <v>0</v>
      </c>
      <c r="F243">
        <v>1</v>
      </c>
      <c r="G243">
        <v>0</v>
      </c>
      <c r="H243">
        <v>0</v>
      </c>
      <c r="I243">
        <v>1</v>
      </c>
      <c r="J243">
        <v>0</v>
      </c>
      <c r="K243">
        <v>0</v>
      </c>
      <c r="L243">
        <v>4571.4130500000001</v>
      </c>
      <c r="M243" s="7">
        <f>'Train data'!$V$21+'Train data'!$V$22*B243+'Train data'!$V$23*C243+'Train data'!$V$24*D243+'Train data'!$V$25*E243+'Train data'!$V$26*F243+'Train data'!$V$27*G243+'Train data'!$V$28*H243+'Train data'!$V$29*I243+'Train data'!$V$30*J243+'Train data'!$V$31*K243</f>
        <v>5282.4126948127496</v>
      </c>
      <c r="N243" s="7">
        <f t="shared" si="15"/>
        <v>-710.99964481274947</v>
      </c>
      <c r="O243" s="7">
        <f t="shared" si="16"/>
        <v>710.99964481274947</v>
      </c>
      <c r="P243" s="7">
        <f t="shared" si="17"/>
        <v>505520.49492385588</v>
      </c>
      <c r="Q243" s="7">
        <f t="shared" si="18"/>
        <v>-0.1555317003815154</v>
      </c>
      <c r="R243" s="7">
        <f t="shared" si="19"/>
        <v>0.1555317003815154</v>
      </c>
    </row>
    <row r="244" spans="1:18" x14ac:dyDescent="0.2">
      <c r="A244">
        <v>1312.4485337096226</v>
      </c>
      <c r="B244">
        <v>34</v>
      </c>
      <c r="C244">
        <v>42.9</v>
      </c>
      <c r="D244">
        <v>1</v>
      </c>
      <c r="E244">
        <v>1</v>
      </c>
      <c r="F244">
        <v>0</v>
      </c>
      <c r="G244">
        <v>0</v>
      </c>
      <c r="H244">
        <v>0</v>
      </c>
      <c r="I244">
        <v>0</v>
      </c>
      <c r="J244">
        <v>1</v>
      </c>
      <c r="K244">
        <v>0</v>
      </c>
      <c r="L244">
        <v>4536.259</v>
      </c>
      <c r="M244" s="7">
        <f>'Train data'!$V$21+'Train data'!$V$22*B244+'Train data'!$V$23*C244+'Train data'!$V$24*D244+'Train data'!$V$25*E244+'Train data'!$V$26*F244+'Train data'!$V$27*G244+'Train data'!$V$28*H244+'Train data'!$V$29*I244+'Train data'!$V$30*J244+'Train data'!$V$31*K244</f>
        <v>10449.566775487679</v>
      </c>
      <c r="N244" s="7">
        <f t="shared" si="15"/>
        <v>-5913.3077754876795</v>
      </c>
      <c r="O244" s="7">
        <f t="shared" si="16"/>
        <v>5913.3077754876795</v>
      </c>
      <c r="P244" s="7">
        <f t="shared" si="17"/>
        <v>34967208.847643048</v>
      </c>
      <c r="Q244" s="7">
        <f t="shared" si="18"/>
        <v>-1.3035648483668325</v>
      </c>
      <c r="R244" s="7">
        <f t="shared" si="19"/>
        <v>1.3035648483668325</v>
      </c>
    </row>
    <row r="245" spans="1:18" x14ac:dyDescent="0.2">
      <c r="A245">
        <v>1313.4485337096226</v>
      </c>
      <c r="B245">
        <v>19</v>
      </c>
      <c r="C245">
        <v>34.700000000000003</v>
      </c>
      <c r="D245">
        <v>2</v>
      </c>
      <c r="E245">
        <v>0</v>
      </c>
      <c r="F245">
        <v>1</v>
      </c>
      <c r="G245">
        <v>1</v>
      </c>
      <c r="H245">
        <v>0</v>
      </c>
      <c r="I245">
        <v>0</v>
      </c>
      <c r="J245">
        <v>1</v>
      </c>
      <c r="K245">
        <v>0</v>
      </c>
      <c r="L245">
        <v>36397.576000000001</v>
      </c>
      <c r="M245" s="7">
        <f>'Train data'!$V$21+'Train data'!$V$22*B245+'Train data'!$V$23*C245+'Train data'!$V$24*D245+'Train data'!$V$25*E245+'Train data'!$V$26*F245+'Train data'!$V$27*G245+'Train data'!$V$28*H245+'Train data'!$V$29*I245+'Train data'!$V$30*J245+'Train data'!$V$31*K245</f>
        <v>28122.266273825535</v>
      </c>
      <c r="N245" s="7">
        <f t="shared" si="15"/>
        <v>8275.309726174466</v>
      </c>
      <c r="O245" s="7">
        <f t="shared" si="16"/>
        <v>8275.309726174466</v>
      </c>
      <c r="P245" s="7">
        <f t="shared" si="17"/>
        <v>68480751.064117715</v>
      </c>
      <c r="Q245" s="7">
        <f t="shared" si="18"/>
        <v>0.22735881439397135</v>
      </c>
      <c r="R245" s="7">
        <f t="shared" si="19"/>
        <v>0.22735881439397135</v>
      </c>
    </row>
    <row r="246" spans="1:18" x14ac:dyDescent="0.2">
      <c r="A246">
        <v>1314.4485337096226</v>
      </c>
      <c r="B246">
        <v>30</v>
      </c>
      <c r="C246">
        <v>23.655000000000001</v>
      </c>
      <c r="D246">
        <v>3</v>
      </c>
      <c r="E246">
        <v>0</v>
      </c>
      <c r="F246">
        <v>1</v>
      </c>
      <c r="G246">
        <v>1</v>
      </c>
      <c r="H246">
        <v>0</v>
      </c>
      <c r="I246">
        <v>1</v>
      </c>
      <c r="J246">
        <v>0</v>
      </c>
      <c r="K246">
        <v>0</v>
      </c>
      <c r="L246">
        <v>18765.87545</v>
      </c>
      <c r="M246" s="7">
        <f>'Train data'!$V$21+'Train data'!$V$22*B246+'Train data'!$V$23*C246+'Train data'!$V$24*D246+'Train data'!$V$25*E246+'Train data'!$V$26*F246+'Train data'!$V$27*G246+'Train data'!$V$28*H246+'Train data'!$V$29*I246+'Train data'!$V$30*J246+'Train data'!$V$31*K246</f>
        <v>28443.74357992685</v>
      </c>
      <c r="N246" s="7">
        <f t="shared" si="15"/>
        <v>-9677.8681299268501</v>
      </c>
      <c r="O246" s="7">
        <f t="shared" si="16"/>
        <v>9677.8681299268501</v>
      </c>
      <c r="P246" s="7">
        <f t="shared" si="17"/>
        <v>93661131.540253833</v>
      </c>
      <c r="Q246" s="7">
        <f t="shared" si="18"/>
        <v>-0.51571631473909474</v>
      </c>
      <c r="R246" s="7">
        <f t="shared" si="19"/>
        <v>0.51571631473909474</v>
      </c>
    </row>
    <row r="247" spans="1:18" x14ac:dyDescent="0.2">
      <c r="A247">
        <v>1315.4485337096226</v>
      </c>
      <c r="B247">
        <v>18</v>
      </c>
      <c r="C247">
        <v>28.31</v>
      </c>
      <c r="D247">
        <v>1</v>
      </c>
      <c r="E247">
        <v>1</v>
      </c>
      <c r="F247">
        <v>0</v>
      </c>
      <c r="G247">
        <v>0</v>
      </c>
      <c r="H247">
        <v>1</v>
      </c>
      <c r="I247">
        <v>0</v>
      </c>
      <c r="J247">
        <v>0</v>
      </c>
      <c r="K247">
        <v>0</v>
      </c>
      <c r="L247">
        <v>11272.331389999999</v>
      </c>
      <c r="M247" s="7">
        <f>'Train data'!$V$21+'Train data'!$V$22*B247+'Train data'!$V$23*C247+'Train data'!$V$24*D247+'Train data'!$V$25*E247+'Train data'!$V$26*F247+'Train data'!$V$27*G247+'Train data'!$V$28*H247+'Train data'!$V$29*I247+'Train data'!$V$30*J247+'Train data'!$V$31*K247</f>
        <v>2594.8812507819184</v>
      </c>
      <c r="N247" s="7">
        <f t="shared" si="15"/>
        <v>8677.4501392180809</v>
      </c>
      <c r="O247" s="7">
        <f t="shared" si="16"/>
        <v>8677.4501392180809</v>
      </c>
      <c r="P247" s="7">
        <f t="shared" si="17"/>
        <v>75298140.918615893</v>
      </c>
      <c r="Q247" s="7">
        <f t="shared" si="18"/>
        <v>0.76980083702259583</v>
      </c>
      <c r="R247" s="7">
        <f t="shared" si="19"/>
        <v>0.76980083702259583</v>
      </c>
    </row>
    <row r="248" spans="1:18" x14ac:dyDescent="0.2">
      <c r="A248">
        <v>1316.4485337096226</v>
      </c>
      <c r="B248">
        <v>19</v>
      </c>
      <c r="C248">
        <v>20.6</v>
      </c>
      <c r="D248">
        <v>0</v>
      </c>
      <c r="E248">
        <v>0</v>
      </c>
      <c r="F248">
        <v>1</v>
      </c>
      <c r="G248">
        <v>0</v>
      </c>
      <c r="H248">
        <v>0</v>
      </c>
      <c r="I248">
        <v>0</v>
      </c>
      <c r="J248">
        <v>1</v>
      </c>
      <c r="K248">
        <v>0</v>
      </c>
      <c r="L248">
        <v>1731.6769999999999</v>
      </c>
      <c r="M248" s="7">
        <f>'Train data'!$V$21+'Train data'!$V$22*B248+'Train data'!$V$23*C248+'Train data'!$V$24*D248+'Train data'!$V$25*E248+'Train data'!$V$26*F248+'Train data'!$V$27*G248+'Train data'!$V$28*H248+'Train data'!$V$29*I248+'Train data'!$V$30*J248+'Train data'!$V$31*K248</f>
        <v>-1192.066519808212</v>
      </c>
      <c r="N248" s="7">
        <f t="shared" si="15"/>
        <v>2923.7435198082121</v>
      </c>
      <c r="O248" s="7">
        <f t="shared" si="16"/>
        <v>2923.7435198082121</v>
      </c>
      <c r="P248" s="7">
        <f t="shared" si="17"/>
        <v>8548276.1696205139</v>
      </c>
      <c r="Q248" s="7">
        <f t="shared" si="18"/>
        <v>1.6883884926624377</v>
      </c>
      <c r="R248" s="7">
        <f t="shared" si="19"/>
        <v>1.6883884926624377</v>
      </c>
    </row>
    <row r="249" spans="1:18" x14ac:dyDescent="0.2">
      <c r="A249">
        <v>1317.4485337096226</v>
      </c>
      <c r="B249">
        <v>18</v>
      </c>
      <c r="C249">
        <v>53.13</v>
      </c>
      <c r="D249">
        <v>0</v>
      </c>
      <c r="E249">
        <v>1</v>
      </c>
      <c r="F249">
        <v>0</v>
      </c>
      <c r="G249">
        <v>0</v>
      </c>
      <c r="H249">
        <v>0</v>
      </c>
      <c r="I249">
        <v>0</v>
      </c>
      <c r="J249">
        <v>0</v>
      </c>
      <c r="K249">
        <v>1</v>
      </c>
      <c r="L249">
        <v>1163.4627</v>
      </c>
      <c r="M249" s="7">
        <f>'Train data'!$V$21+'Train data'!$V$22*B249+'Train data'!$V$23*C249+'Train data'!$V$24*D249+'Train data'!$V$25*E249+'Train data'!$V$26*F249+'Train data'!$V$27*G249+'Train data'!$V$28*H249+'Train data'!$V$29*I249+'Train data'!$V$30*J249+'Train data'!$V$31*K249</f>
        <v>9455.095200096639</v>
      </c>
      <c r="N249" s="7">
        <f t="shared" si="15"/>
        <v>-8291.632500096639</v>
      </c>
      <c r="O249" s="7">
        <f t="shared" si="16"/>
        <v>8291.632500096639</v>
      </c>
      <c r="P249" s="7">
        <f t="shared" si="17"/>
        <v>68751169.516658843</v>
      </c>
      <c r="Q249" s="7">
        <f t="shared" si="18"/>
        <v>-7.1266852818716391</v>
      </c>
      <c r="R249" s="7">
        <f t="shared" si="19"/>
        <v>7.1266852818716391</v>
      </c>
    </row>
    <row r="250" spans="1:18" x14ac:dyDescent="0.2">
      <c r="A250">
        <v>1318.4485337096226</v>
      </c>
      <c r="B250">
        <v>35</v>
      </c>
      <c r="C250">
        <v>39.71</v>
      </c>
      <c r="D250">
        <v>4</v>
      </c>
      <c r="E250">
        <v>1</v>
      </c>
      <c r="F250">
        <v>0</v>
      </c>
      <c r="G250">
        <v>0</v>
      </c>
      <c r="H250">
        <v>1</v>
      </c>
      <c r="I250">
        <v>0</v>
      </c>
      <c r="J250">
        <v>0</v>
      </c>
      <c r="K250">
        <v>0</v>
      </c>
      <c r="L250">
        <v>19496.71917</v>
      </c>
      <c r="M250" s="7">
        <f>'Train data'!$V$21+'Train data'!$V$22*B250+'Train data'!$V$23*C250+'Train data'!$V$24*D250+'Train data'!$V$25*E250+'Train data'!$V$26*F250+'Train data'!$V$27*G250+'Train data'!$V$28*H250+'Train data'!$V$29*I250+'Train data'!$V$30*J250+'Train data'!$V$31*K250</f>
        <v>12190.473129922435</v>
      </c>
      <c r="N250" s="7">
        <f t="shared" si="15"/>
        <v>7306.2460400775653</v>
      </c>
      <c r="O250" s="7">
        <f t="shared" si="16"/>
        <v>7306.2460400775653</v>
      </c>
      <c r="P250" s="7">
        <f t="shared" si="17"/>
        <v>53381231.198149107</v>
      </c>
      <c r="Q250" s="7">
        <f t="shared" si="18"/>
        <v>0.37474233363938664</v>
      </c>
      <c r="R250" s="7">
        <f t="shared" si="19"/>
        <v>0.37474233363938664</v>
      </c>
    </row>
    <row r="251" spans="1:18" x14ac:dyDescent="0.2">
      <c r="A251">
        <v>1319.4485337096226</v>
      </c>
      <c r="B251">
        <v>39</v>
      </c>
      <c r="C251">
        <v>26.315000000000001</v>
      </c>
      <c r="D251">
        <v>2</v>
      </c>
      <c r="E251">
        <v>0</v>
      </c>
      <c r="F251">
        <v>1</v>
      </c>
      <c r="G251">
        <v>0</v>
      </c>
      <c r="H251">
        <v>0</v>
      </c>
      <c r="I251">
        <v>1</v>
      </c>
      <c r="J251">
        <v>0</v>
      </c>
      <c r="K251">
        <v>0</v>
      </c>
      <c r="L251">
        <v>7201.7008500000002</v>
      </c>
      <c r="M251" s="7">
        <f>'Train data'!$V$21+'Train data'!$V$22*B251+'Train data'!$V$23*C251+'Train data'!$V$24*D251+'Train data'!$V$25*E251+'Train data'!$V$26*F251+'Train data'!$V$27*G251+'Train data'!$V$28*H251+'Train data'!$V$29*I251+'Train data'!$V$30*J251+'Train data'!$V$31*K251</f>
        <v>7588.79789306566</v>
      </c>
      <c r="N251" s="7">
        <f t="shared" si="15"/>
        <v>-387.09704306565982</v>
      </c>
      <c r="O251" s="7">
        <f t="shared" si="16"/>
        <v>387.09704306565982</v>
      </c>
      <c r="P251" s="7">
        <f t="shared" si="17"/>
        <v>149844.1207501773</v>
      </c>
      <c r="Q251" s="7">
        <f t="shared" si="18"/>
        <v>-5.3750780701431078E-2</v>
      </c>
      <c r="R251" s="7">
        <f t="shared" si="19"/>
        <v>5.3750780701431078E-2</v>
      </c>
    </row>
    <row r="252" spans="1:18" x14ac:dyDescent="0.2">
      <c r="A252">
        <v>1320.4485337096226</v>
      </c>
      <c r="B252">
        <v>31</v>
      </c>
      <c r="C252">
        <v>31.065000000000001</v>
      </c>
      <c r="D252">
        <v>3</v>
      </c>
      <c r="E252">
        <v>1</v>
      </c>
      <c r="F252">
        <v>0</v>
      </c>
      <c r="G252">
        <v>0</v>
      </c>
      <c r="H252">
        <v>0</v>
      </c>
      <c r="I252">
        <v>1</v>
      </c>
      <c r="J252">
        <v>0</v>
      </c>
      <c r="K252">
        <v>0</v>
      </c>
      <c r="L252">
        <v>5425.0233500000004</v>
      </c>
      <c r="M252" s="7">
        <f>'Train data'!$V$21+'Train data'!$V$22*B252+'Train data'!$V$23*C252+'Train data'!$V$24*D252+'Train data'!$V$25*E252+'Train data'!$V$26*F252+'Train data'!$V$27*G252+'Train data'!$V$28*H252+'Train data'!$V$29*I252+'Train data'!$V$30*J252+'Train data'!$V$31*K252</f>
        <v>7309.3884486531897</v>
      </c>
      <c r="N252" s="7">
        <f t="shared" si="15"/>
        <v>-1884.3650986531893</v>
      </c>
      <c r="O252" s="7">
        <f t="shared" si="16"/>
        <v>1884.3650986531893</v>
      </c>
      <c r="P252" s="7">
        <f t="shared" si="17"/>
        <v>3550831.8250222439</v>
      </c>
      <c r="Q252" s="7">
        <f t="shared" si="18"/>
        <v>-0.34734691024937048</v>
      </c>
      <c r="R252" s="7">
        <f t="shared" si="19"/>
        <v>0.34734691024937048</v>
      </c>
    </row>
    <row r="253" spans="1:18" x14ac:dyDescent="0.2">
      <c r="A253">
        <v>1321.4485337096226</v>
      </c>
      <c r="B253">
        <v>62</v>
      </c>
      <c r="C253">
        <v>26.695</v>
      </c>
      <c r="D253">
        <v>0</v>
      </c>
      <c r="E253">
        <v>1</v>
      </c>
      <c r="F253">
        <v>0</v>
      </c>
      <c r="G253">
        <v>1</v>
      </c>
      <c r="H253">
        <v>1</v>
      </c>
      <c r="I253">
        <v>0</v>
      </c>
      <c r="J253">
        <v>0</v>
      </c>
      <c r="K253">
        <v>0</v>
      </c>
      <c r="L253">
        <v>28101.333050000001</v>
      </c>
      <c r="M253" s="7">
        <f>'Train data'!$V$21+'Train data'!$V$22*B253+'Train data'!$V$23*C253+'Train data'!$V$24*D253+'Train data'!$V$25*E253+'Train data'!$V$26*F253+'Train data'!$V$27*G253+'Train data'!$V$28*H253+'Train data'!$V$29*I253+'Train data'!$V$30*J253+'Train data'!$V$31*K253</f>
        <v>36678.929257809476</v>
      </c>
      <c r="N253" s="7">
        <f t="shared" si="15"/>
        <v>-8577.5962078094744</v>
      </c>
      <c r="O253" s="7">
        <f t="shared" si="16"/>
        <v>8577.5962078094744</v>
      </c>
      <c r="P253" s="7">
        <f t="shared" si="17"/>
        <v>73575156.704227477</v>
      </c>
      <c r="Q253" s="7">
        <f t="shared" si="18"/>
        <v>-0.30523805374455265</v>
      </c>
      <c r="R253" s="7">
        <f t="shared" si="19"/>
        <v>0.30523805374455265</v>
      </c>
    </row>
    <row r="254" spans="1:18" x14ac:dyDescent="0.2">
      <c r="A254">
        <v>1322.4485337096226</v>
      </c>
      <c r="B254">
        <v>62</v>
      </c>
      <c r="C254">
        <v>38.83</v>
      </c>
      <c r="D254">
        <v>0</v>
      </c>
      <c r="E254">
        <v>1</v>
      </c>
      <c r="F254">
        <v>0</v>
      </c>
      <c r="G254">
        <v>0</v>
      </c>
      <c r="H254">
        <v>0</v>
      </c>
      <c r="I254">
        <v>0</v>
      </c>
      <c r="J254">
        <v>0</v>
      </c>
      <c r="K254">
        <v>1</v>
      </c>
      <c r="L254">
        <v>12981.3457</v>
      </c>
      <c r="M254" s="7">
        <f>'Train data'!$V$21+'Train data'!$V$22*B254+'Train data'!$V$23*C254+'Train data'!$V$24*D254+'Train data'!$V$25*E254+'Train data'!$V$26*F254+'Train data'!$V$27*G254+'Train data'!$V$28*H254+'Train data'!$V$29*I254+'Train data'!$V$30*J254+'Train data'!$V$31*K254</f>
        <v>16022.265714847485</v>
      </c>
      <c r="N254" s="7">
        <f t="shared" si="15"/>
        <v>-3040.9200148474847</v>
      </c>
      <c r="O254" s="7">
        <f t="shared" si="16"/>
        <v>3040.9200148474847</v>
      </c>
      <c r="P254" s="7">
        <f t="shared" si="17"/>
        <v>9247194.5367000271</v>
      </c>
      <c r="Q254" s="7">
        <f t="shared" si="18"/>
        <v>-0.23425306475333177</v>
      </c>
      <c r="R254" s="7">
        <f t="shared" si="19"/>
        <v>0.23425306475333177</v>
      </c>
    </row>
    <row r="255" spans="1:18" x14ac:dyDescent="0.2">
      <c r="A255">
        <v>1323.4485337096226</v>
      </c>
      <c r="B255">
        <v>42</v>
      </c>
      <c r="C255">
        <v>40.369999999999997</v>
      </c>
      <c r="D255">
        <v>2</v>
      </c>
      <c r="E255">
        <v>0</v>
      </c>
      <c r="F255">
        <v>1</v>
      </c>
      <c r="G255">
        <v>1</v>
      </c>
      <c r="H255">
        <v>0</v>
      </c>
      <c r="I255">
        <v>0</v>
      </c>
      <c r="J255">
        <v>0</v>
      </c>
      <c r="K255">
        <v>1</v>
      </c>
      <c r="L255">
        <v>43896.376300000004</v>
      </c>
      <c r="M255" s="7">
        <f>'Train data'!$V$21+'Train data'!$V$22*B255+'Train data'!$V$23*C255+'Train data'!$V$24*D255+'Train data'!$V$25*E255+'Train data'!$V$26*F255+'Train data'!$V$27*G255+'Train data'!$V$28*H255+'Train data'!$V$29*I255+'Train data'!$V$30*J255+'Train data'!$V$31*K255</f>
        <v>36140.381852159015</v>
      </c>
      <c r="N255" s="7">
        <f t="shared" si="15"/>
        <v>7755.9944478409889</v>
      </c>
      <c r="O255" s="7">
        <f t="shared" si="16"/>
        <v>7755.9944478409889</v>
      </c>
      <c r="P255" s="7">
        <f t="shared" si="17"/>
        <v>60155449.874940246</v>
      </c>
      <c r="Q255" s="7">
        <f t="shared" si="18"/>
        <v>0.17668871787580762</v>
      </c>
      <c r="R255" s="7">
        <f t="shared" si="19"/>
        <v>0.17668871787580762</v>
      </c>
    </row>
    <row r="256" spans="1:18" x14ac:dyDescent="0.2">
      <c r="A256">
        <v>1324.4485337096226</v>
      </c>
      <c r="B256">
        <v>31</v>
      </c>
      <c r="C256">
        <v>25.934999999999999</v>
      </c>
      <c r="D256">
        <v>1</v>
      </c>
      <c r="E256">
        <v>1</v>
      </c>
      <c r="F256">
        <v>0</v>
      </c>
      <c r="G256">
        <v>0</v>
      </c>
      <c r="H256">
        <v>0</v>
      </c>
      <c r="I256">
        <v>1</v>
      </c>
      <c r="J256">
        <v>0</v>
      </c>
      <c r="K256">
        <v>0</v>
      </c>
      <c r="L256">
        <v>4239.8926499999998</v>
      </c>
      <c r="M256" s="7">
        <f>'Train data'!$V$21+'Train data'!$V$22*B256+'Train data'!$V$23*C256+'Train data'!$V$24*D256+'Train data'!$V$25*E256+'Train data'!$V$26*F256+'Train data'!$V$27*G256+'Train data'!$V$28*H256+'Train data'!$V$29*I256+'Train data'!$V$30*J256+'Train data'!$V$31*K256</f>
        <v>4691.0138214562412</v>
      </c>
      <c r="N256" s="7">
        <f t="shared" si="15"/>
        <v>-451.12117145624143</v>
      </c>
      <c r="O256" s="7">
        <f t="shared" si="16"/>
        <v>451.12117145624143</v>
      </c>
      <c r="P256" s="7">
        <f t="shared" si="17"/>
        <v>203510.31133605159</v>
      </c>
      <c r="Q256" s="7">
        <f t="shared" si="18"/>
        <v>-0.10639919655896039</v>
      </c>
      <c r="R256" s="7">
        <f t="shared" si="19"/>
        <v>0.10639919655896039</v>
      </c>
    </row>
    <row r="257" spans="1:18" x14ac:dyDescent="0.2">
      <c r="A257">
        <v>1325.4485337096226</v>
      </c>
      <c r="B257">
        <v>61</v>
      </c>
      <c r="C257">
        <v>33.534999999999997</v>
      </c>
      <c r="D257">
        <v>0</v>
      </c>
      <c r="E257">
        <v>1</v>
      </c>
      <c r="F257">
        <v>0</v>
      </c>
      <c r="G257">
        <v>0</v>
      </c>
      <c r="H257">
        <v>1</v>
      </c>
      <c r="I257">
        <v>0</v>
      </c>
      <c r="J257">
        <v>0</v>
      </c>
      <c r="K257">
        <v>0</v>
      </c>
      <c r="L257">
        <v>13143.336649999999</v>
      </c>
      <c r="M257" s="7">
        <f>'Train data'!$V$21+'Train data'!$V$22*B257+'Train data'!$V$23*C257+'Train data'!$V$24*D257+'Train data'!$V$25*E257+'Train data'!$V$26*F257+'Train data'!$V$27*G257+'Train data'!$V$28*H257+'Train data'!$V$29*I257+'Train data'!$V$30*J257+'Train data'!$V$31*K257</f>
        <v>15086.058189238596</v>
      </c>
      <c r="N257" s="7">
        <f t="shared" si="15"/>
        <v>-1942.721539238597</v>
      </c>
      <c r="O257" s="7">
        <f t="shared" si="16"/>
        <v>1942.721539238597</v>
      </c>
      <c r="P257" s="7">
        <f t="shared" si="17"/>
        <v>3774166.9790215832</v>
      </c>
      <c r="Q257" s="7">
        <f t="shared" si="18"/>
        <v>-0.14781037654076959</v>
      </c>
      <c r="R257" s="7">
        <f t="shared" si="19"/>
        <v>0.14781037654076959</v>
      </c>
    </row>
    <row r="258" spans="1:18" x14ac:dyDescent="0.2">
      <c r="A258">
        <v>1326.4485337096226</v>
      </c>
      <c r="B258">
        <v>42</v>
      </c>
      <c r="C258">
        <v>32.869999999999997</v>
      </c>
      <c r="D258">
        <v>0</v>
      </c>
      <c r="E258">
        <v>0</v>
      </c>
      <c r="F258">
        <v>1</v>
      </c>
      <c r="G258">
        <v>0</v>
      </c>
      <c r="H258">
        <v>1</v>
      </c>
      <c r="I258">
        <v>0</v>
      </c>
      <c r="J258">
        <v>0</v>
      </c>
      <c r="K258">
        <v>0</v>
      </c>
      <c r="L258">
        <v>7050.0213000000003</v>
      </c>
      <c r="M258" s="7">
        <f>'Train data'!$V$21+'Train data'!$V$22*B258+'Train data'!$V$23*C258+'Train data'!$V$24*D258+'Train data'!$V$25*E258+'Train data'!$V$26*F258+'Train data'!$V$27*G258+'Train data'!$V$28*H258+'Train data'!$V$29*I258+'Train data'!$V$30*J258+'Train data'!$V$31*K258</f>
        <v>10183.984442318035</v>
      </c>
      <c r="N258" s="7">
        <f t="shared" si="15"/>
        <v>-3133.9631423180344</v>
      </c>
      <c r="O258" s="7">
        <f t="shared" si="16"/>
        <v>3133.9631423180344</v>
      </c>
      <c r="P258" s="7">
        <f t="shared" si="17"/>
        <v>9821724.9774079286</v>
      </c>
      <c r="Q258" s="7">
        <f t="shared" si="18"/>
        <v>-0.44453243599675851</v>
      </c>
      <c r="R258" s="7">
        <f t="shared" si="19"/>
        <v>0.44453243599675851</v>
      </c>
    </row>
    <row r="259" spans="1:18" x14ac:dyDescent="0.2">
      <c r="A259">
        <v>1327.4485337096226</v>
      </c>
      <c r="B259">
        <v>51</v>
      </c>
      <c r="C259">
        <v>30.03</v>
      </c>
      <c r="D259">
        <v>1</v>
      </c>
      <c r="E259">
        <v>1</v>
      </c>
      <c r="F259">
        <v>0</v>
      </c>
      <c r="G259">
        <v>0</v>
      </c>
      <c r="H259">
        <v>0</v>
      </c>
      <c r="I259">
        <v>0</v>
      </c>
      <c r="J259">
        <v>0</v>
      </c>
      <c r="K259">
        <v>1</v>
      </c>
      <c r="L259">
        <v>9377.9046999999991</v>
      </c>
      <c r="M259" s="7">
        <f>'Train data'!$V$21+'Train data'!$V$22*B259+'Train data'!$V$23*C259+'Train data'!$V$24*D259+'Train data'!$V$25*E259+'Train data'!$V$26*F259+'Train data'!$V$27*G259+'Train data'!$V$28*H259+'Train data'!$V$29*I259+'Train data'!$V$30*J259+'Train data'!$V$31*K259</f>
        <v>10622.177407208974</v>
      </c>
      <c r="N259" s="7">
        <f t="shared" ref="N259:N269" si="20">L259-M259</f>
        <v>-1244.2727072089747</v>
      </c>
      <c r="O259" s="7">
        <f t="shared" ref="O259:O269" si="21">ABS(N259)</f>
        <v>1244.2727072089747</v>
      </c>
      <c r="P259" s="7">
        <f t="shared" ref="P259:P269" si="22">N259^2</f>
        <v>1548214.5699051509</v>
      </c>
      <c r="Q259" s="7">
        <f t="shared" ref="Q259:Q269" si="23">N259/L259</f>
        <v>-0.13268131283195647</v>
      </c>
      <c r="R259" s="7">
        <f t="shared" ref="R259:R269" si="24">ABS(Q259)</f>
        <v>0.13268131283195647</v>
      </c>
    </row>
    <row r="260" spans="1:18" x14ac:dyDescent="0.2">
      <c r="A260">
        <v>1328.4485337096226</v>
      </c>
      <c r="B260">
        <v>23</v>
      </c>
      <c r="C260">
        <v>24.225000000000001</v>
      </c>
      <c r="D260">
        <v>2</v>
      </c>
      <c r="E260">
        <v>0</v>
      </c>
      <c r="F260">
        <v>1</v>
      </c>
      <c r="G260">
        <v>0</v>
      </c>
      <c r="H260">
        <v>1</v>
      </c>
      <c r="I260">
        <v>0</v>
      </c>
      <c r="J260">
        <v>0</v>
      </c>
      <c r="K260">
        <v>0</v>
      </c>
      <c r="L260">
        <v>22395.74424</v>
      </c>
      <c r="M260" s="7">
        <f>'Train data'!$V$21+'Train data'!$V$22*B260+'Train data'!$V$23*C260+'Train data'!$V$24*D260+'Train data'!$V$25*E260+'Train data'!$V$26*F260+'Train data'!$V$27*G260+'Train data'!$V$28*H260+'Train data'!$V$29*I260+'Train data'!$V$30*J260+'Train data'!$V$31*K260</f>
        <v>3199.7157794198665</v>
      </c>
      <c r="N260" s="7">
        <f t="shared" si="20"/>
        <v>19196.028460580135</v>
      </c>
      <c r="O260" s="7">
        <f t="shared" si="21"/>
        <v>19196.028460580135</v>
      </c>
      <c r="P260" s="7">
        <f t="shared" si="22"/>
        <v>368487508.65940255</v>
      </c>
      <c r="Q260" s="7">
        <f t="shared" si="23"/>
        <v>0.85712840148866321</v>
      </c>
      <c r="R260" s="7">
        <f t="shared" si="24"/>
        <v>0.85712840148866321</v>
      </c>
    </row>
    <row r="261" spans="1:18" x14ac:dyDescent="0.2">
      <c r="A261">
        <v>1329.4485337096226</v>
      </c>
      <c r="B261">
        <v>52</v>
      </c>
      <c r="C261">
        <v>38.6</v>
      </c>
      <c r="D261">
        <v>2</v>
      </c>
      <c r="E261">
        <v>1</v>
      </c>
      <c r="F261">
        <v>0</v>
      </c>
      <c r="G261">
        <v>0</v>
      </c>
      <c r="H261">
        <v>0</v>
      </c>
      <c r="I261">
        <v>0</v>
      </c>
      <c r="J261">
        <v>1</v>
      </c>
      <c r="K261">
        <v>0</v>
      </c>
      <c r="L261">
        <v>10325.206</v>
      </c>
      <c r="M261" s="7">
        <f>'Train data'!$V$21+'Train data'!$V$22*B261+'Train data'!$V$23*C261+'Train data'!$V$24*D261+'Train data'!$V$25*E261+'Train data'!$V$26*F261+'Train data'!$V$27*G261+'Train data'!$V$28*H261+'Train data'!$V$29*I261+'Train data'!$V$30*J261+'Train data'!$V$31*K261</f>
        <v>14101.047055466141</v>
      </c>
      <c r="N261" s="7">
        <f t="shared" si="20"/>
        <v>-3775.8410554661405</v>
      </c>
      <c r="O261" s="7">
        <f t="shared" si="21"/>
        <v>3775.8410554661405</v>
      </c>
      <c r="P261" s="7">
        <f t="shared" si="22"/>
        <v>14256975.676143657</v>
      </c>
      <c r="Q261" s="7">
        <f t="shared" si="23"/>
        <v>-0.36569159544769764</v>
      </c>
      <c r="R261" s="7">
        <f t="shared" si="24"/>
        <v>0.36569159544769764</v>
      </c>
    </row>
    <row r="262" spans="1:18" x14ac:dyDescent="0.2">
      <c r="A262">
        <v>1330.4485337096226</v>
      </c>
      <c r="B262">
        <v>57</v>
      </c>
      <c r="C262">
        <v>25.74</v>
      </c>
      <c r="D262">
        <v>2</v>
      </c>
      <c r="E262">
        <v>0</v>
      </c>
      <c r="F262">
        <v>1</v>
      </c>
      <c r="G262">
        <v>0</v>
      </c>
      <c r="H262">
        <v>0</v>
      </c>
      <c r="I262">
        <v>0</v>
      </c>
      <c r="J262">
        <v>0</v>
      </c>
      <c r="K262">
        <v>1</v>
      </c>
      <c r="L262">
        <v>12629.1656</v>
      </c>
      <c r="M262" s="7">
        <f>'Train data'!$V$21+'Train data'!$V$22*B262+'Train data'!$V$23*C262+'Train data'!$V$24*D262+'Train data'!$V$25*E262+'Train data'!$V$26*F262+'Train data'!$V$27*G262+'Train data'!$V$28*H262+'Train data'!$V$29*I262+'Train data'!$V$30*J262+'Train data'!$V$31*K262</f>
        <v>11416.968485821117</v>
      </c>
      <c r="N262" s="7">
        <f t="shared" si="20"/>
        <v>1212.1971141788836</v>
      </c>
      <c r="O262" s="7">
        <f t="shared" si="21"/>
        <v>1212.1971141788836</v>
      </c>
      <c r="P262" s="7">
        <f t="shared" si="22"/>
        <v>1469421.8436236132</v>
      </c>
      <c r="Q262" s="7">
        <f t="shared" si="23"/>
        <v>9.598394324474481E-2</v>
      </c>
      <c r="R262" s="7">
        <f t="shared" si="24"/>
        <v>9.598394324474481E-2</v>
      </c>
    </row>
    <row r="263" spans="1:18" x14ac:dyDescent="0.2">
      <c r="A263">
        <v>1331.4485337096226</v>
      </c>
      <c r="B263">
        <v>23</v>
      </c>
      <c r="C263">
        <v>33.4</v>
      </c>
      <c r="D263">
        <v>0</v>
      </c>
      <c r="E263">
        <v>0</v>
      </c>
      <c r="F263">
        <v>1</v>
      </c>
      <c r="G263">
        <v>0</v>
      </c>
      <c r="H263">
        <v>0</v>
      </c>
      <c r="I263">
        <v>0</v>
      </c>
      <c r="J263">
        <v>1</v>
      </c>
      <c r="K263">
        <v>0</v>
      </c>
      <c r="L263">
        <v>10795.937330000001</v>
      </c>
      <c r="M263" s="7">
        <f>'Train data'!$V$21+'Train data'!$V$22*B263+'Train data'!$V$23*C263+'Train data'!$V$24*D263+'Train data'!$V$25*E263+'Train data'!$V$26*F263+'Train data'!$V$27*G263+'Train data'!$V$28*H263+'Train data'!$V$29*I263+'Train data'!$V$30*J263+'Train data'!$V$31*K263</f>
        <v>4187.5132516093954</v>
      </c>
      <c r="N263" s="7">
        <f t="shared" si="20"/>
        <v>6608.4240783906052</v>
      </c>
      <c r="O263" s="7">
        <f t="shared" si="21"/>
        <v>6608.4240783906052</v>
      </c>
      <c r="P263" s="7">
        <f t="shared" si="22"/>
        <v>43671268.799852721</v>
      </c>
      <c r="Q263" s="7">
        <f t="shared" si="23"/>
        <v>0.61212138199681498</v>
      </c>
      <c r="R263" s="7">
        <f t="shared" si="24"/>
        <v>0.61212138199681498</v>
      </c>
    </row>
    <row r="264" spans="1:18" x14ac:dyDescent="0.2">
      <c r="A264">
        <v>1332.4485337096226</v>
      </c>
      <c r="B264">
        <v>52</v>
      </c>
      <c r="C264">
        <v>44.7</v>
      </c>
      <c r="D264">
        <v>3</v>
      </c>
      <c r="E264">
        <v>0</v>
      </c>
      <c r="F264">
        <v>1</v>
      </c>
      <c r="G264">
        <v>0</v>
      </c>
      <c r="H264">
        <v>0</v>
      </c>
      <c r="I264">
        <v>0</v>
      </c>
      <c r="J264">
        <v>1</v>
      </c>
      <c r="K264">
        <v>0</v>
      </c>
      <c r="L264">
        <v>11411.684999999999</v>
      </c>
      <c r="M264" s="7">
        <f>'Train data'!$V$21+'Train data'!$V$22*B264+'Train data'!$V$23*C264+'Train data'!$V$24*D264+'Train data'!$V$25*E264+'Train data'!$V$26*F264+'Train data'!$V$27*G264+'Train data'!$V$28*H264+'Train data'!$V$29*I264+'Train data'!$V$30*J264+'Train data'!$V$31*K264</f>
        <v>16863.069665006286</v>
      </c>
      <c r="N264" s="7">
        <f t="shared" si="20"/>
        <v>-5451.384665006286</v>
      </c>
      <c r="O264" s="7">
        <f t="shared" si="21"/>
        <v>5451.384665006286</v>
      </c>
      <c r="P264" s="7">
        <f t="shared" si="22"/>
        <v>29717594.765865698</v>
      </c>
      <c r="Q264" s="7">
        <f t="shared" si="23"/>
        <v>-0.47770199273869601</v>
      </c>
      <c r="R264" s="7">
        <f t="shared" si="24"/>
        <v>0.47770199273869601</v>
      </c>
    </row>
    <row r="265" spans="1:18" x14ac:dyDescent="0.2">
      <c r="A265">
        <v>1333.4485337096226</v>
      </c>
      <c r="B265">
        <v>50</v>
      </c>
      <c r="C265">
        <v>30.97</v>
      </c>
      <c r="D265">
        <v>3</v>
      </c>
      <c r="E265">
        <v>1</v>
      </c>
      <c r="F265">
        <v>0</v>
      </c>
      <c r="G265">
        <v>0</v>
      </c>
      <c r="H265">
        <v>0</v>
      </c>
      <c r="I265">
        <v>1</v>
      </c>
      <c r="J265">
        <v>0</v>
      </c>
      <c r="K265">
        <v>0</v>
      </c>
      <c r="L265">
        <v>10600.5483</v>
      </c>
      <c r="M265" s="7">
        <f>'Train data'!$V$21+'Train data'!$V$22*B265+'Train data'!$V$23*C265+'Train data'!$V$24*D265+'Train data'!$V$25*E265+'Train data'!$V$26*F265+'Train data'!$V$27*G265+'Train data'!$V$28*H265+'Train data'!$V$29*I265+'Train data'!$V$30*J265+'Train data'!$V$31*K265</f>
        <v>12207.480928396337</v>
      </c>
      <c r="N265" s="7">
        <f t="shared" si="20"/>
        <v>-1606.9326283963364</v>
      </c>
      <c r="O265" s="7">
        <f t="shared" si="21"/>
        <v>1606.9326283963364</v>
      </c>
      <c r="P265" s="7">
        <f t="shared" si="22"/>
        <v>2582232.4722047583</v>
      </c>
      <c r="Q265" s="7">
        <f t="shared" si="23"/>
        <v>-0.15158957658787672</v>
      </c>
      <c r="R265" s="7">
        <f t="shared" si="24"/>
        <v>0.15158957658787672</v>
      </c>
    </row>
    <row r="266" spans="1:18" x14ac:dyDescent="0.2">
      <c r="A266">
        <v>1334.4485337096226</v>
      </c>
      <c r="B266">
        <v>18</v>
      </c>
      <c r="C266">
        <v>31.92</v>
      </c>
      <c r="D266">
        <v>0</v>
      </c>
      <c r="E266">
        <v>0</v>
      </c>
      <c r="F266">
        <v>1</v>
      </c>
      <c r="G266">
        <v>0</v>
      </c>
      <c r="H266">
        <v>1</v>
      </c>
      <c r="I266">
        <v>0</v>
      </c>
      <c r="J266">
        <v>0</v>
      </c>
      <c r="K266">
        <v>0</v>
      </c>
      <c r="L266">
        <v>2205.9807999999998</v>
      </c>
      <c r="M266" s="7">
        <f>'Train data'!$V$21+'Train data'!$V$22*B266+'Train data'!$V$23*C266+'Train data'!$V$24*D266+'Train data'!$V$25*E266+'Train data'!$V$26*F266+'Train data'!$V$27*G266+'Train data'!$V$28*H266+'Train data'!$V$29*I266+'Train data'!$V$30*J266+'Train data'!$V$31*K266</f>
        <v>3633.9880751820174</v>
      </c>
      <c r="N266" s="7">
        <f t="shared" si="20"/>
        <v>-1428.0072751820176</v>
      </c>
      <c r="O266" s="7">
        <f t="shared" si="21"/>
        <v>1428.0072751820176</v>
      </c>
      <c r="P266" s="7">
        <f t="shared" si="22"/>
        <v>2039204.7779727704</v>
      </c>
      <c r="Q266" s="7">
        <f t="shared" si="23"/>
        <v>-0.64733440797944286</v>
      </c>
      <c r="R266" s="7">
        <f t="shared" si="24"/>
        <v>0.64733440797944286</v>
      </c>
    </row>
    <row r="267" spans="1:18" x14ac:dyDescent="0.2">
      <c r="A267">
        <v>1335.4485337096226</v>
      </c>
      <c r="B267">
        <v>18</v>
      </c>
      <c r="C267">
        <v>36.85</v>
      </c>
      <c r="D267">
        <v>0</v>
      </c>
      <c r="E267">
        <v>0</v>
      </c>
      <c r="F267">
        <v>1</v>
      </c>
      <c r="G267">
        <v>0</v>
      </c>
      <c r="H267">
        <v>0</v>
      </c>
      <c r="I267">
        <v>0</v>
      </c>
      <c r="J267">
        <v>0</v>
      </c>
      <c r="K267">
        <v>1</v>
      </c>
      <c r="L267">
        <v>1629.8335</v>
      </c>
      <c r="M267" s="7">
        <f>'Train data'!$V$21+'Train data'!$V$22*B267+'Train data'!$V$23*C267+'Train data'!$V$24*D267+'Train data'!$V$25*E267+'Train data'!$V$26*F267+'Train data'!$V$27*G267+'Train data'!$V$28*H267+'Train data'!$V$29*I267+'Train data'!$V$30*J267+'Train data'!$V$31*K267</f>
        <v>4186.9013462816947</v>
      </c>
      <c r="N267" s="7">
        <f t="shared" si="20"/>
        <v>-2557.067846281695</v>
      </c>
      <c r="O267" s="7">
        <f t="shared" si="21"/>
        <v>2557.067846281695</v>
      </c>
      <c r="P267" s="7">
        <f t="shared" si="22"/>
        <v>6538595.9704877064</v>
      </c>
      <c r="Q267" s="7">
        <f t="shared" si="23"/>
        <v>-1.5689135401141865</v>
      </c>
      <c r="R267" s="7">
        <f t="shared" si="24"/>
        <v>1.5689135401141865</v>
      </c>
    </row>
    <row r="268" spans="1:18" x14ac:dyDescent="0.2">
      <c r="A268">
        <v>1336.4485337096226</v>
      </c>
      <c r="B268">
        <v>21</v>
      </c>
      <c r="C268">
        <v>25.8</v>
      </c>
      <c r="D268">
        <v>0</v>
      </c>
      <c r="E268">
        <v>0</v>
      </c>
      <c r="F268">
        <v>1</v>
      </c>
      <c r="G268">
        <v>0</v>
      </c>
      <c r="H268">
        <v>0</v>
      </c>
      <c r="I268">
        <v>0</v>
      </c>
      <c r="J268">
        <v>1</v>
      </c>
      <c r="K268">
        <v>0</v>
      </c>
      <c r="L268">
        <v>2007.9449999999999</v>
      </c>
      <c r="M268" s="7">
        <f>'Train data'!$V$21+'Train data'!$V$22*B268+'Train data'!$V$23*C268+'Train data'!$V$24*D268+'Train data'!$V$25*E268+'Train data'!$V$26*F268+'Train data'!$V$27*G268+'Train data'!$V$28*H268+'Train data'!$V$29*I268+'Train data'!$V$30*J268+'Train data'!$V$31*K268</f>
        <v>1090.6966195110913</v>
      </c>
      <c r="N268" s="7">
        <f t="shared" si="20"/>
        <v>917.24838048890865</v>
      </c>
      <c r="O268" s="7">
        <f t="shared" si="21"/>
        <v>917.24838048890865</v>
      </c>
      <c r="P268" s="7">
        <f t="shared" si="22"/>
        <v>841344.59150952578</v>
      </c>
      <c r="Q268" s="7">
        <f t="shared" si="23"/>
        <v>0.45680951444830842</v>
      </c>
      <c r="R268" s="7">
        <f t="shared" si="24"/>
        <v>0.45680951444830842</v>
      </c>
    </row>
    <row r="269" spans="1:18" x14ac:dyDescent="0.2">
      <c r="A269">
        <v>1337.4485337096226</v>
      </c>
      <c r="B269">
        <v>61</v>
      </c>
      <c r="C269">
        <v>29.07</v>
      </c>
      <c r="D269">
        <v>0</v>
      </c>
      <c r="E269">
        <v>0</v>
      </c>
      <c r="F269">
        <v>1</v>
      </c>
      <c r="G269">
        <v>1</v>
      </c>
      <c r="H269">
        <v>0</v>
      </c>
      <c r="I269">
        <v>1</v>
      </c>
      <c r="J269">
        <v>0</v>
      </c>
      <c r="K269">
        <v>0</v>
      </c>
      <c r="L269">
        <v>29141.3603</v>
      </c>
      <c r="M269" s="7">
        <f>'Train data'!$V$21+'Train data'!$V$22*B269+'Train data'!$V$23*C269+'Train data'!$V$24*D269+'Train data'!$V$25*E269+'Train data'!$V$26*F269+'Train data'!$V$27*G269+'Train data'!$V$28*H269+'Train data'!$V$29*I269+'Train data'!$V$30*J269+'Train data'!$V$31*K269</f>
        <v>37007.147703724535</v>
      </c>
      <c r="N269" s="7">
        <f t="shared" si="20"/>
        <v>-7865.7874037245347</v>
      </c>
      <c r="O269" s="7">
        <f t="shared" si="21"/>
        <v>7865.7874037245347</v>
      </c>
      <c r="P269" s="7">
        <f t="shared" si="22"/>
        <v>61870611.480591558</v>
      </c>
      <c r="Q269" s="7">
        <f t="shared" si="23"/>
        <v>-0.26991833334988602</v>
      </c>
      <c r="R269" s="7">
        <f t="shared" si="24"/>
        <v>0.26991833334988602</v>
      </c>
    </row>
    <row r="270" spans="1:18" x14ac:dyDescent="0.2">
      <c r="O270" s="8">
        <f>SUM(O2:O269)/COUNT($M$2:$M$269)</f>
        <v>4225.2313531856707</v>
      </c>
      <c r="P270" s="8">
        <f>SUM(P2:P269)/COUNT($M$2:$M$269)</f>
        <v>37175951.405714929</v>
      </c>
      <c r="Q270" s="1"/>
      <c r="R270" s="8">
        <f>SUM(R2:R269)/COUNT($M$2:$M$269)</f>
        <v>0.41919689819972489</v>
      </c>
    </row>
    <row r="271" spans="1:18" ht="16" thickBot="1" x14ac:dyDescent="0.25"/>
    <row r="272" spans="1:18" x14ac:dyDescent="0.2">
      <c r="B272" s="9" t="s">
        <v>97</v>
      </c>
      <c r="C272" s="22">
        <f>O270</f>
        <v>4225.2313531856707</v>
      </c>
    </row>
    <row r="273" spans="2:3" x14ac:dyDescent="0.2">
      <c r="B273" s="18" t="s">
        <v>89</v>
      </c>
      <c r="C273" s="23">
        <f>P270</f>
        <v>37175951.405714929</v>
      </c>
    </row>
    <row r="274" spans="2:3" x14ac:dyDescent="0.2">
      <c r="B274" s="18" t="s">
        <v>91</v>
      </c>
      <c r="C274" s="23">
        <f>R270</f>
        <v>0.41919689819972489</v>
      </c>
    </row>
    <row r="275" spans="2:3" ht="16" thickBot="1" x14ac:dyDescent="0.25">
      <c r="B275" s="11" t="s">
        <v>95</v>
      </c>
      <c r="C275" s="24">
        <f>SQRT(C273)</f>
        <v>6097.2084928854883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50DD7-60FE-4ED6-8D98-C45AE50EAB2D}">
  <dimension ref="A1:AC1342"/>
  <sheetViews>
    <sheetView workbookViewId="0">
      <pane ySplit="1" topLeftCell="A1133" activePane="bottomLeft" state="frozen"/>
      <selection pane="bottomLeft" activeCell="M14" sqref="M14"/>
    </sheetView>
  </sheetViews>
  <sheetFormatPr baseColWidth="10" defaultColWidth="8.83203125" defaultRowHeight="15" x14ac:dyDescent="0.2"/>
  <cols>
    <col min="12" max="13" width="10.5" style="7" bestFit="1" customWidth="1"/>
    <col min="14" max="15" width="10.5" style="7" customWidth="1"/>
    <col min="16" max="16" width="15.33203125" style="7" bestFit="1" customWidth="1"/>
    <col min="17" max="19" width="10.5" style="7" customWidth="1"/>
  </cols>
  <sheetData>
    <row r="1" spans="1:26" x14ac:dyDescent="0.2">
      <c r="A1" s="1" t="s">
        <v>94</v>
      </c>
      <c r="B1" s="1" t="s">
        <v>0</v>
      </c>
      <c r="C1" s="1" t="s">
        <v>1</v>
      </c>
      <c r="D1" s="1" t="s">
        <v>2</v>
      </c>
      <c r="E1" s="1" t="s">
        <v>15</v>
      </c>
      <c r="F1" s="1" t="s">
        <v>16</v>
      </c>
      <c r="G1" s="1" t="s">
        <v>17</v>
      </c>
      <c r="H1" s="1" t="s">
        <v>7</v>
      </c>
      <c r="I1" s="1" t="s">
        <v>6</v>
      </c>
      <c r="J1" s="1" t="s">
        <v>4</v>
      </c>
      <c r="K1" s="1" t="s">
        <v>5</v>
      </c>
      <c r="L1" s="8" t="s">
        <v>3</v>
      </c>
      <c r="M1" s="8" t="s">
        <v>48</v>
      </c>
      <c r="N1" s="8" t="s">
        <v>88</v>
      </c>
      <c r="O1" s="8" t="s">
        <v>49</v>
      </c>
      <c r="P1" s="8" t="s">
        <v>89</v>
      </c>
      <c r="Q1" s="8" t="s">
        <v>90</v>
      </c>
      <c r="R1" s="8" t="s">
        <v>91</v>
      </c>
    </row>
    <row r="2" spans="1:26" x14ac:dyDescent="0.2">
      <c r="A2">
        <f ca="1">RAND()</f>
        <v>0.9257675397986419</v>
      </c>
      <c r="B2">
        <v>19</v>
      </c>
      <c r="C2">
        <v>27.9</v>
      </c>
      <c r="D2">
        <v>0</v>
      </c>
      <c r="E2">
        <v>0</v>
      </c>
      <c r="F2">
        <v>1</v>
      </c>
      <c r="G2">
        <v>1</v>
      </c>
      <c r="H2">
        <v>0</v>
      </c>
      <c r="I2">
        <v>0</v>
      </c>
      <c r="J2">
        <v>1</v>
      </c>
      <c r="K2">
        <v>0</v>
      </c>
      <c r="L2" s="7">
        <v>16884.923999999999</v>
      </c>
      <c r="M2" s="7">
        <f>$V$21+$V$22*B2+$V$23*C2+$V$24*D2+$V$25*E2+$V$26*F2+$V$27*G2+$V$28*H2+$V$29*I2+$V$30*J2+$V$31*K2</f>
        <v>25293.713028396829</v>
      </c>
      <c r="N2" s="7">
        <f>L2-M2</f>
        <v>-8408.78902839683</v>
      </c>
      <c r="O2" s="7">
        <f>ABS(N2)</f>
        <v>8408.78902839683</v>
      </c>
      <c r="P2" s="7">
        <f>N2^2</f>
        <v>70707732.924086899</v>
      </c>
      <c r="Q2" s="7">
        <f>N2/L2</f>
        <v>-0.49800573744938564</v>
      </c>
      <c r="R2" s="7">
        <f>ABS(Q2)</f>
        <v>0.49800573744938564</v>
      </c>
    </row>
    <row r="3" spans="1:26" x14ac:dyDescent="0.2">
      <c r="A3">
        <f ca="1">A2+1</f>
        <v>1.9257675397986418</v>
      </c>
      <c r="B3">
        <v>18</v>
      </c>
      <c r="C3">
        <v>33.770000000000003</v>
      </c>
      <c r="D3">
        <v>1</v>
      </c>
      <c r="E3">
        <v>1</v>
      </c>
      <c r="F3">
        <v>0</v>
      </c>
      <c r="G3">
        <v>0</v>
      </c>
      <c r="H3">
        <v>0</v>
      </c>
      <c r="I3">
        <v>0</v>
      </c>
      <c r="J3">
        <v>0</v>
      </c>
      <c r="K3">
        <v>1</v>
      </c>
      <c r="L3" s="7">
        <v>1725.5523000000001</v>
      </c>
      <c r="M3" s="7">
        <f t="shared" ref="M3:M66" si="0">$V$21+$V$22*B3+$V$23*C3+$V$24*D3+$V$25*E3+$V$26*F3+$V$27*G3+$V$28*H3+$V$29*I3+$V$30*J3+$V$31*K3</f>
        <v>3448.602834309324</v>
      </c>
      <c r="N3" s="7">
        <f t="shared" ref="N3:N66" si="1">L3-M3</f>
        <v>-1723.0505343093239</v>
      </c>
      <c r="O3" s="7">
        <f t="shared" ref="O3:O66" si="2">ABS(N3)</f>
        <v>1723.0505343093239</v>
      </c>
      <c r="P3" s="7">
        <f t="shared" ref="P3:P66" si="3">N3^2</f>
        <v>2968903.1437836466</v>
      </c>
      <c r="Q3" s="7">
        <f t="shared" ref="Q3:Q66" si="4">N3/L3</f>
        <v>-0.9985501652481491</v>
      </c>
      <c r="R3" s="7">
        <f t="shared" ref="R3:R66" si="5">ABS(Q3)</f>
        <v>0.9985501652481491</v>
      </c>
    </row>
    <row r="4" spans="1:26" x14ac:dyDescent="0.2">
      <c r="A4">
        <f t="shared" ref="A4:A67" ca="1" si="6">A3+1</f>
        <v>2.9257675397986418</v>
      </c>
      <c r="B4">
        <v>28</v>
      </c>
      <c r="C4">
        <v>33</v>
      </c>
      <c r="D4">
        <v>3</v>
      </c>
      <c r="E4">
        <v>1</v>
      </c>
      <c r="F4">
        <v>0</v>
      </c>
      <c r="G4">
        <v>0</v>
      </c>
      <c r="H4">
        <v>0</v>
      </c>
      <c r="I4">
        <v>0</v>
      </c>
      <c r="J4">
        <v>0</v>
      </c>
      <c r="K4">
        <v>1</v>
      </c>
      <c r="L4" s="7">
        <v>4449.4620000000004</v>
      </c>
      <c r="M4" s="7">
        <f t="shared" si="0"/>
        <v>6706.9884907007217</v>
      </c>
      <c r="N4" s="7">
        <f t="shared" si="1"/>
        <v>-2257.5264907007213</v>
      </c>
      <c r="O4" s="7">
        <f t="shared" si="2"/>
        <v>2257.5264907007213</v>
      </c>
      <c r="P4" s="7">
        <f t="shared" si="3"/>
        <v>5096425.8562155142</v>
      </c>
      <c r="Q4" s="7">
        <f t="shared" si="4"/>
        <v>-0.50737066429620503</v>
      </c>
      <c r="R4" s="7">
        <f t="shared" si="5"/>
        <v>0.50737066429620503</v>
      </c>
    </row>
    <row r="5" spans="1:26" x14ac:dyDescent="0.2">
      <c r="A5">
        <f t="shared" ca="1" si="6"/>
        <v>3.9257675397986418</v>
      </c>
      <c r="B5">
        <v>33</v>
      </c>
      <c r="C5">
        <v>22.704999999999998</v>
      </c>
      <c r="D5">
        <v>0</v>
      </c>
      <c r="E5">
        <v>1</v>
      </c>
      <c r="F5">
        <v>0</v>
      </c>
      <c r="G5">
        <v>0</v>
      </c>
      <c r="H5">
        <v>0</v>
      </c>
      <c r="I5">
        <v>1</v>
      </c>
      <c r="J5">
        <v>0</v>
      </c>
      <c r="K5">
        <v>0</v>
      </c>
      <c r="L5" s="7">
        <v>21984.47061</v>
      </c>
      <c r="M5" s="7">
        <f t="shared" si="0"/>
        <v>3754.8301629796442</v>
      </c>
      <c r="N5" s="7">
        <f t="shared" si="1"/>
        <v>18229.640447020356</v>
      </c>
      <c r="O5" s="7">
        <f t="shared" si="2"/>
        <v>18229.640447020356</v>
      </c>
      <c r="P5" s="7">
        <f t="shared" si="3"/>
        <v>332319790.82764053</v>
      </c>
      <c r="Q5" s="7">
        <f t="shared" si="4"/>
        <v>0.82920534091588738</v>
      </c>
      <c r="R5" s="7">
        <f t="shared" si="5"/>
        <v>0.82920534091588738</v>
      </c>
      <c r="U5" t="s">
        <v>18</v>
      </c>
    </row>
    <row r="6" spans="1:26" ht="16" thickBot="1" x14ac:dyDescent="0.25">
      <c r="A6">
        <f t="shared" ca="1" si="6"/>
        <v>4.9257675397986418</v>
      </c>
      <c r="B6">
        <v>32</v>
      </c>
      <c r="C6">
        <v>28.88</v>
      </c>
      <c r="D6">
        <v>0</v>
      </c>
      <c r="E6">
        <v>1</v>
      </c>
      <c r="F6">
        <v>0</v>
      </c>
      <c r="G6">
        <v>0</v>
      </c>
      <c r="H6">
        <v>0</v>
      </c>
      <c r="I6">
        <v>1</v>
      </c>
      <c r="J6">
        <v>0</v>
      </c>
      <c r="K6">
        <v>0</v>
      </c>
      <c r="L6" s="7">
        <v>3866.8552</v>
      </c>
      <c r="M6" s="7">
        <f t="shared" si="0"/>
        <v>5592.4933864892337</v>
      </c>
      <c r="N6" s="7">
        <f t="shared" si="1"/>
        <v>-1725.6381864892337</v>
      </c>
      <c r="O6" s="7">
        <f t="shared" si="2"/>
        <v>1725.6381864892337</v>
      </c>
      <c r="P6" s="7">
        <f t="shared" si="3"/>
        <v>2977827.1506698513</v>
      </c>
      <c r="Q6" s="7">
        <f t="shared" si="4"/>
        <v>-0.44626397866908329</v>
      </c>
      <c r="R6" s="7">
        <f t="shared" si="5"/>
        <v>0.44626397866908329</v>
      </c>
    </row>
    <row r="7" spans="1:26" x14ac:dyDescent="0.2">
      <c r="A7">
        <f t="shared" ca="1" si="6"/>
        <v>5.9257675397986418</v>
      </c>
      <c r="B7">
        <v>31</v>
      </c>
      <c r="C7">
        <v>25.74</v>
      </c>
      <c r="D7">
        <v>0</v>
      </c>
      <c r="E7">
        <v>0</v>
      </c>
      <c r="F7">
        <v>1</v>
      </c>
      <c r="G7">
        <v>0</v>
      </c>
      <c r="H7">
        <v>0</v>
      </c>
      <c r="I7">
        <v>0</v>
      </c>
      <c r="J7">
        <v>0</v>
      </c>
      <c r="K7">
        <v>1</v>
      </c>
      <c r="L7" s="7">
        <v>3756.6215999999999</v>
      </c>
      <c r="M7" s="7">
        <f t="shared" si="0"/>
        <v>3719.825799045776</v>
      </c>
      <c r="N7" s="7">
        <f t="shared" si="1"/>
        <v>36.795800954223978</v>
      </c>
      <c r="O7" s="7">
        <f t="shared" si="2"/>
        <v>36.795800954223978</v>
      </c>
      <c r="P7" s="7">
        <f t="shared" si="3"/>
        <v>1353.9309678628701</v>
      </c>
      <c r="Q7" s="7">
        <f t="shared" si="4"/>
        <v>9.7949181131855231E-3</v>
      </c>
      <c r="R7" s="7">
        <f t="shared" si="5"/>
        <v>9.7949181131855231E-3</v>
      </c>
      <c r="U7" s="4" t="s">
        <v>19</v>
      </c>
      <c r="V7" s="4"/>
    </row>
    <row r="8" spans="1:26" x14ac:dyDescent="0.2">
      <c r="A8">
        <f t="shared" ca="1" si="6"/>
        <v>6.9257675397986418</v>
      </c>
      <c r="B8">
        <v>46</v>
      </c>
      <c r="C8">
        <v>33.44</v>
      </c>
      <c r="D8">
        <v>1</v>
      </c>
      <c r="E8">
        <v>0</v>
      </c>
      <c r="F8">
        <v>1</v>
      </c>
      <c r="G8">
        <v>0</v>
      </c>
      <c r="H8">
        <v>0</v>
      </c>
      <c r="I8">
        <v>0</v>
      </c>
      <c r="J8">
        <v>0</v>
      </c>
      <c r="K8">
        <v>1</v>
      </c>
      <c r="L8" s="7">
        <v>8240.5895999999993</v>
      </c>
      <c r="M8" s="7">
        <f t="shared" si="0"/>
        <v>10659.961225058596</v>
      </c>
      <c r="N8" s="7">
        <f t="shared" si="1"/>
        <v>-2419.3716250585967</v>
      </c>
      <c r="O8" s="7">
        <f t="shared" si="2"/>
        <v>2419.3716250585967</v>
      </c>
      <c r="P8" s="7">
        <f t="shared" si="3"/>
        <v>5853359.0601386754</v>
      </c>
      <c r="Q8" s="7">
        <f t="shared" si="4"/>
        <v>-0.29359205378442788</v>
      </c>
      <c r="R8" s="7">
        <f t="shared" si="5"/>
        <v>0.29359205378442788</v>
      </c>
      <c r="U8" t="s">
        <v>20</v>
      </c>
      <c r="V8">
        <v>0.86655238422066583</v>
      </c>
    </row>
    <row r="9" spans="1:26" x14ac:dyDescent="0.2">
      <c r="A9">
        <f t="shared" ca="1" si="6"/>
        <v>7.9257675397986418</v>
      </c>
      <c r="B9">
        <v>37</v>
      </c>
      <c r="C9">
        <v>27.74</v>
      </c>
      <c r="D9">
        <v>3</v>
      </c>
      <c r="E9">
        <v>0</v>
      </c>
      <c r="F9">
        <v>1</v>
      </c>
      <c r="G9">
        <v>0</v>
      </c>
      <c r="H9">
        <v>0</v>
      </c>
      <c r="I9">
        <v>1</v>
      </c>
      <c r="J9">
        <v>0</v>
      </c>
      <c r="K9">
        <v>0</v>
      </c>
      <c r="L9" s="7">
        <v>7281.5056000000004</v>
      </c>
      <c r="M9" s="7">
        <f t="shared" si="0"/>
        <v>8047.9106069021209</v>
      </c>
      <c r="N9" s="7">
        <f t="shared" si="1"/>
        <v>-766.40500690212048</v>
      </c>
      <c r="O9" s="7">
        <f t="shared" si="2"/>
        <v>766.40500690212048</v>
      </c>
      <c r="P9" s="7">
        <f t="shared" si="3"/>
        <v>587376.63460463937</v>
      </c>
      <c r="Q9" s="7">
        <f t="shared" si="4"/>
        <v>-0.10525364519421923</v>
      </c>
      <c r="R9" s="7">
        <f t="shared" si="5"/>
        <v>0.10525364519421923</v>
      </c>
      <c r="U9" t="s">
        <v>21</v>
      </c>
      <c r="V9">
        <v>0.75091303459852043</v>
      </c>
    </row>
    <row r="10" spans="1:26" x14ac:dyDescent="0.2">
      <c r="A10">
        <f t="shared" ca="1" si="6"/>
        <v>8.9257675397986418</v>
      </c>
      <c r="B10">
        <v>37</v>
      </c>
      <c r="C10">
        <v>29.83</v>
      </c>
      <c r="D10">
        <v>2</v>
      </c>
      <c r="E10">
        <v>1</v>
      </c>
      <c r="F10">
        <v>0</v>
      </c>
      <c r="G10">
        <v>0</v>
      </c>
      <c r="H10">
        <v>1</v>
      </c>
      <c r="I10">
        <v>0</v>
      </c>
      <c r="J10">
        <v>0</v>
      </c>
      <c r="K10">
        <v>0</v>
      </c>
      <c r="L10" s="7">
        <v>6406.4107000000004</v>
      </c>
      <c r="M10" s="7">
        <f t="shared" si="0"/>
        <v>8502.9739198291772</v>
      </c>
      <c r="N10" s="7">
        <f t="shared" si="1"/>
        <v>-2096.5632198291769</v>
      </c>
      <c r="O10" s="7">
        <f t="shared" si="2"/>
        <v>2096.5632198291769</v>
      </c>
      <c r="P10" s="7">
        <f t="shared" si="3"/>
        <v>4395577.3347404851</v>
      </c>
      <c r="Q10" s="7">
        <f t="shared" si="4"/>
        <v>-0.32726019576440468</v>
      </c>
      <c r="R10" s="7">
        <f t="shared" si="5"/>
        <v>0.32726019576440468</v>
      </c>
      <c r="U10" t="s">
        <v>22</v>
      </c>
      <c r="V10">
        <v>0.74790874887751835</v>
      </c>
    </row>
    <row r="11" spans="1:26" x14ac:dyDescent="0.2">
      <c r="A11">
        <f t="shared" ca="1" si="6"/>
        <v>9.9257675397986418</v>
      </c>
      <c r="B11">
        <v>60</v>
      </c>
      <c r="C11">
        <v>25.84</v>
      </c>
      <c r="D11">
        <v>0</v>
      </c>
      <c r="E11">
        <v>0</v>
      </c>
      <c r="F11">
        <v>1</v>
      </c>
      <c r="G11">
        <v>0</v>
      </c>
      <c r="H11">
        <v>0</v>
      </c>
      <c r="I11">
        <v>1</v>
      </c>
      <c r="J11">
        <v>0</v>
      </c>
      <c r="K11">
        <v>0</v>
      </c>
      <c r="L11" s="7">
        <v>28923.136920000001</v>
      </c>
      <c r="M11" s="7">
        <f t="shared" si="0"/>
        <v>11884.637517953131</v>
      </c>
      <c r="N11" s="7">
        <f t="shared" si="1"/>
        <v>17038.499402046869</v>
      </c>
      <c r="O11" s="7">
        <f t="shared" si="2"/>
        <v>17038.499402046869</v>
      </c>
      <c r="P11" s="7">
        <f t="shared" si="3"/>
        <v>290310461.87355155</v>
      </c>
      <c r="Q11" s="7">
        <f t="shared" si="4"/>
        <v>0.58909583179634128</v>
      </c>
      <c r="R11" s="7">
        <f t="shared" si="5"/>
        <v>0.58909583179634128</v>
      </c>
      <c r="U11" t="s">
        <v>23</v>
      </c>
      <c r="V11">
        <v>6062.1022885175607</v>
      </c>
    </row>
    <row r="12" spans="1:26" ht="16" thickBot="1" x14ac:dyDescent="0.25">
      <c r="A12">
        <f t="shared" ca="1" si="6"/>
        <v>10.925767539798642</v>
      </c>
      <c r="B12">
        <v>25</v>
      </c>
      <c r="C12">
        <v>26.22</v>
      </c>
      <c r="D12">
        <v>0</v>
      </c>
      <c r="E12">
        <v>1</v>
      </c>
      <c r="F12">
        <v>0</v>
      </c>
      <c r="G12">
        <v>0</v>
      </c>
      <c r="H12">
        <v>1</v>
      </c>
      <c r="I12">
        <v>0</v>
      </c>
      <c r="J12">
        <v>0</v>
      </c>
      <c r="K12">
        <v>0</v>
      </c>
      <c r="L12" s="7">
        <v>2721.3208</v>
      </c>
      <c r="M12" s="7">
        <f t="shared" si="0"/>
        <v>3245.2082315476046</v>
      </c>
      <c r="N12" s="7">
        <f t="shared" si="1"/>
        <v>-523.88743154760459</v>
      </c>
      <c r="O12" s="7">
        <f t="shared" si="2"/>
        <v>523.88743154760459</v>
      </c>
      <c r="P12" s="7">
        <f t="shared" si="3"/>
        <v>274458.04093354609</v>
      </c>
      <c r="Q12" s="7">
        <f t="shared" si="4"/>
        <v>-0.192512191707646</v>
      </c>
      <c r="R12" s="7">
        <f t="shared" si="5"/>
        <v>0.192512191707646</v>
      </c>
      <c r="U12" s="2" t="s">
        <v>24</v>
      </c>
      <c r="V12" s="2">
        <v>1338</v>
      </c>
    </row>
    <row r="13" spans="1:26" x14ac:dyDescent="0.2">
      <c r="A13">
        <f t="shared" ca="1" si="6"/>
        <v>11.925767539798642</v>
      </c>
      <c r="B13">
        <v>62</v>
      </c>
      <c r="C13">
        <v>26.29</v>
      </c>
      <c r="D13">
        <v>0</v>
      </c>
      <c r="E13">
        <v>0</v>
      </c>
      <c r="F13">
        <v>1</v>
      </c>
      <c r="G13">
        <v>1</v>
      </c>
      <c r="H13">
        <v>0</v>
      </c>
      <c r="I13">
        <v>0</v>
      </c>
      <c r="J13">
        <v>0</v>
      </c>
      <c r="K13">
        <v>1</v>
      </c>
      <c r="L13" s="7">
        <v>27808.7251</v>
      </c>
      <c r="M13" s="7">
        <f t="shared" si="0"/>
        <v>35717.463669102348</v>
      </c>
      <c r="N13" s="7">
        <f t="shared" si="1"/>
        <v>-7908.7385691023483</v>
      </c>
      <c r="O13" s="7">
        <f t="shared" si="2"/>
        <v>7908.7385691023483</v>
      </c>
      <c r="P13" s="7">
        <f t="shared" si="3"/>
        <v>62548145.754407056</v>
      </c>
      <c r="Q13" s="7">
        <f t="shared" si="4"/>
        <v>-0.28439773994178352</v>
      </c>
      <c r="R13" s="7">
        <f t="shared" si="5"/>
        <v>0.28439773994178352</v>
      </c>
    </row>
    <row r="14" spans="1:26" ht="16" thickBot="1" x14ac:dyDescent="0.25">
      <c r="A14">
        <f t="shared" ca="1" si="6"/>
        <v>12.925767539798642</v>
      </c>
      <c r="B14">
        <v>23</v>
      </c>
      <c r="C14">
        <v>34.4</v>
      </c>
      <c r="D14">
        <v>0</v>
      </c>
      <c r="E14">
        <v>1</v>
      </c>
      <c r="F14">
        <v>0</v>
      </c>
      <c r="G14">
        <v>0</v>
      </c>
      <c r="H14">
        <v>0</v>
      </c>
      <c r="I14">
        <v>0</v>
      </c>
      <c r="J14">
        <v>1</v>
      </c>
      <c r="K14">
        <v>0</v>
      </c>
      <c r="L14" s="7">
        <v>1826.8430000000001</v>
      </c>
      <c r="M14" s="7">
        <f t="shared" si="0"/>
        <v>4546.0469857087519</v>
      </c>
      <c r="N14" s="7">
        <f t="shared" si="1"/>
        <v>-2719.203985708752</v>
      </c>
      <c r="O14" s="7">
        <f t="shared" si="2"/>
        <v>2719.203985708752</v>
      </c>
      <c r="P14" s="7">
        <f t="shared" si="3"/>
        <v>7394070.3158943634</v>
      </c>
      <c r="Q14" s="7">
        <f t="shared" si="4"/>
        <v>-1.4884716342393691</v>
      </c>
      <c r="R14" s="7">
        <f t="shared" si="5"/>
        <v>1.4884716342393691</v>
      </c>
      <c r="U14" t="s">
        <v>25</v>
      </c>
    </row>
    <row r="15" spans="1:26" x14ac:dyDescent="0.2">
      <c r="A15">
        <f t="shared" ca="1" si="6"/>
        <v>13.925767539798642</v>
      </c>
      <c r="B15">
        <v>56</v>
      </c>
      <c r="C15">
        <v>39.82</v>
      </c>
      <c r="D15">
        <v>0</v>
      </c>
      <c r="E15">
        <v>0</v>
      </c>
      <c r="F15">
        <v>1</v>
      </c>
      <c r="G15">
        <v>0</v>
      </c>
      <c r="H15">
        <v>0</v>
      </c>
      <c r="I15">
        <v>0</v>
      </c>
      <c r="J15">
        <v>0</v>
      </c>
      <c r="K15">
        <v>1</v>
      </c>
      <c r="L15" s="7">
        <v>11090.7178</v>
      </c>
      <c r="M15" s="7">
        <f t="shared" si="0"/>
        <v>14917.078439320105</v>
      </c>
      <c r="N15" s="7">
        <f t="shared" si="1"/>
        <v>-3826.3606393201044</v>
      </c>
      <c r="O15" s="7">
        <f t="shared" si="2"/>
        <v>3826.3606393201044</v>
      </c>
      <c r="P15" s="7">
        <f t="shared" si="3"/>
        <v>14641035.742138159</v>
      </c>
      <c r="Q15" s="7">
        <f t="shared" si="4"/>
        <v>-0.34500568027437362</v>
      </c>
      <c r="R15" s="7">
        <f t="shared" si="5"/>
        <v>0.34500568027437362</v>
      </c>
      <c r="U15" s="3"/>
      <c r="V15" s="3" t="s">
        <v>30</v>
      </c>
      <c r="W15" s="3" t="s">
        <v>31</v>
      </c>
      <c r="X15" s="3" t="s">
        <v>32</v>
      </c>
      <c r="Y15" s="3" t="s">
        <v>33</v>
      </c>
      <c r="Z15" s="3" t="s">
        <v>34</v>
      </c>
    </row>
    <row r="16" spans="1:26" x14ac:dyDescent="0.2">
      <c r="A16">
        <f t="shared" ca="1" si="6"/>
        <v>14.925767539798642</v>
      </c>
      <c r="B16">
        <v>27</v>
      </c>
      <c r="C16">
        <v>42.13</v>
      </c>
      <c r="D16">
        <v>0</v>
      </c>
      <c r="E16">
        <v>1</v>
      </c>
      <c r="F16">
        <v>0</v>
      </c>
      <c r="G16">
        <v>1</v>
      </c>
      <c r="H16">
        <v>0</v>
      </c>
      <c r="I16">
        <v>0</v>
      </c>
      <c r="J16">
        <v>0</v>
      </c>
      <c r="K16">
        <v>1</v>
      </c>
      <c r="L16" s="7">
        <v>39611.757700000002</v>
      </c>
      <c r="M16" s="7">
        <f t="shared" si="0"/>
        <v>31969.001276095765</v>
      </c>
      <c r="N16" s="7">
        <f t="shared" si="1"/>
        <v>7642.7564239042367</v>
      </c>
      <c r="O16" s="7">
        <f t="shared" si="2"/>
        <v>7642.7564239042367</v>
      </c>
      <c r="P16" s="7">
        <f t="shared" si="3"/>
        <v>58411725.755129479</v>
      </c>
      <c r="Q16" s="7">
        <f t="shared" si="4"/>
        <v>0.19294161298740439</v>
      </c>
      <c r="R16" s="7">
        <f t="shared" si="5"/>
        <v>0.19294161298740439</v>
      </c>
      <c r="U16" t="s">
        <v>26</v>
      </c>
      <c r="V16">
        <v>10</v>
      </c>
      <c r="W16">
        <v>147234688724.44504</v>
      </c>
      <c r="X16">
        <v>14723468872.444504</v>
      </c>
      <c r="Y16">
        <v>500.81074162838632</v>
      </c>
      <c r="Z16">
        <v>0</v>
      </c>
    </row>
    <row r="17" spans="1:29" x14ac:dyDescent="0.2">
      <c r="A17">
        <f t="shared" ca="1" si="6"/>
        <v>15.925767539798642</v>
      </c>
      <c r="B17">
        <v>19</v>
      </c>
      <c r="C17">
        <v>24.6</v>
      </c>
      <c r="D17">
        <v>1</v>
      </c>
      <c r="E17">
        <v>1</v>
      </c>
      <c r="F17">
        <v>0</v>
      </c>
      <c r="G17">
        <v>0</v>
      </c>
      <c r="H17">
        <v>0</v>
      </c>
      <c r="I17">
        <v>0</v>
      </c>
      <c r="J17">
        <v>1</v>
      </c>
      <c r="K17">
        <v>0</v>
      </c>
      <c r="L17" s="7">
        <v>1837.2370000000001</v>
      </c>
      <c r="M17" s="7">
        <f t="shared" si="0"/>
        <v>670.02627532226211</v>
      </c>
      <c r="N17" s="7">
        <f t="shared" si="1"/>
        <v>1167.210724677738</v>
      </c>
      <c r="O17" s="7">
        <f t="shared" si="2"/>
        <v>1167.210724677738</v>
      </c>
      <c r="P17" s="7">
        <f t="shared" si="3"/>
        <v>1362380.8758027302</v>
      </c>
      <c r="Q17" s="7">
        <f t="shared" si="4"/>
        <v>0.63530765202188821</v>
      </c>
      <c r="R17" s="7">
        <f t="shared" si="5"/>
        <v>0.63530765202188821</v>
      </c>
      <c r="U17" t="s">
        <v>27</v>
      </c>
      <c r="V17">
        <v>1329</v>
      </c>
      <c r="W17">
        <v>48839532843.921844</v>
      </c>
      <c r="X17">
        <v>36749084.156449847</v>
      </c>
    </row>
    <row r="18" spans="1:29" ht="16" thickBot="1" x14ac:dyDescent="0.25">
      <c r="A18">
        <f t="shared" ca="1" si="6"/>
        <v>16.925767539798642</v>
      </c>
      <c r="B18">
        <v>52</v>
      </c>
      <c r="C18">
        <v>30.78</v>
      </c>
      <c r="D18">
        <v>1</v>
      </c>
      <c r="E18">
        <v>0</v>
      </c>
      <c r="F18">
        <v>1</v>
      </c>
      <c r="G18">
        <v>0</v>
      </c>
      <c r="H18">
        <v>1</v>
      </c>
      <c r="I18">
        <v>0</v>
      </c>
      <c r="J18">
        <v>0</v>
      </c>
      <c r="K18">
        <v>0</v>
      </c>
      <c r="L18" s="7">
        <v>10797.3362</v>
      </c>
      <c r="M18" s="7">
        <f t="shared" si="0"/>
        <v>12333.866803065672</v>
      </c>
      <c r="N18" s="7">
        <f t="shared" si="1"/>
        <v>-1536.530603065672</v>
      </c>
      <c r="O18" s="7">
        <f t="shared" si="2"/>
        <v>1536.530603065672</v>
      </c>
      <c r="P18" s="7">
        <f t="shared" si="3"/>
        <v>2360926.2941573579</v>
      </c>
      <c r="Q18" s="7">
        <f t="shared" si="4"/>
        <v>-0.14230645175850615</v>
      </c>
      <c r="R18" s="7">
        <f t="shared" si="5"/>
        <v>0.14230645175850615</v>
      </c>
      <c r="U18" s="2" t="s">
        <v>28</v>
      </c>
      <c r="V18" s="2">
        <v>1339</v>
      </c>
      <c r="W18" s="2">
        <v>196074221568.36688</v>
      </c>
      <c r="X18" s="2"/>
      <c r="Y18" s="2"/>
      <c r="Z18" s="2"/>
    </row>
    <row r="19" spans="1:29" x14ac:dyDescent="0.2">
      <c r="A19">
        <f t="shared" ca="1" si="6"/>
        <v>17.925767539798642</v>
      </c>
      <c r="B19">
        <v>23</v>
      </c>
      <c r="C19">
        <v>23.844999999999999</v>
      </c>
      <c r="D19">
        <v>0</v>
      </c>
      <c r="E19">
        <v>1</v>
      </c>
      <c r="F19">
        <v>0</v>
      </c>
      <c r="G19">
        <v>0</v>
      </c>
      <c r="H19">
        <v>1</v>
      </c>
      <c r="I19">
        <v>0</v>
      </c>
      <c r="J19">
        <v>0</v>
      </c>
      <c r="K19">
        <v>0</v>
      </c>
      <c r="L19" s="7">
        <v>2395.17155</v>
      </c>
      <c r="M19" s="7">
        <f t="shared" si="0"/>
        <v>1925.9110741471632</v>
      </c>
      <c r="N19" s="7">
        <f t="shared" si="1"/>
        <v>469.26047585283686</v>
      </c>
      <c r="O19" s="7">
        <f t="shared" si="2"/>
        <v>469.26047585283686</v>
      </c>
      <c r="P19" s="7">
        <f t="shared" si="3"/>
        <v>220205.3941976309</v>
      </c>
      <c r="Q19" s="7">
        <f t="shared" si="4"/>
        <v>0.19591935945165884</v>
      </c>
      <c r="R19" s="7">
        <f t="shared" si="5"/>
        <v>0.19591935945165884</v>
      </c>
    </row>
    <row r="20" spans="1:29" x14ac:dyDescent="0.2">
      <c r="A20">
        <f t="shared" ca="1" si="6"/>
        <v>18.925767539798642</v>
      </c>
      <c r="B20">
        <v>56</v>
      </c>
      <c r="C20">
        <v>40.299999999999997</v>
      </c>
      <c r="D20">
        <v>0</v>
      </c>
      <c r="E20">
        <v>1</v>
      </c>
      <c r="F20">
        <v>0</v>
      </c>
      <c r="G20">
        <v>0</v>
      </c>
      <c r="H20">
        <v>0</v>
      </c>
      <c r="I20">
        <v>0</v>
      </c>
      <c r="J20">
        <v>1</v>
      </c>
      <c r="K20">
        <v>0</v>
      </c>
      <c r="L20" s="7">
        <v>10602.385</v>
      </c>
      <c r="M20" s="7">
        <f t="shared" si="0"/>
        <v>15023.547995745192</v>
      </c>
      <c r="N20" s="7">
        <f t="shared" si="1"/>
        <v>-4421.1629957451914</v>
      </c>
      <c r="O20" s="7">
        <f t="shared" si="2"/>
        <v>4421.1629957451914</v>
      </c>
      <c r="P20" s="7">
        <f t="shared" si="3"/>
        <v>19546682.234946597</v>
      </c>
      <c r="Q20" s="7">
        <f t="shared" si="4"/>
        <v>-0.41699702432473368</v>
      </c>
      <c r="R20" s="7">
        <f t="shared" si="5"/>
        <v>0.41699702432473368</v>
      </c>
      <c r="V20" t="s">
        <v>35</v>
      </c>
      <c r="W20" t="s">
        <v>23</v>
      </c>
      <c r="X20" t="s">
        <v>36</v>
      </c>
      <c r="Y20" t="s">
        <v>37</v>
      </c>
      <c r="Z20" t="s">
        <v>38</v>
      </c>
      <c r="AA20" t="s">
        <v>39</v>
      </c>
      <c r="AB20" t="s">
        <v>40</v>
      </c>
      <c r="AC20" t="s">
        <v>41</v>
      </c>
    </row>
    <row r="21" spans="1:29" x14ac:dyDescent="0.2">
      <c r="A21">
        <f t="shared" ca="1" si="6"/>
        <v>19.925767539798642</v>
      </c>
      <c r="B21">
        <v>30</v>
      </c>
      <c r="C21">
        <v>35.299999999999997</v>
      </c>
      <c r="D21">
        <v>0</v>
      </c>
      <c r="E21">
        <v>1</v>
      </c>
      <c r="F21">
        <v>0</v>
      </c>
      <c r="G21">
        <v>1</v>
      </c>
      <c r="H21">
        <v>0</v>
      </c>
      <c r="I21">
        <v>0</v>
      </c>
      <c r="J21">
        <v>1</v>
      </c>
      <c r="K21">
        <v>0</v>
      </c>
      <c r="L21" s="7">
        <v>36837.466999999997</v>
      </c>
      <c r="M21" s="7">
        <f t="shared" si="0"/>
        <v>30497.850103632765</v>
      </c>
      <c r="N21" s="7">
        <f t="shared" si="1"/>
        <v>6339.6168963672317</v>
      </c>
      <c r="O21" s="7">
        <f t="shared" si="2"/>
        <v>6339.6168963672317</v>
      </c>
      <c r="P21" s="7">
        <f t="shared" si="3"/>
        <v>40190742.392704889</v>
      </c>
      <c r="Q21" s="7">
        <f t="shared" si="4"/>
        <v>0.17209698203101836</v>
      </c>
      <c r="R21" s="7">
        <f t="shared" si="5"/>
        <v>0.17209698203101836</v>
      </c>
      <c r="U21" t="s">
        <v>29</v>
      </c>
      <c r="V21">
        <v>-12422.816834986963</v>
      </c>
      <c r="W21">
        <v>1000.6812178630506</v>
      </c>
      <c r="X21">
        <v>-12.414359951229844</v>
      </c>
      <c r="Y21">
        <v>1.4635488905106888E-33</v>
      </c>
      <c r="Z21">
        <v>-14385.903802873676</v>
      </c>
      <c r="AA21">
        <v>-10459.72986710025</v>
      </c>
      <c r="AB21">
        <v>-14385.903802873676</v>
      </c>
      <c r="AC21">
        <v>-10459.72986710025</v>
      </c>
    </row>
    <row r="22" spans="1:29" x14ac:dyDescent="0.2">
      <c r="A22">
        <f t="shared" ca="1" si="6"/>
        <v>20.925767539798642</v>
      </c>
      <c r="B22">
        <v>60</v>
      </c>
      <c r="C22">
        <v>36.005000000000003</v>
      </c>
      <c r="D22">
        <v>0</v>
      </c>
      <c r="E22">
        <v>0</v>
      </c>
      <c r="F22">
        <v>1</v>
      </c>
      <c r="G22">
        <v>0</v>
      </c>
      <c r="H22">
        <v>1</v>
      </c>
      <c r="I22">
        <v>0</v>
      </c>
      <c r="J22">
        <v>0</v>
      </c>
      <c r="K22">
        <v>0</v>
      </c>
      <c r="L22" s="7">
        <v>13228.846949999999</v>
      </c>
      <c r="M22" s="7">
        <f t="shared" si="0"/>
        <v>15685.502873331963</v>
      </c>
      <c r="N22" s="7">
        <f t="shared" si="1"/>
        <v>-2456.655923331964</v>
      </c>
      <c r="O22" s="7">
        <f t="shared" si="2"/>
        <v>2456.655923331964</v>
      </c>
      <c r="P22" s="7">
        <f t="shared" si="3"/>
        <v>6035158.3256420242</v>
      </c>
      <c r="Q22" s="7">
        <f t="shared" si="4"/>
        <v>-0.18570446333056745</v>
      </c>
      <c r="R22" s="7">
        <f t="shared" si="5"/>
        <v>0.18570446333056745</v>
      </c>
      <c r="U22" t="s">
        <v>0</v>
      </c>
      <c r="V22">
        <v>256.85635253734796</v>
      </c>
      <c r="W22">
        <v>11.898849070910652</v>
      </c>
      <c r="X22">
        <v>21.586655230823098</v>
      </c>
      <c r="Y22">
        <v>7.7832174364981841E-89</v>
      </c>
      <c r="Z22">
        <v>233.51377837188343</v>
      </c>
      <c r="AA22">
        <v>280.19892670281246</v>
      </c>
      <c r="AB22">
        <v>233.51377837188343</v>
      </c>
      <c r="AC22">
        <v>280.19892670281246</v>
      </c>
    </row>
    <row r="23" spans="1:29" x14ac:dyDescent="0.2">
      <c r="A23">
        <f t="shared" ca="1" si="6"/>
        <v>21.925767539798642</v>
      </c>
      <c r="B23">
        <v>30</v>
      </c>
      <c r="C23">
        <v>32.4</v>
      </c>
      <c r="D23">
        <v>1</v>
      </c>
      <c r="E23">
        <v>0</v>
      </c>
      <c r="F23">
        <v>1</v>
      </c>
      <c r="G23">
        <v>0</v>
      </c>
      <c r="H23">
        <v>0</v>
      </c>
      <c r="I23">
        <v>0</v>
      </c>
      <c r="J23">
        <v>1</v>
      </c>
      <c r="K23">
        <v>0</v>
      </c>
      <c r="L23" s="7">
        <v>4149.7359999999999</v>
      </c>
      <c r="M23" s="7">
        <f t="shared" si="0"/>
        <v>6272.469450792747</v>
      </c>
      <c r="N23" s="7">
        <f t="shared" si="1"/>
        <v>-2122.7334507927471</v>
      </c>
      <c r="O23" s="7">
        <f t="shared" si="2"/>
        <v>2122.7334507927471</v>
      </c>
      <c r="P23" s="7">
        <f t="shared" si="3"/>
        <v>4505997.3031144841</v>
      </c>
      <c r="Q23" s="7">
        <f t="shared" si="4"/>
        <v>-0.51153457733040053</v>
      </c>
      <c r="R23" s="7">
        <f t="shared" si="5"/>
        <v>0.51153457733040053</v>
      </c>
      <c r="U23" t="s">
        <v>1</v>
      </c>
      <c r="V23">
        <v>339.19345361084009</v>
      </c>
      <c r="W23">
        <v>28.599470479168062</v>
      </c>
      <c r="X23">
        <v>11.860130552343954</v>
      </c>
      <c r="Y23">
        <v>6.4981939262582519E-31</v>
      </c>
      <c r="Z23">
        <v>283.0884255720315</v>
      </c>
      <c r="AA23">
        <v>395.29848164964869</v>
      </c>
      <c r="AB23">
        <v>283.0884255720315</v>
      </c>
      <c r="AC23">
        <v>395.29848164964869</v>
      </c>
    </row>
    <row r="24" spans="1:29" x14ac:dyDescent="0.2">
      <c r="A24">
        <f t="shared" ca="1" si="6"/>
        <v>22.925767539798642</v>
      </c>
      <c r="B24">
        <v>18</v>
      </c>
      <c r="C24">
        <v>34.1</v>
      </c>
      <c r="D24">
        <v>0</v>
      </c>
      <c r="E24">
        <v>1</v>
      </c>
      <c r="F24">
        <v>0</v>
      </c>
      <c r="G24">
        <v>0</v>
      </c>
      <c r="H24">
        <v>0</v>
      </c>
      <c r="I24">
        <v>0</v>
      </c>
      <c r="J24">
        <v>0</v>
      </c>
      <c r="K24">
        <v>1</v>
      </c>
      <c r="L24" s="7">
        <v>1137.011</v>
      </c>
      <c r="M24" s="7">
        <f t="shared" si="0"/>
        <v>3085.0361288517688</v>
      </c>
      <c r="N24" s="7">
        <f t="shared" si="1"/>
        <v>-1948.0251288517688</v>
      </c>
      <c r="O24" s="7">
        <f t="shared" si="2"/>
        <v>1948.0251288517688</v>
      </c>
      <c r="P24" s="7">
        <f t="shared" si="3"/>
        <v>3794801.9026379506</v>
      </c>
      <c r="Q24" s="7">
        <f t="shared" si="4"/>
        <v>-1.7132860885706198</v>
      </c>
      <c r="R24" s="7">
        <f t="shared" si="5"/>
        <v>1.7132860885706198</v>
      </c>
      <c r="U24" t="s">
        <v>2</v>
      </c>
      <c r="V24">
        <v>475.50054514913262</v>
      </c>
      <c r="W24">
        <v>137.80409251438991</v>
      </c>
      <c r="X24">
        <v>3.4505545987284774</v>
      </c>
      <c r="Y24">
        <v>5.7696824232805158E-4</v>
      </c>
      <c r="Z24">
        <v>205.16328558294362</v>
      </c>
      <c r="AA24">
        <v>745.83780471532168</v>
      </c>
      <c r="AB24">
        <v>205.16328558294362</v>
      </c>
      <c r="AC24">
        <v>745.83780471532168</v>
      </c>
    </row>
    <row r="25" spans="1:29" x14ac:dyDescent="0.2">
      <c r="A25">
        <f t="shared" ca="1" si="6"/>
        <v>23.925767539798642</v>
      </c>
      <c r="B25">
        <v>34</v>
      </c>
      <c r="C25">
        <v>31.92</v>
      </c>
      <c r="D25">
        <v>1</v>
      </c>
      <c r="E25">
        <v>0</v>
      </c>
      <c r="F25">
        <v>1</v>
      </c>
      <c r="G25">
        <v>1</v>
      </c>
      <c r="H25">
        <v>1</v>
      </c>
      <c r="I25">
        <v>0</v>
      </c>
      <c r="J25">
        <v>0</v>
      </c>
      <c r="K25">
        <v>0</v>
      </c>
      <c r="L25" s="7">
        <v>37701.876799999998</v>
      </c>
      <c r="M25" s="7">
        <f t="shared" si="0"/>
        <v>31945.667536422588</v>
      </c>
      <c r="N25" s="7">
        <f t="shared" si="1"/>
        <v>5756.2092635774097</v>
      </c>
      <c r="O25" s="7">
        <f t="shared" si="2"/>
        <v>5756.2092635774097</v>
      </c>
      <c r="P25" s="7">
        <f t="shared" si="3"/>
        <v>33133945.086094387</v>
      </c>
      <c r="Q25" s="7">
        <f t="shared" si="4"/>
        <v>0.15267699520935812</v>
      </c>
      <c r="R25" s="7">
        <f t="shared" si="5"/>
        <v>0.15267699520935812</v>
      </c>
      <c r="U25" t="s">
        <v>15</v>
      </c>
      <c r="V25">
        <v>0</v>
      </c>
      <c r="W25">
        <v>0</v>
      </c>
      <c r="X25">
        <v>65535</v>
      </c>
      <c r="Y25" t="e">
        <v>#NUM!</v>
      </c>
      <c r="Z25">
        <v>0</v>
      </c>
      <c r="AA25">
        <v>0</v>
      </c>
      <c r="AB25">
        <v>0</v>
      </c>
      <c r="AC25">
        <v>0</v>
      </c>
    </row>
    <row r="26" spans="1:29" x14ac:dyDescent="0.2">
      <c r="A26">
        <f t="shared" ca="1" si="6"/>
        <v>24.925767539798642</v>
      </c>
      <c r="B26">
        <v>37</v>
      </c>
      <c r="C26">
        <v>28.024999999999999</v>
      </c>
      <c r="D26">
        <v>2</v>
      </c>
      <c r="E26">
        <v>1</v>
      </c>
      <c r="F26">
        <v>0</v>
      </c>
      <c r="G26">
        <v>0</v>
      </c>
      <c r="H26">
        <v>0</v>
      </c>
      <c r="I26">
        <v>1</v>
      </c>
      <c r="J26">
        <v>0</v>
      </c>
      <c r="K26">
        <v>0</v>
      </c>
      <c r="L26" s="7">
        <v>6203.90175</v>
      </c>
      <c r="M26" s="7">
        <f t="shared" si="0"/>
        <v>7537.7658366369706</v>
      </c>
      <c r="N26" s="7">
        <f t="shared" si="1"/>
        <v>-1333.8640866369706</v>
      </c>
      <c r="O26" s="7">
        <f t="shared" si="2"/>
        <v>1333.8640866369706</v>
      </c>
      <c r="P26" s="7">
        <f t="shared" si="3"/>
        <v>1779193.4016198798</v>
      </c>
      <c r="Q26" s="7">
        <f t="shared" si="4"/>
        <v>-0.2150040636341429</v>
      </c>
      <c r="R26" s="7">
        <f t="shared" si="5"/>
        <v>0.2150040636341429</v>
      </c>
      <c r="U26" t="s">
        <v>16</v>
      </c>
      <c r="V26">
        <v>131.31435939510757</v>
      </c>
      <c r="W26">
        <v>332.94543913187579</v>
      </c>
      <c r="X26">
        <v>0.39440203697487952</v>
      </c>
      <c r="Y26" t="e">
        <v>#NUM!</v>
      </c>
      <c r="Z26">
        <v>-521.84155170799579</v>
      </c>
      <c r="AA26">
        <v>784.47027049821088</v>
      </c>
      <c r="AB26">
        <v>-521.84155170799579</v>
      </c>
      <c r="AC26">
        <v>784.47027049821088</v>
      </c>
    </row>
    <row r="27" spans="1:29" x14ac:dyDescent="0.2">
      <c r="A27">
        <f t="shared" ca="1" si="6"/>
        <v>25.925767539798642</v>
      </c>
      <c r="B27">
        <v>59</v>
      </c>
      <c r="C27">
        <v>27.72</v>
      </c>
      <c r="D27">
        <v>3</v>
      </c>
      <c r="E27">
        <v>0</v>
      </c>
      <c r="F27">
        <v>1</v>
      </c>
      <c r="G27">
        <v>0</v>
      </c>
      <c r="H27">
        <v>0</v>
      </c>
      <c r="I27">
        <v>0</v>
      </c>
      <c r="J27">
        <v>0</v>
      </c>
      <c r="K27">
        <v>1</v>
      </c>
      <c r="L27" s="7">
        <v>14001.1338</v>
      </c>
      <c r="M27" s="7">
        <f t="shared" si="0"/>
        <v>13009.908343688379</v>
      </c>
      <c r="N27" s="7">
        <f t="shared" si="1"/>
        <v>991.22545631162029</v>
      </c>
      <c r="O27" s="7">
        <f t="shared" si="2"/>
        <v>991.22545631162029</v>
      </c>
      <c r="P27" s="7">
        <f t="shared" si="3"/>
        <v>982527.90524017985</v>
      </c>
      <c r="Q27" s="7">
        <f t="shared" si="4"/>
        <v>7.079608483647376E-2</v>
      </c>
      <c r="R27" s="7">
        <f t="shared" si="5"/>
        <v>7.079608483647376E-2</v>
      </c>
      <c r="U27" t="s">
        <v>17</v>
      </c>
      <c r="V27">
        <v>23848.534541912821</v>
      </c>
      <c r="W27">
        <v>413.15335481829578</v>
      </c>
      <c r="X27">
        <v>57.72320196310973</v>
      </c>
      <c r="Y27">
        <v>0</v>
      </c>
      <c r="Z27">
        <v>23038.030705022109</v>
      </c>
      <c r="AA27">
        <v>24659.038378803532</v>
      </c>
      <c r="AB27">
        <v>23038.030705022109</v>
      </c>
      <c r="AC27">
        <v>24659.038378803532</v>
      </c>
    </row>
    <row r="28" spans="1:29" x14ac:dyDescent="0.2">
      <c r="A28">
        <f t="shared" ca="1" si="6"/>
        <v>26.925767539798642</v>
      </c>
      <c r="B28">
        <v>63</v>
      </c>
      <c r="C28">
        <v>23.085000000000001</v>
      </c>
      <c r="D28">
        <v>0</v>
      </c>
      <c r="E28">
        <v>0</v>
      </c>
      <c r="F28">
        <v>1</v>
      </c>
      <c r="G28">
        <v>0</v>
      </c>
      <c r="H28">
        <v>1</v>
      </c>
      <c r="I28">
        <v>0</v>
      </c>
      <c r="J28">
        <v>0</v>
      </c>
      <c r="K28">
        <v>0</v>
      </c>
      <c r="L28" s="7">
        <v>14451.835150000001</v>
      </c>
      <c r="M28" s="7">
        <f t="shared" si="0"/>
        <v>12073.69251029195</v>
      </c>
      <c r="N28" s="7">
        <f t="shared" si="1"/>
        <v>2378.1426397080504</v>
      </c>
      <c r="O28" s="7">
        <f t="shared" si="2"/>
        <v>2378.1426397080504</v>
      </c>
      <c r="P28" s="7">
        <f t="shared" si="3"/>
        <v>5655562.4147975743</v>
      </c>
      <c r="Q28" s="7">
        <f t="shared" si="4"/>
        <v>0.16455644663979233</v>
      </c>
      <c r="R28" s="7">
        <f t="shared" si="5"/>
        <v>0.16455644663979233</v>
      </c>
      <c r="U28" t="s">
        <v>7</v>
      </c>
      <c r="V28">
        <v>352.96389942464157</v>
      </c>
      <c r="W28">
        <v>476.27578588527894</v>
      </c>
      <c r="X28">
        <v>0.74109142199738109</v>
      </c>
      <c r="Y28" s="5">
        <v>0.45876893258605922</v>
      </c>
      <c r="Z28">
        <v>-581.37040374936851</v>
      </c>
      <c r="AA28">
        <v>1287.2982025986516</v>
      </c>
      <c r="AB28">
        <v>-581.37040374936851</v>
      </c>
      <c r="AC28">
        <v>1287.2982025986516</v>
      </c>
    </row>
    <row r="29" spans="1:29" x14ac:dyDescent="0.2">
      <c r="A29">
        <f t="shared" ca="1" si="6"/>
        <v>27.925767539798642</v>
      </c>
      <c r="B29">
        <v>55</v>
      </c>
      <c r="C29">
        <v>32.774999999999999</v>
      </c>
      <c r="D29">
        <v>2</v>
      </c>
      <c r="E29">
        <v>0</v>
      </c>
      <c r="F29">
        <v>1</v>
      </c>
      <c r="G29">
        <v>0</v>
      </c>
      <c r="H29">
        <v>0</v>
      </c>
      <c r="I29">
        <v>1</v>
      </c>
      <c r="J29">
        <v>0</v>
      </c>
      <c r="K29">
        <v>0</v>
      </c>
      <c r="L29" s="7">
        <v>12268.632250000001</v>
      </c>
      <c r="M29" s="7">
        <f t="shared" si="0"/>
        <v>13903.663446355831</v>
      </c>
      <c r="N29" s="7">
        <f t="shared" si="1"/>
        <v>-1635.0311963558306</v>
      </c>
      <c r="O29" s="7">
        <f t="shared" si="2"/>
        <v>1635.0311963558306</v>
      </c>
      <c r="P29" s="7">
        <f t="shared" si="3"/>
        <v>2673327.0130567788</v>
      </c>
      <c r="Q29" s="7">
        <f t="shared" si="4"/>
        <v>-0.13326923189468251</v>
      </c>
      <c r="R29" s="7">
        <f t="shared" si="5"/>
        <v>0.13326923189468251</v>
      </c>
      <c r="U29" t="s">
        <v>6</v>
      </c>
      <c r="V29">
        <v>0</v>
      </c>
      <c r="W29">
        <v>0</v>
      </c>
      <c r="X29">
        <v>65535</v>
      </c>
      <c r="Y29" t="e">
        <v>#NUM!</v>
      </c>
      <c r="Z29">
        <v>0</v>
      </c>
      <c r="AA29">
        <v>0</v>
      </c>
      <c r="AB29">
        <v>0</v>
      </c>
      <c r="AC29">
        <v>0</v>
      </c>
    </row>
    <row r="30" spans="1:29" x14ac:dyDescent="0.2">
      <c r="A30">
        <f t="shared" ca="1" si="6"/>
        <v>28.925767539798642</v>
      </c>
      <c r="B30">
        <v>23</v>
      </c>
      <c r="C30">
        <v>17.385000000000002</v>
      </c>
      <c r="D30">
        <v>1</v>
      </c>
      <c r="E30">
        <v>1</v>
      </c>
      <c r="F30">
        <v>0</v>
      </c>
      <c r="G30">
        <v>0</v>
      </c>
      <c r="H30">
        <v>0</v>
      </c>
      <c r="I30">
        <v>1</v>
      </c>
      <c r="J30">
        <v>0</v>
      </c>
      <c r="K30">
        <v>0</v>
      </c>
      <c r="L30" s="7">
        <v>2775.1921499999999</v>
      </c>
      <c r="M30" s="7">
        <f t="shared" si="0"/>
        <v>-142.741990454372</v>
      </c>
      <c r="N30" s="7">
        <f t="shared" si="1"/>
        <v>2917.934140454372</v>
      </c>
      <c r="O30" s="7">
        <f t="shared" si="2"/>
        <v>2917.934140454372</v>
      </c>
      <c r="P30" s="7">
        <f t="shared" si="3"/>
        <v>8514339.6480291951</v>
      </c>
      <c r="Q30" s="7">
        <f t="shared" si="4"/>
        <v>1.0514349935929201</v>
      </c>
      <c r="R30" s="7">
        <f t="shared" si="5"/>
        <v>1.0514349935929201</v>
      </c>
      <c r="U30" t="s">
        <v>4</v>
      </c>
      <c r="V30">
        <v>-607.08709187618615</v>
      </c>
      <c r="W30">
        <v>477.20391188566487</v>
      </c>
      <c r="X30">
        <v>-1.2721754301579165</v>
      </c>
      <c r="Y30" t="e">
        <v>#NUM!</v>
      </c>
      <c r="Z30">
        <v>-1543.2421467775098</v>
      </c>
      <c r="AA30">
        <v>329.06796302513749</v>
      </c>
      <c r="AB30">
        <v>-1543.2421467775098</v>
      </c>
      <c r="AC30">
        <v>329.06796302513749</v>
      </c>
    </row>
    <row r="31" spans="1:29" x14ac:dyDescent="0.2">
      <c r="A31">
        <f t="shared" ca="1" si="6"/>
        <v>29.925767539798642</v>
      </c>
      <c r="B31">
        <v>31</v>
      </c>
      <c r="C31">
        <v>36.299999999999997</v>
      </c>
      <c r="D31">
        <v>2</v>
      </c>
      <c r="E31">
        <v>1</v>
      </c>
      <c r="F31">
        <v>0</v>
      </c>
      <c r="G31">
        <v>1</v>
      </c>
      <c r="H31">
        <v>0</v>
      </c>
      <c r="I31">
        <v>0</v>
      </c>
      <c r="J31">
        <v>1</v>
      </c>
      <c r="K31">
        <v>0</v>
      </c>
      <c r="L31" s="7">
        <v>38711</v>
      </c>
      <c r="M31" s="7">
        <f t="shared" si="0"/>
        <v>32044.901000079219</v>
      </c>
      <c r="N31" s="7">
        <f t="shared" si="1"/>
        <v>6666.0989999207814</v>
      </c>
      <c r="O31" s="7">
        <f t="shared" si="2"/>
        <v>6666.0989999207814</v>
      </c>
      <c r="P31" s="7">
        <f t="shared" si="3"/>
        <v>44436875.876744844</v>
      </c>
      <c r="Q31" s="7">
        <f t="shared" si="4"/>
        <v>0.17220167394076055</v>
      </c>
      <c r="R31" s="7">
        <f t="shared" si="5"/>
        <v>0.17220167394076055</v>
      </c>
      <c r="U31" t="s">
        <v>5</v>
      </c>
      <c r="V31">
        <v>-682.05814996317918</v>
      </c>
      <c r="W31">
        <v>478.95915843084077</v>
      </c>
      <c r="X31">
        <v>-1.424042401021683</v>
      </c>
      <c r="Y31">
        <v>0.15466894033014233</v>
      </c>
      <c r="Z31">
        <v>-1621.6565608071887</v>
      </c>
      <c r="AA31">
        <v>257.54026088083049</v>
      </c>
      <c r="AB31">
        <v>-1621.6565608071887</v>
      </c>
      <c r="AC31">
        <v>257.54026088083049</v>
      </c>
    </row>
    <row r="32" spans="1:29" x14ac:dyDescent="0.2">
      <c r="A32">
        <f t="shared" ca="1" si="6"/>
        <v>30.925767539798642</v>
      </c>
      <c r="B32">
        <v>22</v>
      </c>
      <c r="C32">
        <v>35.6</v>
      </c>
      <c r="D32">
        <v>0</v>
      </c>
      <c r="E32">
        <v>1</v>
      </c>
      <c r="F32">
        <v>0</v>
      </c>
      <c r="G32">
        <v>1</v>
      </c>
      <c r="H32">
        <v>0</v>
      </c>
      <c r="I32">
        <v>0</v>
      </c>
      <c r="J32">
        <v>1</v>
      </c>
      <c r="K32">
        <v>0</v>
      </c>
      <c r="L32" s="7">
        <v>35585.576000000001</v>
      </c>
      <c r="M32" s="7">
        <f t="shared" si="0"/>
        <v>28544.757319417236</v>
      </c>
      <c r="N32" s="7">
        <f t="shared" si="1"/>
        <v>7040.8186805827645</v>
      </c>
      <c r="O32" s="7">
        <f t="shared" si="2"/>
        <v>7040.8186805827645</v>
      </c>
      <c r="P32" s="7">
        <f t="shared" si="3"/>
        <v>49573127.692843221</v>
      </c>
      <c r="Q32" s="7">
        <f t="shared" si="4"/>
        <v>0.19785597064897206</v>
      </c>
      <c r="R32" s="7">
        <f t="shared" si="5"/>
        <v>0.19785597064897206</v>
      </c>
    </row>
    <row r="33" spans="1:18" x14ac:dyDescent="0.2">
      <c r="A33">
        <f t="shared" ca="1" si="6"/>
        <v>31.925767539798642</v>
      </c>
      <c r="B33">
        <v>18</v>
      </c>
      <c r="C33">
        <v>26.315000000000001</v>
      </c>
      <c r="D33">
        <v>0</v>
      </c>
      <c r="E33">
        <v>0</v>
      </c>
      <c r="F33">
        <v>1</v>
      </c>
      <c r="G33">
        <v>0</v>
      </c>
      <c r="H33">
        <v>1</v>
      </c>
      <c r="I33">
        <v>0</v>
      </c>
      <c r="J33">
        <v>0</v>
      </c>
      <c r="K33">
        <v>0</v>
      </c>
      <c r="L33" s="7">
        <v>2198.1898500000002</v>
      </c>
      <c r="M33" s="7">
        <f t="shared" si="0"/>
        <v>1610.7515012743074</v>
      </c>
      <c r="N33" s="7">
        <f t="shared" si="1"/>
        <v>587.43834872569278</v>
      </c>
      <c r="O33" s="7">
        <f t="shared" si="2"/>
        <v>587.43834872569278</v>
      </c>
      <c r="P33" s="7">
        <f t="shared" si="3"/>
        <v>345083.81355356862</v>
      </c>
      <c r="Q33" s="7">
        <f t="shared" si="4"/>
        <v>0.26723731288527819</v>
      </c>
      <c r="R33" s="7">
        <f t="shared" si="5"/>
        <v>0.26723731288527819</v>
      </c>
    </row>
    <row r="34" spans="1:18" x14ac:dyDescent="0.2">
      <c r="A34">
        <f t="shared" ca="1" si="6"/>
        <v>32.925767539798642</v>
      </c>
      <c r="B34">
        <v>19</v>
      </c>
      <c r="C34">
        <v>28.6</v>
      </c>
      <c r="D34">
        <v>5</v>
      </c>
      <c r="E34">
        <v>0</v>
      </c>
      <c r="F34">
        <v>1</v>
      </c>
      <c r="G34">
        <v>0</v>
      </c>
      <c r="H34">
        <v>0</v>
      </c>
      <c r="I34">
        <v>0</v>
      </c>
      <c r="J34">
        <v>1</v>
      </c>
      <c r="K34">
        <v>0</v>
      </c>
      <c r="L34" s="7">
        <v>4687.7969999999996</v>
      </c>
      <c r="M34" s="7">
        <f t="shared" si="0"/>
        <v>4060.1166297572604</v>
      </c>
      <c r="N34" s="7">
        <f t="shared" si="1"/>
        <v>627.68037024273917</v>
      </c>
      <c r="O34" s="7">
        <f t="shared" si="2"/>
        <v>627.68037024273917</v>
      </c>
      <c r="P34" s="7">
        <f t="shared" si="3"/>
        <v>393982.64718806214</v>
      </c>
      <c r="Q34" s="7">
        <f t="shared" si="4"/>
        <v>0.13389666195928263</v>
      </c>
      <c r="R34" s="7">
        <f t="shared" si="5"/>
        <v>0.13389666195928263</v>
      </c>
    </row>
    <row r="35" spans="1:18" x14ac:dyDescent="0.2">
      <c r="A35">
        <f t="shared" ca="1" si="6"/>
        <v>33.925767539798642</v>
      </c>
      <c r="B35">
        <v>63</v>
      </c>
      <c r="C35">
        <v>28.31</v>
      </c>
      <c r="D35">
        <v>0</v>
      </c>
      <c r="E35">
        <v>1</v>
      </c>
      <c r="F35">
        <v>0</v>
      </c>
      <c r="G35">
        <v>0</v>
      </c>
      <c r="H35">
        <v>0</v>
      </c>
      <c r="I35">
        <v>1</v>
      </c>
      <c r="J35">
        <v>0</v>
      </c>
      <c r="K35">
        <v>0</v>
      </c>
      <c r="L35" s="7">
        <v>13770.097900000001</v>
      </c>
      <c r="M35" s="7">
        <f t="shared" si="0"/>
        <v>13361.700046588841</v>
      </c>
      <c r="N35" s="7">
        <f t="shared" si="1"/>
        <v>408.3978534111593</v>
      </c>
      <c r="O35" s="7">
        <f t="shared" si="2"/>
        <v>408.3978534111593</v>
      </c>
      <c r="P35" s="7">
        <f t="shared" si="3"/>
        <v>166788.80667084275</v>
      </c>
      <c r="Q35" s="7">
        <f t="shared" si="4"/>
        <v>2.9658311536852566E-2</v>
      </c>
      <c r="R35" s="7">
        <f t="shared" si="5"/>
        <v>2.9658311536852566E-2</v>
      </c>
    </row>
    <row r="36" spans="1:18" x14ac:dyDescent="0.2">
      <c r="A36">
        <f t="shared" ca="1" si="6"/>
        <v>34.925767539798642</v>
      </c>
      <c r="B36">
        <v>28</v>
      </c>
      <c r="C36">
        <v>36.4</v>
      </c>
      <c r="D36">
        <v>1</v>
      </c>
      <c r="E36">
        <v>1</v>
      </c>
      <c r="F36">
        <v>0</v>
      </c>
      <c r="G36">
        <v>1</v>
      </c>
      <c r="H36">
        <v>0</v>
      </c>
      <c r="I36">
        <v>0</v>
      </c>
      <c r="J36">
        <v>1</v>
      </c>
      <c r="K36">
        <v>0</v>
      </c>
      <c r="L36" s="7">
        <v>51194.559139999998</v>
      </c>
      <c r="M36" s="7">
        <f t="shared" si="0"/>
        <v>30832.750742679127</v>
      </c>
      <c r="N36" s="7">
        <f t="shared" si="1"/>
        <v>20361.80839732087</v>
      </c>
      <c r="O36" s="7">
        <f t="shared" si="2"/>
        <v>20361.80839732087</v>
      </c>
      <c r="P36" s="7">
        <f t="shared" si="3"/>
        <v>414603241.2092067</v>
      </c>
      <c r="Q36" s="7">
        <f t="shared" si="4"/>
        <v>0.39773383616095093</v>
      </c>
      <c r="R36" s="7">
        <f t="shared" si="5"/>
        <v>0.39773383616095093</v>
      </c>
    </row>
    <row r="37" spans="1:18" x14ac:dyDescent="0.2">
      <c r="A37">
        <f t="shared" ca="1" si="6"/>
        <v>35.925767539798642</v>
      </c>
      <c r="B37">
        <v>19</v>
      </c>
      <c r="C37">
        <v>20.425000000000001</v>
      </c>
      <c r="D37">
        <v>0</v>
      </c>
      <c r="E37">
        <v>1</v>
      </c>
      <c r="F37">
        <v>0</v>
      </c>
      <c r="G37">
        <v>0</v>
      </c>
      <c r="H37">
        <v>0</v>
      </c>
      <c r="I37">
        <v>1</v>
      </c>
      <c r="J37">
        <v>0</v>
      </c>
      <c r="K37">
        <v>0</v>
      </c>
      <c r="L37" s="7">
        <v>1625.4337499999999</v>
      </c>
      <c r="M37" s="7">
        <f t="shared" si="0"/>
        <v>-614.51984677594191</v>
      </c>
      <c r="N37" s="7">
        <f t="shared" si="1"/>
        <v>2239.9535967759421</v>
      </c>
      <c r="O37" s="7">
        <f t="shared" si="2"/>
        <v>2239.9535967759421</v>
      </c>
      <c r="P37" s="7">
        <f t="shared" si="3"/>
        <v>5017392.1157094799</v>
      </c>
      <c r="Q37" s="7">
        <f t="shared" si="4"/>
        <v>1.3780651452425805</v>
      </c>
      <c r="R37" s="7">
        <f t="shared" si="5"/>
        <v>1.3780651452425805</v>
      </c>
    </row>
    <row r="38" spans="1:18" x14ac:dyDescent="0.2">
      <c r="A38">
        <f t="shared" ca="1" si="6"/>
        <v>36.925767539798642</v>
      </c>
      <c r="B38">
        <v>62</v>
      </c>
      <c r="C38">
        <v>32.965000000000003</v>
      </c>
      <c r="D38">
        <v>3</v>
      </c>
      <c r="E38">
        <v>0</v>
      </c>
      <c r="F38">
        <v>1</v>
      </c>
      <c r="G38">
        <v>0</v>
      </c>
      <c r="H38">
        <v>0</v>
      </c>
      <c r="I38">
        <v>1</v>
      </c>
      <c r="J38">
        <v>0</v>
      </c>
      <c r="K38">
        <v>0</v>
      </c>
      <c r="L38" s="7">
        <v>15612.19335</v>
      </c>
      <c r="M38" s="7">
        <f t="shared" si="0"/>
        <v>16241.60521545246</v>
      </c>
      <c r="N38" s="7">
        <f t="shared" si="1"/>
        <v>-629.41186545246092</v>
      </c>
      <c r="O38" s="7">
        <f t="shared" si="2"/>
        <v>629.41186545246092</v>
      </c>
      <c r="P38" s="7">
        <f t="shared" si="3"/>
        <v>396159.29637234675</v>
      </c>
      <c r="Q38" s="7">
        <f t="shared" si="4"/>
        <v>-4.0315402925269368E-2</v>
      </c>
      <c r="R38" s="7">
        <f t="shared" si="5"/>
        <v>4.0315402925269368E-2</v>
      </c>
    </row>
    <row r="39" spans="1:18" x14ac:dyDescent="0.2">
      <c r="A39">
        <f t="shared" ca="1" si="6"/>
        <v>37.925767539798642</v>
      </c>
      <c r="B39">
        <v>26</v>
      </c>
      <c r="C39">
        <v>20.8</v>
      </c>
      <c r="D39">
        <v>0</v>
      </c>
      <c r="E39">
        <v>1</v>
      </c>
      <c r="F39">
        <v>0</v>
      </c>
      <c r="G39">
        <v>0</v>
      </c>
      <c r="H39">
        <v>0</v>
      </c>
      <c r="I39">
        <v>0</v>
      </c>
      <c r="J39">
        <v>1</v>
      </c>
      <c r="K39">
        <v>0</v>
      </c>
      <c r="L39" s="7">
        <v>2302.3000000000002</v>
      </c>
      <c r="M39" s="7">
        <f t="shared" si="0"/>
        <v>703.58507421337208</v>
      </c>
      <c r="N39" s="7">
        <f t="shared" si="1"/>
        <v>1598.7149257866281</v>
      </c>
      <c r="O39" s="7">
        <f t="shared" si="2"/>
        <v>1598.7149257866281</v>
      </c>
      <c r="P39" s="7">
        <f t="shared" si="3"/>
        <v>2555889.4139329437</v>
      </c>
      <c r="Q39" s="7">
        <f t="shared" si="4"/>
        <v>0.69439904694723886</v>
      </c>
      <c r="R39" s="7">
        <f t="shared" si="5"/>
        <v>0.69439904694723886</v>
      </c>
    </row>
    <row r="40" spans="1:18" x14ac:dyDescent="0.2">
      <c r="A40">
        <f t="shared" ca="1" si="6"/>
        <v>38.925767539798642</v>
      </c>
      <c r="B40">
        <v>35</v>
      </c>
      <c r="C40">
        <v>36.67</v>
      </c>
      <c r="D40">
        <v>1</v>
      </c>
      <c r="E40">
        <v>1</v>
      </c>
      <c r="F40">
        <v>0</v>
      </c>
      <c r="G40">
        <v>1</v>
      </c>
      <c r="H40">
        <v>1</v>
      </c>
      <c r="I40">
        <v>0</v>
      </c>
      <c r="J40">
        <v>0</v>
      </c>
      <c r="K40">
        <v>0</v>
      </c>
      <c r="L40" s="7">
        <v>39774.276299999998</v>
      </c>
      <c r="M40" s="7">
        <f t="shared" si="0"/>
        <v>33682.37843421632</v>
      </c>
      <c r="N40" s="7">
        <f t="shared" si="1"/>
        <v>6091.8978657836778</v>
      </c>
      <c r="O40" s="7">
        <f t="shared" si="2"/>
        <v>6091.8978657836778</v>
      </c>
      <c r="P40" s="7">
        <f t="shared" si="3"/>
        <v>37111219.607139729</v>
      </c>
      <c r="Q40" s="7">
        <f t="shared" si="4"/>
        <v>0.15316175258187359</v>
      </c>
      <c r="R40" s="7">
        <f t="shared" si="5"/>
        <v>0.15316175258187359</v>
      </c>
    </row>
    <row r="41" spans="1:18" x14ac:dyDescent="0.2">
      <c r="A41">
        <f t="shared" ca="1" si="6"/>
        <v>39.925767539798642</v>
      </c>
      <c r="B41">
        <v>60</v>
      </c>
      <c r="C41">
        <v>39.9</v>
      </c>
      <c r="D41">
        <v>0</v>
      </c>
      <c r="E41">
        <v>1</v>
      </c>
      <c r="F41">
        <v>0</v>
      </c>
      <c r="G41">
        <v>1</v>
      </c>
      <c r="H41">
        <v>0</v>
      </c>
      <c r="I41">
        <v>0</v>
      </c>
      <c r="J41">
        <v>1</v>
      </c>
      <c r="K41">
        <v>0</v>
      </c>
      <c r="L41" s="7">
        <v>48173.360999999997</v>
      </c>
      <c r="M41" s="7">
        <f t="shared" si="0"/>
        <v>39763.830566363067</v>
      </c>
      <c r="N41" s="7">
        <f t="shared" si="1"/>
        <v>8409.53043363693</v>
      </c>
      <c r="O41" s="7">
        <f t="shared" si="2"/>
        <v>8409.53043363693</v>
      </c>
      <c r="P41" s="7">
        <f t="shared" si="3"/>
        <v>70720202.114265725</v>
      </c>
      <c r="Q41" s="7">
        <f t="shared" si="4"/>
        <v>0.17456806540106118</v>
      </c>
      <c r="R41" s="7">
        <f t="shared" si="5"/>
        <v>0.17456806540106118</v>
      </c>
    </row>
    <row r="42" spans="1:18" x14ac:dyDescent="0.2">
      <c r="A42">
        <f t="shared" ca="1" si="6"/>
        <v>40.925767539798642</v>
      </c>
      <c r="B42">
        <v>24</v>
      </c>
      <c r="C42">
        <v>26.6</v>
      </c>
      <c r="D42">
        <v>0</v>
      </c>
      <c r="E42">
        <v>0</v>
      </c>
      <c r="F42">
        <v>1</v>
      </c>
      <c r="G42">
        <v>0</v>
      </c>
      <c r="H42">
        <v>1</v>
      </c>
      <c r="I42">
        <v>0</v>
      </c>
      <c r="J42">
        <v>0</v>
      </c>
      <c r="K42">
        <v>0</v>
      </c>
      <c r="L42" s="7">
        <v>3046.0619999999999</v>
      </c>
      <c r="M42" s="7">
        <f t="shared" si="0"/>
        <v>3248.5597507774851</v>
      </c>
      <c r="N42" s="7">
        <f t="shared" si="1"/>
        <v>-202.49775077748518</v>
      </c>
      <c r="O42" s="7">
        <f t="shared" si="2"/>
        <v>202.49775077748518</v>
      </c>
      <c r="P42" s="7">
        <f t="shared" si="3"/>
        <v>41005.339069940499</v>
      </c>
      <c r="Q42" s="7">
        <f t="shared" si="4"/>
        <v>-6.6478538774813245E-2</v>
      </c>
      <c r="R42" s="7">
        <f t="shared" si="5"/>
        <v>6.6478538774813245E-2</v>
      </c>
    </row>
    <row r="43" spans="1:18" x14ac:dyDescent="0.2">
      <c r="A43">
        <f t="shared" ca="1" si="6"/>
        <v>41.925767539798642</v>
      </c>
      <c r="B43">
        <v>31</v>
      </c>
      <c r="C43">
        <v>36.630000000000003</v>
      </c>
      <c r="D43">
        <v>2</v>
      </c>
      <c r="E43">
        <v>0</v>
      </c>
      <c r="F43">
        <v>1</v>
      </c>
      <c r="G43">
        <v>0</v>
      </c>
      <c r="H43">
        <v>0</v>
      </c>
      <c r="I43">
        <v>0</v>
      </c>
      <c r="J43">
        <v>0</v>
      </c>
      <c r="K43">
        <v>1</v>
      </c>
      <c r="L43" s="7">
        <v>4949.7587000000003</v>
      </c>
      <c r="M43" s="7">
        <f t="shared" si="0"/>
        <v>8364.643599166091</v>
      </c>
      <c r="N43" s="7">
        <f t="shared" si="1"/>
        <v>-3414.8848991660907</v>
      </c>
      <c r="O43" s="7">
        <f t="shared" si="2"/>
        <v>3414.8848991660907</v>
      </c>
      <c r="P43" s="7">
        <f t="shared" si="3"/>
        <v>11661438.874552602</v>
      </c>
      <c r="Q43" s="7">
        <f t="shared" si="4"/>
        <v>-0.68990936854479201</v>
      </c>
      <c r="R43" s="7">
        <f t="shared" si="5"/>
        <v>0.68990936854479201</v>
      </c>
    </row>
    <row r="44" spans="1:18" x14ac:dyDescent="0.2">
      <c r="A44">
        <f t="shared" ca="1" si="6"/>
        <v>42.925767539798642</v>
      </c>
      <c r="B44">
        <v>41</v>
      </c>
      <c r="C44">
        <v>21.78</v>
      </c>
      <c r="D44">
        <v>1</v>
      </c>
      <c r="E44">
        <v>1</v>
      </c>
      <c r="F44">
        <v>0</v>
      </c>
      <c r="G44">
        <v>0</v>
      </c>
      <c r="H44">
        <v>0</v>
      </c>
      <c r="I44">
        <v>0</v>
      </c>
      <c r="J44">
        <v>0</v>
      </c>
      <c r="K44">
        <v>1</v>
      </c>
      <c r="L44" s="7">
        <v>6272.4772000000003</v>
      </c>
      <c r="M44" s="7">
        <f t="shared" si="0"/>
        <v>5289.3694338743544</v>
      </c>
      <c r="N44" s="7">
        <f t="shared" si="1"/>
        <v>983.10776612564587</v>
      </c>
      <c r="O44" s="7">
        <f t="shared" si="2"/>
        <v>983.10776612564587</v>
      </c>
      <c r="P44" s="7">
        <f t="shared" si="3"/>
        <v>966500.87981655763</v>
      </c>
      <c r="Q44" s="7">
        <f t="shared" si="4"/>
        <v>0.15673357347965264</v>
      </c>
      <c r="R44" s="7">
        <f t="shared" si="5"/>
        <v>0.15673357347965264</v>
      </c>
    </row>
    <row r="45" spans="1:18" x14ac:dyDescent="0.2">
      <c r="A45">
        <f t="shared" ca="1" si="6"/>
        <v>43.925767539798642</v>
      </c>
      <c r="B45">
        <v>37</v>
      </c>
      <c r="C45">
        <v>30.8</v>
      </c>
      <c r="D45">
        <v>2</v>
      </c>
      <c r="E45">
        <v>0</v>
      </c>
      <c r="F45">
        <v>1</v>
      </c>
      <c r="G45">
        <v>0</v>
      </c>
      <c r="H45">
        <v>0</v>
      </c>
      <c r="I45">
        <v>0</v>
      </c>
      <c r="J45">
        <v>0</v>
      </c>
      <c r="K45">
        <v>1</v>
      </c>
      <c r="L45" s="7">
        <v>6313.759</v>
      </c>
      <c r="M45" s="7">
        <f t="shared" si="0"/>
        <v>7928.2838798389803</v>
      </c>
      <c r="N45" s="7">
        <f t="shared" si="1"/>
        <v>-1614.5248798389803</v>
      </c>
      <c r="O45" s="7">
        <f t="shared" si="2"/>
        <v>1614.5248798389803</v>
      </c>
      <c r="P45" s="7">
        <f t="shared" si="3"/>
        <v>2606690.5876190737</v>
      </c>
      <c r="Q45" s="7">
        <f t="shared" si="4"/>
        <v>-0.25571531631774042</v>
      </c>
      <c r="R45" s="7">
        <f t="shared" si="5"/>
        <v>0.25571531631774042</v>
      </c>
    </row>
    <row r="46" spans="1:18" x14ac:dyDescent="0.2">
      <c r="A46">
        <f t="shared" ca="1" si="6"/>
        <v>44.925767539798642</v>
      </c>
      <c r="B46">
        <v>38</v>
      </c>
      <c r="C46">
        <v>37.049999999999997</v>
      </c>
      <c r="D46">
        <v>1</v>
      </c>
      <c r="E46">
        <v>1</v>
      </c>
      <c r="F46">
        <v>0</v>
      </c>
      <c r="G46">
        <v>0</v>
      </c>
      <c r="H46">
        <v>1</v>
      </c>
      <c r="I46">
        <v>0</v>
      </c>
      <c r="J46">
        <v>0</v>
      </c>
      <c r="K46">
        <v>0</v>
      </c>
      <c r="L46" s="7">
        <v>6079.6715000000004</v>
      </c>
      <c r="M46" s="7">
        <f t="shared" si="0"/>
        <v>10733.306462287659</v>
      </c>
      <c r="N46" s="7">
        <f t="shared" si="1"/>
        <v>-4653.6349622876587</v>
      </c>
      <c r="O46" s="7">
        <f t="shared" si="2"/>
        <v>4653.6349622876587</v>
      </c>
      <c r="P46" s="7">
        <f t="shared" si="3"/>
        <v>21656318.362226058</v>
      </c>
      <c r="Q46" s="7">
        <f t="shared" si="4"/>
        <v>-0.76544184373903401</v>
      </c>
      <c r="R46" s="7">
        <f t="shared" si="5"/>
        <v>0.76544184373903401</v>
      </c>
    </row>
    <row r="47" spans="1:18" x14ac:dyDescent="0.2">
      <c r="A47">
        <f t="shared" ca="1" si="6"/>
        <v>45.925767539798642</v>
      </c>
      <c r="B47">
        <v>55</v>
      </c>
      <c r="C47">
        <v>37.299999999999997</v>
      </c>
      <c r="D47">
        <v>0</v>
      </c>
      <c r="E47">
        <v>1</v>
      </c>
      <c r="F47">
        <v>0</v>
      </c>
      <c r="G47">
        <v>0</v>
      </c>
      <c r="H47">
        <v>0</v>
      </c>
      <c r="I47">
        <v>0</v>
      </c>
      <c r="J47">
        <v>1</v>
      </c>
      <c r="K47">
        <v>0</v>
      </c>
      <c r="L47" s="7">
        <v>20630.283510000001</v>
      </c>
      <c r="M47" s="7">
        <f t="shared" si="0"/>
        <v>13749.111282375323</v>
      </c>
      <c r="N47" s="7">
        <f t="shared" si="1"/>
        <v>6881.1722276246783</v>
      </c>
      <c r="O47" s="7">
        <f t="shared" si="2"/>
        <v>6881.1722276246783</v>
      </c>
      <c r="P47" s="7">
        <f t="shared" si="3"/>
        <v>47350531.226233177</v>
      </c>
      <c r="Q47" s="7">
        <f t="shared" si="4"/>
        <v>0.33354714802097635</v>
      </c>
      <c r="R47" s="7">
        <f t="shared" si="5"/>
        <v>0.33354714802097635</v>
      </c>
    </row>
    <row r="48" spans="1:18" x14ac:dyDescent="0.2">
      <c r="A48">
        <f t="shared" ca="1" si="6"/>
        <v>46.925767539798642</v>
      </c>
      <c r="B48">
        <v>18</v>
      </c>
      <c r="C48">
        <v>38.664999999999999</v>
      </c>
      <c r="D48">
        <v>2</v>
      </c>
      <c r="E48">
        <v>0</v>
      </c>
      <c r="F48">
        <v>1</v>
      </c>
      <c r="G48">
        <v>0</v>
      </c>
      <c r="H48">
        <v>1</v>
      </c>
      <c r="I48">
        <v>0</v>
      </c>
      <c r="J48">
        <v>0</v>
      </c>
      <c r="K48">
        <v>0</v>
      </c>
      <c r="L48" s="7">
        <v>3393.35635</v>
      </c>
      <c r="M48" s="7">
        <f t="shared" si="0"/>
        <v>6750.7917436664457</v>
      </c>
      <c r="N48" s="7">
        <f t="shared" si="1"/>
        <v>-3357.4353936664456</v>
      </c>
      <c r="O48" s="7">
        <f t="shared" si="2"/>
        <v>3357.4353936664456</v>
      </c>
      <c r="P48" s="7">
        <f t="shared" si="3"/>
        <v>11272372.422644161</v>
      </c>
      <c r="Q48" s="7">
        <f t="shared" si="4"/>
        <v>-0.98941432828486919</v>
      </c>
      <c r="R48" s="7">
        <f t="shared" si="5"/>
        <v>0.98941432828486919</v>
      </c>
    </row>
    <row r="49" spans="1:18" x14ac:dyDescent="0.2">
      <c r="A49">
        <f t="shared" ca="1" si="6"/>
        <v>47.925767539798642</v>
      </c>
      <c r="B49">
        <v>28</v>
      </c>
      <c r="C49">
        <v>34.770000000000003</v>
      </c>
      <c r="D49">
        <v>0</v>
      </c>
      <c r="E49">
        <v>0</v>
      </c>
      <c r="F49">
        <v>1</v>
      </c>
      <c r="G49">
        <v>0</v>
      </c>
      <c r="H49">
        <v>0</v>
      </c>
      <c r="I49">
        <v>1</v>
      </c>
      <c r="J49">
        <v>0</v>
      </c>
      <c r="K49">
        <v>0</v>
      </c>
      <c r="L49" s="7">
        <v>3556.9223000000002</v>
      </c>
      <c r="M49" s="7">
        <f t="shared" si="0"/>
        <v>6694.2317775027977</v>
      </c>
      <c r="N49" s="7">
        <f t="shared" si="1"/>
        <v>-3137.3094775027976</v>
      </c>
      <c r="O49" s="7">
        <f t="shared" si="2"/>
        <v>3137.3094775027976</v>
      </c>
      <c r="P49" s="7">
        <f t="shared" si="3"/>
        <v>9842710.7576288767</v>
      </c>
      <c r="Q49" s="7">
        <f t="shared" si="4"/>
        <v>-0.88202924126366145</v>
      </c>
      <c r="R49" s="7">
        <f t="shared" si="5"/>
        <v>0.88202924126366145</v>
      </c>
    </row>
    <row r="50" spans="1:18" x14ac:dyDescent="0.2">
      <c r="A50">
        <f t="shared" ca="1" si="6"/>
        <v>48.925767539798642</v>
      </c>
      <c r="B50">
        <v>60</v>
      </c>
      <c r="C50">
        <v>24.53</v>
      </c>
      <c r="D50">
        <v>0</v>
      </c>
      <c r="E50">
        <v>0</v>
      </c>
      <c r="F50">
        <v>1</v>
      </c>
      <c r="G50">
        <v>0</v>
      </c>
      <c r="H50">
        <v>0</v>
      </c>
      <c r="I50">
        <v>0</v>
      </c>
      <c r="J50">
        <v>0</v>
      </c>
      <c r="K50">
        <v>1</v>
      </c>
      <c r="L50" s="7">
        <v>12629.896699999999</v>
      </c>
      <c r="M50" s="7">
        <f t="shared" si="0"/>
        <v>10758.235943759752</v>
      </c>
      <c r="N50" s="7">
        <f t="shared" si="1"/>
        <v>1871.6607562402478</v>
      </c>
      <c r="O50" s="7">
        <f t="shared" si="2"/>
        <v>1871.6607562402478</v>
      </c>
      <c r="P50" s="7">
        <f t="shared" si="3"/>
        <v>3503113.9864498163</v>
      </c>
      <c r="Q50" s="7">
        <f t="shared" si="4"/>
        <v>0.14819287922127247</v>
      </c>
      <c r="R50" s="7">
        <f t="shared" si="5"/>
        <v>0.14819287922127247</v>
      </c>
    </row>
    <row r="51" spans="1:18" x14ac:dyDescent="0.2">
      <c r="A51">
        <f t="shared" ca="1" si="6"/>
        <v>49.925767539798642</v>
      </c>
      <c r="B51">
        <v>36</v>
      </c>
      <c r="C51">
        <v>35.200000000000003</v>
      </c>
      <c r="D51">
        <v>1</v>
      </c>
      <c r="E51">
        <v>1</v>
      </c>
      <c r="F51">
        <v>0</v>
      </c>
      <c r="G51">
        <v>1</v>
      </c>
      <c r="H51">
        <v>0</v>
      </c>
      <c r="I51">
        <v>0</v>
      </c>
      <c r="J51">
        <v>0</v>
      </c>
      <c r="K51">
        <v>1</v>
      </c>
      <c r="L51" s="7">
        <v>38709.175999999999</v>
      </c>
      <c r="M51" s="7">
        <f t="shared" si="0"/>
        <v>32405.598360557909</v>
      </c>
      <c r="N51" s="7">
        <f t="shared" si="1"/>
        <v>6303.57763944209</v>
      </c>
      <c r="O51" s="7">
        <f t="shared" si="2"/>
        <v>6303.57763944209</v>
      </c>
      <c r="P51" s="7">
        <f t="shared" si="3"/>
        <v>39735091.056474313</v>
      </c>
      <c r="Q51" s="7">
        <f t="shared" si="4"/>
        <v>0.16284453173175503</v>
      </c>
      <c r="R51" s="7">
        <f t="shared" si="5"/>
        <v>0.16284453173175503</v>
      </c>
    </row>
    <row r="52" spans="1:18" x14ac:dyDescent="0.2">
      <c r="A52">
        <f t="shared" ca="1" si="6"/>
        <v>50.925767539798642</v>
      </c>
      <c r="B52">
        <v>18</v>
      </c>
      <c r="C52">
        <v>35.625</v>
      </c>
      <c r="D52">
        <v>0</v>
      </c>
      <c r="E52">
        <v>0</v>
      </c>
      <c r="F52">
        <v>1</v>
      </c>
      <c r="G52">
        <v>0</v>
      </c>
      <c r="H52">
        <v>1</v>
      </c>
      <c r="I52">
        <v>0</v>
      </c>
      <c r="J52">
        <v>0</v>
      </c>
      <c r="K52">
        <v>0</v>
      </c>
      <c r="L52" s="7">
        <v>2211.1307499999998</v>
      </c>
      <c r="M52" s="7">
        <f t="shared" si="0"/>
        <v>4768.6425543912273</v>
      </c>
      <c r="N52" s="7">
        <f t="shared" si="1"/>
        <v>-2557.5118043912275</v>
      </c>
      <c r="O52" s="7">
        <f t="shared" si="2"/>
        <v>2557.5118043912275</v>
      </c>
      <c r="P52" s="7">
        <f t="shared" si="3"/>
        <v>6540866.6296004727</v>
      </c>
      <c r="Q52" s="7">
        <f t="shared" si="4"/>
        <v>-1.1566533568361925</v>
      </c>
      <c r="R52" s="7">
        <f t="shared" si="5"/>
        <v>1.1566533568361925</v>
      </c>
    </row>
    <row r="53" spans="1:18" x14ac:dyDescent="0.2">
      <c r="A53">
        <f t="shared" ca="1" si="6"/>
        <v>51.925767539798642</v>
      </c>
      <c r="B53">
        <v>21</v>
      </c>
      <c r="C53">
        <v>33.630000000000003</v>
      </c>
      <c r="D53">
        <v>2</v>
      </c>
      <c r="E53">
        <v>0</v>
      </c>
      <c r="F53">
        <v>1</v>
      </c>
      <c r="G53">
        <v>0</v>
      </c>
      <c r="H53">
        <v>0</v>
      </c>
      <c r="I53">
        <v>1</v>
      </c>
      <c r="J53">
        <v>0</v>
      </c>
      <c r="K53">
        <v>0</v>
      </c>
      <c r="L53" s="7">
        <v>3579.8287</v>
      </c>
      <c r="M53" s="7">
        <f t="shared" si="0"/>
        <v>5460.5578629232696</v>
      </c>
      <c r="N53" s="7">
        <f t="shared" si="1"/>
        <v>-1880.7291629232695</v>
      </c>
      <c r="O53" s="7">
        <f t="shared" si="2"/>
        <v>1880.7291629232695</v>
      </c>
      <c r="P53" s="7">
        <f t="shared" si="3"/>
        <v>3537142.184270062</v>
      </c>
      <c r="Q53" s="7">
        <f t="shared" si="4"/>
        <v>-0.52536848004019565</v>
      </c>
      <c r="R53" s="7">
        <f t="shared" si="5"/>
        <v>0.52536848004019565</v>
      </c>
    </row>
    <row r="54" spans="1:18" x14ac:dyDescent="0.2">
      <c r="A54">
        <f t="shared" ca="1" si="6"/>
        <v>52.925767539798642</v>
      </c>
      <c r="B54">
        <v>48</v>
      </c>
      <c r="C54">
        <v>28</v>
      </c>
      <c r="D54">
        <v>1</v>
      </c>
      <c r="E54">
        <v>1</v>
      </c>
      <c r="F54">
        <v>0</v>
      </c>
      <c r="G54">
        <v>1</v>
      </c>
      <c r="H54">
        <v>0</v>
      </c>
      <c r="I54">
        <v>0</v>
      </c>
      <c r="J54">
        <v>1</v>
      </c>
      <c r="K54">
        <v>0</v>
      </c>
      <c r="L54" s="7">
        <v>23568.272000000001</v>
      </c>
      <c r="M54" s="7">
        <f t="shared" si="0"/>
        <v>33120.652783095029</v>
      </c>
      <c r="N54" s="7">
        <f t="shared" si="1"/>
        <v>-9552.3807830950282</v>
      </c>
      <c r="O54" s="7">
        <f t="shared" si="2"/>
        <v>9552.3807830950282</v>
      </c>
      <c r="P54" s="7">
        <f t="shared" si="3"/>
        <v>91247978.625243187</v>
      </c>
      <c r="Q54" s="7">
        <f t="shared" si="4"/>
        <v>-0.40530679479153275</v>
      </c>
      <c r="R54" s="7">
        <f t="shared" si="5"/>
        <v>0.40530679479153275</v>
      </c>
    </row>
    <row r="55" spans="1:18" x14ac:dyDescent="0.2">
      <c r="A55">
        <f t="shared" ca="1" si="6"/>
        <v>53.925767539798642</v>
      </c>
      <c r="B55">
        <v>36</v>
      </c>
      <c r="C55">
        <v>34.43</v>
      </c>
      <c r="D55">
        <v>0</v>
      </c>
      <c r="E55">
        <v>1</v>
      </c>
      <c r="F55">
        <v>0</v>
      </c>
      <c r="G55">
        <v>1</v>
      </c>
      <c r="H55">
        <v>0</v>
      </c>
      <c r="I55">
        <v>0</v>
      </c>
      <c r="J55">
        <v>0</v>
      </c>
      <c r="K55">
        <v>1</v>
      </c>
      <c r="L55" s="7">
        <v>37742.575700000001</v>
      </c>
      <c r="M55" s="7">
        <f t="shared" si="0"/>
        <v>31668.918856128428</v>
      </c>
      <c r="N55" s="7">
        <f t="shared" si="1"/>
        <v>6073.6568438715731</v>
      </c>
      <c r="O55" s="7">
        <f t="shared" si="2"/>
        <v>6073.6568438715731</v>
      </c>
      <c r="P55" s="7">
        <f t="shared" si="3"/>
        <v>36889307.457107998</v>
      </c>
      <c r="Q55" s="7">
        <f t="shared" si="4"/>
        <v>0.16092322082489915</v>
      </c>
      <c r="R55" s="7">
        <f t="shared" si="5"/>
        <v>0.16092322082489915</v>
      </c>
    </row>
    <row r="56" spans="1:18" x14ac:dyDescent="0.2">
      <c r="A56">
        <f t="shared" ca="1" si="6"/>
        <v>54.925767539798642</v>
      </c>
      <c r="B56">
        <v>40</v>
      </c>
      <c r="C56">
        <v>28.69</v>
      </c>
      <c r="D56">
        <v>3</v>
      </c>
      <c r="E56">
        <v>0</v>
      </c>
      <c r="F56">
        <v>1</v>
      </c>
      <c r="G56">
        <v>0</v>
      </c>
      <c r="H56">
        <v>0</v>
      </c>
      <c r="I56">
        <v>1</v>
      </c>
      <c r="J56">
        <v>0</v>
      </c>
      <c r="K56">
        <v>0</v>
      </c>
      <c r="L56" s="7">
        <v>8059.6791000000003</v>
      </c>
      <c r="M56" s="7">
        <f t="shared" si="0"/>
        <v>9140.713445444464</v>
      </c>
      <c r="N56" s="7">
        <f t="shared" si="1"/>
        <v>-1081.0343454444637</v>
      </c>
      <c r="O56" s="7">
        <f t="shared" si="2"/>
        <v>1081.0343454444637</v>
      </c>
      <c r="P56" s="7">
        <f t="shared" si="3"/>
        <v>1168635.2560305402</v>
      </c>
      <c r="Q56" s="7">
        <f t="shared" si="4"/>
        <v>-0.13412870810755526</v>
      </c>
      <c r="R56" s="7">
        <f t="shared" si="5"/>
        <v>0.13412870810755526</v>
      </c>
    </row>
    <row r="57" spans="1:18" x14ac:dyDescent="0.2">
      <c r="A57">
        <f t="shared" ca="1" si="6"/>
        <v>55.925767539798642</v>
      </c>
      <c r="B57">
        <v>58</v>
      </c>
      <c r="C57">
        <v>36.954999999999998</v>
      </c>
      <c r="D57">
        <v>2</v>
      </c>
      <c r="E57">
        <v>1</v>
      </c>
      <c r="F57">
        <v>0</v>
      </c>
      <c r="G57">
        <v>1</v>
      </c>
      <c r="H57">
        <v>0</v>
      </c>
      <c r="I57">
        <v>1</v>
      </c>
      <c r="J57">
        <v>0</v>
      </c>
      <c r="K57">
        <v>0</v>
      </c>
      <c r="L57" s="7">
        <v>47496.494449999998</v>
      </c>
      <c r="M57" s="7">
        <f t="shared" si="0"/>
        <v>39809.2813225789</v>
      </c>
      <c r="N57" s="7">
        <f t="shared" si="1"/>
        <v>7687.2131274210988</v>
      </c>
      <c r="O57" s="7">
        <f t="shared" si="2"/>
        <v>7687.2131274210988</v>
      </c>
      <c r="P57" s="7">
        <f t="shared" si="3"/>
        <v>59093245.666395269</v>
      </c>
      <c r="Q57" s="7">
        <f t="shared" si="4"/>
        <v>0.16184801039397759</v>
      </c>
      <c r="R57" s="7">
        <f t="shared" si="5"/>
        <v>0.16184801039397759</v>
      </c>
    </row>
    <row r="58" spans="1:18" x14ac:dyDescent="0.2">
      <c r="A58">
        <f t="shared" ca="1" si="6"/>
        <v>56.925767539798642</v>
      </c>
      <c r="B58">
        <v>58</v>
      </c>
      <c r="C58">
        <v>31.824999999999999</v>
      </c>
      <c r="D58">
        <v>2</v>
      </c>
      <c r="E58">
        <v>0</v>
      </c>
      <c r="F58">
        <v>1</v>
      </c>
      <c r="G58">
        <v>0</v>
      </c>
      <c r="H58">
        <v>1</v>
      </c>
      <c r="I58">
        <v>0</v>
      </c>
      <c r="J58">
        <v>0</v>
      </c>
      <c r="K58">
        <v>0</v>
      </c>
      <c r="L58" s="7">
        <v>13607.36875</v>
      </c>
      <c r="M58" s="7">
        <f t="shared" si="0"/>
        <v>14704.962622462219</v>
      </c>
      <c r="N58" s="7">
        <f t="shared" si="1"/>
        <v>-1097.5938724622192</v>
      </c>
      <c r="O58" s="7">
        <f t="shared" si="2"/>
        <v>1097.5938724622192</v>
      </c>
      <c r="P58" s="7">
        <f t="shared" si="3"/>
        <v>1204712.3088666103</v>
      </c>
      <c r="Q58" s="7">
        <f t="shared" si="4"/>
        <v>-8.0661727673266681E-2</v>
      </c>
      <c r="R58" s="7">
        <f t="shared" si="5"/>
        <v>8.0661727673266681E-2</v>
      </c>
    </row>
    <row r="59" spans="1:18" x14ac:dyDescent="0.2">
      <c r="A59">
        <f t="shared" ca="1" si="6"/>
        <v>57.925767539798642</v>
      </c>
      <c r="B59">
        <v>18</v>
      </c>
      <c r="C59">
        <v>31.68</v>
      </c>
      <c r="D59">
        <v>2</v>
      </c>
      <c r="E59">
        <v>1</v>
      </c>
      <c r="F59">
        <v>0</v>
      </c>
      <c r="G59">
        <v>1</v>
      </c>
      <c r="H59">
        <v>0</v>
      </c>
      <c r="I59">
        <v>0</v>
      </c>
      <c r="J59">
        <v>0</v>
      </c>
      <c r="K59">
        <v>1</v>
      </c>
      <c r="L59" s="7">
        <v>34303.167200000004</v>
      </c>
      <c r="M59" s="7">
        <f t="shared" si="0"/>
        <v>27063.723603324619</v>
      </c>
      <c r="N59" s="7">
        <f t="shared" si="1"/>
        <v>7239.4435966753845</v>
      </c>
      <c r="O59" s="7">
        <f t="shared" si="2"/>
        <v>7239.4435966753845</v>
      </c>
      <c r="P59" s="7">
        <f t="shared" si="3"/>
        <v>52409543.589444228</v>
      </c>
      <c r="Q59" s="7">
        <f t="shared" si="4"/>
        <v>0.21104300819999455</v>
      </c>
      <c r="R59" s="7">
        <f t="shared" si="5"/>
        <v>0.21104300819999455</v>
      </c>
    </row>
    <row r="60" spans="1:18" x14ac:dyDescent="0.2">
      <c r="A60">
        <f t="shared" ca="1" si="6"/>
        <v>58.925767539798642</v>
      </c>
      <c r="B60">
        <v>53</v>
      </c>
      <c r="C60">
        <v>22.88</v>
      </c>
      <c r="D60">
        <v>1</v>
      </c>
      <c r="E60">
        <v>0</v>
      </c>
      <c r="F60">
        <v>1</v>
      </c>
      <c r="G60">
        <v>1</v>
      </c>
      <c r="H60">
        <v>0</v>
      </c>
      <c r="I60">
        <v>0</v>
      </c>
      <c r="J60">
        <v>0</v>
      </c>
      <c r="K60">
        <v>1</v>
      </c>
      <c r="L60" s="7">
        <v>23244.790199999999</v>
      </c>
      <c r="M60" s="7">
        <f t="shared" si="0"/>
        <v>32724.60736460238</v>
      </c>
      <c r="N60" s="7">
        <f t="shared" si="1"/>
        <v>-9479.8171646023802</v>
      </c>
      <c r="O60" s="7">
        <f t="shared" si="2"/>
        <v>9479.8171646023802</v>
      </c>
      <c r="P60" s="7">
        <f t="shared" si="3"/>
        <v>89866933.474289909</v>
      </c>
      <c r="Q60" s="7">
        <f t="shared" si="4"/>
        <v>-0.40782545607154502</v>
      </c>
      <c r="R60" s="7">
        <f t="shared" si="5"/>
        <v>0.40782545607154502</v>
      </c>
    </row>
    <row r="61" spans="1:18" x14ac:dyDescent="0.2">
      <c r="A61">
        <f t="shared" ca="1" si="6"/>
        <v>59.925767539798642</v>
      </c>
      <c r="B61">
        <v>34</v>
      </c>
      <c r="C61">
        <v>37.335000000000001</v>
      </c>
      <c r="D61">
        <v>2</v>
      </c>
      <c r="E61">
        <v>0</v>
      </c>
      <c r="F61">
        <v>1</v>
      </c>
      <c r="G61">
        <v>0</v>
      </c>
      <c r="H61">
        <v>0</v>
      </c>
      <c r="I61">
        <v>1</v>
      </c>
      <c r="J61">
        <v>0</v>
      </c>
      <c r="K61">
        <v>0</v>
      </c>
      <c r="L61" s="7">
        <v>5989.5236500000001</v>
      </c>
      <c r="M61" s="7">
        <f t="shared" si="0"/>
        <v>10056.402191536958</v>
      </c>
      <c r="N61" s="7">
        <f t="shared" si="1"/>
        <v>-4066.8785415369575</v>
      </c>
      <c r="O61" s="7">
        <f t="shared" si="2"/>
        <v>4066.8785415369575</v>
      </c>
      <c r="P61" s="7">
        <f t="shared" si="3"/>
        <v>16539501.07161377</v>
      </c>
      <c r="Q61" s="7">
        <f t="shared" si="4"/>
        <v>-0.6789986615274417</v>
      </c>
      <c r="R61" s="7">
        <f t="shared" si="5"/>
        <v>0.6789986615274417</v>
      </c>
    </row>
    <row r="62" spans="1:18" x14ac:dyDescent="0.2">
      <c r="A62">
        <f t="shared" ca="1" si="6"/>
        <v>60.925767539798642</v>
      </c>
      <c r="B62">
        <v>43</v>
      </c>
      <c r="C62">
        <v>27.36</v>
      </c>
      <c r="D62">
        <v>3</v>
      </c>
      <c r="E62">
        <v>1</v>
      </c>
      <c r="F62">
        <v>0</v>
      </c>
      <c r="G62">
        <v>0</v>
      </c>
      <c r="H62">
        <v>1</v>
      </c>
      <c r="I62">
        <v>0</v>
      </c>
      <c r="J62">
        <v>0</v>
      </c>
      <c r="K62">
        <v>0</v>
      </c>
      <c r="L62" s="7">
        <v>8606.2173999999995</v>
      </c>
      <c r="M62" s="7">
        <f t="shared" si="0"/>
        <v>9681.8047497836233</v>
      </c>
      <c r="N62" s="7">
        <f t="shared" si="1"/>
        <v>-1075.5873497836237</v>
      </c>
      <c r="O62" s="7">
        <f t="shared" si="2"/>
        <v>1075.5873497836237</v>
      </c>
      <c r="P62" s="7">
        <f t="shared" si="3"/>
        <v>1156888.1470145592</v>
      </c>
      <c r="Q62" s="7">
        <f t="shared" si="4"/>
        <v>-0.1249779432464283</v>
      </c>
      <c r="R62" s="7">
        <f t="shared" si="5"/>
        <v>0.1249779432464283</v>
      </c>
    </row>
    <row r="63" spans="1:18" x14ac:dyDescent="0.2">
      <c r="A63">
        <f t="shared" ca="1" si="6"/>
        <v>61.925767539798642</v>
      </c>
      <c r="B63">
        <v>25</v>
      </c>
      <c r="C63">
        <v>33.659999999999997</v>
      </c>
      <c r="D63">
        <v>4</v>
      </c>
      <c r="E63">
        <v>1</v>
      </c>
      <c r="F63">
        <v>0</v>
      </c>
      <c r="G63">
        <v>0</v>
      </c>
      <c r="H63">
        <v>0</v>
      </c>
      <c r="I63">
        <v>0</v>
      </c>
      <c r="J63">
        <v>0</v>
      </c>
      <c r="K63">
        <v>1</v>
      </c>
      <c r="L63" s="7">
        <v>4504.6624000000002</v>
      </c>
      <c r="M63" s="7">
        <f t="shared" si="0"/>
        <v>6635.7876576209637</v>
      </c>
      <c r="N63" s="7">
        <f t="shared" si="1"/>
        <v>-2131.1252576209636</v>
      </c>
      <c r="O63" s="7">
        <f t="shared" si="2"/>
        <v>2131.1252576209636</v>
      </c>
      <c r="P63" s="7">
        <f t="shared" si="3"/>
        <v>4541694.8636700185</v>
      </c>
      <c r="Q63" s="7">
        <f t="shared" si="4"/>
        <v>-0.47309322394969344</v>
      </c>
      <c r="R63" s="7">
        <f t="shared" si="5"/>
        <v>0.47309322394969344</v>
      </c>
    </row>
    <row r="64" spans="1:18" x14ac:dyDescent="0.2">
      <c r="A64">
        <f t="shared" ca="1" si="6"/>
        <v>62.925767539798642</v>
      </c>
      <c r="B64">
        <v>64</v>
      </c>
      <c r="C64">
        <v>24.7</v>
      </c>
      <c r="D64">
        <v>1</v>
      </c>
      <c r="E64">
        <v>1</v>
      </c>
      <c r="F64">
        <v>0</v>
      </c>
      <c r="G64">
        <v>0</v>
      </c>
      <c r="H64">
        <v>0</v>
      </c>
      <c r="I64">
        <v>1</v>
      </c>
      <c r="J64">
        <v>0</v>
      </c>
      <c r="K64">
        <v>0</v>
      </c>
      <c r="L64" s="7">
        <v>30166.618170000002</v>
      </c>
      <c r="M64" s="7">
        <f t="shared" si="0"/>
        <v>12869.568576740188</v>
      </c>
      <c r="N64" s="7">
        <f t="shared" si="1"/>
        <v>17297.049593259813</v>
      </c>
      <c r="O64" s="7">
        <f t="shared" si="2"/>
        <v>17297.049593259813</v>
      </c>
      <c r="P64" s="7">
        <f t="shared" si="3"/>
        <v>299187924.63168949</v>
      </c>
      <c r="Q64" s="7">
        <f t="shared" si="4"/>
        <v>0.57338378123078193</v>
      </c>
      <c r="R64" s="7">
        <f t="shared" si="5"/>
        <v>0.57338378123078193</v>
      </c>
    </row>
    <row r="65" spans="1:18" x14ac:dyDescent="0.2">
      <c r="A65">
        <f t="shared" ca="1" si="6"/>
        <v>63.925767539798642</v>
      </c>
      <c r="B65">
        <v>28</v>
      </c>
      <c r="C65">
        <v>25.934999999999999</v>
      </c>
      <c r="D65">
        <v>1</v>
      </c>
      <c r="E65">
        <v>0</v>
      </c>
      <c r="F65">
        <v>1</v>
      </c>
      <c r="G65">
        <v>0</v>
      </c>
      <c r="H65">
        <v>0</v>
      </c>
      <c r="I65">
        <v>1</v>
      </c>
      <c r="J65">
        <v>0</v>
      </c>
      <c r="K65">
        <v>0</v>
      </c>
      <c r="L65" s="7">
        <v>4133.6416499999996</v>
      </c>
      <c r="M65" s="7">
        <f t="shared" si="0"/>
        <v>4172.9581600001575</v>
      </c>
      <c r="N65" s="7">
        <f t="shared" si="1"/>
        <v>-39.316510000157905</v>
      </c>
      <c r="O65" s="7">
        <f t="shared" si="2"/>
        <v>39.316510000157905</v>
      </c>
      <c r="P65" s="7">
        <f t="shared" si="3"/>
        <v>1545.7879585925166</v>
      </c>
      <c r="Q65" s="7">
        <f t="shared" si="4"/>
        <v>-9.5113493933751871E-3</v>
      </c>
      <c r="R65" s="7">
        <f t="shared" si="5"/>
        <v>9.5113493933751871E-3</v>
      </c>
    </row>
    <row r="66" spans="1:18" x14ac:dyDescent="0.2">
      <c r="A66">
        <f t="shared" ca="1" si="6"/>
        <v>64.925767539798642</v>
      </c>
      <c r="B66">
        <v>20</v>
      </c>
      <c r="C66">
        <v>22.42</v>
      </c>
      <c r="D66">
        <v>0</v>
      </c>
      <c r="E66">
        <v>0</v>
      </c>
      <c r="F66">
        <v>1</v>
      </c>
      <c r="G66">
        <v>1</v>
      </c>
      <c r="H66">
        <v>0</v>
      </c>
      <c r="I66">
        <v>1</v>
      </c>
      <c r="J66">
        <v>0</v>
      </c>
      <c r="K66">
        <v>0</v>
      </c>
      <c r="L66" s="7">
        <v>14711.7438</v>
      </c>
      <c r="M66" s="7">
        <f t="shared" si="0"/>
        <v>24298.876347022961</v>
      </c>
      <c r="N66" s="7">
        <f t="shared" si="1"/>
        <v>-9587.1325470229604</v>
      </c>
      <c r="O66" s="7">
        <f t="shared" si="2"/>
        <v>9587.1325470229604</v>
      </c>
      <c r="P66" s="7">
        <f t="shared" si="3"/>
        <v>91913110.474186957</v>
      </c>
      <c r="Q66" s="7">
        <f t="shared" si="4"/>
        <v>-0.65166527349551584</v>
      </c>
      <c r="R66" s="7">
        <f t="shared" si="5"/>
        <v>0.65166527349551584</v>
      </c>
    </row>
    <row r="67" spans="1:18" x14ac:dyDescent="0.2">
      <c r="A67">
        <f t="shared" ca="1" si="6"/>
        <v>65.925767539798642</v>
      </c>
      <c r="B67">
        <v>19</v>
      </c>
      <c r="C67">
        <v>28.9</v>
      </c>
      <c r="D67">
        <v>0</v>
      </c>
      <c r="E67">
        <v>0</v>
      </c>
      <c r="F67">
        <v>1</v>
      </c>
      <c r="G67">
        <v>0</v>
      </c>
      <c r="H67">
        <v>0</v>
      </c>
      <c r="I67">
        <v>0</v>
      </c>
      <c r="J67">
        <v>1</v>
      </c>
      <c r="K67">
        <v>0</v>
      </c>
      <c r="L67" s="7">
        <v>1743.2139999999999</v>
      </c>
      <c r="M67" s="7">
        <f t="shared" ref="M67:M130" si="7">$V$21+$V$22*B67+$V$23*C67+$V$24*D67+$V$25*E67+$V$26*F67+$V$27*G67+$V$28*H67+$V$29*I67+$V$30*J67+$V$31*K67</f>
        <v>1784.3719400948485</v>
      </c>
      <c r="N67" s="7">
        <f t="shared" ref="N67:N130" si="8">L67-M67</f>
        <v>-41.157940094848527</v>
      </c>
      <c r="O67" s="7">
        <f t="shared" ref="O67:O130" si="9">ABS(N67)</f>
        <v>41.157940094848527</v>
      </c>
      <c r="P67" s="7">
        <f t="shared" ref="P67:P130" si="10">N67^2</f>
        <v>1693.97603285114</v>
      </c>
      <c r="Q67" s="7">
        <f t="shared" ref="Q67:Q130" si="11">N67/L67</f>
        <v>-2.3610377208333876E-2</v>
      </c>
      <c r="R67" s="7">
        <f t="shared" ref="R67:R130" si="12">ABS(Q67)</f>
        <v>2.3610377208333876E-2</v>
      </c>
    </row>
    <row r="68" spans="1:18" x14ac:dyDescent="0.2">
      <c r="A68">
        <f t="shared" ref="A68:A131" ca="1" si="13">A67+1</f>
        <v>66.925767539798642</v>
      </c>
      <c r="B68">
        <v>61</v>
      </c>
      <c r="C68">
        <v>39.1</v>
      </c>
      <c r="D68">
        <v>2</v>
      </c>
      <c r="E68">
        <v>0</v>
      </c>
      <c r="F68">
        <v>1</v>
      </c>
      <c r="G68">
        <v>0</v>
      </c>
      <c r="H68">
        <v>0</v>
      </c>
      <c r="I68">
        <v>0</v>
      </c>
      <c r="J68">
        <v>1</v>
      </c>
      <c r="K68">
        <v>0</v>
      </c>
      <c r="L68" s="7">
        <v>14235.072</v>
      </c>
      <c r="M68" s="7">
        <f t="shared" si="7"/>
        <v>16983.113063792298</v>
      </c>
      <c r="N68" s="7">
        <f t="shared" si="8"/>
        <v>-2748.0410637922978</v>
      </c>
      <c r="O68" s="7">
        <f t="shared" si="9"/>
        <v>2748.0410637922978</v>
      </c>
      <c r="P68" s="7">
        <f t="shared" si="10"/>
        <v>7551729.6882887036</v>
      </c>
      <c r="Q68" s="7">
        <f t="shared" si="11"/>
        <v>-0.19304721913540709</v>
      </c>
      <c r="R68" s="7">
        <f t="shared" si="12"/>
        <v>0.19304721913540709</v>
      </c>
    </row>
    <row r="69" spans="1:18" x14ac:dyDescent="0.2">
      <c r="A69">
        <f t="shared" ca="1" si="13"/>
        <v>67.925767539798642</v>
      </c>
      <c r="B69">
        <v>40</v>
      </c>
      <c r="C69">
        <v>26.315000000000001</v>
      </c>
      <c r="D69">
        <v>1</v>
      </c>
      <c r="E69">
        <v>1</v>
      </c>
      <c r="F69">
        <v>0</v>
      </c>
      <c r="G69">
        <v>0</v>
      </c>
      <c r="H69">
        <v>0</v>
      </c>
      <c r="I69">
        <v>1</v>
      </c>
      <c r="J69">
        <v>0</v>
      </c>
      <c r="K69">
        <v>0</v>
      </c>
      <c r="L69" s="7">
        <v>6389.3778499999999</v>
      </c>
      <c r="M69" s="7">
        <f t="shared" si="7"/>
        <v>7252.8135434253454</v>
      </c>
      <c r="N69" s="7">
        <f t="shared" si="8"/>
        <v>-863.43569342534556</v>
      </c>
      <c r="O69" s="7">
        <f t="shared" si="9"/>
        <v>863.43569342534556</v>
      </c>
      <c r="P69" s="7">
        <f t="shared" si="10"/>
        <v>745521.19668090728</v>
      </c>
      <c r="Q69" s="7">
        <f t="shared" si="11"/>
        <v>-0.13513611398414097</v>
      </c>
      <c r="R69" s="7">
        <f t="shared" si="12"/>
        <v>0.13513611398414097</v>
      </c>
    </row>
    <row r="70" spans="1:18" x14ac:dyDescent="0.2">
      <c r="A70">
        <f t="shared" ca="1" si="13"/>
        <v>68.925767539798642</v>
      </c>
      <c r="B70">
        <v>40</v>
      </c>
      <c r="C70">
        <v>36.19</v>
      </c>
      <c r="D70">
        <v>0</v>
      </c>
      <c r="E70">
        <v>0</v>
      </c>
      <c r="F70">
        <v>1</v>
      </c>
      <c r="G70">
        <v>0</v>
      </c>
      <c r="H70">
        <v>0</v>
      </c>
      <c r="I70">
        <v>0</v>
      </c>
      <c r="J70">
        <v>0</v>
      </c>
      <c r="K70">
        <v>1</v>
      </c>
      <c r="L70" s="7">
        <v>5920.1040999999996</v>
      </c>
      <c r="M70" s="7">
        <f t="shared" si="7"/>
        <v>9576.1045621151861</v>
      </c>
      <c r="N70" s="7">
        <f t="shared" si="8"/>
        <v>-3656.0004621151866</v>
      </c>
      <c r="O70" s="7">
        <f t="shared" si="9"/>
        <v>3656.0004621151866</v>
      </c>
      <c r="P70" s="7">
        <f t="shared" si="10"/>
        <v>13366339.378986457</v>
      </c>
      <c r="Q70" s="7">
        <f t="shared" si="11"/>
        <v>-0.61755678622529409</v>
      </c>
      <c r="R70" s="7">
        <f t="shared" si="12"/>
        <v>0.61755678622529409</v>
      </c>
    </row>
    <row r="71" spans="1:18" x14ac:dyDescent="0.2">
      <c r="A71">
        <f t="shared" ca="1" si="13"/>
        <v>69.925767539798642</v>
      </c>
      <c r="B71">
        <v>28</v>
      </c>
      <c r="C71">
        <v>23.98</v>
      </c>
      <c r="D71">
        <v>3</v>
      </c>
      <c r="E71">
        <v>1</v>
      </c>
      <c r="F71">
        <v>0</v>
      </c>
      <c r="G71">
        <v>1</v>
      </c>
      <c r="H71">
        <v>0</v>
      </c>
      <c r="I71">
        <v>0</v>
      </c>
      <c r="J71">
        <v>0</v>
      </c>
      <c r="K71">
        <v>1</v>
      </c>
      <c r="L71" s="7">
        <v>17663.144199999999</v>
      </c>
      <c r="M71" s="7">
        <f t="shared" si="7"/>
        <v>27495.998081043763</v>
      </c>
      <c r="N71" s="7">
        <f t="shared" si="8"/>
        <v>-9832.853881043764</v>
      </c>
      <c r="O71" s="7">
        <f t="shared" si="9"/>
        <v>9832.853881043764</v>
      </c>
      <c r="P71" s="7">
        <f t="shared" si="10"/>
        <v>96685015.445957407</v>
      </c>
      <c r="Q71" s="7">
        <f t="shared" si="11"/>
        <v>-0.55668762988662934</v>
      </c>
      <c r="R71" s="7">
        <f t="shared" si="12"/>
        <v>0.55668762988662934</v>
      </c>
    </row>
    <row r="72" spans="1:18" x14ac:dyDescent="0.2">
      <c r="A72">
        <f t="shared" ca="1" si="13"/>
        <v>70.925767539798642</v>
      </c>
      <c r="B72">
        <v>27</v>
      </c>
      <c r="C72">
        <v>24.75</v>
      </c>
      <c r="D72">
        <v>0</v>
      </c>
      <c r="E72">
        <v>0</v>
      </c>
      <c r="F72">
        <v>1</v>
      </c>
      <c r="G72">
        <v>1</v>
      </c>
      <c r="H72">
        <v>0</v>
      </c>
      <c r="I72">
        <v>0</v>
      </c>
      <c r="J72">
        <v>0</v>
      </c>
      <c r="K72">
        <v>1</v>
      </c>
      <c r="L72" s="7">
        <v>16577.779500000001</v>
      </c>
      <c r="M72" s="7">
        <f t="shared" si="7"/>
        <v>26205.13341173447</v>
      </c>
      <c r="N72" s="7">
        <f t="shared" si="8"/>
        <v>-9627.3539117344699</v>
      </c>
      <c r="O72" s="7">
        <f t="shared" si="9"/>
        <v>9627.3539117344699</v>
      </c>
      <c r="P72" s="7">
        <f t="shared" si="10"/>
        <v>92685943.341788992</v>
      </c>
      <c r="Q72" s="7">
        <f t="shared" si="11"/>
        <v>-0.58073844640860794</v>
      </c>
      <c r="R72" s="7">
        <f t="shared" si="12"/>
        <v>0.58073844640860794</v>
      </c>
    </row>
    <row r="73" spans="1:18" x14ac:dyDescent="0.2">
      <c r="A73">
        <f t="shared" ca="1" si="13"/>
        <v>71.925767539798642</v>
      </c>
      <c r="B73">
        <v>31</v>
      </c>
      <c r="C73">
        <v>28.5</v>
      </c>
      <c r="D73">
        <v>5</v>
      </c>
      <c r="E73">
        <v>1</v>
      </c>
      <c r="F73">
        <v>0</v>
      </c>
      <c r="G73">
        <v>0</v>
      </c>
      <c r="H73">
        <v>1</v>
      </c>
      <c r="I73">
        <v>0</v>
      </c>
      <c r="J73">
        <v>0</v>
      </c>
      <c r="K73">
        <v>0</v>
      </c>
      <c r="L73" s="7">
        <v>6799.4579999999996</v>
      </c>
      <c r="M73" s="7">
        <f t="shared" si="7"/>
        <v>7937.2101467500715</v>
      </c>
      <c r="N73" s="7">
        <f t="shared" si="8"/>
        <v>-1137.7521467500719</v>
      </c>
      <c r="O73" s="7">
        <f t="shared" si="9"/>
        <v>1137.7521467500719</v>
      </c>
      <c r="P73" s="7">
        <f t="shared" si="10"/>
        <v>1294479.9474343972</v>
      </c>
      <c r="Q73" s="7">
        <f t="shared" si="11"/>
        <v>-0.1673298293408198</v>
      </c>
      <c r="R73" s="7">
        <f t="shared" si="12"/>
        <v>0.1673298293408198</v>
      </c>
    </row>
    <row r="74" spans="1:18" x14ac:dyDescent="0.2">
      <c r="A74">
        <f t="shared" ca="1" si="13"/>
        <v>72.925767539798642</v>
      </c>
      <c r="B74">
        <v>53</v>
      </c>
      <c r="C74">
        <v>28.1</v>
      </c>
      <c r="D74">
        <v>3</v>
      </c>
      <c r="E74">
        <v>0</v>
      </c>
      <c r="F74">
        <v>1</v>
      </c>
      <c r="G74">
        <v>0</v>
      </c>
      <c r="H74">
        <v>0</v>
      </c>
      <c r="I74">
        <v>0</v>
      </c>
      <c r="J74">
        <v>1</v>
      </c>
      <c r="K74">
        <v>0</v>
      </c>
      <c r="L74" s="7">
        <v>11741.726000000001</v>
      </c>
      <c r="M74" s="7">
        <f t="shared" si="7"/>
        <v>11672.634798923404</v>
      </c>
      <c r="N74" s="7">
        <f t="shared" si="8"/>
        <v>69.091201076596917</v>
      </c>
      <c r="O74" s="7">
        <f t="shared" si="9"/>
        <v>69.091201076596917</v>
      </c>
      <c r="P74" s="7">
        <f t="shared" si="10"/>
        <v>4773.5940662067469</v>
      </c>
      <c r="Q74" s="7">
        <f t="shared" si="11"/>
        <v>5.8842457298524014E-3</v>
      </c>
      <c r="R74" s="7">
        <f t="shared" si="12"/>
        <v>5.8842457298524014E-3</v>
      </c>
    </row>
    <row r="75" spans="1:18" x14ac:dyDescent="0.2">
      <c r="A75">
        <f t="shared" ca="1" si="13"/>
        <v>73.925767539798642</v>
      </c>
      <c r="B75">
        <v>58</v>
      </c>
      <c r="C75">
        <v>32.01</v>
      </c>
      <c r="D75">
        <v>1</v>
      </c>
      <c r="E75">
        <v>1</v>
      </c>
      <c r="F75">
        <v>0</v>
      </c>
      <c r="G75">
        <v>0</v>
      </c>
      <c r="H75">
        <v>0</v>
      </c>
      <c r="I75">
        <v>0</v>
      </c>
      <c r="J75">
        <v>0</v>
      </c>
      <c r="K75">
        <v>1</v>
      </c>
      <c r="L75" s="7">
        <v>11946.625899999999</v>
      </c>
      <c r="M75" s="7">
        <f t="shared" si="7"/>
        <v>13125.876457448163</v>
      </c>
      <c r="N75" s="7">
        <f t="shared" si="8"/>
        <v>-1179.2505574481638</v>
      </c>
      <c r="O75" s="7">
        <f t="shared" si="9"/>
        <v>1179.2505574481638</v>
      </c>
      <c r="P75" s="7">
        <f t="shared" si="10"/>
        <v>1390631.8772418052</v>
      </c>
      <c r="Q75" s="7">
        <f t="shared" si="11"/>
        <v>-9.8709925908717369E-2</v>
      </c>
      <c r="R75" s="7">
        <f t="shared" si="12"/>
        <v>9.8709925908717369E-2</v>
      </c>
    </row>
    <row r="76" spans="1:18" x14ac:dyDescent="0.2">
      <c r="A76">
        <f t="shared" ca="1" si="13"/>
        <v>74.925767539798642</v>
      </c>
      <c r="B76">
        <v>44</v>
      </c>
      <c r="C76">
        <v>27.4</v>
      </c>
      <c r="D76">
        <v>2</v>
      </c>
      <c r="E76">
        <v>1</v>
      </c>
      <c r="F76">
        <v>0</v>
      </c>
      <c r="G76">
        <v>0</v>
      </c>
      <c r="H76">
        <v>0</v>
      </c>
      <c r="I76">
        <v>0</v>
      </c>
      <c r="J76">
        <v>1</v>
      </c>
      <c r="K76">
        <v>0</v>
      </c>
      <c r="L76" s="7">
        <v>7726.8540000000003</v>
      </c>
      <c r="M76" s="7">
        <f t="shared" si="7"/>
        <v>8516.6773040154421</v>
      </c>
      <c r="N76" s="7">
        <f t="shared" si="8"/>
        <v>-789.82330401544186</v>
      </c>
      <c r="O76" s="7">
        <f t="shared" si="9"/>
        <v>789.82330401544186</v>
      </c>
      <c r="P76" s="7">
        <f t="shared" si="10"/>
        <v>623820.85156586906</v>
      </c>
      <c r="Q76" s="7">
        <f t="shared" si="11"/>
        <v>-0.10221796658969379</v>
      </c>
      <c r="R76" s="7">
        <f t="shared" si="12"/>
        <v>0.10221796658969379</v>
      </c>
    </row>
    <row r="77" spans="1:18" x14ac:dyDescent="0.2">
      <c r="A77">
        <f t="shared" ca="1" si="13"/>
        <v>75.925767539798642</v>
      </c>
      <c r="B77">
        <v>57</v>
      </c>
      <c r="C77">
        <v>34.01</v>
      </c>
      <c r="D77">
        <v>0</v>
      </c>
      <c r="E77">
        <v>1</v>
      </c>
      <c r="F77">
        <v>0</v>
      </c>
      <c r="G77">
        <v>0</v>
      </c>
      <c r="H77">
        <v>0</v>
      </c>
      <c r="I77">
        <v>1</v>
      </c>
      <c r="J77">
        <v>0</v>
      </c>
      <c r="K77">
        <v>0</v>
      </c>
      <c r="L77" s="7">
        <v>11356.660900000001</v>
      </c>
      <c r="M77" s="7">
        <f t="shared" si="7"/>
        <v>13753.964616946543</v>
      </c>
      <c r="N77" s="7">
        <f t="shared" si="8"/>
        <v>-2397.3037169465424</v>
      </c>
      <c r="O77" s="7">
        <f t="shared" si="9"/>
        <v>2397.3037169465424</v>
      </c>
      <c r="P77" s="7">
        <f t="shared" si="10"/>
        <v>5747065.1112857079</v>
      </c>
      <c r="Q77" s="7">
        <f t="shared" si="11"/>
        <v>-0.21109230416015523</v>
      </c>
      <c r="R77" s="7">
        <f t="shared" si="12"/>
        <v>0.21109230416015523</v>
      </c>
    </row>
    <row r="78" spans="1:18" x14ac:dyDescent="0.2">
      <c r="A78">
        <f t="shared" ca="1" si="13"/>
        <v>76.925767539798642</v>
      </c>
      <c r="B78">
        <v>29</v>
      </c>
      <c r="C78">
        <v>29.59</v>
      </c>
      <c r="D78">
        <v>1</v>
      </c>
      <c r="E78">
        <v>0</v>
      </c>
      <c r="F78">
        <v>1</v>
      </c>
      <c r="G78">
        <v>0</v>
      </c>
      <c r="H78">
        <v>0</v>
      </c>
      <c r="I78">
        <v>0</v>
      </c>
      <c r="J78">
        <v>0</v>
      </c>
      <c r="K78">
        <v>1</v>
      </c>
      <c r="L78" s="7">
        <v>3947.4131000000002</v>
      </c>
      <c r="M78" s="7">
        <f t="shared" si="7"/>
        <v>4987.508435521946</v>
      </c>
      <c r="N78" s="7">
        <f t="shared" si="8"/>
        <v>-1040.0953355219458</v>
      </c>
      <c r="O78" s="7">
        <f t="shared" si="9"/>
        <v>1040.0953355219458</v>
      </c>
      <c r="P78" s="7">
        <f t="shared" si="10"/>
        <v>1081798.306974509</v>
      </c>
      <c r="Q78" s="7">
        <f t="shared" si="11"/>
        <v>-0.26348783600123982</v>
      </c>
      <c r="R78" s="7">
        <f t="shared" si="12"/>
        <v>0.26348783600123982</v>
      </c>
    </row>
    <row r="79" spans="1:18" x14ac:dyDescent="0.2">
      <c r="A79">
        <f t="shared" ca="1" si="13"/>
        <v>77.925767539798642</v>
      </c>
      <c r="B79">
        <v>21</v>
      </c>
      <c r="C79">
        <v>35.53</v>
      </c>
      <c r="D79">
        <v>0</v>
      </c>
      <c r="E79">
        <v>1</v>
      </c>
      <c r="F79">
        <v>0</v>
      </c>
      <c r="G79">
        <v>0</v>
      </c>
      <c r="H79">
        <v>0</v>
      </c>
      <c r="I79">
        <v>0</v>
      </c>
      <c r="J79">
        <v>0</v>
      </c>
      <c r="K79">
        <v>1</v>
      </c>
      <c r="L79" s="7">
        <v>1532.4697000000001</v>
      </c>
      <c r="M79" s="7">
        <f t="shared" si="7"/>
        <v>4340.6518251273146</v>
      </c>
      <c r="N79" s="7">
        <f t="shared" si="8"/>
        <v>-2808.1821251273145</v>
      </c>
      <c r="O79" s="7">
        <f t="shared" si="9"/>
        <v>2808.1821251273145</v>
      </c>
      <c r="P79" s="7">
        <f t="shared" si="10"/>
        <v>7885886.84788456</v>
      </c>
      <c r="Q79" s="7">
        <f t="shared" si="11"/>
        <v>-1.8324552355764778</v>
      </c>
      <c r="R79" s="7">
        <f t="shared" si="12"/>
        <v>1.8324552355764778</v>
      </c>
    </row>
    <row r="80" spans="1:18" x14ac:dyDescent="0.2">
      <c r="A80">
        <f t="shared" ca="1" si="13"/>
        <v>78.925767539798642</v>
      </c>
      <c r="B80">
        <v>22</v>
      </c>
      <c r="C80">
        <v>39.805</v>
      </c>
      <c r="D80">
        <v>0</v>
      </c>
      <c r="E80">
        <v>0</v>
      </c>
      <c r="F80">
        <v>1</v>
      </c>
      <c r="G80">
        <v>0</v>
      </c>
      <c r="H80">
        <v>1</v>
      </c>
      <c r="I80">
        <v>0</v>
      </c>
      <c r="J80">
        <v>0</v>
      </c>
      <c r="K80">
        <v>0</v>
      </c>
      <c r="L80" s="7">
        <v>2755.0209500000001</v>
      </c>
      <c r="M80" s="7">
        <f t="shared" si="7"/>
        <v>7213.8966006339297</v>
      </c>
      <c r="N80" s="7">
        <f t="shared" si="8"/>
        <v>-4458.8756506339296</v>
      </c>
      <c r="O80" s="7">
        <f t="shared" si="9"/>
        <v>4458.8756506339296</v>
      </c>
      <c r="P80" s="7">
        <f t="shared" si="10"/>
        <v>19881572.067816149</v>
      </c>
      <c r="Q80" s="7">
        <f t="shared" si="11"/>
        <v>-1.6184543535445455</v>
      </c>
      <c r="R80" s="7">
        <f t="shared" si="12"/>
        <v>1.6184543535445455</v>
      </c>
    </row>
    <row r="81" spans="1:18" x14ac:dyDescent="0.2">
      <c r="A81">
        <f t="shared" ca="1" si="13"/>
        <v>79.925767539798642</v>
      </c>
      <c r="B81">
        <v>41</v>
      </c>
      <c r="C81">
        <v>32.965000000000003</v>
      </c>
      <c r="D81">
        <v>0</v>
      </c>
      <c r="E81">
        <v>0</v>
      </c>
      <c r="F81">
        <v>1</v>
      </c>
      <c r="G81">
        <v>0</v>
      </c>
      <c r="H81">
        <v>0</v>
      </c>
      <c r="I81">
        <v>1</v>
      </c>
      <c r="J81">
        <v>0</v>
      </c>
      <c r="K81">
        <v>0</v>
      </c>
      <c r="L81" s="7">
        <v>6571.0243499999997</v>
      </c>
      <c r="M81" s="7">
        <f t="shared" si="7"/>
        <v>9421.1201767207567</v>
      </c>
      <c r="N81" s="7">
        <f t="shared" si="8"/>
        <v>-2850.095826720757</v>
      </c>
      <c r="O81" s="7">
        <f t="shared" si="9"/>
        <v>2850.095826720757</v>
      </c>
      <c r="P81" s="7">
        <f t="shared" si="10"/>
        <v>8123046.2214910751</v>
      </c>
      <c r="Q81" s="7">
        <f t="shared" si="11"/>
        <v>-0.4337369145072118</v>
      </c>
      <c r="R81" s="7">
        <f t="shared" si="12"/>
        <v>0.4337369145072118</v>
      </c>
    </row>
    <row r="82" spans="1:18" x14ac:dyDescent="0.2">
      <c r="A82">
        <f t="shared" ca="1" si="13"/>
        <v>80.925767539798642</v>
      </c>
      <c r="B82">
        <v>31</v>
      </c>
      <c r="C82">
        <v>26.885000000000002</v>
      </c>
      <c r="D82">
        <v>1</v>
      </c>
      <c r="E82">
        <v>1</v>
      </c>
      <c r="F82">
        <v>0</v>
      </c>
      <c r="G82">
        <v>0</v>
      </c>
      <c r="H82">
        <v>1</v>
      </c>
      <c r="I82">
        <v>0</v>
      </c>
      <c r="J82">
        <v>0</v>
      </c>
      <c r="K82">
        <v>0</v>
      </c>
      <c r="L82" s="7">
        <v>4441.2131499999996</v>
      </c>
      <c r="M82" s="7">
        <f t="shared" si="7"/>
        <v>5487.4105385720341</v>
      </c>
      <c r="N82" s="7">
        <f t="shared" si="8"/>
        <v>-1046.1973885720345</v>
      </c>
      <c r="O82" s="7">
        <f t="shared" si="9"/>
        <v>1046.1973885720345</v>
      </c>
      <c r="P82" s="7">
        <f t="shared" si="10"/>
        <v>1094528.9758549444</v>
      </c>
      <c r="Q82" s="7">
        <f t="shared" si="11"/>
        <v>-0.23556567839398443</v>
      </c>
      <c r="R82" s="7">
        <f t="shared" si="12"/>
        <v>0.23556567839398443</v>
      </c>
    </row>
    <row r="83" spans="1:18" x14ac:dyDescent="0.2">
      <c r="A83">
        <f t="shared" ca="1" si="13"/>
        <v>81.925767539798642</v>
      </c>
      <c r="B83">
        <v>45</v>
      </c>
      <c r="C83">
        <v>38.284999999999997</v>
      </c>
      <c r="D83">
        <v>0</v>
      </c>
      <c r="E83">
        <v>0</v>
      </c>
      <c r="F83">
        <v>1</v>
      </c>
      <c r="G83">
        <v>0</v>
      </c>
      <c r="H83">
        <v>1</v>
      </c>
      <c r="I83">
        <v>0</v>
      </c>
      <c r="J83">
        <v>0</v>
      </c>
      <c r="K83">
        <v>0</v>
      </c>
      <c r="L83" s="7">
        <v>7935.29115</v>
      </c>
      <c r="M83" s="7">
        <f t="shared" si="7"/>
        <v>12606.018659504456</v>
      </c>
      <c r="N83" s="7">
        <f t="shared" si="8"/>
        <v>-4670.7275095044561</v>
      </c>
      <c r="O83" s="7">
        <f t="shared" si="9"/>
        <v>4670.7275095044561</v>
      </c>
      <c r="P83" s="7">
        <f t="shared" si="10"/>
        <v>21815695.468041699</v>
      </c>
      <c r="Q83" s="7">
        <f t="shared" si="11"/>
        <v>-0.58860190775790955</v>
      </c>
      <c r="R83" s="7">
        <f t="shared" si="12"/>
        <v>0.58860190775790955</v>
      </c>
    </row>
    <row r="84" spans="1:18" x14ac:dyDescent="0.2">
      <c r="A84">
        <f t="shared" ca="1" si="13"/>
        <v>82.925767539798642</v>
      </c>
      <c r="B84">
        <v>22</v>
      </c>
      <c r="C84">
        <v>37.619999999999997</v>
      </c>
      <c r="D84">
        <v>1</v>
      </c>
      <c r="E84">
        <v>1</v>
      </c>
      <c r="F84">
        <v>0</v>
      </c>
      <c r="G84">
        <v>1</v>
      </c>
      <c r="H84">
        <v>0</v>
      </c>
      <c r="I84">
        <v>0</v>
      </c>
      <c r="J84">
        <v>0</v>
      </c>
      <c r="K84">
        <v>1</v>
      </c>
      <c r="L84" s="7">
        <v>37165.163800000002</v>
      </c>
      <c r="M84" s="7">
        <f t="shared" si="7"/>
        <v>29630.45758277327</v>
      </c>
      <c r="N84" s="7">
        <f t="shared" si="8"/>
        <v>7534.7062172267324</v>
      </c>
      <c r="O84" s="7">
        <f t="shared" si="9"/>
        <v>7534.7062172267324</v>
      </c>
      <c r="P84" s="7">
        <f t="shared" si="10"/>
        <v>56771797.779915176</v>
      </c>
      <c r="Q84" s="7">
        <f t="shared" si="11"/>
        <v>0.20273571933582415</v>
      </c>
      <c r="R84" s="7">
        <f t="shared" si="12"/>
        <v>0.20273571933582415</v>
      </c>
    </row>
    <row r="85" spans="1:18" x14ac:dyDescent="0.2">
      <c r="A85">
        <f t="shared" ca="1" si="13"/>
        <v>83.925767539798642</v>
      </c>
      <c r="B85">
        <v>48</v>
      </c>
      <c r="C85">
        <v>41.23</v>
      </c>
      <c r="D85">
        <v>4</v>
      </c>
      <c r="E85">
        <v>0</v>
      </c>
      <c r="F85">
        <v>1</v>
      </c>
      <c r="G85">
        <v>0</v>
      </c>
      <c r="H85">
        <v>0</v>
      </c>
      <c r="I85">
        <v>1</v>
      </c>
      <c r="J85">
        <v>0</v>
      </c>
      <c r="K85">
        <v>0</v>
      </c>
      <c r="L85" s="7">
        <v>11033.661700000001</v>
      </c>
      <c r="M85" s="7">
        <f t="shared" si="7"/>
        <v>15924.550719172314</v>
      </c>
      <c r="N85" s="7">
        <f t="shared" si="8"/>
        <v>-4890.8890191723131</v>
      </c>
      <c r="O85" s="7">
        <f t="shared" si="9"/>
        <v>4890.8890191723131</v>
      </c>
      <c r="P85" s="7">
        <f t="shared" si="10"/>
        <v>23920795.397860311</v>
      </c>
      <c r="Q85" s="7">
        <f t="shared" si="11"/>
        <v>-0.44326980037572772</v>
      </c>
      <c r="R85" s="7">
        <f t="shared" si="12"/>
        <v>0.44326980037572772</v>
      </c>
    </row>
    <row r="86" spans="1:18" x14ac:dyDescent="0.2">
      <c r="A86">
        <f t="shared" ca="1" si="13"/>
        <v>84.925767539798642</v>
      </c>
      <c r="B86">
        <v>37</v>
      </c>
      <c r="C86">
        <v>34.799999999999997</v>
      </c>
      <c r="D86">
        <v>2</v>
      </c>
      <c r="E86">
        <v>0</v>
      </c>
      <c r="F86">
        <v>1</v>
      </c>
      <c r="G86">
        <v>1</v>
      </c>
      <c r="H86">
        <v>0</v>
      </c>
      <c r="I86">
        <v>0</v>
      </c>
      <c r="J86">
        <v>1</v>
      </c>
      <c r="K86">
        <v>0</v>
      </c>
      <c r="L86" s="7">
        <v>39836.519</v>
      </c>
      <c r="M86" s="7">
        <f t="shared" si="7"/>
        <v>33208.563294282154</v>
      </c>
      <c r="N86" s="7">
        <f t="shared" si="8"/>
        <v>6627.9557057178463</v>
      </c>
      <c r="O86" s="7">
        <f t="shared" si="9"/>
        <v>6627.9557057178463</v>
      </c>
      <c r="P86" s="7">
        <f t="shared" si="10"/>
        <v>43929796.836957753</v>
      </c>
      <c r="Q86" s="7">
        <f t="shared" si="11"/>
        <v>0.16637888731487424</v>
      </c>
      <c r="R86" s="7">
        <f t="shared" si="12"/>
        <v>0.16637888731487424</v>
      </c>
    </row>
    <row r="87" spans="1:18" x14ac:dyDescent="0.2">
      <c r="A87">
        <f t="shared" ca="1" si="13"/>
        <v>85.925767539798642</v>
      </c>
      <c r="B87">
        <v>45</v>
      </c>
      <c r="C87">
        <v>22.895</v>
      </c>
      <c r="D87">
        <v>2</v>
      </c>
      <c r="E87">
        <v>1</v>
      </c>
      <c r="F87">
        <v>0</v>
      </c>
      <c r="G87">
        <v>1</v>
      </c>
      <c r="H87">
        <v>0</v>
      </c>
      <c r="I87">
        <v>1</v>
      </c>
      <c r="J87">
        <v>0</v>
      </c>
      <c r="K87">
        <v>0</v>
      </c>
      <c r="L87" s="7">
        <v>21098.554049999999</v>
      </c>
      <c r="M87" s="7">
        <f t="shared" si="7"/>
        <v>31701.088781824965</v>
      </c>
      <c r="N87" s="7">
        <f t="shared" si="8"/>
        <v>-10602.534731824966</v>
      </c>
      <c r="O87" s="7">
        <f t="shared" si="9"/>
        <v>10602.534731824966</v>
      </c>
      <c r="P87" s="7">
        <f t="shared" si="10"/>
        <v>112413742.7395547</v>
      </c>
      <c r="Q87" s="7">
        <f t="shared" si="11"/>
        <v>-0.5025242349167035</v>
      </c>
      <c r="R87" s="7">
        <f t="shared" si="12"/>
        <v>0.5025242349167035</v>
      </c>
    </row>
    <row r="88" spans="1:18" x14ac:dyDescent="0.2">
      <c r="A88">
        <f t="shared" ca="1" si="13"/>
        <v>86.925767539798642</v>
      </c>
      <c r="B88">
        <v>57</v>
      </c>
      <c r="C88">
        <v>31.16</v>
      </c>
      <c r="D88">
        <v>0</v>
      </c>
      <c r="E88">
        <v>0</v>
      </c>
      <c r="F88">
        <v>1</v>
      </c>
      <c r="G88">
        <v>1</v>
      </c>
      <c r="H88">
        <v>0</v>
      </c>
      <c r="I88">
        <v>1</v>
      </c>
      <c r="J88">
        <v>0</v>
      </c>
      <c r="K88">
        <v>0</v>
      </c>
      <c r="L88" s="7">
        <v>43578.939400000003</v>
      </c>
      <c r="M88" s="7">
        <f t="shared" si="7"/>
        <v>36767.112175463575</v>
      </c>
      <c r="N88" s="7">
        <f t="shared" si="8"/>
        <v>6811.8272245364278</v>
      </c>
      <c r="O88" s="7">
        <f t="shared" si="9"/>
        <v>6811.8272245364278</v>
      </c>
      <c r="P88" s="7">
        <f t="shared" si="10"/>
        <v>46400990.136935651</v>
      </c>
      <c r="Q88" s="7">
        <f t="shared" si="11"/>
        <v>0.15631007358881313</v>
      </c>
      <c r="R88" s="7">
        <f t="shared" si="12"/>
        <v>0.15631007358881313</v>
      </c>
    </row>
    <row r="89" spans="1:18" x14ac:dyDescent="0.2">
      <c r="A89">
        <f t="shared" ca="1" si="13"/>
        <v>87.925767539798642</v>
      </c>
      <c r="B89">
        <v>56</v>
      </c>
      <c r="C89">
        <v>27.2</v>
      </c>
      <c r="D89">
        <v>0</v>
      </c>
      <c r="E89">
        <v>0</v>
      </c>
      <c r="F89">
        <v>1</v>
      </c>
      <c r="G89">
        <v>0</v>
      </c>
      <c r="H89">
        <v>0</v>
      </c>
      <c r="I89">
        <v>0</v>
      </c>
      <c r="J89">
        <v>1</v>
      </c>
      <c r="K89">
        <v>0</v>
      </c>
      <c r="L89" s="7">
        <v>11073.175999999999</v>
      </c>
      <c r="M89" s="7">
        <f t="shared" si="7"/>
        <v>10711.428112838295</v>
      </c>
      <c r="N89" s="7">
        <f t="shared" si="8"/>
        <v>361.74788716170406</v>
      </c>
      <c r="O89" s="7">
        <f t="shared" si="9"/>
        <v>361.74788716170406</v>
      </c>
      <c r="P89" s="7">
        <f t="shared" si="10"/>
        <v>130861.53386595697</v>
      </c>
      <c r="Q89" s="7">
        <f t="shared" si="11"/>
        <v>3.2668846513566122E-2</v>
      </c>
      <c r="R89" s="7">
        <f t="shared" si="12"/>
        <v>3.2668846513566122E-2</v>
      </c>
    </row>
    <row r="90" spans="1:18" x14ac:dyDescent="0.2">
      <c r="A90">
        <f t="shared" ca="1" si="13"/>
        <v>88.925767539798642</v>
      </c>
      <c r="B90">
        <v>46</v>
      </c>
      <c r="C90">
        <v>27.74</v>
      </c>
      <c r="D90">
        <v>0</v>
      </c>
      <c r="E90">
        <v>0</v>
      </c>
      <c r="F90">
        <v>1</v>
      </c>
      <c r="G90">
        <v>0</v>
      </c>
      <c r="H90">
        <v>0</v>
      </c>
      <c r="I90">
        <v>1</v>
      </c>
      <c r="J90">
        <v>0</v>
      </c>
      <c r="K90">
        <v>0</v>
      </c>
      <c r="L90" s="7">
        <v>8026.6665999999996</v>
      </c>
      <c r="M90" s="7">
        <f t="shared" si="7"/>
        <v>8933.116144290856</v>
      </c>
      <c r="N90" s="7">
        <f t="shared" si="8"/>
        <v>-906.44954429085647</v>
      </c>
      <c r="O90" s="7">
        <f t="shared" si="9"/>
        <v>906.44954429085647</v>
      </c>
      <c r="P90" s="7">
        <f t="shared" si="10"/>
        <v>821650.7763451013</v>
      </c>
      <c r="Q90" s="7">
        <f t="shared" si="11"/>
        <v>-0.11292976143930739</v>
      </c>
      <c r="R90" s="7">
        <f t="shared" si="12"/>
        <v>0.11292976143930739</v>
      </c>
    </row>
    <row r="91" spans="1:18" x14ac:dyDescent="0.2">
      <c r="A91">
        <f t="shared" ca="1" si="13"/>
        <v>89.925767539798642</v>
      </c>
      <c r="B91">
        <v>55</v>
      </c>
      <c r="C91">
        <v>26.98</v>
      </c>
      <c r="D91">
        <v>0</v>
      </c>
      <c r="E91">
        <v>0</v>
      </c>
      <c r="F91">
        <v>1</v>
      </c>
      <c r="G91">
        <v>0</v>
      </c>
      <c r="H91">
        <v>0</v>
      </c>
      <c r="I91">
        <v>1</v>
      </c>
      <c r="J91">
        <v>0</v>
      </c>
      <c r="K91">
        <v>0</v>
      </c>
      <c r="L91" s="7">
        <v>11082.5772</v>
      </c>
      <c r="M91" s="7">
        <f t="shared" si="7"/>
        <v>10987.036292382749</v>
      </c>
      <c r="N91" s="7">
        <f t="shared" si="8"/>
        <v>95.540907617250923</v>
      </c>
      <c r="O91" s="7">
        <f t="shared" si="9"/>
        <v>95.540907617250923</v>
      </c>
      <c r="P91" s="7">
        <f t="shared" si="10"/>
        <v>9128.0650283280756</v>
      </c>
      <c r="Q91" s="7">
        <f t="shared" si="11"/>
        <v>8.6208204006240473E-3</v>
      </c>
      <c r="R91" s="7">
        <f t="shared" si="12"/>
        <v>8.6208204006240473E-3</v>
      </c>
    </row>
    <row r="92" spans="1:18" x14ac:dyDescent="0.2">
      <c r="A92">
        <f t="shared" ca="1" si="13"/>
        <v>90.925767539798642</v>
      </c>
      <c r="B92">
        <v>21</v>
      </c>
      <c r="C92">
        <v>39.49</v>
      </c>
      <c r="D92">
        <v>0</v>
      </c>
      <c r="E92">
        <v>0</v>
      </c>
      <c r="F92">
        <v>1</v>
      </c>
      <c r="G92">
        <v>0</v>
      </c>
      <c r="H92">
        <v>0</v>
      </c>
      <c r="I92">
        <v>0</v>
      </c>
      <c r="J92">
        <v>0</v>
      </c>
      <c r="K92">
        <v>1</v>
      </c>
      <c r="L92" s="7">
        <v>2026.9740999999999</v>
      </c>
      <c r="M92" s="7">
        <f t="shared" si="7"/>
        <v>5815.1722608213495</v>
      </c>
      <c r="N92" s="7">
        <f t="shared" si="8"/>
        <v>-3788.1981608213496</v>
      </c>
      <c r="O92" s="7">
        <f t="shared" si="9"/>
        <v>3788.1981608213496</v>
      </c>
      <c r="P92" s="7">
        <f t="shared" si="10"/>
        <v>14350445.305650255</v>
      </c>
      <c r="Q92" s="7">
        <f t="shared" si="11"/>
        <v>-1.8688932240532081</v>
      </c>
      <c r="R92" s="7">
        <f t="shared" si="12"/>
        <v>1.8688932240532081</v>
      </c>
    </row>
    <row r="93" spans="1:18" x14ac:dyDescent="0.2">
      <c r="A93">
        <f t="shared" ca="1" si="13"/>
        <v>91.925767539798642</v>
      </c>
      <c r="B93">
        <v>53</v>
      </c>
      <c r="C93">
        <v>24.795000000000002</v>
      </c>
      <c r="D93">
        <v>1</v>
      </c>
      <c r="E93">
        <v>0</v>
      </c>
      <c r="F93">
        <v>1</v>
      </c>
      <c r="G93">
        <v>0</v>
      </c>
      <c r="H93">
        <v>0</v>
      </c>
      <c r="I93">
        <v>1</v>
      </c>
      <c r="J93">
        <v>0</v>
      </c>
      <c r="K93">
        <v>0</v>
      </c>
      <c r="L93" s="7">
        <v>10942.13205</v>
      </c>
      <c r="M93" s="7">
        <f t="shared" si="7"/>
        <v>10207.686436317499</v>
      </c>
      <c r="N93" s="7">
        <f t="shared" si="8"/>
        <v>734.44561368250106</v>
      </c>
      <c r="O93" s="7">
        <f t="shared" si="9"/>
        <v>734.44561368250106</v>
      </c>
      <c r="P93" s="7">
        <f t="shared" si="10"/>
        <v>539410.35945746559</v>
      </c>
      <c r="Q93" s="7">
        <f t="shared" si="11"/>
        <v>6.7120887440076271E-2</v>
      </c>
      <c r="R93" s="7">
        <f t="shared" si="12"/>
        <v>6.7120887440076271E-2</v>
      </c>
    </row>
    <row r="94" spans="1:18" x14ac:dyDescent="0.2">
      <c r="A94">
        <f t="shared" ca="1" si="13"/>
        <v>92.925767539798642</v>
      </c>
      <c r="B94">
        <v>59</v>
      </c>
      <c r="C94">
        <v>29.83</v>
      </c>
      <c r="D94">
        <v>3</v>
      </c>
      <c r="E94">
        <v>1</v>
      </c>
      <c r="F94">
        <v>0</v>
      </c>
      <c r="G94">
        <v>1</v>
      </c>
      <c r="H94">
        <v>1</v>
      </c>
      <c r="I94">
        <v>0</v>
      </c>
      <c r="J94">
        <v>0</v>
      </c>
      <c r="K94">
        <v>0</v>
      </c>
      <c r="L94" s="7">
        <v>30184.936699999998</v>
      </c>
      <c r="M94" s="7">
        <f t="shared" si="7"/>
        <v>38477.848762712783</v>
      </c>
      <c r="N94" s="7">
        <f t="shared" si="8"/>
        <v>-8292.912062712785</v>
      </c>
      <c r="O94" s="7">
        <f t="shared" si="9"/>
        <v>8292.912062712785</v>
      </c>
      <c r="P94" s="7">
        <f t="shared" si="10"/>
        <v>68772390.479887217</v>
      </c>
      <c r="Q94" s="7">
        <f t="shared" si="11"/>
        <v>-0.27473677169290817</v>
      </c>
      <c r="R94" s="7">
        <f t="shared" si="12"/>
        <v>0.27473677169290817</v>
      </c>
    </row>
    <row r="95" spans="1:18" x14ac:dyDescent="0.2">
      <c r="A95">
        <f t="shared" ca="1" si="13"/>
        <v>93.925767539798642</v>
      </c>
      <c r="B95">
        <v>35</v>
      </c>
      <c r="C95">
        <v>34.770000000000003</v>
      </c>
      <c r="D95">
        <v>2</v>
      </c>
      <c r="E95">
        <v>1</v>
      </c>
      <c r="F95">
        <v>0</v>
      </c>
      <c r="G95">
        <v>0</v>
      </c>
      <c r="H95">
        <v>0</v>
      </c>
      <c r="I95">
        <v>1</v>
      </c>
      <c r="J95">
        <v>0</v>
      </c>
      <c r="K95">
        <v>0</v>
      </c>
      <c r="L95" s="7">
        <v>5729.0052999999998</v>
      </c>
      <c r="M95" s="7">
        <f t="shared" si="7"/>
        <v>9311.9129761673903</v>
      </c>
      <c r="N95" s="7">
        <f t="shared" si="8"/>
        <v>-3582.9076761673905</v>
      </c>
      <c r="O95" s="7">
        <f t="shared" si="9"/>
        <v>3582.9076761673905</v>
      </c>
      <c r="P95" s="7">
        <f t="shared" si="10"/>
        <v>12837227.41593921</v>
      </c>
      <c r="Q95" s="7">
        <f t="shared" si="11"/>
        <v>-0.62539786377355777</v>
      </c>
      <c r="R95" s="7">
        <f t="shared" si="12"/>
        <v>0.62539786377355777</v>
      </c>
    </row>
    <row r="96" spans="1:18" x14ac:dyDescent="0.2">
      <c r="A96">
        <f t="shared" ca="1" si="13"/>
        <v>94.925767539798642</v>
      </c>
      <c r="B96">
        <v>64</v>
      </c>
      <c r="C96">
        <v>31.3</v>
      </c>
      <c r="D96">
        <v>2</v>
      </c>
      <c r="E96">
        <v>0</v>
      </c>
      <c r="F96">
        <v>1</v>
      </c>
      <c r="G96">
        <v>1</v>
      </c>
      <c r="H96">
        <v>0</v>
      </c>
      <c r="I96">
        <v>0</v>
      </c>
      <c r="J96">
        <v>1</v>
      </c>
      <c r="K96">
        <v>0</v>
      </c>
      <c r="L96" s="7">
        <v>47291.055</v>
      </c>
      <c r="M96" s="7">
        <f t="shared" si="7"/>
        <v>38956.507725152609</v>
      </c>
      <c r="N96" s="7">
        <f t="shared" si="8"/>
        <v>8334.5472748473912</v>
      </c>
      <c r="O96" s="7">
        <f t="shared" si="9"/>
        <v>8334.5472748473912</v>
      </c>
      <c r="P96" s="7">
        <f t="shared" si="10"/>
        <v>69464678.276666075</v>
      </c>
      <c r="Q96" s="7">
        <f t="shared" si="11"/>
        <v>0.17623940245882422</v>
      </c>
      <c r="R96" s="7">
        <f t="shared" si="12"/>
        <v>0.17623940245882422</v>
      </c>
    </row>
    <row r="97" spans="1:18" x14ac:dyDescent="0.2">
      <c r="A97">
        <f t="shared" ca="1" si="13"/>
        <v>95.925767539798642</v>
      </c>
      <c r="B97">
        <v>28</v>
      </c>
      <c r="C97">
        <v>37.619999999999997</v>
      </c>
      <c r="D97">
        <v>1</v>
      </c>
      <c r="E97">
        <v>0</v>
      </c>
      <c r="F97">
        <v>1</v>
      </c>
      <c r="G97">
        <v>0</v>
      </c>
      <c r="H97">
        <v>0</v>
      </c>
      <c r="I97">
        <v>0</v>
      </c>
      <c r="J97">
        <v>0</v>
      </c>
      <c r="K97">
        <v>1</v>
      </c>
      <c r="L97" s="7">
        <v>3766.8838000000001</v>
      </c>
      <c r="M97" s="7">
        <f t="shared" si="7"/>
        <v>7454.3755154796445</v>
      </c>
      <c r="N97" s="7">
        <f t="shared" si="8"/>
        <v>-3687.4917154796444</v>
      </c>
      <c r="O97" s="7">
        <f t="shared" si="9"/>
        <v>3687.4917154796444</v>
      </c>
      <c r="P97" s="7">
        <f t="shared" si="10"/>
        <v>13597595.151731011</v>
      </c>
      <c r="Q97" s="7">
        <f t="shared" si="11"/>
        <v>-0.97892367040354267</v>
      </c>
      <c r="R97" s="7">
        <f t="shared" si="12"/>
        <v>0.97892367040354267</v>
      </c>
    </row>
    <row r="98" spans="1:18" x14ac:dyDescent="0.2">
      <c r="A98">
        <f t="shared" ca="1" si="13"/>
        <v>96.925767539798642</v>
      </c>
      <c r="B98">
        <v>54</v>
      </c>
      <c r="C98">
        <v>30.8</v>
      </c>
      <c r="D98">
        <v>3</v>
      </c>
      <c r="E98">
        <v>0</v>
      </c>
      <c r="F98">
        <v>1</v>
      </c>
      <c r="G98">
        <v>0</v>
      </c>
      <c r="H98">
        <v>0</v>
      </c>
      <c r="I98">
        <v>0</v>
      </c>
      <c r="J98">
        <v>1</v>
      </c>
      <c r="K98">
        <v>0</v>
      </c>
      <c r="L98" s="7">
        <v>12105.32</v>
      </c>
      <c r="M98" s="7">
        <f t="shared" si="7"/>
        <v>12845.31347621002</v>
      </c>
      <c r="N98" s="7">
        <f t="shared" si="8"/>
        <v>-739.99347621002016</v>
      </c>
      <c r="O98" s="7">
        <f t="shared" si="9"/>
        <v>739.99347621002016</v>
      </c>
      <c r="P98" s="7">
        <f t="shared" si="10"/>
        <v>547590.34483338962</v>
      </c>
      <c r="Q98" s="7">
        <f t="shared" si="11"/>
        <v>-6.1129608817447223E-2</v>
      </c>
      <c r="R98" s="7">
        <f t="shared" si="12"/>
        <v>6.1129608817447223E-2</v>
      </c>
    </row>
    <row r="99" spans="1:18" x14ac:dyDescent="0.2">
      <c r="A99">
        <f t="shared" ca="1" si="13"/>
        <v>97.925767539798642</v>
      </c>
      <c r="B99">
        <v>55</v>
      </c>
      <c r="C99">
        <v>38.28</v>
      </c>
      <c r="D99">
        <v>0</v>
      </c>
      <c r="E99">
        <v>1</v>
      </c>
      <c r="F99">
        <v>0</v>
      </c>
      <c r="G99">
        <v>0</v>
      </c>
      <c r="H99">
        <v>0</v>
      </c>
      <c r="I99">
        <v>0</v>
      </c>
      <c r="J99">
        <v>0</v>
      </c>
      <c r="K99">
        <v>1</v>
      </c>
      <c r="L99" s="7">
        <v>10226.2842</v>
      </c>
      <c r="M99" s="7">
        <f t="shared" si="7"/>
        <v>14006.549808826956</v>
      </c>
      <c r="N99" s="7">
        <f t="shared" si="8"/>
        <v>-3780.2656088269559</v>
      </c>
      <c r="O99" s="7">
        <f t="shared" si="9"/>
        <v>3780.2656088269559</v>
      </c>
      <c r="P99" s="7">
        <f t="shared" si="10"/>
        <v>14290408.073279835</v>
      </c>
      <c r="Q99" s="7">
        <f t="shared" si="11"/>
        <v>-0.36966170066219711</v>
      </c>
      <c r="R99" s="7">
        <f t="shared" si="12"/>
        <v>0.36966170066219711</v>
      </c>
    </row>
    <row r="100" spans="1:18" x14ac:dyDescent="0.2">
      <c r="A100">
        <f t="shared" ca="1" si="13"/>
        <v>98.925767539798642</v>
      </c>
      <c r="B100">
        <v>56</v>
      </c>
      <c r="C100">
        <v>19.95</v>
      </c>
      <c r="D100">
        <v>0</v>
      </c>
      <c r="E100">
        <v>1</v>
      </c>
      <c r="F100">
        <v>0</v>
      </c>
      <c r="G100">
        <v>1</v>
      </c>
      <c r="H100">
        <v>1</v>
      </c>
      <c r="I100">
        <v>0</v>
      </c>
      <c r="J100">
        <v>0</v>
      </c>
      <c r="K100">
        <v>0</v>
      </c>
      <c r="L100" s="7">
        <v>22412.648499999999</v>
      </c>
      <c r="M100" s="7">
        <f t="shared" si="7"/>
        <v>32929.546747978246</v>
      </c>
      <c r="N100" s="7">
        <f t="shared" si="8"/>
        <v>-10516.898247978246</v>
      </c>
      <c r="O100" s="7">
        <f t="shared" si="9"/>
        <v>10516.898247978246</v>
      </c>
      <c r="P100" s="7">
        <f t="shared" si="10"/>
        <v>110605148.7583279</v>
      </c>
      <c r="Q100" s="7">
        <f t="shared" si="11"/>
        <v>-0.46923942290792836</v>
      </c>
      <c r="R100" s="7">
        <f t="shared" si="12"/>
        <v>0.46923942290792836</v>
      </c>
    </row>
    <row r="101" spans="1:18" x14ac:dyDescent="0.2">
      <c r="A101">
        <f t="shared" ca="1" si="13"/>
        <v>99.925767539798642</v>
      </c>
      <c r="B101">
        <v>38</v>
      </c>
      <c r="C101">
        <v>19.3</v>
      </c>
      <c r="D101">
        <v>0</v>
      </c>
      <c r="E101">
        <v>1</v>
      </c>
      <c r="F101">
        <v>0</v>
      </c>
      <c r="G101">
        <v>1</v>
      </c>
      <c r="H101">
        <v>0</v>
      </c>
      <c r="I101">
        <v>0</v>
      </c>
      <c r="J101">
        <v>1</v>
      </c>
      <c r="K101">
        <v>0</v>
      </c>
      <c r="L101" s="7">
        <v>15820.699000000001</v>
      </c>
      <c r="M101" s="7">
        <f t="shared" si="7"/>
        <v>27125.60566615811</v>
      </c>
      <c r="N101" s="7">
        <f t="shared" si="8"/>
        <v>-11304.906666158109</v>
      </c>
      <c r="O101" s="7">
        <f t="shared" si="9"/>
        <v>11304.906666158109</v>
      </c>
      <c r="P101" s="7">
        <f t="shared" si="10"/>
        <v>127800914.73054606</v>
      </c>
      <c r="Q101" s="7">
        <f t="shared" si="11"/>
        <v>-0.71456429745348859</v>
      </c>
      <c r="R101" s="7">
        <f t="shared" si="12"/>
        <v>0.71456429745348859</v>
      </c>
    </row>
    <row r="102" spans="1:18" x14ac:dyDescent="0.2">
      <c r="A102">
        <f t="shared" ca="1" si="13"/>
        <v>100.92576753979864</v>
      </c>
      <c r="B102">
        <v>41</v>
      </c>
      <c r="C102">
        <v>31.6</v>
      </c>
      <c r="D102">
        <v>0</v>
      </c>
      <c r="E102">
        <v>0</v>
      </c>
      <c r="F102">
        <v>1</v>
      </c>
      <c r="G102">
        <v>0</v>
      </c>
      <c r="H102">
        <v>0</v>
      </c>
      <c r="I102">
        <v>0</v>
      </c>
      <c r="J102">
        <v>1</v>
      </c>
      <c r="K102">
        <v>0</v>
      </c>
      <c r="L102" s="7">
        <v>6186.1270000000004</v>
      </c>
      <c r="M102" s="7">
        <f t="shared" si="7"/>
        <v>8351.0340206657729</v>
      </c>
      <c r="N102" s="7">
        <f t="shared" si="8"/>
        <v>-2164.9070206657725</v>
      </c>
      <c r="O102" s="7">
        <f t="shared" si="9"/>
        <v>2164.9070206657725</v>
      </c>
      <c r="P102" s="7">
        <f t="shared" si="10"/>
        <v>4686822.4081279514</v>
      </c>
      <c r="Q102" s="7">
        <f t="shared" si="11"/>
        <v>-0.34996161906565648</v>
      </c>
      <c r="R102" s="7">
        <f t="shared" si="12"/>
        <v>0.34996161906565648</v>
      </c>
    </row>
    <row r="103" spans="1:18" x14ac:dyDescent="0.2">
      <c r="A103">
        <f t="shared" ca="1" si="13"/>
        <v>101.92576753979864</v>
      </c>
      <c r="B103">
        <v>30</v>
      </c>
      <c r="C103">
        <v>25.46</v>
      </c>
      <c r="D103">
        <v>0</v>
      </c>
      <c r="E103">
        <v>1</v>
      </c>
      <c r="F103">
        <v>0</v>
      </c>
      <c r="G103">
        <v>0</v>
      </c>
      <c r="H103">
        <v>1</v>
      </c>
      <c r="I103">
        <v>0</v>
      </c>
      <c r="J103">
        <v>0</v>
      </c>
      <c r="K103">
        <v>0</v>
      </c>
      <c r="L103" s="7">
        <v>3645.0893999999998</v>
      </c>
      <c r="M103" s="7">
        <f t="shared" si="7"/>
        <v>4271.7029694901075</v>
      </c>
      <c r="N103" s="7">
        <f t="shared" si="8"/>
        <v>-626.61356949010769</v>
      </c>
      <c r="O103" s="7">
        <f t="shared" si="9"/>
        <v>626.61356949010769</v>
      </c>
      <c r="P103" s="7">
        <f t="shared" si="10"/>
        <v>392644.56546913402</v>
      </c>
      <c r="Q103" s="7">
        <f t="shared" si="11"/>
        <v>-0.17190622800365546</v>
      </c>
      <c r="R103" s="7">
        <f t="shared" si="12"/>
        <v>0.17190622800365546</v>
      </c>
    </row>
    <row r="104" spans="1:18" x14ac:dyDescent="0.2">
      <c r="A104">
        <f t="shared" ca="1" si="13"/>
        <v>102.92576753979864</v>
      </c>
      <c r="B104">
        <v>18</v>
      </c>
      <c r="C104">
        <v>30.114999999999998</v>
      </c>
      <c r="D104">
        <v>0</v>
      </c>
      <c r="E104">
        <v>0</v>
      </c>
      <c r="F104">
        <v>1</v>
      </c>
      <c r="G104">
        <v>0</v>
      </c>
      <c r="H104">
        <v>1</v>
      </c>
      <c r="I104">
        <v>0</v>
      </c>
      <c r="J104">
        <v>0</v>
      </c>
      <c r="K104">
        <v>0</v>
      </c>
      <c r="L104" s="7">
        <v>21344.846699999998</v>
      </c>
      <c r="M104" s="7">
        <f t="shared" si="7"/>
        <v>2899.6866249954978</v>
      </c>
      <c r="N104" s="7">
        <f t="shared" si="8"/>
        <v>18445.1600750045</v>
      </c>
      <c r="O104" s="7">
        <f t="shared" si="9"/>
        <v>18445.1600750045</v>
      </c>
      <c r="P104" s="7">
        <f t="shared" si="10"/>
        <v>340223930.19253999</v>
      </c>
      <c r="Q104" s="7">
        <f t="shared" si="11"/>
        <v>0.86415050593942666</v>
      </c>
      <c r="R104" s="7">
        <f t="shared" si="12"/>
        <v>0.86415050593942666</v>
      </c>
    </row>
    <row r="105" spans="1:18" x14ac:dyDescent="0.2">
      <c r="A105">
        <f t="shared" ca="1" si="13"/>
        <v>103.92576753979864</v>
      </c>
      <c r="B105">
        <v>61</v>
      </c>
      <c r="C105">
        <v>29.92</v>
      </c>
      <c r="D105">
        <v>3</v>
      </c>
      <c r="E105">
        <v>0</v>
      </c>
      <c r="F105">
        <v>1</v>
      </c>
      <c r="G105">
        <v>1</v>
      </c>
      <c r="H105">
        <v>0</v>
      </c>
      <c r="I105">
        <v>0</v>
      </c>
      <c r="J105">
        <v>0</v>
      </c>
      <c r="K105">
        <v>1</v>
      </c>
      <c r="L105" s="7">
        <v>30942.191800000001</v>
      </c>
      <c r="M105" s="7">
        <f t="shared" si="7"/>
        <v>38118.381188619744</v>
      </c>
      <c r="N105" s="7">
        <f t="shared" si="8"/>
        <v>-7176.1893886197431</v>
      </c>
      <c r="O105" s="7">
        <f t="shared" si="9"/>
        <v>7176.1893886197431</v>
      </c>
      <c r="P105" s="7">
        <f t="shared" si="10"/>
        <v>51497694.141338602</v>
      </c>
      <c r="Q105" s="7">
        <f t="shared" si="11"/>
        <v>-0.23192246480159634</v>
      </c>
      <c r="R105" s="7">
        <f t="shared" si="12"/>
        <v>0.23192246480159634</v>
      </c>
    </row>
    <row r="106" spans="1:18" x14ac:dyDescent="0.2">
      <c r="A106">
        <f t="shared" ca="1" si="13"/>
        <v>104.92576753979864</v>
      </c>
      <c r="B106">
        <v>34</v>
      </c>
      <c r="C106">
        <v>27.5</v>
      </c>
      <c r="D106">
        <v>1</v>
      </c>
      <c r="E106">
        <v>0</v>
      </c>
      <c r="F106">
        <v>1</v>
      </c>
      <c r="G106">
        <v>0</v>
      </c>
      <c r="H106">
        <v>0</v>
      </c>
      <c r="I106">
        <v>0</v>
      </c>
      <c r="J106">
        <v>1</v>
      </c>
      <c r="K106">
        <v>0</v>
      </c>
      <c r="L106" s="7">
        <v>5003.8530000000001</v>
      </c>
      <c r="M106" s="7">
        <f t="shared" si="7"/>
        <v>5637.8469382490257</v>
      </c>
      <c r="N106" s="7">
        <f t="shared" si="8"/>
        <v>-633.99393824902563</v>
      </c>
      <c r="O106" s="7">
        <f t="shared" si="9"/>
        <v>633.99393824902563</v>
      </c>
      <c r="P106" s="7">
        <f t="shared" si="10"/>
        <v>401948.3137365093</v>
      </c>
      <c r="Q106" s="7">
        <f t="shared" si="11"/>
        <v>-0.12670115174227253</v>
      </c>
      <c r="R106" s="7">
        <f t="shared" si="12"/>
        <v>0.12670115174227253</v>
      </c>
    </row>
    <row r="107" spans="1:18" x14ac:dyDescent="0.2">
      <c r="A107">
        <f t="shared" ca="1" si="13"/>
        <v>105.92576753979864</v>
      </c>
      <c r="B107">
        <v>20</v>
      </c>
      <c r="C107">
        <v>28.024999999999999</v>
      </c>
      <c r="D107">
        <v>1</v>
      </c>
      <c r="E107">
        <v>1</v>
      </c>
      <c r="F107">
        <v>0</v>
      </c>
      <c r="G107">
        <v>1</v>
      </c>
      <c r="H107">
        <v>0</v>
      </c>
      <c r="I107">
        <v>1</v>
      </c>
      <c r="J107">
        <v>0</v>
      </c>
      <c r="K107">
        <v>0</v>
      </c>
      <c r="L107" s="7">
        <v>17560.37975</v>
      </c>
      <c r="M107" s="7">
        <f t="shared" si="7"/>
        <v>26544.241840265742</v>
      </c>
      <c r="N107" s="7">
        <f t="shared" si="8"/>
        <v>-8983.8620902657422</v>
      </c>
      <c r="O107" s="7">
        <f t="shared" si="9"/>
        <v>8983.8620902657422</v>
      </c>
      <c r="P107" s="7">
        <f t="shared" si="10"/>
        <v>80709778.056913957</v>
      </c>
      <c r="Q107" s="7">
        <f t="shared" si="11"/>
        <v>-0.51159839469107959</v>
      </c>
      <c r="R107" s="7">
        <f t="shared" si="12"/>
        <v>0.51159839469107959</v>
      </c>
    </row>
    <row r="108" spans="1:18" x14ac:dyDescent="0.2">
      <c r="A108">
        <f t="shared" ca="1" si="13"/>
        <v>106.92576753979864</v>
      </c>
      <c r="B108">
        <v>19</v>
      </c>
      <c r="C108">
        <v>28.4</v>
      </c>
      <c r="D108">
        <v>1</v>
      </c>
      <c r="E108">
        <v>0</v>
      </c>
      <c r="F108">
        <v>1</v>
      </c>
      <c r="G108">
        <v>0</v>
      </c>
      <c r="H108">
        <v>0</v>
      </c>
      <c r="I108">
        <v>0</v>
      </c>
      <c r="J108">
        <v>1</v>
      </c>
      <c r="K108">
        <v>0</v>
      </c>
      <c r="L108" s="7">
        <v>2331.5189999999998</v>
      </c>
      <c r="M108" s="7">
        <f t="shared" si="7"/>
        <v>2090.2757584385599</v>
      </c>
      <c r="N108" s="7">
        <f t="shared" si="8"/>
        <v>241.24324156143985</v>
      </c>
      <c r="O108" s="7">
        <f t="shared" si="9"/>
        <v>241.24324156143985</v>
      </c>
      <c r="P108" s="7">
        <f t="shared" si="10"/>
        <v>58198.301599071216</v>
      </c>
      <c r="Q108" s="7">
        <f t="shared" si="11"/>
        <v>0.10347041630861248</v>
      </c>
      <c r="R108" s="7">
        <f t="shared" si="12"/>
        <v>0.10347041630861248</v>
      </c>
    </row>
    <row r="109" spans="1:18" x14ac:dyDescent="0.2">
      <c r="A109">
        <f t="shared" ca="1" si="13"/>
        <v>107.92576753979864</v>
      </c>
      <c r="B109">
        <v>26</v>
      </c>
      <c r="C109">
        <v>30.875</v>
      </c>
      <c r="D109">
        <v>2</v>
      </c>
      <c r="E109">
        <v>1</v>
      </c>
      <c r="F109">
        <v>0</v>
      </c>
      <c r="G109">
        <v>0</v>
      </c>
      <c r="H109">
        <v>0</v>
      </c>
      <c r="I109">
        <v>1</v>
      </c>
      <c r="J109">
        <v>0</v>
      </c>
      <c r="K109">
        <v>0</v>
      </c>
      <c r="L109" s="7">
        <v>3877.3042500000001</v>
      </c>
      <c r="M109" s="7">
        <f t="shared" si="7"/>
        <v>5679.0473015170364</v>
      </c>
      <c r="N109" s="7">
        <f t="shared" si="8"/>
        <v>-1801.7430515170363</v>
      </c>
      <c r="O109" s="7">
        <f t="shared" si="9"/>
        <v>1801.7430515170363</v>
      </c>
      <c r="P109" s="7">
        <f t="shared" si="10"/>
        <v>3246278.0236899215</v>
      </c>
      <c r="Q109" s="7">
        <f t="shared" si="11"/>
        <v>-0.46468962334256753</v>
      </c>
      <c r="R109" s="7">
        <f t="shared" si="12"/>
        <v>0.46468962334256753</v>
      </c>
    </row>
    <row r="110" spans="1:18" x14ac:dyDescent="0.2">
      <c r="A110">
        <f t="shared" ca="1" si="13"/>
        <v>108.92576753979864</v>
      </c>
      <c r="B110">
        <v>29</v>
      </c>
      <c r="C110">
        <v>27.94</v>
      </c>
      <c r="D110">
        <v>0</v>
      </c>
      <c r="E110">
        <v>1</v>
      </c>
      <c r="F110">
        <v>0</v>
      </c>
      <c r="G110">
        <v>0</v>
      </c>
      <c r="H110">
        <v>0</v>
      </c>
      <c r="I110">
        <v>0</v>
      </c>
      <c r="J110">
        <v>0</v>
      </c>
      <c r="K110">
        <v>1</v>
      </c>
      <c r="L110" s="7">
        <v>2867.1196</v>
      </c>
      <c r="M110" s="7">
        <f t="shared" si="7"/>
        <v>3821.0243325198217</v>
      </c>
      <c r="N110" s="7">
        <f t="shared" si="8"/>
        <v>-953.90473251982166</v>
      </c>
      <c r="O110" s="7">
        <f t="shared" si="9"/>
        <v>953.90473251982166</v>
      </c>
      <c r="P110" s="7">
        <f t="shared" si="10"/>
        <v>909934.23872371251</v>
      </c>
      <c r="Q110" s="7">
        <f t="shared" si="11"/>
        <v>-0.33270489745869747</v>
      </c>
      <c r="R110" s="7">
        <f t="shared" si="12"/>
        <v>0.33270489745869747</v>
      </c>
    </row>
    <row r="111" spans="1:18" x14ac:dyDescent="0.2">
      <c r="A111">
        <f t="shared" ca="1" si="13"/>
        <v>109.92576753979864</v>
      </c>
      <c r="B111">
        <v>63</v>
      </c>
      <c r="C111">
        <v>35.090000000000003</v>
      </c>
      <c r="D111">
        <v>0</v>
      </c>
      <c r="E111">
        <v>1</v>
      </c>
      <c r="F111">
        <v>0</v>
      </c>
      <c r="G111">
        <v>1</v>
      </c>
      <c r="H111">
        <v>0</v>
      </c>
      <c r="I111">
        <v>0</v>
      </c>
      <c r="J111">
        <v>0</v>
      </c>
      <c r="K111">
        <v>1</v>
      </c>
      <c r="L111" s="7">
        <v>47055.532099999997</v>
      </c>
      <c r="M111" s="7">
        <f t="shared" si="7"/>
        <v>38827.908054019979</v>
      </c>
      <c r="N111" s="7">
        <f t="shared" si="8"/>
        <v>8227.6240459800174</v>
      </c>
      <c r="O111" s="7">
        <f t="shared" si="9"/>
        <v>8227.6240459800174</v>
      </c>
      <c r="P111" s="7">
        <f t="shared" si="10"/>
        <v>67693797.441988587</v>
      </c>
      <c r="Q111" s="7">
        <f t="shared" si="11"/>
        <v>0.17484924043564301</v>
      </c>
      <c r="R111" s="7">
        <f t="shared" si="12"/>
        <v>0.17484924043564301</v>
      </c>
    </row>
    <row r="112" spans="1:18" x14ac:dyDescent="0.2">
      <c r="A112">
        <f t="shared" ca="1" si="13"/>
        <v>110.92576753979864</v>
      </c>
      <c r="B112">
        <v>54</v>
      </c>
      <c r="C112">
        <v>33.630000000000003</v>
      </c>
      <c r="D112">
        <v>1</v>
      </c>
      <c r="E112">
        <v>1</v>
      </c>
      <c r="F112">
        <v>0</v>
      </c>
      <c r="G112">
        <v>0</v>
      </c>
      <c r="H112">
        <v>0</v>
      </c>
      <c r="I112">
        <v>1</v>
      </c>
      <c r="J112">
        <v>0</v>
      </c>
      <c r="K112">
        <v>0</v>
      </c>
      <c r="L112" s="7">
        <v>10825.253699999999</v>
      </c>
      <c r="M112" s="7">
        <f t="shared" si="7"/>
        <v>13330.002592111512</v>
      </c>
      <c r="N112" s="7">
        <f t="shared" si="8"/>
        <v>-2504.7488921115128</v>
      </c>
      <c r="O112" s="7">
        <f t="shared" si="9"/>
        <v>2504.7488921115128</v>
      </c>
      <c r="P112" s="7">
        <f t="shared" si="10"/>
        <v>6273767.012533851</v>
      </c>
      <c r="Q112" s="7">
        <f t="shared" si="11"/>
        <v>-0.2313801562093194</v>
      </c>
      <c r="R112" s="7">
        <f t="shared" si="12"/>
        <v>0.2313801562093194</v>
      </c>
    </row>
    <row r="113" spans="1:18" x14ac:dyDescent="0.2">
      <c r="A113">
        <f t="shared" ca="1" si="13"/>
        <v>111.92576753979864</v>
      </c>
      <c r="B113">
        <v>55</v>
      </c>
      <c r="C113">
        <v>29.7</v>
      </c>
      <c r="D113">
        <v>2</v>
      </c>
      <c r="E113">
        <v>0</v>
      </c>
      <c r="F113">
        <v>1</v>
      </c>
      <c r="G113">
        <v>0</v>
      </c>
      <c r="H113">
        <v>0</v>
      </c>
      <c r="I113">
        <v>0</v>
      </c>
      <c r="J113">
        <v>1</v>
      </c>
      <c r="K113">
        <v>0</v>
      </c>
      <c r="L113" s="7">
        <v>11881.358</v>
      </c>
      <c r="M113" s="7">
        <f t="shared" si="7"/>
        <v>12253.556484626311</v>
      </c>
      <c r="N113" s="7">
        <f t="shared" si="8"/>
        <v>-372.19848462631126</v>
      </c>
      <c r="O113" s="7">
        <f t="shared" si="9"/>
        <v>372.19848462631126</v>
      </c>
      <c r="P113" s="7">
        <f t="shared" si="10"/>
        <v>138531.71195812247</v>
      </c>
      <c r="Q113" s="7">
        <f t="shared" si="11"/>
        <v>-3.1326257876103998E-2</v>
      </c>
      <c r="R113" s="7">
        <f t="shared" si="12"/>
        <v>3.1326257876103998E-2</v>
      </c>
    </row>
    <row r="114" spans="1:18" x14ac:dyDescent="0.2">
      <c r="A114">
        <f t="shared" ca="1" si="13"/>
        <v>112.92576753979864</v>
      </c>
      <c r="B114">
        <v>37</v>
      </c>
      <c r="C114">
        <v>30.8</v>
      </c>
      <c r="D114">
        <v>0</v>
      </c>
      <c r="E114">
        <v>1</v>
      </c>
      <c r="F114">
        <v>0</v>
      </c>
      <c r="G114">
        <v>0</v>
      </c>
      <c r="H114">
        <v>0</v>
      </c>
      <c r="I114">
        <v>0</v>
      </c>
      <c r="J114">
        <v>1</v>
      </c>
      <c r="K114">
        <v>0</v>
      </c>
      <c r="L114" s="7">
        <v>4646.759</v>
      </c>
      <c r="M114" s="7">
        <f t="shared" si="7"/>
        <v>6920.9394882325996</v>
      </c>
      <c r="N114" s="7">
        <f t="shared" si="8"/>
        <v>-2274.1804882325996</v>
      </c>
      <c r="O114" s="7">
        <f t="shared" si="9"/>
        <v>2274.1804882325996</v>
      </c>
      <c r="P114" s="7">
        <f t="shared" si="10"/>
        <v>5171896.8930578651</v>
      </c>
      <c r="Q114" s="7">
        <f t="shared" si="11"/>
        <v>-0.48941218777057288</v>
      </c>
      <c r="R114" s="7">
        <f t="shared" si="12"/>
        <v>0.48941218777057288</v>
      </c>
    </row>
    <row r="115" spans="1:18" x14ac:dyDescent="0.2">
      <c r="A115">
        <f t="shared" ca="1" si="13"/>
        <v>113.92576753979864</v>
      </c>
      <c r="B115">
        <v>21</v>
      </c>
      <c r="C115">
        <v>35.72</v>
      </c>
      <c r="D115">
        <v>0</v>
      </c>
      <c r="E115">
        <v>0</v>
      </c>
      <c r="F115">
        <v>1</v>
      </c>
      <c r="G115">
        <v>0</v>
      </c>
      <c r="H115">
        <v>0</v>
      </c>
      <c r="I115">
        <v>1</v>
      </c>
      <c r="J115">
        <v>0</v>
      </c>
      <c r="K115">
        <v>0</v>
      </c>
      <c r="L115" s="7">
        <v>2404.7338</v>
      </c>
      <c r="M115" s="7">
        <f t="shared" si="7"/>
        <v>5218.4710906716591</v>
      </c>
      <c r="N115" s="7">
        <f t="shared" si="8"/>
        <v>-2813.7372906716591</v>
      </c>
      <c r="O115" s="7">
        <f t="shared" si="9"/>
        <v>2813.7372906716591</v>
      </c>
      <c r="P115" s="7">
        <f t="shared" si="10"/>
        <v>7917117.5409162892</v>
      </c>
      <c r="Q115" s="7">
        <f t="shared" si="11"/>
        <v>-1.170082647265015</v>
      </c>
      <c r="R115" s="7">
        <f t="shared" si="12"/>
        <v>1.170082647265015</v>
      </c>
    </row>
    <row r="116" spans="1:18" x14ac:dyDescent="0.2">
      <c r="A116">
        <f t="shared" ca="1" si="13"/>
        <v>114.92576753979864</v>
      </c>
      <c r="B116">
        <v>52</v>
      </c>
      <c r="C116">
        <v>32.204999999999998</v>
      </c>
      <c r="D116">
        <v>3</v>
      </c>
      <c r="E116">
        <v>1</v>
      </c>
      <c r="F116">
        <v>0</v>
      </c>
      <c r="G116">
        <v>0</v>
      </c>
      <c r="H116">
        <v>1</v>
      </c>
      <c r="I116">
        <v>0</v>
      </c>
      <c r="J116">
        <v>0</v>
      </c>
      <c r="K116">
        <v>0</v>
      </c>
      <c r="L116" s="7">
        <v>11488.31695</v>
      </c>
      <c r="M116" s="7">
        <f t="shared" si="7"/>
        <v>13636.904205364275</v>
      </c>
      <c r="N116" s="7">
        <f t="shared" si="8"/>
        <v>-2148.5872553642748</v>
      </c>
      <c r="O116" s="7">
        <f t="shared" si="9"/>
        <v>2148.5872553642748</v>
      </c>
      <c r="P116" s="7">
        <f t="shared" si="10"/>
        <v>4616427.1939137876</v>
      </c>
      <c r="Q116" s="7">
        <f t="shared" si="11"/>
        <v>-0.18702367498350356</v>
      </c>
      <c r="R116" s="7">
        <f t="shared" si="12"/>
        <v>0.18702367498350356</v>
      </c>
    </row>
    <row r="117" spans="1:18" x14ac:dyDescent="0.2">
      <c r="A117">
        <f t="shared" ca="1" si="13"/>
        <v>115.92576753979864</v>
      </c>
      <c r="B117">
        <v>60</v>
      </c>
      <c r="C117">
        <v>28.594999999999999</v>
      </c>
      <c r="D117">
        <v>0</v>
      </c>
      <c r="E117">
        <v>1</v>
      </c>
      <c r="F117">
        <v>0</v>
      </c>
      <c r="G117">
        <v>0</v>
      </c>
      <c r="H117">
        <v>1</v>
      </c>
      <c r="I117">
        <v>0</v>
      </c>
      <c r="J117">
        <v>0</v>
      </c>
      <c r="K117">
        <v>0</v>
      </c>
      <c r="L117" s="7">
        <v>30259.995559999999</v>
      </c>
      <c r="M117" s="7">
        <f t="shared" si="7"/>
        <v>13040.765022680529</v>
      </c>
      <c r="N117" s="7">
        <f t="shared" si="8"/>
        <v>17219.230537319469</v>
      </c>
      <c r="O117" s="7">
        <f t="shared" si="9"/>
        <v>17219.230537319469</v>
      </c>
      <c r="P117" s="7">
        <f t="shared" si="10"/>
        <v>296501900.29735529</v>
      </c>
      <c r="Q117" s="7">
        <f t="shared" si="11"/>
        <v>0.56904273178682085</v>
      </c>
      <c r="R117" s="7">
        <f t="shared" si="12"/>
        <v>0.56904273178682085</v>
      </c>
    </row>
    <row r="118" spans="1:18" x14ac:dyDescent="0.2">
      <c r="A118">
        <f t="shared" ca="1" si="13"/>
        <v>116.92576753979864</v>
      </c>
      <c r="B118">
        <v>58</v>
      </c>
      <c r="C118">
        <v>49.06</v>
      </c>
      <c r="D118">
        <v>0</v>
      </c>
      <c r="E118">
        <v>1</v>
      </c>
      <c r="F118">
        <v>0</v>
      </c>
      <c r="G118">
        <v>0</v>
      </c>
      <c r="H118">
        <v>0</v>
      </c>
      <c r="I118">
        <v>0</v>
      </c>
      <c r="J118">
        <v>0</v>
      </c>
      <c r="K118">
        <v>1</v>
      </c>
      <c r="L118" s="7">
        <v>11381.3254</v>
      </c>
      <c r="M118" s="7">
        <f t="shared" si="7"/>
        <v>18433.624296363851</v>
      </c>
      <c r="N118" s="7">
        <f t="shared" si="8"/>
        <v>-7052.2988963638509</v>
      </c>
      <c r="O118" s="7">
        <f t="shared" si="9"/>
        <v>7052.2988963638509</v>
      </c>
      <c r="P118" s="7">
        <f t="shared" si="10"/>
        <v>49734919.723654792</v>
      </c>
      <c r="Q118" s="7">
        <f t="shared" si="11"/>
        <v>-0.61963775294253964</v>
      </c>
      <c r="R118" s="7">
        <f t="shared" si="12"/>
        <v>0.61963775294253964</v>
      </c>
    </row>
    <row r="119" spans="1:18" x14ac:dyDescent="0.2">
      <c r="A119">
        <f t="shared" ca="1" si="13"/>
        <v>117.92576753979864</v>
      </c>
      <c r="B119">
        <v>29</v>
      </c>
      <c r="C119">
        <v>27.94</v>
      </c>
      <c r="D119">
        <v>1</v>
      </c>
      <c r="E119">
        <v>0</v>
      </c>
      <c r="F119">
        <v>1</v>
      </c>
      <c r="G119">
        <v>1</v>
      </c>
      <c r="H119">
        <v>0</v>
      </c>
      <c r="I119">
        <v>0</v>
      </c>
      <c r="J119">
        <v>0</v>
      </c>
      <c r="K119">
        <v>1</v>
      </c>
      <c r="L119" s="7">
        <v>19107.779600000002</v>
      </c>
      <c r="M119" s="7">
        <f t="shared" si="7"/>
        <v>28276.373778976878</v>
      </c>
      <c r="N119" s="7">
        <f t="shared" si="8"/>
        <v>-9168.5941789768767</v>
      </c>
      <c r="O119" s="7">
        <f t="shared" si="9"/>
        <v>9168.5941789768767</v>
      </c>
      <c r="P119" s="7">
        <f t="shared" si="10"/>
        <v>84063119.218768671</v>
      </c>
      <c r="Q119" s="7">
        <f t="shared" si="11"/>
        <v>-0.47983566750879186</v>
      </c>
      <c r="R119" s="7">
        <f t="shared" si="12"/>
        <v>0.47983566750879186</v>
      </c>
    </row>
    <row r="120" spans="1:18" x14ac:dyDescent="0.2">
      <c r="A120">
        <f t="shared" ca="1" si="13"/>
        <v>118.92576753979864</v>
      </c>
      <c r="B120">
        <v>49</v>
      </c>
      <c r="C120">
        <v>27.17</v>
      </c>
      <c r="D120">
        <v>0</v>
      </c>
      <c r="E120">
        <v>0</v>
      </c>
      <c r="F120">
        <v>1</v>
      </c>
      <c r="G120">
        <v>0</v>
      </c>
      <c r="H120">
        <v>0</v>
      </c>
      <c r="I120">
        <v>0</v>
      </c>
      <c r="J120">
        <v>0</v>
      </c>
      <c r="K120">
        <v>1</v>
      </c>
      <c r="L120" s="7">
        <v>8601.3292999999994</v>
      </c>
      <c r="M120" s="7">
        <f t="shared" si="7"/>
        <v>8828.2867833815417</v>
      </c>
      <c r="N120" s="7">
        <f t="shared" si="8"/>
        <v>-226.95748338154226</v>
      </c>
      <c r="O120" s="7">
        <f t="shared" si="9"/>
        <v>226.95748338154226</v>
      </c>
      <c r="P120" s="7">
        <f t="shared" si="10"/>
        <v>51509.699262883034</v>
      </c>
      <c r="Q120" s="7">
        <f t="shared" si="11"/>
        <v>-2.6386326516012155E-2</v>
      </c>
      <c r="R120" s="7">
        <f t="shared" si="12"/>
        <v>2.6386326516012155E-2</v>
      </c>
    </row>
    <row r="121" spans="1:18" x14ac:dyDescent="0.2">
      <c r="A121">
        <f t="shared" ca="1" si="13"/>
        <v>119.92576753979864</v>
      </c>
      <c r="B121">
        <v>37</v>
      </c>
      <c r="C121">
        <v>23.37</v>
      </c>
      <c r="D121">
        <v>2</v>
      </c>
      <c r="E121">
        <v>0</v>
      </c>
      <c r="F121">
        <v>1</v>
      </c>
      <c r="G121">
        <v>0</v>
      </c>
      <c r="H121">
        <v>0</v>
      </c>
      <c r="I121">
        <v>1</v>
      </c>
      <c r="J121">
        <v>0</v>
      </c>
      <c r="K121">
        <v>0</v>
      </c>
      <c r="L121" s="7">
        <v>6686.4313000000002</v>
      </c>
      <c r="M121" s="7">
        <f t="shared" si="7"/>
        <v>6090.1346694736176</v>
      </c>
      <c r="N121" s="7">
        <f t="shared" si="8"/>
        <v>596.29663052638261</v>
      </c>
      <c r="O121" s="7">
        <f t="shared" si="9"/>
        <v>596.29663052638261</v>
      </c>
      <c r="P121" s="7">
        <f t="shared" si="10"/>
        <v>355569.67157711723</v>
      </c>
      <c r="Q121" s="7">
        <f t="shared" si="11"/>
        <v>8.9180102774163342E-2</v>
      </c>
      <c r="R121" s="7">
        <f t="shared" si="12"/>
        <v>8.9180102774163342E-2</v>
      </c>
    </row>
    <row r="122" spans="1:18" x14ac:dyDescent="0.2">
      <c r="A122">
        <f t="shared" ca="1" si="13"/>
        <v>120.92576753979864</v>
      </c>
      <c r="B122">
        <v>44</v>
      </c>
      <c r="C122">
        <v>37.1</v>
      </c>
      <c r="D122">
        <v>2</v>
      </c>
      <c r="E122">
        <v>1</v>
      </c>
      <c r="F122">
        <v>0</v>
      </c>
      <c r="G122">
        <v>0</v>
      </c>
      <c r="H122">
        <v>0</v>
      </c>
      <c r="I122">
        <v>0</v>
      </c>
      <c r="J122">
        <v>1</v>
      </c>
      <c r="K122">
        <v>0</v>
      </c>
      <c r="L122" s="7">
        <v>7740.3370000000004</v>
      </c>
      <c r="M122" s="7">
        <f t="shared" si="7"/>
        <v>11806.853804040593</v>
      </c>
      <c r="N122" s="7">
        <f t="shared" si="8"/>
        <v>-4066.5168040405924</v>
      </c>
      <c r="O122" s="7">
        <f t="shared" si="9"/>
        <v>4066.5168040405924</v>
      </c>
      <c r="P122" s="7">
        <f t="shared" si="10"/>
        <v>16536558.917544514</v>
      </c>
      <c r="Q122" s="7">
        <f t="shared" si="11"/>
        <v>-0.52536689346220866</v>
      </c>
      <c r="R122" s="7">
        <f t="shared" si="12"/>
        <v>0.52536689346220866</v>
      </c>
    </row>
    <row r="123" spans="1:18" x14ac:dyDescent="0.2">
      <c r="A123">
        <f t="shared" ca="1" si="13"/>
        <v>121.92576753979864</v>
      </c>
      <c r="B123">
        <v>18</v>
      </c>
      <c r="C123">
        <v>23.75</v>
      </c>
      <c r="D123">
        <v>0</v>
      </c>
      <c r="E123">
        <v>1</v>
      </c>
      <c r="F123">
        <v>0</v>
      </c>
      <c r="G123">
        <v>0</v>
      </c>
      <c r="H123">
        <v>1</v>
      </c>
      <c r="I123">
        <v>0</v>
      </c>
      <c r="J123">
        <v>0</v>
      </c>
      <c r="K123">
        <v>0</v>
      </c>
      <c r="L123" s="7">
        <v>1705.6244999999999</v>
      </c>
      <c r="M123" s="7">
        <f t="shared" si="7"/>
        <v>609.40593336739403</v>
      </c>
      <c r="N123" s="7">
        <f t="shared" si="8"/>
        <v>1096.2185666326059</v>
      </c>
      <c r="O123" s="7">
        <f t="shared" si="9"/>
        <v>1096.2185666326059</v>
      </c>
      <c r="P123" s="7">
        <f t="shared" si="10"/>
        <v>1201695.145830045</v>
      </c>
      <c r="Q123" s="7">
        <f t="shared" si="11"/>
        <v>0.6427080325315484</v>
      </c>
      <c r="R123" s="7">
        <f t="shared" si="12"/>
        <v>0.6427080325315484</v>
      </c>
    </row>
    <row r="124" spans="1:18" x14ac:dyDescent="0.2">
      <c r="A124">
        <f t="shared" ca="1" si="13"/>
        <v>122.92576753979864</v>
      </c>
      <c r="B124">
        <v>20</v>
      </c>
      <c r="C124">
        <v>28.975000000000001</v>
      </c>
      <c r="D124">
        <v>0</v>
      </c>
      <c r="E124">
        <v>0</v>
      </c>
      <c r="F124">
        <v>1</v>
      </c>
      <c r="G124">
        <v>0</v>
      </c>
      <c r="H124">
        <v>0</v>
      </c>
      <c r="I124">
        <v>1</v>
      </c>
      <c r="J124">
        <v>0</v>
      </c>
      <c r="K124">
        <v>0</v>
      </c>
      <c r="L124" s="7">
        <v>2257.47525</v>
      </c>
      <c r="M124" s="7">
        <f t="shared" si="7"/>
        <v>2673.7548935291966</v>
      </c>
      <c r="N124" s="7">
        <f t="shared" si="8"/>
        <v>-416.27964352919662</v>
      </c>
      <c r="O124" s="7">
        <f t="shared" si="9"/>
        <v>416.27964352919662</v>
      </c>
      <c r="P124" s="7">
        <f t="shared" si="10"/>
        <v>173288.74161679501</v>
      </c>
      <c r="Q124" s="7">
        <f t="shared" si="11"/>
        <v>-0.18440053485822119</v>
      </c>
      <c r="R124" s="7">
        <f t="shared" si="12"/>
        <v>0.18440053485822119</v>
      </c>
    </row>
    <row r="125" spans="1:18" x14ac:dyDescent="0.2">
      <c r="A125">
        <f t="shared" ca="1" si="13"/>
        <v>123.92576753979864</v>
      </c>
      <c r="B125">
        <v>44</v>
      </c>
      <c r="C125">
        <v>31.35</v>
      </c>
      <c r="D125">
        <v>1</v>
      </c>
      <c r="E125">
        <v>1</v>
      </c>
      <c r="F125">
        <v>0</v>
      </c>
      <c r="G125">
        <v>1</v>
      </c>
      <c r="H125">
        <v>1</v>
      </c>
      <c r="I125">
        <v>0</v>
      </c>
      <c r="J125">
        <v>0</v>
      </c>
      <c r="K125">
        <v>0</v>
      </c>
      <c r="L125" s="7">
        <v>39556.494500000001</v>
      </c>
      <c r="M125" s="7">
        <f t="shared" si="7"/>
        <v>34189.576433842776</v>
      </c>
      <c r="N125" s="7">
        <f t="shared" si="8"/>
        <v>5366.9180661572245</v>
      </c>
      <c r="O125" s="7">
        <f t="shared" si="9"/>
        <v>5366.9180661572245</v>
      </c>
      <c r="P125" s="7">
        <f t="shared" si="10"/>
        <v>28803809.528844804</v>
      </c>
      <c r="Q125" s="7">
        <f t="shared" si="11"/>
        <v>0.13567729228779926</v>
      </c>
      <c r="R125" s="7">
        <f t="shared" si="12"/>
        <v>0.13567729228779926</v>
      </c>
    </row>
    <row r="126" spans="1:18" x14ac:dyDescent="0.2">
      <c r="A126">
        <f t="shared" ca="1" si="13"/>
        <v>124.92576753979864</v>
      </c>
      <c r="B126">
        <v>47</v>
      </c>
      <c r="C126">
        <v>33.914999999999999</v>
      </c>
      <c r="D126">
        <v>3</v>
      </c>
      <c r="E126">
        <v>0</v>
      </c>
      <c r="F126">
        <v>1</v>
      </c>
      <c r="G126">
        <v>0</v>
      </c>
      <c r="H126">
        <v>0</v>
      </c>
      <c r="I126">
        <v>1</v>
      </c>
      <c r="J126">
        <v>0</v>
      </c>
      <c r="K126">
        <v>0</v>
      </c>
      <c r="L126" s="7">
        <v>10115.00885</v>
      </c>
      <c r="M126" s="7">
        <f t="shared" si="7"/>
        <v>12710.99370832254</v>
      </c>
      <c r="N126" s="7">
        <f t="shared" si="8"/>
        <v>-2595.9848583225394</v>
      </c>
      <c r="O126" s="7">
        <f t="shared" si="9"/>
        <v>2595.9848583225394</v>
      </c>
      <c r="P126" s="7">
        <f t="shared" si="10"/>
        <v>6739137.3846398946</v>
      </c>
      <c r="Q126" s="7">
        <f t="shared" si="11"/>
        <v>-0.25664682026675034</v>
      </c>
      <c r="R126" s="7">
        <f t="shared" si="12"/>
        <v>0.25664682026675034</v>
      </c>
    </row>
    <row r="127" spans="1:18" x14ac:dyDescent="0.2">
      <c r="A127">
        <f t="shared" ca="1" si="13"/>
        <v>125.92576753979864</v>
      </c>
      <c r="B127">
        <v>26</v>
      </c>
      <c r="C127">
        <v>28.785</v>
      </c>
      <c r="D127">
        <v>0</v>
      </c>
      <c r="E127">
        <v>0</v>
      </c>
      <c r="F127">
        <v>1</v>
      </c>
      <c r="G127">
        <v>0</v>
      </c>
      <c r="H127">
        <v>1</v>
      </c>
      <c r="I127">
        <v>0</v>
      </c>
      <c r="J127">
        <v>0</v>
      </c>
      <c r="K127">
        <v>0</v>
      </c>
      <c r="L127" s="7">
        <v>3385.3991500000002</v>
      </c>
      <c r="M127" s="7">
        <f t="shared" si="7"/>
        <v>4503.4101519918659</v>
      </c>
      <c r="N127" s="7">
        <f t="shared" si="8"/>
        <v>-1118.0110019918657</v>
      </c>
      <c r="O127" s="7">
        <f t="shared" si="9"/>
        <v>1118.0110019918657</v>
      </c>
      <c r="P127" s="7">
        <f t="shared" si="10"/>
        <v>1249948.6005748555</v>
      </c>
      <c r="Q127" s="7">
        <f t="shared" si="11"/>
        <v>-0.33024495855735819</v>
      </c>
      <c r="R127" s="7">
        <f t="shared" si="12"/>
        <v>0.33024495855735819</v>
      </c>
    </row>
    <row r="128" spans="1:18" x14ac:dyDescent="0.2">
      <c r="A128">
        <f t="shared" ca="1" si="13"/>
        <v>126.92576753979864</v>
      </c>
      <c r="B128">
        <v>19</v>
      </c>
      <c r="C128">
        <v>28.3</v>
      </c>
      <c r="D128">
        <v>0</v>
      </c>
      <c r="E128">
        <v>0</v>
      </c>
      <c r="F128">
        <v>1</v>
      </c>
      <c r="G128">
        <v>1</v>
      </c>
      <c r="H128">
        <v>0</v>
      </c>
      <c r="I128">
        <v>0</v>
      </c>
      <c r="J128">
        <v>1</v>
      </c>
      <c r="K128">
        <v>0</v>
      </c>
      <c r="L128" s="7">
        <v>17081.080000000002</v>
      </c>
      <c r="M128" s="7">
        <f t="shared" si="7"/>
        <v>25429.390409841166</v>
      </c>
      <c r="N128" s="7">
        <f t="shared" si="8"/>
        <v>-8348.3104098411641</v>
      </c>
      <c r="O128" s="7">
        <f t="shared" si="9"/>
        <v>8348.3104098411641</v>
      </c>
      <c r="P128" s="7">
        <f t="shared" si="10"/>
        <v>69694286.699062347</v>
      </c>
      <c r="Q128" s="7">
        <f t="shared" si="11"/>
        <v>-0.488746051762603</v>
      </c>
      <c r="R128" s="7">
        <f t="shared" si="12"/>
        <v>0.488746051762603</v>
      </c>
    </row>
    <row r="129" spans="1:18" x14ac:dyDescent="0.2">
      <c r="A129">
        <f t="shared" ca="1" si="13"/>
        <v>127.92576753979864</v>
      </c>
      <c r="B129">
        <v>52</v>
      </c>
      <c r="C129">
        <v>37.4</v>
      </c>
      <c r="D129">
        <v>0</v>
      </c>
      <c r="E129">
        <v>0</v>
      </c>
      <c r="F129">
        <v>1</v>
      </c>
      <c r="G129">
        <v>0</v>
      </c>
      <c r="H129">
        <v>0</v>
      </c>
      <c r="I129">
        <v>0</v>
      </c>
      <c r="J129">
        <v>1</v>
      </c>
      <c r="K129">
        <v>0</v>
      </c>
      <c r="L129" s="7">
        <v>9634.5380000000005</v>
      </c>
      <c r="M129" s="7">
        <f t="shared" si="7"/>
        <v>13143.775929519472</v>
      </c>
      <c r="N129" s="7">
        <f t="shared" si="8"/>
        <v>-3509.2379295194714</v>
      </c>
      <c r="O129" s="7">
        <f t="shared" si="9"/>
        <v>3509.2379295194714</v>
      </c>
      <c r="P129" s="7">
        <f t="shared" si="10"/>
        <v>12314750.845978107</v>
      </c>
      <c r="Q129" s="7">
        <f t="shared" si="11"/>
        <v>-0.36423520562371242</v>
      </c>
      <c r="R129" s="7">
        <f t="shared" si="12"/>
        <v>0.36423520562371242</v>
      </c>
    </row>
    <row r="130" spans="1:18" x14ac:dyDescent="0.2">
      <c r="A130">
        <f t="shared" ca="1" si="13"/>
        <v>128.92576753979864</v>
      </c>
      <c r="B130">
        <v>32</v>
      </c>
      <c r="C130">
        <v>17.765000000000001</v>
      </c>
      <c r="D130">
        <v>2</v>
      </c>
      <c r="E130">
        <v>0</v>
      </c>
      <c r="F130">
        <v>1</v>
      </c>
      <c r="G130">
        <v>1</v>
      </c>
      <c r="H130">
        <v>0</v>
      </c>
      <c r="I130">
        <v>1</v>
      </c>
      <c r="J130">
        <v>0</v>
      </c>
      <c r="K130">
        <v>0</v>
      </c>
      <c r="L130" s="7">
        <v>32734.186300000001</v>
      </c>
      <c r="M130" s="7">
        <f t="shared" si="7"/>
        <v>26753.20814121094</v>
      </c>
      <c r="N130" s="7">
        <f t="shared" si="8"/>
        <v>5980.9781587890611</v>
      </c>
      <c r="O130" s="7">
        <f t="shared" si="9"/>
        <v>5980.9781587890611</v>
      </c>
      <c r="P130" s="7">
        <f t="shared" si="10"/>
        <v>35772099.735911787</v>
      </c>
      <c r="Q130" s="7">
        <f t="shared" si="11"/>
        <v>0.18271351253319718</v>
      </c>
      <c r="R130" s="7">
        <f t="shared" si="12"/>
        <v>0.18271351253319718</v>
      </c>
    </row>
    <row r="131" spans="1:18" x14ac:dyDescent="0.2">
      <c r="A131">
        <f t="shared" ca="1" si="13"/>
        <v>129.92576753979864</v>
      </c>
      <c r="B131">
        <v>38</v>
      </c>
      <c r="C131">
        <v>34.700000000000003</v>
      </c>
      <c r="D131">
        <v>2</v>
      </c>
      <c r="E131">
        <v>1</v>
      </c>
      <c r="F131">
        <v>0</v>
      </c>
      <c r="G131">
        <v>0</v>
      </c>
      <c r="H131">
        <v>0</v>
      </c>
      <c r="I131">
        <v>0</v>
      </c>
      <c r="J131">
        <v>1</v>
      </c>
      <c r="K131">
        <v>0</v>
      </c>
      <c r="L131" s="7">
        <v>6082.4049999999997</v>
      </c>
      <c r="M131" s="7">
        <f t="shared" ref="M131:M194" si="14">$V$21+$V$22*B131+$V$23*C131+$V$24*D131+$V$25*E131+$V$26*F131+$V$27*G131+$V$28*H131+$V$29*I131+$V$30*J131+$V$31*K131</f>
        <v>9451.6514001504911</v>
      </c>
      <c r="N131" s="7">
        <f t="shared" ref="N131:N194" si="15">L131-M131</f>
        <v>-3369.2464001504914</v>
      </c>
      <c r="O131" s="7">
        <f t="shared" ref="O131:O194" si="16">ABS(N131)</f>
        <v>3369.2464001504914</v>
      </c>
      <c r="P131" s="7">
        <f t="shared" ref="P131:P194" si="17">N131^2</f>
        <v>11351821.304927045</v>
      </c>
      <c r="Q131" s="7">
        <f t="shared" ref="Q131:Q194" si="18">N131/L131</f>
        <v>-0.55393325504475477</v>
      </c>
      <c r="R131" s="7">
        <f t="shared" ref="R131:R194" si="19">ABS(Q131)</f>
        <v>0.55393325504475477</v>
      </c>
    </row>
    <row r="132" spans="1:18" x14ac:dyDescent="0.2">
      <c r="A132">
        <f t="shared" ref="A132:A195" ca="1" si="20">A131+1</f>
        <v>130.92576753979864</v>
      </c>
      <c r="B132">
        <v>59</v>
      </c>
      <c r="C132">
        <v>26.504999999999999</v>
      </c>
      <c r="D132">
        <v>0</v>
      </c>
      <c r="E132">
        <v>0</v>
      </c>
      <c r="F132">
        <v>1</v>
      </c>
      <c r="G132">
        <v>0</v>
      </c>
      <c r="H132">
        <v>1</v>
      </c>
      <c r="I132">
        <v>0</v>
      </c>
      <c r="J132">
        <v>0</v>
      </c>
      <c r="K132">
        <v>0</v>
      </c>
      <c r="L132" s="7">
        <v>12815.444949999999</v>
      </c>
      <c r="M132" s="7">
        <f t="shared" si="14"/>
        <v>12206.308711491632</v>
      </c>
      <c r="N132" s="7">
        <f t="shared" si="15"/>
        <v>609.13623850836666</v>
      </c>
      <c r="O132" s="7">
        <f t="shared" si="16"/>
        <v>609.13623850836666</v>
      </c>
      <c r="P132" s="7">
        <f t="shared" si="17"/>
        <v>371046.95706412173</v>
      </c>
      <c r="Q132" s="7">
        <f t="shared" si="18"/>
        <v>4.7531415482251101E-2</v>
      </c>
      <c r="R132" s="7">
        <f t="shared" si="19"/>
        <v>4.7531415482251101E-2</v>
      </c>
    </row>
    <row r="133" spans="1:18" x14ac:dyDescent="0.2">
      <c r="A133">
        <f t="shared" ca="1" si="20"/>
        <v>131.92576753979864</v>
      </c>
      <c r="B133">
        <v>61</v>
      </c>
      <c r="C133">
        <v>22.04</v>
      </c>
      <c r="D133">
        <v>0</v>
      </c>
      <c r="E133">
        <v>0</v>
      </c>
      <c r="F133">
        <v>1</v>
      </c>
      <c r="G133">
        <v>0</v>
      </c>
      <c r="H133">
        <v>1</v>
      </c>
      <c r="I133">
        <v>0</v>
      </c>
      <c r="J133">
        <v>0</v>
      </c>
      <c r="K133">
        <v>0</v>
      </c>
      <c r="L133" s="7">
        <v>13616.3586</v>
      </c>
      <c r="M133" s="7">
        <f t="shared" si="14"/>
        <v>11205.522646193929</v>
      </c>
      <c r="N133" s="7">
        <f t="shared" si="15"/>
        <v>2410.8359538060704</v>
      </c>
      <c r="O133" s="7">
        <f t="shared" si="16"/>
        <v>2410.8359538060704</v>
      </c>
      <c r="P133" s="7">
        <f t="shared" si="17"/>
        <v>5812129.9961640248</v>
      </c>
      <c r="Q133" s="7">
        <f t="shared" si="18"/>
        <v>0.17705438176445137</v>
      </c>
      <c r="R133" s="7">
        <f t="shared" si="19"/>
        <v>0.17705438176445137</v>
      </c>
    </row>
    <row r="134" spans="1:18" x14ac:dyDescent="0.2">
      <c r="A134">
        <f t="shared" ca="1" si="20"/>
        <v>132.92576753979864</v>
      </c>
      <c r="B134">
        <v>53</v>
      </c>
      <c r="C134">
        <v>35.9</v>
      </c>
      <c r="D134">
        <v>2</v>
      </c>
      <c r="E134">
        <v>0</v>
      </c>
      <c r="F134">
        <v>1</v>
      </c>
      <c r="G134">
        <v>0</v>
      </c>
      <c r="H134">
        <v>0</v>
      </c>
      <c r="I134">
        <v>0</v>
      </c>
      <c r="J134">
        <v>1</v>
      </c>
      <c r="K134">
        <v>0</v>
      </c>
      <c r="L134" s="7">
        <v>11163.567999999999</v>
      </c>
      <c r="M134" s="7">
        <f t="shared" si="14"/>
        <v>13842.843191938824</v>
      </c>
      <c r="N134" s="7">
        <f t="shared" si="15"/>
        <v>-2679.2751919388247</v>
      </c>
      <c r="O134" s="7">
        <f t="shared" si="16"/>
        <v>2679.2751919388247</v>
      </c>
      <c r="P134" s="7">
        <f t="shared" si="17"/>
        <v>7178515.5541388262</v>
      </c>
      <c r="Q134" s="7">
        <f t="shared" si="18"/>
        <v>-0.2400016904934717</v>
      </c>
      <c r="R134" s="7">
        <f t="shared" si="19"/>
        <v>0.2400016904934717</v>
      </c>
    </row>
    <row r="135" spans="1:18" x14ac:dyDescent="0.2">
      <c r="A135">
        <f t="shared" ca="1" si="20"/>
        <v>133.92576753979864</v>
      </c>
      <c r="B135">
        <v>19</v>
      </c>
      <c r="C135">
        <v>25.555</v>
      </c>
      <c r="D135">
        <v>0</v>
      </c>
      <c r="E135">
        <v>1</v>
      </c>
      <c r="F135">
        <v>0</v>
      </c>
      <c r="G135">
        <v>0</v>
      </c>
      <c r="H135">
        <v>0</v>
      </c>
      <c r="I135">
        <v>1</v>
      </c>
      <c r="J135">
        <v>0</v>
      </c>
      <c r="K135">
        <v>0</v>
      </c>
      <c r="L135" s="7">
        <v>1632.5644500000001</v>
      </c>
      <c r="M135" s="7">
        <f t="shared" si="14"/>
        <v>1125.5425702476678</v>
      </c>
      <c r="N135" s="7">
        <f t="shared" si="15"/>
        <v>507.02187975233232</v>
      </c>
      <c r="O135" s="7">
        <f t="shared" si="16"/>
        <v>507.02187975233232</v>
      </c>
      <c r="P135" s="7">
        <f t="shared" si="17"/>
        <v>257071.18654758853</v>
      </c>
      <c r="Q135" s="7">
        <f t="shared" si="18"/>
        <v>0.31056775721922175</v>
      </c>
      <c r="R135" s="7">
        <f t="shared" si="19"/>
        <v>0.31056775721922175</v>
      </c>
    </row>
    <row r="136" spans="1:18" x14ac:dyDescent="0.2">
      <c r="A136">
        <f t="shared" ca="1" si="20"/>
        <v>134.92576753979864</v>
      </c>
      <c r="B136">
        <v>20</v>
      </c>
      <c r="C136">
        <v>28.785</v>
      </c>
      <c r="D136">
        <v>0</v>
      </c>
      <c r="E136">
        <v>0</v>
      </c>
      <c r="F136">
        <v>1</v>
      </c>
      <c r="G136">
        <v>0</v>
      </c>
      <c r="H136">
        <v>1</v>
      </c>
      <c r="I136">
        <v>0</v>
      </c>
      <c r="J136">
        <v>0</v>
      </c>
      <c r="K136">
        <v>0</v>
      </c>
      <c r="L136" s="7">
        <v>2457.2111500000001</v>
      </c>
      <c r="M136" s="7">
        <f t="shared" si="14"/>
        <v>2962.272036767778</v>
      </c>
      <c r="N136" s="7">
        <f t="shared" si="15"/>
        <v>-505.0608867677779</v>
      </c>
      <c r="O136" s="7">
        <f t="shared" si="16"/>
        <v>505.0608867677779</v>
      </c>
      <c r="P136" s="7">
        <f t="shared" si="17"/>
        <v>255086.49934265416</v>
      </c>
      <c r="Q136" s="7">
        <f t="shared" si="18"/>
        <v>-0.20554232255041568</v>
      </c>
      <c r="R136" s="7">
        <f t="shared" si="19"/>
        <v>0.20554232255041568</v>
      </c>
    </row>
    <row r="137" spans="1:18" x14ac:dyDescent="0.2">
      <c r="A137">
        <f t="shared" ca="1" si="20"/>
        <v>135.92576753979864</v>
      </c>
      <c r="B137">
        <v>22</v>
      </c>
      <c r="C137">
        <v>28.05</v>
      </c>
      <c r="D137">
        <v>0</v>
      </c>
      <c r="E137">
        <v>0</v>
      </c>
      <c r="F137">
        <v>1</v>
      </c>
      <c r="G137">
        <v>0</v>
      </c>
      <c r="H137">
        <v>0</v>
      </c>
      <c r="I137">
        <v>0</v>
      </c>
      <c r="J137">
        <v>0</v>
      </c>
      <c r="K137">
        <v>1</v>
      </c>
      <c r="L137" s="7">
        <v>2155.6815000000001</v>
      </c>
      <c r="M137" s="7">
        <f t="shared" si="14"/>
        <v>2191.6555040506855</v>
      </c>
      <c r="N137" s="7">
        <f t="shared" si="15"/>
        <v>-35.97400405068538</v>
      </c>
      <c r="O137" s="7">
        <f t="shared" si="16"/>
        <v>35.97400405068538</v>
      </c>
      <c r="P137" s="7">
        <f t="shared" si="17"/>
        <v>1294.1289674387281</v>
      </c>
      <c r="Q137" s="7">
        <f t="shared" si="18"/>
        <v>-1.6687995907876639E-2</v>
      </c>
      <c r="R137" s="7">
        <f t="shared" si="19"/>
        <v>1.6687995907876639E-2</v>
      </c>
    </row>
    <row r="138" spans="1:18" x14ac:dyDescent="0.2">
      <c r="A138">
        <f t="shared" ca="1" si="20"/>
        <v>136.92576753979864</v>
      </c>
      <c r="B138">
        <v>19</v>
      </c>
      <c r="C138">
        <v>34.1</v>
      </c>
      <c r="D138">
        <v>0</v>
      </c>
      <c r="E138">
        <v>1</v>
      </c>
      <c r="F138">
        <v>0</v>
      </c>
      <c r="G138">
        <v>0</v>
      </c>
      <c r="H138">
        <v>0</v>
      </c>
      <c r="I138">
        <v>0</v>
      </c>
      <c r="J138">
        <v>1</v>
      </c>
      <c r="K138">
        <v>0</v>
      </c>
      <c r="L138" s="7">
        <v>1261.442</v>
      </c>
      <c r="M138" s="7">
        <f t="shared" si="14"/>
        <v>3416.86353947611</v>
      </c>
      <c r="N138" s="7">
        <f t="shared" si="15"/>
        <v>-2155.42153947611</v>
      </c>
      <c r="O138" s="7">
        <f t="shared" si="16"/>
        <v>2155.42153947611</v>
      </c>
      <c r="P138" s="7">
        <f t="shared" si="17"/>
        <v>4645842.0128375636</v>
      </c>
      <c r="Q138" s="7">
        <f t="shared" si="18"/>
        <v>-1.7086965072322864</v>
      </c>
      <c r="R138" s="7">
        <f t="shared" si="19"/>
        <v>1.7086965072322864</v>
      </c>
    </row>
    <row r="139" spans="1:18" x14ac:dyDescent="0.2">
      <c r="A139">
        <f t="shared" ca="1" si="20"/>
        <v>137.92576753979864</v>
      </c>
      <c r="B139">
        <v>22</v>
      </c>
      <c r="C139">
        <v>25.175000000000001</v>
      </c>
      <c r="D139">
        <v>0</v>
      </c>
      <c r="E139">
        <v>1</v>
      </c>
      <c r="F139">
        <v>0</v>
      </c>
      <c r="G139">
        <v>0</v>
      </c>
      <c r="H139">
        <v>0</v>
      </c>
      <c r="I139">
        <v>1</v>
      </c>
      <c r="J139">
        <v>0</v>
      </c>
      <c r="K139">
        <v>0</v>
      </c>
      <c r="L139" s="7">
        <v>2045.68525</v>
      </c>
      <c r="M139" s="7">
        <f t="shared" si="14"/>
        <v>1767.2181154875907</v>
      </c>
      <c r="N139" s="7">
        <f t="shared" si="15"/>
        <v>278.4671345124093</v>
      </c>
      <c r="O139" s="7">
        <f t="shared" si="16"/>
        <v>278.4671345124093</v>
      </c>
      <c r="P139" s="7">
        <f t="shared" si="17"/>
        <v>77543.94500355226</v>
      </c>
      <c r="Q139" s="7">
        <f t="shared" si="18"/>
        <v>0.13612413469394147</v>
      </c>
      <c r="R139" s="7">
        <f t="shared" si="19"/>
        <v>0.13612413469394147</v>
      </c>
    </row>
    <row r="140" spans="1:18" x14ac:dyDescent="0.2">
      <c r="A140">
        <f t="shared" ca="1" si="20"/>
        <v>138.92576753979864</v>
      </c>
      <c r="B140">
        <v>54</v>
      </c>
      <c r="C140">
        <v>31.9</v>
      </c>
      <c r="D140">
        <v>3</v>
      </c>
      <c r="E140">
        <v>0</v>
      </c>
      <c r="F140">
        <v>1</v>
      </c>
      <c r="G140">
        <v>0</v>
      </c>
      <c r="H140">
        <v>0</v>
      </c>
      <c r="I140">
        <v>0</v>
      </c>
      <c r="J140">
        <v>0</v>
      </c>
      <c r="K140">
        <v>1</v>
      </c>
      <c r="L140" s="7">
        <v>27322.73386</v>
      </c>
      <c r="M140" s="7">
        <f t="shared" si="14"/>
        <v>13143.455217094952</v>
      </c>
      <c r="N140" s="7">
        <f t="shared" si="15"/>
        <v>14179.278642905048</v>
      </c>
      <c r="O140" s="7">
        <f t="shared" si="16"/>
        <v>14179.278642905048</v>
      </c>
      <c r="P140" s="7">
        <f t="shared" si="17"/>
        <v>201051942.83314323</v>
      </c>
      <c r="Q140" s="7">
        <f t="shared" si="18"/>
        <v>0.51895534010464672</v>
      </c>
      <c r="R140" s="7">
        <f t="shared" si="19"/>
        <v>0.51895534010464672</v>
      </c>
    </row>
    <row r="141" spans="1:18" x14ac:dyDescent="0.2">
      <c r="A141">
        <f t="shared" ca="1" si="20"/>
        <v>139.92576753979864</v>
      </c>
      <c r="B141">
        <v>22</v>
      </c>
      <c r="C141">
        <v>36</v>
      </c>
      <c r="D141">
        <v>0</v>
      </c>
      <c r="E141">
        <v>0</v>
      </c>
      <c r="F141">
        <v>1</v>
      </c>
      <c r="G141">
        <v>0</v>
      </c>
      <c r="H141">
        <v>0</v>
      </c>
      <c r="I141">
        <v>0</v>
      </c>
      <c r="J141">
        <v>1</v>
      </c>
      <c r="K141">
        <v>0</v>
      </c>
      <c r="L141" s="7">
        <v>2166.732</v>
      </c>
      <c r="M141" s="7">
        <f t="shared" si="14"/>
        <v>4963.214518343857</v>
      </c>
      <c r="N141" s="7">
        <f t="shared" si="15"/>
        <v>-2796.482518343857</v>
      </c>
      <c r="O141" s="7">
        <f t="shared" si="16"/>
        <v>2796.482518343857</v>
      </c>
      <c r="P141" s="7">
        <f t="shared" si="17"/>
        <v>7820314.4754028004</v>
      </c>
      <c r="Q141" s="7">
        <f t="shared" si="18"/>
        <v>-1.2906453213151683</v>
      </c>
      <c r="R141" s="7">
        <f t="shared" si="19"/>
        <v>1.2906453213151683</v>
      </c>
    </row>
    <row r="142" spans="1:18" x14ac:dyDescent="0.2">
      <c r="A142">
        <f t="shared" ca="1" si="20"/>
        <v>140.92576753979864</v>
      </c>
      <c r="B142">
        <v>34</v>
      </c>
      <c r="C142">
        <v>22.42</v>
      </c>
      <c r="D142">
        <v>2</v>
      </c>
      <c r="E142">
        <v>1</v>
      </c>
      <c r="F142">
        <v>0</v>
      </c>
      <c r="G142">
        <v>0</v>
      </c>
      <c r="H142">
        <v>1</v>
      </c>
      <c r="I142">
        <v>0</v>
      </c>
      <c r="J142">
        <v>0</v>
      </c>
      <c r="K142">
        <v>0</v>
      </c>
      <c r="L142" s="7">
        <v>27375.904780000001</v>
      </c>
      <c r="M142" s="7">
        <f t="shared" si="14"/>
        <v>5218.9813709608106</v>
      </c>
      <c r="N142" s="7">
        <f t="shared" si="15"/>
        <v>22156.923409039191</v>
      </c>
      <c r="O142" s="7">
        <f t="shared" si="16"/>
        <v>22156.923409039191</v>
      </c>
      <c r="P142" s="7">
        <f t="shared" si="17"/>
        <v>490929254.9540289</v>
      </c>
      <c r="Q142" s="7">
        <f t="shared" si="18"/>
        <v>0.80935857963775359</v>
      </c>
      <c r="R142" s="7">
        <f t="shared" si="19"/>
        <v>0.80935857963775359</v>
      </c>
    </row>
    <row r="143" spans="1:18" x14ac:dyDescent="0.2">
      <c r="A143">
        <f t="shared" ca="1" si="20"/>
        <v>141.92576753979864</v>
      </c>
      <c r="B143">
        <v>26</v>
      </c>
      <c r="C143">
        <v>32.49</v>
      </c>
      <c r="D143">
        <v>1</v>
      </c>
      <c r="E143">
        <v>1</v>
      </c>
      <c r="F143">
        <v>0</v>
      </c>
      <c r="G143">
        <v>0</v>
      </c>
      <c r="H143">
        <v>1</v>
      </c>
      <c r="I143">
        <v>0</v>
      </c>
      <c r="J143">
        <v>0</v>
      </c>
      <c r="K143">
        <v>0</v>
      </c>
      <c r="L143" s="7">
        <v>3490.5491000000002</v>
      </c>
      <c r="M143" s="7">
        <f t="shared" si="14"/>
        <v>6104.3080833740541</v>
      </c>
      <c r="N143" s="7">
        <f t="shared" si="15"/>
        <v>-2613.758983374054</v>
      </c>
      <c r="O143" s="7">
        <f t="shared" si="16"/>
        <v>2613.758983374054</v>
      </c>
      <c r="P143" s="7">
        <f t="shared" si="17"/>
        <v>6831736.0231685685</v>
      </c>
      <c r="Q143" s="7">
        <f t="shared" si="18"/>
        <v>-0.74881026122052086</v>
      </c>
      <c r="R143" s="7">
        <f t="shared" si="19"/>
        <v>0.74881026122052086</v>
      </c>
    </row>
    <row r="144" spans="1:18" x14ac:dyDescent="0.2">
      <c r="A144">
        <f t="shared" ca="1" si="20"/>
        <v>142.92576753979864</v>
      </c>
      <c r="B144">
        <v>34</v>
      </c>
      <c r="C144">
        <v>25.3</v>
      </c>
      <c r="D144">
        <v>2</v>
      </c>
      <c r="E144">
        <v>1</v>
      </c>
      <c r="F144">
        <v>0</v>
      </c>
      <c r="G144">
        <v>1</v>
      </c>
      <c r="H144">
        <v>0</v>
      </c>
      <c r="I144">
        <v>0</v>
      </c>
      <c r="J144">
        <v>0</v>
      </c>
      <c r="K144">
        <v>1</v>
      </c>
      <c r="L144" s="7">
        <v>18972.494999999999</v>
      </c>
      <c r="M144" s="7">
        <f t="shared" si="14"/>
        <v>29009.371009885028</v>
      </c>
      <c r="N144" s="7">
        <f t="shared" si="15"/>
        <v>-10036.876009885029</v>
      </c>
      <c r="O144" s="7">
        <f t="shared" si="16"/>
        <v>10036.876009885029</v>
      </c>
      <c r="P144" s="7">
        <f t="shared" si="17"/>
        <v>100738880.03780562</v>
      </c>
      <c r="Q144" s="7">
        <f t="shared" si="18"/>
        <v>-0.5290224617207715</v>
      </c>
      <c r="R144" s="7">
        <f t="shared" si="19"/>
        <v>0.5290224617207715</v>
      </c>
    </row>
    <row r="145" spans="1:18" x14ac:dyDescent="0.2">
      <c r="A145">
        <f t="shared" ca="1" si="20"/>
        <v>143.92576753979864</v>
      </c>
      <c r="B145">
        <v>29</v>
      </c>
      <c r="C145">
        <v>29.734999999999999</v>
      </c>
      <c r="D145">
        <v>2</v>
      </c>
      <c r="E145">
        <v>1</v>
      </c>
      <c r="F145">
        <v>0</v>
      </c>
      <c r="G145">
        <v>0</v>
      </c>
      <c r="H145">
        <v>0</v>
      </c>
      <c r="I145">
        <v>1</v>
      </c>
      <c r="J145">
        <v>0</v>
      </c>
      <c r="K145">
        <v>0</v>
      </c>
      <c r="L145" s="7">
        <v>18157.876</v>
      </c>
      <c r="M145" s="7">
        <f t="shared" si="14"/>
        <v>6062.9358220127224</v>
      </c>
      <c r="N145" s="7">
        <f t="shared" si="15"/>
        <v>12094.940177987279</v>
      </c>
      <c r="O145" s="7">
        <f t="shared" si="16"/>
        <v>12094.940177987279</v>
      </c>
      <c r="P145" s="7">
        <f t="shared" si="17"/>
        <v>146287577.90909094</v>
      </c>
      <c r="Q145" s="7">
        <f t="shared" si="18"/>
        <v>0.66609884206651038</v>
      </c>
      <c r="R145" s="7">
        <f t="shared" si="19"/>
        <v>0.66609884206651038</v>
      </c>
    </row>
    <row r="146" spans="1:18" x14ac:dyDescent="0.2">
      <c r="A146">
        <f t="shared" ca="1" si="20"/>
        <v>144.92576753979864</v>
      </c>
      <c r="B146">
        <v>30</v>
      </c>
      <c r="C146">
        <v>28.69</v>
      </c>
      <c r="D146">
        <v>3</v>
      </c>
      <c r="E146">
        <v>1</v>
      </c>
      <c r="F146">
        <v>0</v>
      </c>
      <c r="G146">
        <v>1</v>
      </c>
      <c r="H146">
        <v>0</v>
      </c>
      <c r="I146">
        <v>1</v>
      </c>
      <c r="J146">
        <v>0</v>
      </c>
      <c r="K146">
        <v>0</v>
      </c>
      <c r="L146" s="7">
        <v>20745.989099999999</v>
      </c>
      <c r="M146" s="7">
        <f t="shared" si="14"/>
        <v>30289.370102588699</v>
      </c>
      <c r="N146" s="7">
        <f t="shared" si="15"/>
        <v>-9543.3810025886996</v>
      </c>
      <c r="O146" s="7">
        <f t="shared" si="16"/>
        <v>9543.3810025886996</v>
      </c>
      <c r="P146" s="7">
        <f t="shared" si="17"/>
        <v>91076120.960570887</v>
      </c>
      <c r="Q146" s="7">
        <f t="shared" si="18"/>
        <v>-0.46001089447158244</v>
      </c>
      <c r="R146" s="7">
        <f t="shared" si="19"/>
        <v>0.46001089447158244</v>
      </c>
    </row>
    <row r="147" spans="1:18" x14ac:dyDescent="0.2">
      <c r="A147">
        <f t="shared" ca="1" si="20"/>
        <v>145.92576753979864</v>
      </c>
      <c r="B147">
        <v>29</v>
      </c>
      <c r="C147">
        <v>38.83</v>
      </c>
      <c r="D147">
        <v>3</v>
      </c>
      <c r="E147">
        <v>0</v>
      </c>
      <c r="F147">
        <v>1</v>
      </c>
      <c r="G147">
        <v>0</v>
      </c>
      <c r="H147">
        <v>0</v>
      </c>
      <c r="I147">
        <v>0</v>
      </c>
      <c r="J147">
        <v>0</v>
      </c>
      <c r="K147">
        <v>1</v>
      </c>
      <c r="L147" s="7">
        <v>5138.2566999999999</v>
      </c>
      <c r="M147" s="7">
        <f t="shared" si="14"/>
        <v>9072.6570371843754</v>
      </c>
      <c r="N147" s="7">
        <f t="shared" si="15"/>
        <v>-3934.4003371843755</v>
      </c>
      <c r="O147" s="7">
        <f t="shared" si="16"/>
        <v>3934.4003371843755</v>
      </c>
      <c r="P147" s="7">
        <f t="shared" si="17"/>
        <v>15479506.013236528</v>
      </c>
      <c r="Q147" s="7">
        <f t="shared" si="18"/>
        <v>-0.76570723630533588</v>
      </c>
      <c r="R147" s="7">
        <f t="shared" si="19"/>
        <v>0.76570723630533588</v>
      </c>
    </row>
    <row r="148" spans="1:18" x14ac:dyDescent="0.2">
      <c r="A148">
        <f t="shared" ca="1" si="20"/>
        <v>146.92576753979864</v>
      </c>
      <c r="B148">
        <v>46</v>
      </c>
      <c r="C148">
        <v>30.495000000000001</v>
      </c>
      <c r="D148">
        <v>3</v>
      </c>
      <c r="E148">
        <v>1</v>
      </c>
      <c r="F148">
        <v>0</v>
      </c>
      <c r="G148">
        <v>1</v>
      </c>
      <c r="H148">
        <v>0</v>
      </c>
      <c r="I148">
        <v>1</v>
      </c>
      <c r="J148">
        <v>0</v>
      </c>
      <c r="K148">
        <v>0</v>
      </c>
      <c r="L148" s="7">
        <v>40720.551050000002</v>
      </c>
      <c r="M148" s="7">
        <f t="shared" si="14"/>
        <v>35011.31592695383</v>
      </c>
      <c r="N148" s="7">
        <f t="shared" si="15"/>
        <v>5709.2351230461718</v>
      </c>
      <c r="O148" s="7">
        <f t="shared" si="16"/>
        <v>5709.2351230461718</v>
      </c>
      <c r="P148" s="7">
        <f t="shared" si="17"/>
        <v>32595365.690224037</v>
      </c>
      <c r="Q148" s="7">
        <f t="shared" si="18"/>
        <v>0.14020525203688694</v>
      </c>
      <c r="R148" s="7">
        <f t="shared" si="19"/>
        <v>0.14020525203688694</v>
      </c>
    </row>
    <row r="149" spans="1:18" x14ac:dyDescent="0.2">
      <c r="A149">
        <f t="shared" ca="1" si="20"/>
        <v>147.92576753979864</v>
      </c>
      <c r="B149">
        <v>51</v>
      </c>
      <c r="C149">
        <v>37.729999999999997</v>
      </c>
      <c r="D149">
        <v>1</v>
      </c>
      <c r="E149">
        <v>0</v>
      </c>
      <c r="F149">
        <v>1</v>
      </c>
      <c r="G149">
        <v>0</v>
      </c>
      <c r="H149">
        <v>0</v>
      </c>
      <c r="I149">
        <v>0</v>
      </c>
      <c r="J149">
        <v>0</v>
      </c>
      <c r="K149">
        <v>1</v>
      </c>
      <c r="L149" s="7">
        <v>9877.6077000000005</v>
      </c>
      <c r="M149" s="7">
        <f t="shared" si="14"/>
        <v>13399.382903735841</v>
      </c>
      <c r="N149" s="7">
        <f t="shared" si="15"/>
        <v>-3521.7752037358405</v>
      </c>
      <c r="O149" s="7">
        <f t="shared" si="16"/>
        <v>3521.7752037358405</v>
      </c>
      <c r="P149" s="7">
        <f t="shared" si="17"/>
        <v>12402900.585648621</v>
      </c>
      <c r="Q149" s="7">
        <f t="shared" si="18"/>
        <v>-0.35654131148940449</v>
      </c>
      <c r="R149" s="7">
        <f t="shared" si="19"/>
        <v>0.35654131148940449</v>
      </c>
    </row>
    <row r="150" spans="1:18" x14ac:dyDescent="0.2">
      <c r="A150">
        <f t="shared" ca="1" si="20"/>
        <v>148.92576753979864</v>
      </c>
      <c r="B150">
        <v>53</v>
      </c>
      <c r="C150">
        <v>37.43</v>
      </c>
      <c r="D150">
        <v>1</v>
      </c>
      <c r="E150">
        <v>0</v>
      </c>
      <c r="F150">
        <v>1</v>
      </c>
      <c r="G150">
        <v>0</v>
      </c>
      <c r="H150">
        <v>0</v>
      </c>
      <c r="I150">
        <v>1</v>
      </c>
      <c r="J150">
        <v>0</v>
      </c>
      <c r="K150">
        <v>0</v>
      </c>
      <c r="L150" s="7">
        <v>10959.6947</v>
      </c>
      <c r="M150" s="7">
        <f t="shared" si="14"/>
        <v>14493.395722690464</v>
      </c>
      <c r="N150" s="7">
        <f t="shared" si="15"/>
        <v>-3533.701022690464</v>
      </c>
      <c r="O150" s="7">
        <f t="shared" si="16"/>
        <v>3533.701022690464</v>
      </c>
      <c r="P150" s="7">
        <f t="shared" si="17"/>
        <v>12487042.917763632</v>
      </c>
      <c r="Q150" s="7">
        <f t="shared" si="18"/>
        <v>-0.32242695799641791</v>
      </c>
      <c r="R150" s="7">
        <f t="shared" si="19"/>
        <v>0.32242695799641791</v>
      </c>
    </row>
    <row r="151" spans="1:18" x14ac:dyDescent="0.2">
      <c r="A151">
        <f t="shared" ca="1" si="20"/>
        <v>149.92576753979864</v>
      </c>
      <c r="B151">
        <v>19</v>
      </c>
      <c r="C151">
        <v>28.4</v>
      </c>
      <c r="D151">
        <v>1</v>
      </c>
      <c r="E151">
        <v>1</v>
      </c>
      <c r="F151">
        <v>0</v>
      </c>
      <c r="G151">
        <v>0</v>
      </c>
      <c r="H151">
        <v>0</v>
      </c>
      <c r="I151">
        <v>0</v>
      </c>
      <c r="J151">
        <v>1</v>
      </c>
      <c r="K151">
        <v>0</v>
      </c>
      <c r="L151" s="7">
        <v>1842.519</v>
      </c>
      <c r="M151" s="7">
        <f t="shared" si="14"/>
        <v>1958.9613990434523</v>
      </c>
      <c r="N151" s="7">
        <f t="shared" si="15"/>
        <v>-116.44239904345227</v>
      </c>
      <c r="O151" s="7">
        <f t="shared" si="16"/>
        <v>116.44239904345227</v>
      </c>
      <c r="P151" s="7">
        <f t="shared" si="17"/>
        <v>13558.832294994574</v>
      </c>
      <c r="Q151" s="7">
        <f t="shared" si="18"/>
        <v>-6.3197393917485939E-2</v>
      </c>
      <c r="R151" s="7">
        <f t="shared" si="19"/>
        <v>6.3197393917485939E-2</v>
      </c>
    </row>
    <row r="152" spans="1:18" x14ac:dyDescent="0.2">
      <c r="A152">
        <f t="shared" ca="1" si="20"/>
        <v>150.92576753979864</v>
      </c>
      <c r="B152">
        <v>35</v>
      </c>
      <c r="C152">
        <v>24.13</v>
      </c>
      <c r="D152">
        <v>1</v>
      </c>
      <c r="E152">
        <v>1</v>
      </c>
      <c r="F152">
        <v>0</v>
      </c>
      <c r="G152">
        <v>0</v>
      </c>
      <c r="H152">
        <v>0</v>
      </c>
      <c r="I152">
        <v>1</v>
      </c>
      <c r="J152">
        <v>0</v>
      </c>
      <c r="K152">
        <v>0</v>
      </c>
      <c r="L152" s="7">
        <v>5125.2156999999997</v>
      </c>
      <c r="M152" s="7">
        <f t="shared" si="14"/>
        <v>5227.3940845989182</v>
      </c>
      <c r="N152" s="7">
        <f t="shared" si="15"/>
        <v>-102.17838459891846</v>
      </c>
      <c r="O152" s="7">
        <f t="shared" si="16"/>
        <v>102.17838459891846</v>
      </c>
      <c r="P152" s="7">
        <f t="shared" si="17"/>
        <v>10440.422279244496</v>
      </c>
      <c r="Q152" s="7">
        <f t="shared" si="18"/>
        <v>-1.9936406695803741E-2</v>
      </c>
      <c r="R152" s="7">
        <f t="shared" si="19"/>
        <v>1.9936406695803741E-2</v>
      </c>
    </row>
    <row r="153" spans="1:18" x14ac:dyDescent="0.2">
      <c r="A153">
        <f t="shared" ca="1" si="20"/>
        <v>151.92576753979864</v>
      </c>
      <c r="B153">
        <v>48</v>
      </c>
      <c r="C153">
        <v>29.7</v>
      </c>
      <c r="D153">
        <v>0</v>
      </c>
      <c r="E153">
        <v>1</v>
      </c>
      <c r="F153">
        <v>0</v>
      </c>
      <c r="G153">
        <v>0</v>
      </c>
      <c r="H153">
        <v>0</v>
      </c>
      <c r="I153">
        <v>0</v>
      </c>
      <c r="J153">
        <v>0</v>
      </c>
      <c r="K153">
        <v>1</v>
      </c>
      <c r="L153" s="7">
        <v>7789.6350000000002</v>
      </c>
      <c r="M153" s="7">
        <f t="shared" si="14"/>
        <v>9298.2755090845112</v>
      </c>
      <c r="N153" s="7">
        <f t="shared" si="15"/>
        <v>-1508.640509084511</v>
      </c>
      <c r="O153" s="7">
        <f t="shared" si="16"/>
        <v>1508.640509084511</v>
      </c>
      <c r="P153" s="7">
        <f t="shared" si="17"/>
        <v>2275996.1856507724</v>
      </c>
      <c r="Q153" s="7">
        <f t="shared" si="18"/>
        <v>-0.19367281125296767</v>
      </c>
      <c r="R153" s="7">
        <f t="shared" si="19"/>
        <v>0.19367281125296767</v>
      </c>
    </row>
    <row r="154" spans="1:18" x14ac:dyDescent="0.2">
      <c r="A154">
        <f t="shared" ca="1" si="20"/>
        <v>152.92576753979864</v>
      </c>
      <c r="B154">
        <v>32</v>
      </c>
      <c r="C154">
        <v>37.145000000000003</v>
      </c>
      <c r="D154">
        <v>3</v>
      </c>
      <c r="E154">
        <v>0</v>
      </c>
      <c r="F154">
        <v>1</v>
      </c>
      <c r="G154">
        <v>0</v>
      </c>
      <c r="H154">
        <v>1</v>
      </c>
      <c r="I154">
        <v>0</v>
      </c>
      <c r="J154">
        <v>0</v>
      </c>
      <c r="K154">
        <v>0</v>
      </c>
      <c r="L154" s="7">
        <v>6334.3435499999996</v>
      </c>
      <c r="M154" s="7">
        <f t="shared" si="14"/>
        <v>10306.707174849975</v>
      </c>
      <c r="N154" s="7">
        <f t="shared" si="15"/>
        <v>-3972.3636248499752</v>
      </c>
      <c r="O154" s="7">
        <f t="shared" si="16"/>
        <v>3972.3636248499752</v>
      </c>
      <c r="P154" s="7">
        <f t="shared" si="17"/>
        <v>15779672.768031234</v>
      </c>
      <c r="Q154" s="7">
        <f t="shared" si="18"/>
        <v>-0.62711527934887201</v>
      </c>
      <c r="R154" s="7">
        <f t="shared" si="19"/>
        <v>0.62711527934887201</v>
      </c>
    </row>
    <row r="155" spans="1:18" x14ac:dyDescent="0.2">
      <c r="A155">
        <f t="shared" ca="1" si="20"/>
        <v>153.92576753979864</v>
      </c>
      <c r="B155">
        <v>42</v>
      </c>
      <c r="C155">
        <v>23.37</v>
      </c>
      <c r="D155">
        <v>0</v>
      </c>
      <c r="E155">
        <v>0</v>
      </c>
      <c r="F155">
        <v>1</v>
      </c>
      <c r="G155">
        <v>1</v>
      </c>
      <c r="H155">
        <v>1</v>
      </c>
      <c r="I155">
        <v>0</v>
      </c>
      <c r="J155">
        <v>0</v>
      </c>
      <c r="K155">
        <v>0</v>
      </c>
      <c r="L155" s="7">
        <v>19964.746299999999</v>
      </c>
      <c r="M155" s="7">
        <f t="shared" si="14"/>
        <v>30624.913783199554</v>
      </c>
      <c r="N155" s="7">
        <f t="shared" si="15"/>
        <v>-10660.167483199555</v>
      </c>
      <c r="O155" s="7">
        <f t="shared" si="16"/>
        <v>10660.167483199555</v>
      </c>
      <c r="P155" s="7">
        <f t="shared" si="17"/>
        <v>113639170.76986514</v>
      </c>
      <c r="Q155" s="7">
        <f t="shared" si="18"/>
        <v>-0.53394955903845143</v>
      </c>
      <c r="R155" s="7">
        <f t="shared" si="19"/>
        <v>0.53394955903845143</v>
      </c>
    </row>
    <row r="156" spans="1:18" x14ac:dyDescent="0.2">
      <c r="A156">
        <f t="shared" ca="1" si="20"/>
        <v>154.92576753979864</v>
      </c>
      <c r="B156">
        <v>40</v>
      </c>
      <c r="C156">
        <v>25.46</v>
      </c>
      <c r="D156">
        <v>1</v>
      </c>
      <c r="E156">
        <v>0</v>
      </c>
      <c r="F156">
        <v>1</v>
      </c>
      <c r="G156">
        <v>0</v>
      </c>
      <c r="H156">
        <v>1</v>
      </c>
      <c r="I156">
        <v>0</v>
      </c>
      <c r="J156">
        <v>0</v>
      </c>
      <c r="K156">
        <v>0</v>
      </c>
      <c r="L156" s="7">
        <v>7077.1894000000002</v>
      </c>
      <c r="M156" s="7">
        <f t="shared" si="14"/>
        <v>7447.0813994078262</v>
      </c>
      <c r="N156" s="7">
        <f t="shared" si="15"/>
        <v>-369.89199940782601</v>
      </c>
      <c r="O156" s="7">
        <f t="shared" si="16"/>
        <v>369.89199940782601</v>
      </c>
      <c r="P156" s="7">
        <f t="shared" si="17"/>
        <v>136820.09122591917</v>
      </c>
      <c r="Q156" s="7">
        <f t="shared" si="18"/>
        <v>-5.2265380859783966E-2</v>
      </c>
      <c r="R156" s="7">
        <f t="shared" si="19"/>
        <v>5.2265380859783966E-2</v>
      </c>
    </row>
    <row r="157" spans="1:18" x14ac:dyDescent="0.2">
      <c r="A157">
        <f t="shared" ca="1" si="20"/>
        <v>155.92576753979864</v>
      </c>
      <c r="B157">
        <v>44</v>
      </c>
      <c r="C157">
        <v>39.520000000000003</v>
      </c>
      <c r="D157">
        <v>0</v>
      </c>
      <c r="E157">
        <v>1</v>
      </c>
      <c r="F157">
        <v>0</v>
      </c>
      <c r="G157">
        <v>0</v>
      </c>
      <c r="H157">
        <v>0</v>
      </c>
      <c r="I157">
        <v>1</v>
      </c>
      <c r="J157">
        <v>0</v>
      </c>
      <c r="K157">
        <v>0</v>
      </c>
      <c r="L157" s="7">
        <v>6948.7007999999996</v>
      </c>
      <c r="M157" s="7">
        <f t="shared" si="14"/>
        <v>12283.787963356748</v>
      </c>
      <c r="N157" s="7">
        <f t="shared" si="15"/>
        <v>-5335.0871633567485</v>
      </c>
      <c r="O157" s="7">
        <f t="shared" si="16"/>
        <v>5335.0871633567485</v>
      </c>
      <c r="P157" s="7">
        <f t="shared" si="17"/>
        <v>28463155.040613957</v>
      </c>
      <c r="Q157" s="7">
        <f t="shared" si="18"/>
        <v>-0.7677819662859493</v>
      </c>
      <c r="R157" s="7">
        <f t="shared" si="19"/>
        <v>0.7677819662859493</v>
      </c>
    </row>
    <row r="158" spans="1:18" x14ac:dyDescent="0.2">
      <c r="A158">
        <f t="shared" ca="1" si="20"/>
        <v>156.92576753979864</v>
      </c>
      <c r="B158">
        <v>48</v>
      </c>
      <c r="C158">
        <v>24.42</v>
      </c>
      <c r="D158">
        <v>0</v>
      </c>
      <c r="E158">
        <v>1</v>
      </c>
      <c r="F158">
        <v>0</v>
      </c>
      <c r="G158">
        <v>1</v>
      </c>
      <c r="H158">
        <v>0</v>
      </c>
      <c r="I158">
        <v>0</v>
      </c>
      <c r="J158">
        <v>0</v>
      </c>
      <c r="K158">
        <v>1</v>
      </c>
      <c r="L158" s="7">
        <v>21223.675800000001</v>
      </c>
      <c r="M158" s="7">
        <f t="shared" si="14"/>
        <v>31355.868615932093</v>
      </c>
      <c r="N158" s="7">
        <f t="shared" si="15"/>
        <v>-10132.192815932092</v>
      </c>
      <c r="O158" s="7">
        <f t="shared" si="16"/>
        <v>10132.192815932092</v>
      </c>
      <c r="P158" s="7">
        <f t="shared" si="17"/>
        <v>102661331.2592259</v>
      </c>
      <c r="Q158" s="7">
        <f t="shared" si="18"/>
        <v>-0.47740047065419705</v>
      </c>
      <c r="R158" s="7">
        <f t="shared" si="19"/>
        <v>0.47740047065419705</v>
      </c>
    </row>
    <row r="159" spans="1:18" x14ac:dyDescent="0.2">
      <c r="A159">
        <f t="shared" ca="1" si="20"/>
        <v>157.92576753979864</v>
      </c>
      <c r="B159">
        <v>18</v>
      </c>
      <c r="C159">
        <v>25.175000000000001</v>
      </c>
      <c r="D159">
        <v>0</v>
      </c>
      <c r="E159">
        <v>1</v>
      </c>
      <c r="F159">
        <v>0</v>
      </c>
      <c r="G159">
        <v>1</v>
      </c>
      <c r="H159">
        <v>1</v>
      </c>
      <c r="I159">
        <v>0</v>
      </c>
      <c r="J159">
        <v>0</v>
      </c>
      <c r="K159">
        <v>0</v>
      </c>
      <c r="L159" s="7">
        <v>15518.180249999999</v>
      </c>
      <c r="M159" s="7">
        <f t="shared" si="14"/>
        <v>24941.291146675663</v>
      </c>
      <c r="N159" s="7">
        <f t="shared" si="15"/>
        <v>-9423.1108966756638</v>
      </c>
      <c r="O159" s="7">
        <f t="shared" si="16"/>
        <v>9423.1108966756638</v>
      </c>
      <c r="P159" s="7">
        <f t="shared" si="17"/>
        <v>88795018.971047625</v>
      </c>
      <c r="Q159" s="7">
        <f t="shared" si="18"/>
        <v>-0.60723040619892688</v>
      </c>
      <c r="R159" s="7">
        <f t="shared" si="19"/>
        <v>0.60723040619892688</v>
      </c>
    </row>
    <row r="160" spans="1:18" x14ac:dyDescent="0.2">
      <c r="A160">
        <f t="shared" ca="1" si="20"/>
        <v>158.92576753979864</v>
      </c>
      <c r="B160">
        <v>30</v>
      </c>
      <c r="C160">
        <v>35.53</v>
      </c>
      <c r="D160">
        <v>0</v>
      </c>
      <c r="E160">
        <v>1</v>
      </c>
      <c r="F160">
        <v>0</v>
      </c>
      <c r="G160">
        <v>1</v>
      </c>
      <c r="H160">
        <v>0</v>
      </c>
      <c r="I160">
        <v>0</v>
      </c>
      <c r="J160">
        <v>0</v>
      </c>
      <c r="K160">
        <v>1</v>
      </c>
      <c r="L160" s="7">
        <v>36950.256699999998</v>
      </c>
      <c r="M160" s="7">
        <f t="shared" si="14"/>
        <v>30500.893539876266</v>
      </c>
      <c r="N160" s="7">
        <f t="shared" si="15"/>
        <v>6449.3631601237321</v>
      </c>
      <c r="O160" s="7">
        <f t="shared" si="16"/>
        <v>6449.3631601237321</v>
      </c>
      <c r="P160" s="7">
        <f t="shared" si="17"/>
        <v>41594285.171161175</v>
      </c>
      <c r="Q160" s="7">
        <f t="shared" si="18"/>
        <v>0.17454176874835439</v>
      </c>
      <c r="R160" s="7">
        <f t="shared" si="19"/>
        <v>0.17454176874835439</v>
      </c>
    </row>
    <row r="161" spans="1:18" x14ac:dyDescent="0.2">
      <c r="A161">
        <f t="shared" ca="1" si="20"/>
        <v>159.92576753979864</v>
      </c>
      <c r="B161">
        <v>50</v>
      </c>
      <c r="C161">
        <v>27.83</v>
      </c>
      <c r="D161">
        <v>3</v>
      </c>
      <c r="E161">
        <v>0</v>
      </c>
      <c r="F161">
        <v>1</v>
      </c>
      <c r="G161">
        <v>0</v>
      </c>
      <c r="H161">
        <v>0</v>
      </c>
      <c r="I161">
        <v>0</v>
      </c>
      <c r="J161">
        <v>0</v>
      </c>
      <c r="K161">
        <v>1</v>
      </c>
      <c r="L161" s="7">
        <v>19749.383379999999</v>
      </c>
      <c r="M161" s="7">
        <f t="shared" si="14"/>
        <v>10735.51245074944</v>
      </c>
      <c r="N161" s="7">
        <f t="shared" si="15"/>
        <v>9013.8709292505591</v>
      </c>
      <c r="O161" s="7">
        <f t="shared" si="16"/>
        <v>9013.8709292505591</v>
      </c>
      <c r="P161" s="7">
        <f t="shared" si="17"/>
        <v>81249869.129188344</v>
      </c>
      <c r="Q161" s="7">
        <f t="shared" si="18"/>
        <v>0.45641277784798157</v>
      </c>
      <c r="R161" s="7">
        <f t="shared" si="19"/>
        <v>0.45641277784798157</v>
      </c>
    </row>
    <row r="162" spans="1:18" x14ac:dyDescent="0.2">
      <c r="A162">
        <f t="shared" ca="1" si="20"/>
        <v>160.92576753979864</v>
      </c>
      <c r="B162">
        <v>42</v>
      </c>
      <c r="C162">
        <v>26.6</v>
      </c>
      <c r="D162">
        <v>0</v>
      </c>
      <c r="E162">
        <v>0</v>
      </c>
      <c r="F162">
        <v>1</v>
      </c>
      <c r="G162">
        <v>1</v>
      </c>
      <c r="H162">
        <v>0</v>
      </c>
      <c r="I162">
        <v>1</v>
      </c>
      <c r="J162">
        <v>0</v>
      </c>
      <c r="K162">
        <v>0</v>
      </c>
      <c r="L162" s="7">
        <v>21348.705999999998</v>
      </c>
      <c r="M162" s="7">
        <f t="shared" si="14"/>
        <v>31367.544738937926</v>
      </c>
      <c r="N162" s="7">
        <f t="shared" si="15"/>
        <v>-10018.838738937928</v>
      </c>
      <c r="O162" s="7">
        <f t="shared" si="16"/>
        <v>10018.838738937928</v>
      </c>
      <c r="P162" s="7">
        <f t="shared" si="17"/>
        <v>100377129.67684333</v>
      </c>
      <c r="Q162" s="7">
        <f t="shared" si="18"/>
        <v>-0.46929489491952947</v>
      </c>
      <c r="R162" s="7">
        <f t="shared" si="19"/>
        <v>0.46929489491952947</v>
      </c>
    </row>
    <row r="163" spans="1:18" x14ac:dyDescent="0.2">
      <c r="A163">
        <f t="shared" ca="1" si="20"/>
        <v>161.92576753979864</v>
      </c>
      <c r="B163">
        <v>18</v>
      </c>
      <c r="C163">
        <v>36.85</v>
      </c>
      <c r="D163">
        <v>0</v>
      </c>
      <c r="E163">
        <v>0</v>
      </c>
      <c r="F163">
        <v>1</v>
      </c>
      <c r="G163">
        <v>1</v>
      </c>
      <c r="H163">
        <v>0</v>
      </c>
      <c r="I163">
        <v>0</v>
      </c>
      <c r="J163">
        <v>0</v>
      </c>
      <c r="K163">
        <v>1</v>
      </c>
      <c r="L163" s="7">
        <v>36149.483500000002</v>
      </c>
      <c r="M163" s="7">
        <f t="shared" si="14"/>
        <v>27997.667027589505</v>
      </c>
      <c r="N163" s="7">
        <f t="shared" si="15"/>
        <v>8151.8164724104972</v>
      </c>
      <c r="O163" s="7">
        <f t="shared" si="16"/>
        <v>8151.8164724104972</v>
      </c>
      <c r="P163" s="7">
        <f t="shared" si="17"/>
        <v>66452111.799863122</v>
      </c>
      <c r="Q163" s="7">
        <f t="shared" si="18"/>
        <v>0.22550298602220684</v>
      </c>
      <c r="R163" s="7">
        <f t="shared" si="19"/>
        <v>0.22550298602220684</v>
      </c>
    </row>
    <row r="164" spans="1:18" x14ac:dyDescent="0.2">
      <c r="A164">
        <f t="shared" ca="1" si="20"/>
        <v>162.92576753979864</v>
      </c>
      <c r="B164">
        <v>54</v>
      </c>
      <c r="C164">
        <v>39.6</v>
      </c>
      <c r="D164">
        <v>1</v>
      </c>
      <c r="E164">
        <v>1</v>
      </c>
      <c r="F164">
        <v>0</v>
      </c>
      <c r="G164">
        <v>0</v>
      </c>
      <c r="H164">
        <v>0</v>
      </c>
      <c r="I164">
        <v>0</v>
      </c>
      <c r="J164">
        <v>1</v>
      </c>
      <c r="K164">
        <v>0</v>
      </c>
      <c r="L164" s="7">
        <v>10450.552</v>
      </c>
      <c r="M164" s="7">
        <f t="shared" si="14"/>
        <v>14747.90041829204</v>
      </c>
      <c r="N164" s="7">
        <f t="shared" si="15"/>
        <v>-4297.3484182920402</v>
      </c>
      <c r="O164" s="7">
        <f t="shared" si="16"/>
        <v>4297.3484182920402</v>
      </c>
      <c r="P164" s="7">
        <f t="shared" si="17"/>
        <v>18467203.428197101</v>
      </c>
      <c r="Q164" s="7">
        <f t="shared" si="18"/>
        <v>-0.41120779249670641</v>
      </c>
      <c r="R164" s="7">
        <f t="shared" si="19"/>
        <v>0.41120779249670641</v>
      </c>
    </row>
    <row r="165" spans="1:18" x14ac:dyDescent="0.2">
      <c r="A165">
        <f t="shared" ca="1" si="20"/>
        <v>163.92576753979864</v>
      </c>
      <c r="B165">
        <v>32</v>
      </c>
      <c r="C165">
        <v>29.8</v>
      </c>
      <c r="D165">
        <v>2</v>
      </c>
      <c r="E165">
        <v>0</v>
      </c>
      <c r="F165">
        <v>1</v>
      </c>
      <c r="G165">
        <v>0</v>
      </c>
      <c r="H165">
        <v>0</v>
      </c>
      <c r="I165">
        <v>0</v>
      </c>
      <c r="J165">
        <v>1</v>
      </c>
      <c r="K165">
        <v>0</v>
      </c>
      <c r="L165" s="7">
        <v>5152.134</v>
      </c>
      <c r="M165" s="7">
        <f t="shared" si="14"/>
        <v>6379.7797216283925</v>
      </c>
      <c r="N165" s="7">
        <f t="shared" si="15"/>
        <v>-1227.6457216283925</v>
      </c>
      <c r="O165" s="7">
        <f t="shared" si="16"/>
        <v>1227.6457216283925</v>
      </c>
      <c r="P165" s="7">
        <f t="shared" si="17"/>
        <v>1507114.0178324967</v>
      </c>
      <c r="Q165" s="7">
        <f t="shared" si="18"/>
        <v>-0.23827907457926997</v>
      </c>
      <c r="R165" s="7">
        <f t="shared" si="19"/>
        <v>0.23827907457926997</v>
      </c>
    </row>
    <row r="166" spans="1:18" x14ac:dyDescent="0.2">
      <c r="A166">
        <f t="shared" ca="1" si="20"/>
        <v>164.92576753979864</v>
      </c>
      <c r="B166">
        <v>37</v>
      </c>
      <c r="C166">
        <v>29.64</v>
      </c>
      <c r="D166">
        <v>0</v>
      </c>
      <c r="E166">
        <v>1</v>
      </c>
      <c r="F166">
        <v>0</v>
      </c>
      <c r="G166">
        <v>0</v>
      </c>
      <c r="H166">
        <v>0</v>
      </c>
      <c r="I166">
        <v>1</v>
      </c>
      <c r="J166">
        <v>0</v>
      </c>
      <c r="K166">
        <v>0</v>
      </c>
      <c r="L166" s="7">
        <v>5028.1466</v>
      </c>
      <c r="M166" s="7">
        <f t="shared" si="14"/>
        <v>7134.5621739202124</v>
      </c>
      <c r="N166" s="7">
        <f t="shared" si="15"/>
        <v>-2106.4155739202124</v>
      </c>
      <c r="O166" s="7">
        <f t="shared" si="16"/>
        <v>2106.4155739202124</v>
      </c>
      <c r="P166" s="7">
        <f t="shared" si="17"/>
        <v>4436986.5700536175</v>
      </c>
      <c r="Q166" s="7">
        <f t="shared" si="18"/>
        <v>-0.41892485273206082</v>
      </c>
      <c r="R166" s="7">
        <f t="shared" si="19"/>
        <v>0.41892485273206082</v>
      </c>
    </row>
    <row r="167" spans="1:18" x14ac:dyDescent="0.2">
      <c r="A167">
        <f t="shared" ca="1" si="20"/>
        <v>165.92576753979864</v>
      </c>
      <c r="B167">
        <v>47</v>
      </c>
      <c r="C167">
        <v>28.215</v>
      </c>
      <c r="D167">
        <v>4</v>
      </c>
      <c r="E167">
        <v>1</v>
      </c>
      <c r="F167">
        <v>0</v>
      </c>
      <c r="G167">
        <v>0</v>
      </c>
      <c r="H167">
        <v>1</v>
      </c>
      <c r="I167">
        <v>0</v>
      </c>
      <c r="J167">
        <v>0</v>
      </c>
      <c r="K167">
        <v>0</v>
      </c>
      <c r="L167" s="7">
        <v>10407.085849999999</v>
      </c>
      <c r="M167" s="7">
        <f t="shared" si="14"/>
        <v>11474.741107919417</v>
      </c>
      <c r="N167" s="7">
        <f t="shared" si="15"/>
        <v>-1067.6552579194176</v>
      </c>
      <c r="O167" s="7">
        <f t="shared" si="16"/>
        <v>1067.6552579194176</v>
      </c>
      <c r="P167" s="7">
        <f t="shared" si="17"/>
        <v>1139887.7497629782</v>
      </c>
      <c r="Q167" s="7">
        <f t="shared" si="18"/>
        <v>-0.10258926209582654</v>
      </c>
      <c r="R167" s="7">
        <f t="shared" si="19"/>
        <v>0.10258926209582654</v>
      </c>
    </row>
    <row r="168" spans="1:18" x14ac:dyDescent="0.2">
      <c r="A168">
        <f t="shared" ca="1" si="20"/>
        <v>166.92576753979864</v>
      </c>
      <c r="B168">
        <v>20</v>
      </c>
      <c r="C168">
        <v>37</v>
      </c>
      <c r="D168">
        <v>5</v>
      </c>
      <c r="E168">
        <v>0</v>
      </c>
      <c r="F168">
        <v>1</v>
      </c>
      <c r="G168">
        <v>0</v>
      </c>
      <c r="H168">
        <v>0</v>
      </c>
      <c r="I168">
        <v>0</v>
      </c>
      <c r="J168">
        <v>1</v>
      </c>
      <c r="K168">
        <v>0</v>
      </c>
      <c r="L168" s="7">
        <v>4830.63</v>
      </c>
      <c r="M168" s="7">
        <f t="shared" si="14"/>
        <v>7166.1979926256645</v>
      </c>
      <c r="N168" s="7">
        <f t="shared" si="15"/>
        <v>-2335.5679926256644</v>
      </c>
      <c r="O168" s="7">
        <f t="shared" si="16"/>
        <v>2335.5679926256644</v>
      </c>
      <c r="P168" s="7">
        <f t="shared" si="17"/>
        <v>5454877.8481774759</v>
      </c>
      <c r="Q168" s="7">
        <f t="shared" si="18"/>
        <v>-0.48349138572518791</v>
      </c>
      <c r="R168" s="7">
        <f t="shared" si="19"/>
        <v>0.48349138572518791</v>
      </c>
    </row>
    <row r="169" spans="1:18" x14ac:dyDescent="0.2">
      <c r="A169">
        <f t="shared" ca="1" si="20"/>
        <v>167.92576753979864</v>
      </c>
      <c r="B169">
        <v>32</v>
      </c>
      <c r="C169">
        <v>33.155000000000001</v>
      </c>
      <c r="D169">
        <v>3</v>
      </c>
      <c r="E169">
        <v>0</v>
      </c>
      <c r="F169">
        <v>1</v>
      </c>
      <c r="G169">
        <v>0</v>
      </c>
      <c r="H169">
        <v>0</v>
      </c>
      <c r="I169">
        <v>1</v>
      </c>
      <c r="J169">
        <v>0</v>
      </c>
      <c r="K169">
        <v>0</v>
      </c>
      <c r="L169" s="7">
        <v>6128.79745</v>
      </c>
      <c r="M169" s="7">
        <f t="shared" si="14"/>
        <v>8600.3613955180808</v>
      </c>
      <c r="N169" s="7">
        <f t="shared" si="15"/>
        <v>-2471.5639455180808</v>
      </c>
      <c r="O169" s="7">
        <f t="shared" si="16"/>
        <v>2471.5639455180808</v>
      </c>
      <c r="P169" s="7">
        <f t="shared" si="17"/>
        <v>6108628.336784903</v>
      </c>
      <c r="Q169" s="7">
        <f t="shared" si="18"/>
        <v>-0.40327061967402444</v>
      </c>
      <c r="R169" s="7">
        <f t="shared" si="19"/>
        <v>0.40327061967402444</v>
      </c>
    </row>
    <row r="170" spans="1:18" x14ac:dyDescent="0.2">
      <c r="A170">
        <f t="shared" ca="1" si="20"/>
        <v>168.92576753979864</v>
      </c>
      <c r="B170">
        <v>19</v>
      </c>
      <c r="C170">
        <v>31.824999999999999</v>
      </c>
      <c r="D170">
        <v>1</v>
      </c>
      <c r="E170">
        <v>0</v>
      </c>
      <c r="F170">
        <v>1</v>
      </c>
      <c r="G170">
        <v>0</v>
      </c>
      <c r="H170">
        <v>0</v>
      </c>
      <c r="I170">
        <v>1</v>
      </c>
      <c r="J170">
        <v>0</v>
      </c>
      <c r="K170">
        <v>0</v>
      </c>
      <c r="L170" s="7">
        <v>2719.2797500000001</v>
      </c>
      <c r="M170" s="7">
        <f t="shared" si="14"/>
        <v>3859.1004289318748</v>
      </c>
      <c r="N170" s="7">
        <f t="shared" si="15"/>
        <v>-1139.8206789318747</v>
      </c>
      <c r="O170" s="7">
        <f t="shared" si="16"/>
        <v>1139.8206789318747</v>
      </c>
      <c r="P170" s="7">
        <f t="shared" si="17"/>
        <v>1299191.1801207198</v>
      </c>
      <c r="Q170" s="7">
        <f t="shared" si="18"/>
        <v>-0.41916271355746854</v>
      </c>
      <c r="R170" s="7">
        <f t="shared" si="19"/>
        <v>0.41916271355746854</v>
      </c>
    </row>
    <row r="171" spans="1:18" x14ac:dyDescent="0.2">
      <c r="A171">
        <f t="shared" ca="1" si="20"/>
        <v>169.92576753979864</v>
      </c>
      <c r="B171">
        <v>27</v>
      </c>
      <c r="C171">
        <v>18.905000000000001</v>
      </c>
      <c r="D171">
        <v>3</v>
      </c>
      <c r="E171">
        <v>1</v>
      </c>
      <c r="F171">
        <v>0</v>
      </c>
      <c r="G171">
        <v>0</v>
      </c>
      <c r="H171">
        <v>1</v>
      </c>
      <c r="I171">
        <v>0</v>
      </c>
      <c r="J171">
        <v>0</v>
      </c>
      <c r="K171">
        <v>0</v>
      </c>
      <c r="L171" s="7">
        <v>4827.9049500000001</v>
      </c>
      <c r="M171" s="7">
        <f t="shared" si="14"/>
        <v>2704.222458906404</v>
      </c>
      <c r="N171" s="7">
        <f t="shared" si="15"/>
        <v>2123.6824910935961</v>
      </c>
      <c r="O171" s="7">
        <f t="shared" si="16"/>
        <v>2123.6824910935961</v>
      </c>
      <c r="P171" s="7">
        <f t="shared" si="17"/>
        <v>4510027.3229775019</v>
      </c>
      <c r="Q171" s="7">
        <f t="shared" si="18"/>
        <v>0.43987661585872689</v>
      </c>
      <c r="R171" s="7">
        <f t="shared" si="19"/>
        <v>0.43987661585872689</v>
      </c>
    </row>
    <row r="172" spans="1:18" x14ac:dyDescent="0.2">
      <c r="A172">
        <f t="shared" ca="1" si="20"/>
        <v>170.92576753979864</v>
      </c>
      <c r="B172">
        <v>63</v>
      </c>
      <c r="C172">
        <v>41.47</v>
      </c>
      <c r="D172">
        <v>0</v>
      </c>
      <c r="E172">
        <v>1</v>
      </c>
      <c r="F172">
        <v>0</v>
      </c>
      <c r="G172">
        <v>0</v>
      </c>
      <c r="H172">
        <v>0</v>
      </c>
      <c r="I172">
        <v>0</v>
      </c>
      <c r="J172">
        <v>0</v>
      </c>
      <c r="K172">
        <v>1</v>
      </c>
      <c r="L172" s="7">
        <v>13405.390299999999</v>
      </c>
      <c r="M172" s="7">
        <f t="shared" si="14"/>
        <v>17143.427746144316</v>
      </c>
      <c r="N172" s="7">
        <f t="shared" si="15"/>
        <v>-3738.0374461443171</v>
      </c>
      <c r="O172" s="7">
        <f t="shared" si="16"/>
        <v>3738.0374461443171</v>
      </c>
      <c r="P172" s="7">
        <f t="shared" si="17"/>
        <v>13972923.948777128</v>
      </c>
      <c r="Q172" s="7">
        <f t="shared" si="18"/>
        <v>-0.27884584950460689</v>
      </c>
      <c r="R172" s="7">
        <f t="shared" si="19"/>
        <v>0.27884584950460689</v>
      </c>
    </row>
    <row r="173" spans="1:18" x14ac:dyDescent="0.2">
      <c r="A173">
        <f t="shared" ca="1" si="20"/>
        <v>171.92576753979864</v>
      </c>
      <c r="B173">
        <v>49</v>
      </c>
      <c r="C173">
        <v>30.3</v>
      </c>
      <c r="D173">
        <v>0</v>
      </c>
      <c r="E173">
        <v>1</v>
      </c>
      <c r="F173">
        <v>0</v>
      </c>
      <c r="G173">
        <v>0</v>
      </c>
      <c r="H173">
        <v>0</v>
      </c>
      <c r="I173">
        <v>0</v>
      </c>
      <c r="J173">
        <v>1</v>
      </c>
      <c r="K173">
        <v>0</v>
      </c>
      <c r="L173" s="7">
        <v>8116.68</v>
      </c>
      <c r="M173" s="7">
        <f t="shared" si="14"/>
        <v>9833.6189918753553</v>
      </c>
      <c r="N173" s="7">
        <f t="shared" si="15"/>
        <v>-1716.938991875355</v>
      </c>
      <c r="O173" s="7">
        <f t="shared" si="16"/>
        <v>1716.938991875355</v>
      </c>
      <c r="P173" s="7">
        <f t="shared" si="17"/>
        <v>2947879.5018219603</v>
      </c>
      <c r="Q173" s="7">
        <f t="shared" si="18"/>
        <v>-0.21153217718024547</v>
      </c>
      <c r="R173" s="7">
        <f t="shared" si="19"/>
        <v>0.21153217718024547</v>
      </c>
    </row>
    <row r="174" spans="1:18" x14ac:dyDescent="0.2">
      <c r="A174">
        <f t="shared" ca="1" si="20"/>
        <v>172.92576753979864</v>
      </c>
      <c r="B174">
        <v>18</v>
      </c>
      <c r="C174">
        <v>15.96</v>
      </c>
      <c r="D174">
        <v>0</v>
      </c>
      <c r="E174">
        <v>1</v>
      </c>
      <c r="F174">
        <v>0</v>
      </c>
      <c r="G174">
        <v>0</v>
      </c>
      <c r="H174">
        <v>1</v>
      </c>
      <c r="I174">
        <v>0</v>
      </c>
      <c r="J174">
        <v>0</v>
      </c>
      <c r="K174">
        <v>0</v>
      </c>
      <c r="L174" s="7">
        <v>1694.7963999999999</v>
      </c>
      <c r="M174" s="7">
        <f t="shared" si="14"/>
        <v>-2032.9110702610496</v>
      </c>
      <c r="N174" s="7">
        <f t="shared" si="15"/>
        <v>3727.7074702610498</v>
      </c>
      <c r="O174" s="7">
        <f t="shared" si="16"/>
        <v>3727.7074702610498</v>
      </c>
      <c r="P174" s="7">
        <f t="shared" si="17"/>
        <v>13895802.983840035</v>
      </c>
      <c r="Q174" s="7">
        <f t="shared" si="18"/>
        <v>2.1995016453073948</v>
      </c>
      <c r="R174" s="7">
        <f t="shared" si="19"/>
        <v>2.1995016453073948</v>
      </c>
    </row>
    <row r="175" spans="1:18" x14ac:dyDescent="0.2">
      <c r="A175">
        <f t="shared" ca="1" si="20"/>
        <v>173.92576753979864</v>
      </c>
      <c r="B175">
        <v>35</v>
      </c>
      <c r="C175">
        <v>34.799999999999997</v>
      </c>
      <c r="D175">
        <v>1</v>
      </c>
      <c r="E175">
        <v>0</v>
      </c>
      <c r="F175">
        <v>1</v>
      </c>
      <c r="G175">
        <v>0</v>
      </c>
      <c r="H175">
        <v>0</v>
      </c>
      <c r="I175">
        <v>0</v>
      </c>
      <c r="J175">
        <v>1</v>
      </c>
      <c r="K175">
        <v>0</v>
      </c>
      <c r="L175" s="7">
        <v>5246.0469999999996</v>
      </c>
      <c r="M175" s="7">
        <f t="shared" si="14"/>
        <v>8370.8155021455041</v>
      </c>
      <c r="N175" s="7">
        <f t="shared" si="15"/>
        <v>-3124.7685021455045</v>
      </c>
      <c r="O175" s="7">
        <f t="shared" si="16"/>
        <v>3124.7685021455045</v>
      </c>
      <c r="P175" s="7">
        <f t="shared" si="17"/>
        <v>9764178.1920006592</v>
      </c>
      <c r="Q175" s="7">
        <f t="shared" si="18"/>
        <v>-0.59564249084034226</v>
      </c>
      <c r="R175" s="7">
        <f t="shared" si="19"/>
        <v>0.59564249084034226</v>
      </c>
    </row>
    <row r="176" spans="1:18" x14ac:dyDescent="0.2">
      <c r="A176">
        <f t="shared" ca="1" si="20"/>
        <v>174.92576753979864</v>
      </c>
      <c r="B176">
        <v>24</v>
      </c>
      <c r="C176">
        <v>33.344999999999999</v>
      </c>
      <c r="D176">
        <v>0</v>
      </c>
      <c r="E176">
        <v>0</v>
      </c>
      <c r="F176">
        <v>1</v>
      </c>
      <c r="G176">
        <v>0</v>
      </c>
      <c r="H176">
        <v>0</v>
      </c>
      <c r="I176">
        <v>1</v>
      </c>
      <c r="J176">
        <v>0</v>
      </c>
      <c r="K176">
        <v>0</v>
      </c>
      <c r="L176" s="7">
        <v>2855.4375500000001</v>
      </c>
      <c r="M176" s="7">
        <f t="shared" si="14"/>
        <v>5183.4556959579577</v>
      </c>
      <c r="N176" s="7">
        <f t="shared" si="15"/>
        <v>-2328.0181459579576</v>
      </c>
      <c r="O176" s="7">
        <f t="shared" si="16"/>
        <v>2328.0181459579576</v>
      </c>
      <c r="P176" s="7">
        <f t="shared" si="17"/>
        <v>5419668.4879095266</v>
      </c>
      <c r="Q176" s="7">
        <f t="shared" si="18"/>
        <v>-0.81529296480602687</v>
      </c>
      <c r="R176" s="7">
        <f t="shared" si="19"/>
        <v>0.81529296480602687</v>
      </c>
    </row>
    <row r="177" spans="1:18" x14ac:dyDescent="0.2">
      <c r="A177">
        <f t="shared" ca="1" si="20"/>
        <v>175.92576753979864</v>
      </c>
      <c r="B177">
        <v>63</v>
      </c>
      <c r="C177">
        <v>37.700000000000003</v>
      </c>
      <c r="D177">
        <v>0</v>
      </c>
      <c r="E177">
        <v>0</v>
      </c>
      <c r="F177">
        <v>1</v>
      </c>
      <c r="G177">
        <v>1</v>
      </c>
      <c r="H177">
        <v>0</v>
      </c>
      <c r="I177">
        <v>0</v>
      </c>
      <c r="J177">
        <v>1</v>
      </c>
      <c r="K177">
        <v>0</v>
      </c>
      <c r="L177" s="7">
        <v>48824.45</v>
      </c>
      <c r="M177" s="7">
        <f t="shared" si="14"/>
        <v>39919.488385426368</v>
      </c>
      <c r="N177" s="7">
        <f t="shared" si="15"/>
        <v>8904.961614573629</v>
      </c>
      <c r="O177" s="7">
        <f t="shared" si="16"/>
        <v>8904.961614573629</v>
      </c>
      <c r="P177" s="7">
        <f t="shared" si="17"/>
        <v>79298341.357029781</v>
      </c>
      <c r="Q177" s="7">
        <f t="shared" si="18"/>
        <v>0.18238734106730603</v>
      </c>
      <c r="R177" s="7">
        <f t="shared" si="19"/>
        <v>0.18238734106730603</v>
      </c>
    </row>
    <row r="178" spans="1:18" x14ac:dyDescent="0.2">
      <c r="A178">
        <f t="shared" ca="1" si="20"/>
        <v>176.92576753979864</v>
      </c>
      <c r="B178">
        <v>38</v>
      </c>
      <c r="C178">
        <v>27.835000000000001</v>
      </c>
      <c r="D178">
        <v>2</v>
      </c>
      <c r="E178">
        <v>1</v>
      </c>
      <c r="F178">
        <v>0</v>
      </c>
      <c r="G178">
        <v>0</v>
      </c>
      <c r="H178">
        <v>0</v>
      </c>
      <c r="I178">
        <v>1</v>
      </c>
      <c r="J178">
        <v>0</v>
      </c>
      <c r="K178">
        <v>0</v>
      </c>
      <c r="L178" s="7">
        <v>6455.86265</v>
      </c>
      <c r="M178" s="7">
        <f t="shared" si="14"/>
        <v>7730.1754329882588</v>
      </c>
      <c r="N178" s="7">
        <f t="shared" si="15"/>
        <v>-1274.3127829882587</v>
      </c>
      <c r="O178" s="7">
        <f t="shared" si="16"/>
        <v>1274.3127829882587</v>
      </c>
      <c r="P178" s="7">
        <f t="shared" si="17"/>
        <v>1623873.068887281</v>
      </c>
      <c r="Q178" s="7">
        <f t="shared" si="18"/>
        <v>-0.19738845946300587</v>
      </c>
      <c r="R178" s="7">
        <f t="shared" si="19"/>
        <v>0.19738845946300587</v>
      </c>
    </row>
    <row r="179" spans="1:18" x14ac:dyDescent="0.2">
      <c r="A179">
        <f t="shared" ca="1" si="20"/>
        <v>177.92576753979864</v>
      </c>
      <c r="B179">
        <v>54</v>
      </c>
      <c r="C179">
        <v>29.2</v>
      </c>
      <c r="D179">
        <v>1</v>
      </c>
      <c r="E179">
        <v>1</v>
      </c>
      <c r="F179">
        <v>0</v>
      </c>
      <c r="G179">
        <v>0</v>
      </c>
      <c r="H179">
        <v>0</v>
      </c>
      <c r="I179">
        <v>0</v>
      </c>
      <c r="J179">
        <v>1</v>
      </c>
      <c r="K179">
        <v>0</v>
      </c>
      <c r="L179" s="7">
        <v>10436.096</v>
      </c>
      <c r="M179" s="7">
        <f t="shared" si="14"/>
        <v>11220.288500739303</v>
      </c>
      <c r="N179" s="7">
        <f t="shared" si="15"/>
        <v>-784.1925007393038</v>
      </c>
      <c r="O179" s="7">
        <f t="shared" si="16"/>
        <v>784.1925007393038</v>
      </c>
      <c r="P179" s="7">
        <f t="shared" si="17"/>
        <v>614957.87821576302</v>
      </c>
      <c r="Q179" s="7">
        <f t="shared" si="18"/>
        <v>-7.5142323407077119E-2</v>
      </c>
      <c r="R179" s="7">
        <f t="shared" si="19"/>
        <v>7.5142323407077119E-2</v>
      </c>
    </row>
    <row r="180" spans="1:18" x14ac:dyDescent="0.2">
      <c r="A180">
        <f t="shared" ca="1" si="20"/>
        <v>178.92576753979864</v>
      </c>
      <c r="B180">
        <v>46</v>
      </c>
      <c r="C180">
        <v>28.9</v>
      </c>
      <c r="D180">
        <v>2</v>
      </c>
      <c r="E180">
        <v>0</v>
      </c>
      <c r="F180">
        <v>1</v>
      </c>
      <c r="G180">
        <v>0</v>
      </c>
      <c r="H180">
        <v>0</v>
      </c>
      <c r="I180">
        <v>0</v>
      </c>
      <c r="J180">
        <v>1</v>
      </c>
      <c r="K180">
        <v>0</v>
      </c>
      <c r="L180" s="7">
        <v>8823.2790000000005</v>
      </c>
      <c r="M180" s="7">
        <f t="shared" si="14"/>
        <v>9670.4945489015081</v>
      </c>
      <c r="N180" s="7">
        <f t="shared" si="15"/>
        <v>-847.21554890150765</v>
      </c>
      <c r="O180" s="7">
        <f t="shared" si="16"/>
        <v>847.21554890150765</v>
      </c>
      <c r="P180" s="7">
        <f t="shared" si="17"/>
        <v>717774.18630048295</v>
      </c>
      <c r="Q180" s="7">
        <f t="shared" si="18"/>
        <v>-9.6020487270266255E-2</v>
      </c>
      <c r="R180" s="7">
        <f t="shared" si="19"/>
        <v>9.6020487270266255E-2</v>
      </c>
    </row>
    <row r="181" spans="1:18" x14ac:dyDescent="0.2">
      <c r="A181">
        <f t="shared" ca="1" si="20"/>
        <v>179.92576753979864</v>
      </c>
      <c r="B181">
        <v>41</v>
      </c>
      <c r="C181">
        <v>33.155000000000001</v>
      </c>
      <c r="D181">
        <v>3</v>
      </c>
      <c r="E181">
        <v>0</v>
      </c>
      <c r="F181">
        <v>1</v>
      </c>
      <c r="G181">
        <v>0</v>
      </c>
      <c r="H181">
        <v>1</v>
      </c>
      <c r="I181">
        <v>0</v>
      </c>
      <c r="J181">
        <v>0</v>
      </c>
      <c r="K181">
        <v>0</v>
      </c>
      <c r="L181" s="7">
        <v>8538.28845</v>
      </c>
      <c r="M181" s="7">
        <f t="shared" si="14"/>
        <v>11265.032467778854</v>
      </c>
      <c r="N181" s="7">
        <f t="shared" si="15"/>
        <v>-2726.744017778854</v>
      </c>
      <c r="O181" s="7">
        <f t="shared" si="16"/>
        <v>2726.744017778854</v>
      </c>
      <c r="P181" s="7">
        <f t="shared" si="17"/>
        <v>7435132.9384927666</v>
      </c>
      <c r="Q181" s="7">
        <f t="shared" si="18"/>
        <v>-0.31935487231973919</v>
      </c>
      <c r="R181" s="7">
        <f t="shared" si="19"/>
        <v>0.31935487231973919</v>
      </c>
    </row>
    <row r="182" spans="1:18" x14ac:dyDescent="0.2">
      <c r="A182">
        <f t="shared" ca="1" si="20"/>
        <v>180.92576753979864</v>
      </c>
      <c r="B182">
        <v>58</v>
      </c>
      <c r="C182">
        <v>28.594999999999999</v>
      </c>
      <c r="D182">
        <v>0</v>
      </c>
      <c r="E182">
        <v>1</v>
      </c>
      <c r="F182">
        <v>0</v>
      </c>
      <c r="G182">
        <v>0</v>
      </c>
      <c r="H182">
        <v>0</v>
      </c>
      <c r="I182">
        <v>1</v>
      </c>
      <c r="J182">
        <v>0</v>
      </c>
      <c r="K182">
        <v>0</v>
      </c>
      <c r="L182" s="7">
        <v>11735.87905</v>
      </c>
      <c r="M182" s="7">
        <f t="shared" si="14"/>
        <v>12174.088418181191</v>
      </c>
      <c r="N182" s="7">
        <f t="shared" si="15"/>
        <v>-438.20936818119117</v>
      </c>
      <c r="O182" s="7">
        <f t="shared" si="16"/>
        <v>438.20936818119117</v>
      </c>
      <c r="P182" s="7">
        <f t="shared" si="17"/>
        <v>192027.45036175876</v>
      </c>
      <c r="Q182" s="7">
        <f t="shared" si="18"/>
        <v>-3.7339288034089889E-2</v>
      </c>
      <c r="R182" s="7">
        <f t="shared" si="19"/>
        <v>3.7339288034089889E-2</v>
      </c>
    </row>
    <row r="183" spans="1:18" x14ac:dyDescent="0.2">
      <c r="A183">
        <f t="shared" ca="1" si="20"/>
        <v>181.92576753979864</v>
      </c>
      <c r="B183">
        <v>18</v>
      </c>
      <c r="C183">
        <v>38.28</v>
      </c>
      <c r="D183">
        <v>0</v>
      </c>
      <c r="E183">
        <v>0</v>
      </c>
      <c r="F183">
        <v>1</v>
      </c>
      <c r="G183">
        <v>0</v>
      </c>
      <c r="H183">
        <v>0</v>
      </c>
      <c r="I183">
        <v>0</v>
      </c>
      <c r="J183">
        <v>0</v>
      </c>
      <c r="K183">
        <v>1</v>
      </c>
      <c r="L183" s="7">
        <v>1631.8212000000001</v>
      </c>
      <c r="M183" s="7">
        <f t="shared" si="14"/>
        <v>4634.1791243401885</v>
      </c>
      <c r="N183" s="7">
        <f t="shared" si="15"/>
        <v>-3002.3579243401882</v>
      </c>
      <c r="O183" s="7">
        <f t="shared" si="16"/>
        <v>3002.3579243401882</v>
      </c>
      <c r="P183" s="7">
        <f t="shared" si="17"/>
        <v>9014153.1058483236</v>
      </c>
      <c r="Q183" s="7">
        <f t="shared" si="18"/>
        <v>-1.8398816759704972</v>
      </c>
      <c r="R183" s="7">
        <f t="shared" si="19"/>
        <v>1.8398816759704972</v>
      </c>
    </row>
    <row r="184" spans="1:18" x14ac:dyDescent="0.2">
      <c r="A184">
        <f t="shared" ca="1" si="20"/>
        <v>182.92576753979864</v>
      </c>
      <c r="B184">
        <v>22</v>
      </c>
      <c r="C184">
        <v>19.95</v>
      </c>
      <c r="D184">
        <v>3</v>
      </c>
      <c r="E184">
        <v>1</v>
      </c>
      <c r="F184">
        <v>0</v>
      </c>
      <c r="G184">
        <v>0</v>
      </c>
      <c r="H184">
        <v>1</v>
      </c>
      <c r="I184">
        <v>0</v>
      </c>
      <c r="J184">
        <v>0</v>
      </c>
      <c r="K184">
        <v>0</v>
      </c>
      <c r="L184" s="7">
        <v>4005.4225000000001</v>
      </c>
      <c r="M184" s="7">
        <f t="shared" si="14"/>
        <v>1774.3978552429912</v>
      </c>
      <c r="N184" s="7">
        <f t="shared" si="15"/>
        <v>2231.0246447570089</v>
      </c>
      <c r="O184" s="7">
        <f t="shared" si="16"/>
        <v>2231.0246447570089</v>
      </c>
      <c r="P184" s="7">
        <f t="shared" si="17"/>
        <v>4977470.9655131381</v>
      </c>
      <c r="Q184" s="7">
        <f t="shared" si="18"/>
        <v>0.55700107660477982</v>
      </c>
      <c r="R184" s="7">
        <f t="shared" si="19"/>
        <v>0.55700107660477982</v>
      </c>
    </row>
    <row r="185" spans="1:18" x14ac:dyDescent="0.2">
      <c r="A185">
        <f t="shared" ca="1" si="20"/>
        <v>183.92576753979864</v>
      </c>
      <c r="B185">
        <v>44</v>
      </c>
      <c r="C185">
        <v>26.41</v>
      </c>
      <c r="D185">
        <v>0</v>
      </c>
      <c r="E185">
        <v>0</v>
      </c>
      <c r="F185">
        <v>1</v>
      </c>
      <c r="G185">
        <v>0</v>
      </c>
      <c r="H185">
        <v>0</v>
      </c>
      <c r="I185">
        <v>1</v>
      </c>
      <c r="J185">
        <v>0</v>
      </c>
      <c r="K185">
        <v>0</v>
      </c>
      <c r="L185" s="7">
        <v>7419.4778999999999</v>
      </c>
      <c r="M185" s="7">
        <f t="shared" si="14"/>
        <v>7968.2761459137409</v>
      </c>
      <c r="N185" s="7">
        <f t="shared" si="15"/>
        <v>-548.79824591374108</v>
      </c>
      <c r="O185" s="7">
        <f t="shared" si="16"/>
        <v>548.79824591374108</v>
      </c>
      <c r="P185" s="7">
        <f t="shared" si="17"/>
        <v>301179.51471799903</v>
      </c>
      <c r="Q185" s="7">
        <f t="shared" si="18"/>
        <v>-7.3967232372744329E-2</v>
      </c>
      <c r="R185" s="7">
        <f t="shared" si="19"/>
        <v>7.3967232372744329E-2</v>
      </c>
    </row>
    <row r="186" spans="1:18" x14ac:dyDescent="0.2">
      <c r="A186">
        <f t="shared" ca="1" si="20"/>
        <v>184.92576753979864</v>
      </c>
      <c r="B186">
        <v>44</v>
      </c>
      <c r="C186">
        <v>30.69</v>
      </c>
      <c r="D186">
        <v>2</v>
      </c>
      <c r="E186">
        <v>1</v>
      </c>
      <c r="F186">
        <v>0</v>
      </c>
      <c r="G186">
        <v>0</v>
      </c>
      <c r="H186">
        <v>0</v>
      </c>
      <c r="I186">
        <v>0</v>
      </c>
      <c r="J186">
        <v>0</v>
      </c>
      <c r="K186">
        <v>1</v>
      </c>
      <c r="L186" s="7">
        <v>7731.4270999999999</v>
      </c>
      <c r="M186" s="7">
        <f t="shared" si="14"/>
        <v>9557.6527083081146</v>
      </c>
      <c r="N186" s="7">
        <f t="shared" si="15"/>
        <v>-1826.2256083081147</v>
      </c>
      <c r="O186" s="7">
        <f t="shared" si="16"/>
        <v>1826.2256083081147</v>
      </c>
      <c r="P186" s="7">
        <f t="shared" si="17"/>
        <v>3335099.9724403438</v>
      </c>
      <c r="Q186" s="7">
        <f t="shared" si="18"/>
        <v>-0.23620808741870111</v>
      </c>
      <c r="R186" s="7">
        <f t="shared" si="19"/>
        <v>0.23620808741870111</v>
      </c>
    </row>
    <row r="187" spans="1:18" x14ac:dyDescent="0.2">
      <c r="A187">
        <f t="shared" ca="1" si="20"/>
        <v>185.92576753979864</v>
      </c>
      <c r="B187">
        <v>36</v>
      </c>
      <c r="C187">
        <v>41.895000000000003</v>
      </c>
      <c r="D187">
        <v>3</v>
      </c>
      <c r="E187">
        <v>1</v>
      </c>
      <c r="F187">
        <v>0</v>
      </c>
      <c r="G187">
        <v>1</v>
      </c>
      <c r="H187">
        <v>1</v>
      </c>
      <c r="I187">
        <v>0</v>
      </c>
      <c r="J187">
        <v>0</v>
      </c>
      <c r="K187">
        <v>0</v>
      </c>
      <c r="L187" s="7">
        <v>43753.337050000002</v>
      </c>
      <c r="M187" s="7">
        <f t="shared" si="14"/>
        <v>36662.521672168572</v>
      </c>
      <c r="N187" s="7">
        <f t="shared" si="15"/>
        <v>7090.8153778314299</v>
      </c>
      <c r="O187" s="7">
        <f t="shared" si="16"/>
        <v>7090.8153778314299</v>
      </c>
      <c r="P187" s="7">
        <f t="shared" si="17"/>
        <v>50279662.722490683</v>
      </c>
      <c r="Q187" s="7">
        <f t="shared" si="18"/>
        <v>0.16206341860800832</v>
      </c>
      <c r="R187" s="7">
        <f t="shared" si="19"/>
        <v>0.16206341860800832</v>
      </c>
    </row>
    <row r="188" spans="1:18" x14ac:dyDescent="0.2">
      <c r="A188">
        <f t="shared" ca="1" si="20"/>
        <v>186.92576753979864</v>
      </c>
      <c r="B188">
        <v>26</v>
      </c>
      <c r="C188">
        <v>29.92</v>
      </c>
      <c r="D188">
        <v>2</v>
      </c>
      <c r="E188">
        <v>0</v>
      </c>
      <c r="F188">
        <v>1</v>
      </c>
      <c r="G188">
        <v>0</v>
      </c>
      <c r="H188">
        <v>0</v>
      </c>
      <c r="I188">
        <v>0</v>
      </c>
      <c r="J188">
        <v>0</v>
      </c>
      <c r="K188">
        <v>1</v>
      </c>
      <c r="L188" s="7">
        <v>3981.9767999999999</v>
      </c>
      <c r="M188" s="7">
        <f t="shared" si="14"/>
        <v>4804.3737627506143</v>
      </c>
      <c r="N188" s="7">
        <f t="shared" si="15"/>
        <v>-822.39696275061442</v>
      </c>
      <c r="O188" s="7">
        <f t="shared" si="16"/>
        <v>822.39696275061442</v>
      </c>
      <c r="P188" s="7">
        <f t="shared" si="17"/>
        <v>676336.76434143551</v>
      </c>
      <c r="Q188" s="7">
        <f t="shared" si="18"/>
        <v>-0.2065298227630594</v>
      </c>
      <c r="R188" s="7">
        <f t="shared" si="19"/>
        <v>0.2065298227630594</v>
      </c>
    </row>
    <row r="189" spans="1:18" x14ac:dyDescent="0.2">
      <c r="A189">
        <f t="shared" ca="1" si="20"/>
        <v>187.92576753979864</v>
      </c>
      <c r="B189">
        <v>30</v>
      </c>
      <c r="C189">
        <v>30.9</v>
      </c>
      <c r="D189">
        <v>3</v>
      </c>
      <c r="E189">
        <v>0</v>
      </c>
      <c r="F189">
        <v>1</v>
      </c>
      <c r="G189">
        <v>0</v>
      </c>
      <c r="H189">
        <v>0</v>
      </c>
      <c r="I189">
        <v>0</v>
      </c>
      <c r="J189">
        <v>1</v>
      </c>
      <c r="K189">
        <v>0</v>
      </c>
      <c r="L189" s="7">
        <v>5325.6509999999998</v>
      </c>
      <c r="M189" s="7">
        <f t="shared" si="14"/>
        <v>6714.6803606747544</v>
      </c>
      <c r="N189" s="7">
        <f t="shared" si="15"/>
        <v>-1389.0293606747546</v>
      </c>
      <c r="O189" s="7">
        <f t="shared" si="16"/>
        <v>1389.0293606747546</v>
      </c>
      <c r="P189" s="7">
        <f t="shared" si="17"/>
        <v>1929402.5648165175</v>
      </c>
      <c r="Q189" s="7">
        <f t="shared" si="18"/>
        <v>-0.26081869816004738</v>
      </c>
      <c r="R189" s="7">
        <f t="shared" si="19"/>
        <v>0.26081869816004738</v>
      </c>
    </row>
    <row r="190" spans="1:18" x14ac:dyDescent="0.2">
      <c r="A190">
        <f t="shared" ca="1" si="20"/>
        <v>188.92576753979864</v>
      </c>
      <c r="B190">
        <v>41</v>
      </c>
      <c r="C190">
        <v>32.200000000000003</v>
      </c>
      <c r="D190">
        <v>1</v>
      </c>
      <c r="E190">
        <v>0</v>
      </c>
      <c r="F190">
        <v>1</v>
      </c>
      <c r="G190">
        <v>0</v>
      </c>
      <c r="H190">
        <v>0</v>
      </c>
      <c r="I190">
        <v>0</v>
      </c>
      <c r="J190">
        <v>1</v>
      </c>
      <c r="K190">
        <v>0</v>
      </c>
      <c r="L190" s="7">
        <v>6775.9610000000002</v>
      </c>
      <c r="M190" s="7">
        <f t="shared" si="14"/>
        <v>9030.0506379814087</v>
      </c>
      <c r="N190" s="7">
        <f t="shared" si="15"/>
        <v>-2254.0896379814085</v>
      </c>
      <c r="O190" s="7">
        <f t="shared" si="16"/>
        <v>2254.0896379814085</v>
      </c>
      <c r="P190" s="7">
        <f t="shared" si="17"/>
        <v>5080920.0960551575</v>
      </c>
      <c r="Q190" s="7">
        <f t="shared" si="18"/>
        <v>-0.33265977150420561</v>
      </c>
      <c r="R190" s="7">
        <f t="shared" si="19"/>
        <v>0.33265977150420561</v>
      </c>
    </row>
    <row r="191" spans="1:18" x14ac:dyDescent="0.2">
      <c r="A191">
        <f t="shared" ca="1" si="20"/>
        <v>189.92576753979864</v>
      </c>
      <c r="B191">
        <v>29</v>
      </c>
      <c r="C191">
        <v>32.11</v>
      </c>
      <c r="D191">
        <v>2</v>
      </c>
      <c r="E191">
        <v>0</v>
      </c>
      <c r="F191">
        <v>1</v>
      </c>
      <c r="G191">
        <v>0</v>
      </c>
      <c r="H191">
        <v>0</v>
      </c>
      <c r="I191">
        <v>1</v>
      </c>
      <c r="J191">
        <v>0</v>
      </c>
      <c r="K191">
        <v>0</v>
      </c>
      <c r="L191" s="7">
        <v>4922.9159</v>
      </c>
      <c r="M191" s="7">
        <f t="shared" si="14"/>
        <v>6999.8346337335752</v>
      </c>
      <c r="N191" s="7">
        <f t="shared" si="15"/>
        <v>-2076.9187337335752</v>
      </c>
      <c r="O191" s="7">
        <f t="shared" si="16"/>
        <v>2076.9187337335752</v>
      </c>
      <c r="P191" s="7">
        <f t="shared" si="17"/>
        <v>4313591.4265334774</v>
      </c>
      <c r="Q191" s="7">
        <f t="shared" si="18"/>
        <v>-0.42188791682051185</v>
      </c>
      <c r="R191" s="7">
        <f t="shared" si="19"/>
        <v>0.42188791682051185</v>
      </c>
    </row>
    <row r="192" spans="1:18" x14ac:dyDescent="0.2">
      <c r="A192">
        <f t="shared" ca="1" si="20"/>
        <v>190.92576753979864</v>
      </c>
      <c r="B192">
        <v>61</v>
      </c>
      <c r="C192">
        <v>31.57</v>
      </c>
      <c r="D192">
        <v>0</v>
      </c>
      <c r="E192">
        <v>1</v>
      </c>
      <c r="F192">
        <v>0</v>
      </c>
      <c r="G192">
        <v>0</v>
      </c>
      <c r="H192">
        <v>0</v>
      </c>
      <c r="I192">
        <v>0</v>
      </c>
      <c r="J192">
        <v>0</v>
      </c>
      <c r="K192">
        <v>1</v>
      </c>
      <c r="L192" s="7">
        <v>12557.605299999999</v>
      </c>
      <c r="M192" s="7">
        <f t="shared" si="14"/>
        <v>13271.699850322306</v>
      </c>
      <c r="N192" s="7">
        <f t="shared" si="15"/>
        <v>-714.09455032230653</v>
      </c>
      <c r="O192" s="7">
        <f t="shared" si="16"/>
        <v>714.09455032230653</v>
      </c>
      <c r="P192" s="7">
        <f t="shared" si="17"/>
        <v>509931.02680001716</v>
      </c>
      <c r="Q192" s="7">
        <f t="shared" si="18"/>
        <v>-5.6865503673881719E-2</v>
      </c>
      <c r="R192" s="7">
        <f t="shared" si="19"/>
        <v>5.6865503673881719E-2</v>
      </c>
    </row>
    <row r="193" spans="1:18" x14ac:dyDescent="0.2">
      <c r="A193">
        <f t="shared" ca="1" si="20"/>
        <v>191.92576753979864</v>
      </c>
      <c r="B193">
        <v>36</v>
      </c>
      <c r="C193">
        <v>26.2</v>
      </c>
      <c r="D193">
        <v>0</v>
      </c>
      <c r="E193">
        <v>0</v>
      </c>
      <c r="F193">
        <v>1</v>
      </c>
      <c r="G193">
        <v>0</v>
      </c>
      <c r="H193">
        <v>0</v>
      </c>
      <c r="I193">
        <v>0</v>
      </c>
      <c r="J193">
        <v>1</v>
      </c>
      <c r="K193">
        <v>0</v>
      </c>
      <c r="L193" s="7">
        <v>4883.866</v>
      </c>
      <c r="M193" s="7">
        <f t="shared" si="14"/>
        <v>5235.1076084804954</v>
      </c>
      <c r="N193" s="7">
        <f t="shared" si="15"/>
        <v>-351.24160848049542</v>
      </c>
      <c r="O193" s="7">
        <f t="shared" si="16"/>
        <v>351.24160848049542</v>
      </c>
      <c r="P193" s="7">
        <f t="shared" si="17"/>
        <v>123370.66752796563</v>
      </c>
      <c r="Q193" s="7">
        <f t="shared" si="18"/>
        <v>-7.1918764454326836E-2</v>
      </c>
      <c r="R193" s="7">
        <f t="shared" si="19"/>
        <v>7.1918764454326836E-2</v>
      </c>
    </row>
    <row r="194" spans="1:18" x14ac:dyDescent="0.2">
      <c r="A194">
        <f t="shared" ca="1" si="20"/>
        <v>192.92576753979864</v>
      </c>
      <c r="B194">
        <v>25</v>
      </c>
      <c r="C194">
        <v>25.74</v>
      </c>
      <c r="D194">
        <v>0</v>
      </c>
      <c r="E194">
        <v>1</v>
      </c>
      <c r="F194">
        <v>0</v>
      </c>
      <c r="G194">
        <v>0</v>
      </c>
      <c r="H194">
        <v>0</v>
      </c>
      <c r="I194">
        <v>0</v>
      </c>
      <c r="J194">
        <v>0</v>
      </c>
      <c r="K194">
        <v>1</v>
      </c>
      <c r="L194" s="7">
        <v>2137.6536000000001</v>
      </c>
      <c r="M194" s="7">
        <f t="shared" si="14"/>
        <v>2047.3733244265811</v>
      </c>
      <c r="N194" s="7">
        <f t="shared" si="15"/>
        <v>90.280275573418976</v>
      </c>
      <c r="O194" s="7">
        <f t="shared" si="16"/>
        <v>90.280275573418976</v>
      </c>
      <c r="P194" s="7">
        <f t="shared" si="17"/>
        <v>8150.5281576124707</v>
      </c>
      <c r="Q194" s="7">
        <f t="shared" si="18"/>
        <v>4.2233351359368503E-2</v>
      </c>
      <c r="R194" s="7">
        <f t="shared" si="19"/>
        <v>4.2233351359368503E-2</v>
      </c>
    </row>
    <row r="195" spans="1:18" x14ac:dyDescent="0.2">
      <c r="A195">
        <f t="shared" ca="1" si="20"/>
        <v>193.92576753979864</v>
      </c>
      <c r="B195">
        <v>56</v>
      </c>
      <c r="C195">
        <v>26.6</v>
      </c>
      <c r="D195">
        <v>1</v>
      </c>
      <c r="E195">
        <v>0</v>
      </c>
      <c r="F195">
        <v>1</v>
      </c>
      <c r="G195">
        <v>0</v>
      </c>
      <c r="H195">
        <v>0</v>
      </c>
      <c r="I195">
        <v>1</v>
      </c>
      <c r="J195">
        <v>0</v>
      </c>
      <c r="K195">
        <v>0</v>
      </c>
      <c r="L195" s="7">
        <v>12044.342000000001</v>
      </c>
      <c r="M195" s="7">
        <f t="shared" ref="M195:M258" si="21">$V$21+$V$22*B195+$V$23*C195+$V$24*D195+$V$25*E195+$V$26*F195+$V$27*G195+$V$28*H195+$V$29*I195+$V$30*J195+$V$31*K195</f>
        <v>11590.499677697111</v>
      </c>
      <c r="N195" s="7">
        <f t="shared" ref="N195:N258" si="22">L195-M195</f>
        <v>453.84232230288944</v>
      </c>
      <c r="O195" s="7">
        <f t="shared" ref="O195:O258" si="23">ABS(N195)</f>
        <v>453.84232230288944</v>
      </c>
      <c r="P195" s="7">
        <f t="shared" ref="P195:P258" si="24">N195^2</f>
        <v>205972.85351327978</v>
      </c>
      <c r="Q195" s="7">
        <f t="shared" ref="Q195:Q258" si="25">N195/L195</f>
        <v>3.7680956112246679E-2</v>
      </c>
      <c r="R195" s="7">
        <f t="shared" ref="R195:R258" si="26">ABS(Q195)</f>
        <v>3.7680956112246679E-2</v>
      </c>
    </row>
    <row r="196" spans="1:18" x14ac:dyDescent="0.2">
      <c r="A196">
        <f t="shared" ref="A196:A259" ca="1" si="27">A195+1</f>
        <v>194.92576753979864</v>
      </c>
      <c r="B196">
        <v>18</v>
      </c>
      <c r="C196">
        <v>34.43</v>
      </c>
      <c r="D196">
        <v>0</v>
      </c>
      <c r="E196">
        <v>1</v>
      </c>
      <c r="F196">
        <v>0</v>
      </c>
      <c r="G196">
        <v>0</v>
      </c>
      <c r="H196">
        <v>0</v>
      </c>
      <c r="I196">
        <v>0</v>
      </c>
      <c r="J196">
        <v>0</v>
      </c>
      <c r="K196">
        <v>1</v>
      </c>
      <c r="L196" s="7">
        <v>1137.4697000000001</v>
      </c>
      <c r="M196" s="7">
        <f t="shared" si="21"/>
        <v>3196.9699685433461</v>
      </c>
      <c r="N196" s="7">
        <f t="shared" si="22"/>
        <v>-2059.500268543346</v>
      </c>
      <c r="O196" s="7">
        <f t="shared" si="23"/>
        <v>2059.500268543346</v>
      </c>
      <c r="P196" s="7">
        <f t="shared" si="24"/>
        <v>4241541.3561301148</v>
      </c>
      <c r="Q196" s="7">
        <f t="shared" si="25"/>
        <v>-1.8105979161847967</v>
      </c>
      <c r="R196" s="7">
        <f t="shared" si="26"/>
        <v>1.8105979161847967</v>
      </c>
    </row>
    <row r="197" spans="1:18" x14ac:dyDescent="0.2">
      <c r="A197">
        <f t="shared" ca="1" si="27"/>
        <v>195.92576753979864</v>
      </c>
      <c r="B197">
        <v>19</v>
      </c>
      <c r="C197">
        <v>30.59</v>
      </c>
      <c r="D197">
        <v>0</v>
      </c>
      <c r="E197">
        <v>1</v>
      </c>
      <c r="F197">
        <v>0</v>
      </c>
      <c r="G197">
        <v>0</v>
      </c>
      <c r="H197">
        <v>0</v>
      </c>
      <c r="I197">
        <v>1</v>
      </c>
      <c r="J197">
        <v>0</v>
      </c>
      <c r="K197">
        <v>0</v>
      </c>
      <c r="L197" s="7">
        <v>1639.5631000000001</v>
      </c>
      <c r="M197" s="7">
        <f t="shared" si="21"/>
        <v>2833.3816091782464</v>
      </c>
      <c r="N197" s="7">
        <f t="shared" si="22"/>
        <v>-1193.8185091782464</v>
      </c>
      <c r="O197" s="7">
        <f t="shared" si="23"/>
        <v>1193.8185091782464</v>
      </c>
      <c r="P197" s="7">
        <f t="shared" si="24"/>
        <v>1425202.6328565706</v>
      </c>
      <c r="Q197" s="7">
        <f t="shared" si="25"/>
        <v>-0.72813209151770142</v>
      </c>
      <c r="R197" s="7">
        <f t="shared" si="26"/>
        <v>0.72813209151770142</v>
      </c>
    </row>
    <row r="198" spans="1:18" x14ac:dyDescent="0.2">
      <c r="A198">
        <f t="shared" ca="1" si="27"/>
        <v>196.92576753979864</v>
      </c>
      <c r="B198">
        <v>39</v>
      </c>
      <c r="C198">
        <v>32.799999999999997</v>
      </c>
      <c r="D198">
        <v>0</v>
      </c>
      <c r="E198">
        <v>0</v>
      </c>
      <c r="F198">
        <v>1</v>
      </c>
      <c r="G198">
        <v>0</v>
      </c>
      <c r="H198">
        <v>0</v>
      </c>
      <c r="I198">
        <v>0</v>
      </c>
      <c r="J198">
        <v>1</v>
      </c>
      <c r="K198">
        <v>0</v>
      </c>
      <c r="L198" s="7">
        <v>5649.7150000000001</v>
      </c>
      <c r="M198" s="7">
        <f t="shared" si="21"/>
        <v>8244.3534599240829</v>
      </c>
      <c r="N198" s="7">
        <f t="shared" si="22"/>
        <v>-2594.6384599240828</v>
      </c>
      <c r="O198" s="7">
        <f t="shared" si="23"/>
        <v>2594.6384599240828</v>
      </c>
      <c r="P198" s="7">
        <f t="shared" si="24"/>
        <v>6732148.7377172159</v>
      </c>
      <c r="Q198" s="7">
        <f t="shared" si="25"/>
        <v>-0.45925121177335188</v>
      </c>
      <c r="R198" s="7">
        <f t="shared" si="26"/>
        <v>0.45925121177335188</v>
      </c>
    </row>
    <row r="199" spans="1:18" x14ac:dyDescent="0.2">
      <c r="A199">
        <f t="shared" ca="1" si="27"/>
        <v>197.92576753979864</v>
      </c>
      <c r="B199">
        <v>45</v>
      </c>
      <c r="C199">
        <v>28.6</v>
      </c>
      <c r="D199">
        <v>2</v>
      </c>
      <c r="E199">
        <v>0</v>
      </c>
      <c r="F199">
        <v>1</v>
      </c>
      <c r="G199">
        <v>0</v>
      </c>
      <c r="H199">
        <v>0</v>
      </c>
      <c r="I199">
        <v>0</v>
      </c>
      <c r="J199">
        <v>0</v>
      </c>
      <c r="K199">
        <v>1</v>
      </c>
      <c r="L199" s="7">
        <v>8516.8289999999997</v>
      </c>
      <c r="M199" s="7">
        <f t="shared" si="21"/>
        <v>9236.9091021939166</v>
      </c>
      <c r="N199" s="7">
        <f t="shared" si="22"/>
        <v>-720.0801021939169</v>
      </c>
      <c r="O199" s="7">
        <f t="shared" si="23"/>
        <v>720.0801021939169</v>
      </c>
      <c r="P199" s="7">
        <f t="shared" si="24"/>
        <v>518515.35357560182</v>
      </c>
      <c r="Q199" s="7">
        <f t="shared" si="25"/>
        <v>-8.4547911223052261E-2</v>
      </c>
      <c r="R199" s="7">
        <f t="shared" si="26"/>
        <v>8.4547911223052261E-2</v>
      </c>
    </row>
    <row r="200" spans="1:18" x14ac:dyDescent="0.2">
      <c r="A200">
        <f t="shared" ca="1" si="27"/>
        <v>198.92576753979864</v>
      </c>
      <c r="B200">
        <v>51</v>
      </c>
      <c r="C200">
        <v>18.05</v>
      </c>
      <c r="D200">
        <v>0</v>
      </c>
      <c r="E200">
        <v>0</v>
      </c>
      <c r="F200">
        <v>1</v>
      </c>
      <c r="G200">
        <v>0</v>
      </c>
      <c r="H200">
        <v>0</v>
      </c>
      <c r="I200">
        <v>1</v>
      </c>
      <c r="J200">
        <v>0</v>
      </c>
      <c r="K200">
        <v>0</v>
      </c>
      <c r="L200" s="7">
        <v>9644.2525000000005</v>
      </c>
      <c r="M200" s="7">
        <f t="shared" si="21"/>
        <v>6930.6133414885544</v>
      </c>
      <c r="N200" s="7">
        <f t="shared" si="22"/>
        <v>2713.6391585114461</v>
      </c>
      <c r="O200" s="7">
        <f t="shared" si="23"/>
        <v>2713.6391585114461</v>
      </c>
      <c r="P200" s="7">
        <f t="shared" si="24"/>
        <v>7363837.482606709</v>
      </c>
      <c r="Q200" s="7">
        <f t="shared" si="25"/>
        <v>0.28137371543429063</v>
      </c>
      <c r="R200" s="7">
        <f t="shared" si="26"/>
        <v>0.28137371543429063</v>
      </c>
    </row>
    <row r="201" spans="1:18" x14ac:dyDescent="0.2">
      <c r="A201">
        <f t="shared" ca="1" si="27"/>
        <v>199.92576753979864</v>
      </c>
      <c r="B201">
        <v>64</v>
      </c>
      <c r="C201">
        <v>39.33</v>
      </c>
      <c r="D201">
        <v>0</v>
      </c>
      <c r="E201">
        <v>0</v>
      </c>
      <c r="F201">
        <v>1</v>
      </c>
      <c r="G201">
        <v>0</v>
      </c>
      <c r="H201">
        <v>1</v>
      </c>
      <c r="I201">
        <v>0</v>
      </c>
      <c r="J201">
        <v>0</v>
      </c>
      <c r="K201">
        <v>0</v>
      </c>
      <c r="L201" s="7">
        <v>14901.5167</v>
      </c>
      <c r="M201" s="7">
        <f t="shared" si="21"/>
        <v>17840.746516737392</v>
      </c>
      <c r="N201" s="7">
        <f t="shared" si="22"/>
        <v>-2939.229816737392</v>
      </c>
      <c r="O201" s="7">
        <f t="shared" si="23"/>
        <v>2939.229816737392</v>
      </c>
      <c r="P201" s="7">
        <f t="shared" si="24"/>
        <v>8639071.9155981224</v>
      </c>
      <c r="Q201" s="7">
        <f t="shared" si="25"/>
        <v>-0.19724366827286727</v>
      </c>
      <c r="R201" s="7">
        <f t="shared" si="26"/>
        <v>0.19724366827286727</v>
      </c>
    </row>
    <row r="202" spans="1:18" x14ac:dyDescent="0.2">
      <c r="A202">
        <f t="shared" ca="1" si="27"/>
        <v>200.92576753979864</v>
      </c>
      <c r="B202">
        <v>19</v>
      </c>
      <c r="C202">
        <v>32.11</v>
      </c>
      <c r="D202">
        <v>0</v>
      </c>
      <c r="E202">
        <v>0</v>
      </c>
      <c r="F202">
        <v>1</v>
      </c>
      <c r="G202">
        <v>0</v>
      </c>
      <c r="H202">
        <v>0</v>
      </c>
      <c r="I202">
        <v>1</v>
      </c>
      <c r="J202">
        <v>0</v>
      </c>
      <c r="K202">
        <v>0</v>
      </c>
      <c r="L202" s="7">
        <v>2130.6759000000002</v>
      </c>
      <c r="M202" s="7">
        <f t="shared" si="21"/>
        <v>3480.2700180618317</v>
      </c>
      <c r="N202" s="7">
        <f t="shared" si="22"/>
        <v>-1349.5941180618315</v>
      </c>
      <c r="O202" s="7">
        <f t="shared" si="23"/>
        <v>1349.5941180618315</v>
      </c>
      <c r="P202" s="7">
        <f t="shared" si="24"/>
        <v>1821404.2835070929</v>
      </c>
      <c r="Q202" s="7">
        <f t="shared" si="25"/>
        <v>-0.63341126544015047</v>
      </c>
      <c r="R202" s="7">
        <f t="shared" si="26"/>
        <v>0.63341126544015047</v>
      </c>
    </row>
    <row r="203" spans="1:18" x14ac:dyDescent="0.2">
      <c r="A203">
        <f t="shared" ca="1" si="27"/>
        <v>201.92576753979864</v>
      </c>
      <c r="B203">
        <v>48</v>
      </c>
      <c r="C203">
        <v>32.229999999999997</v>
      </c>
      <c r="D203">
        <v>1</v>
      </c>
      <c r="E203">
        <v>0</v>
      </c>
      <c r="F203">
        <v>1</v>
      </c>
      <c r="G203">
        <v>0</v>
      </c>
      <c r="H203">
        <v>0</v>
      </c>
      <c r="I203">
        <v>0</v>
      </c>
      <c r="J203">
        <v>0</v>
      </c>
      <c r="K203">
        <v>1</v>
      </c>
      <c r="L203" s="7">
        <v>8871.1517000000003</v>
      </c>
      <c r="M203" s="7">
        <f t="shared" si="21"/>
        <v>10763.249851264176</v>
      </c>
      <c r="N203" s="7">
        <f t="shared" si="22"/>
        <v>-1892.0981512641756</v>
      </c>
      <c r="O203" s="7">
        <f t="shared" si="23"/>
        <v>1892.0981512641756</v>
      </c>
      <c r="P203" s="7">
        <f t="shared" si="24"/>
        <v>3580035.4140173113</v>
      </c>
      <c r="Q203" s="7">
        <f t="shared" si="25"/>
        <v>-0.21328664137985326</v>
      </c>
      <c r="R203" s="7">
        <f t="shared" si="26"/>
        <v>0.21328664137985326</v>
      </c>
    </row>
    <row r="204" spans="1:18" x14ac:dyDescent="0.2">
      <c r="A204">
        <f t="shared" ca="1" si="27"/>
        <v>202.92576753979864</v>
      </c>
      <c r="B204">
        <v>60</v>
      </c>
      <c r="C204">
        <v>24.035</v>
      </c>
      <c r="D204">
        <v>0</v>
      </c>
      <c r="E204">
        <v>0</v>
      </c>
      <c r="F204">
        <v>1</v>
      </c>
      <c r="G204">
        <v>0</v>
      </c>
      <c r="H204">
        <v>0</v>
      </c>
      <c r="I204">
        <v>1</v>
      </c>
      <c r="J204">
        <v>0</v>
      </c>
      <c r="K204">
        <v>0</v>
      </c>
      <c r="L204" s="7">
        <v>13012.20865</v>
      </c>
      <c r="M204" s="7">
        <f t="shared" si="21"/>
        <v>11272.393334185565</v>
      </c>
      <c r="N204" s="7">
        <f t="shared" si="22"/>
        <v>1739.815315814436</v>
      </c>
      <c r="O204" s="7">
        <f t="shared" si="23"/>
        <v>1739.815315814436</v>
      </c>
      <c r="P204" s="7">
        <f t="shared" si="24"/>
        <v>3026957.3331424855</v>
      </c>
      <c r="Q204" s="7">
        <f t="shared" si="25"/>
        <v>0.13370638010899372</v>
      </c>
      <c r="R204" s="7">
        <f t="shared" si="26"/>
        <v>0.13370638010899372</v>
      </c>
    </row>
    <row r="205" spans="1:18" x14ac:dyDescent="0.2">
      <c r="A205">
        <f t="shared" ca="1" si="27"/>
        <v>203.92576753979864</v>
      </c>
      <c r="B205">
        <v>27</v>
      </c>
      <c r="C205">
        <v>36.08</v>
      </c>
      <c r="D205">
        <v>0</v>
      </c>
      <c r="E205">
        <v>0</v>
      </c>
      <c r="F205">
        <v>1</v>
      </c>
      <c r="G205">
        <v>1</v>
      </c>
      <c r="H205">
        <v>0</v>
      </c>
      <c r="I205">
        <v>0</v>
      </c>
      <c r="J205">
        <v>0</v>
      </c>
      <c r="K205">
        <v>1</v>
      </c>
      <c r="L205" s="7">
        <v>37133.898200000003</v>
      </c>
      <c r="M205" s="7">
        <f t="shared" si="21"/>
        <v>30048.195241145288</v>
      </c>
      <c r="N205" s="7">
        <f t="shared" si="22"/>
        <v>7085.7029588547157</v>
      </c>
      <c r="O205" s="7">
        <f t="shared" si="23"/>
        <v>7085.7029588547157</v>
      </c>
      <c r="P205" s="7">
        <f t="shared" si="24"/>
        <v>50207186.421122476</v>
      </c>
      <c r="Q205" s="7">
        <f t="shared" si="25"/>
        <v>0.19081495082179967</v>
      </c>
      <c r="R205" s="7">
        <f t="shared" si="26"/>
        <v>0.19081495082179967</v>
      </c>
    </row>
    <row r="206" spans="1:18" x14ac:dyDescent="0.2">
      <c r="A206">
        <f t="shared" ca="1" si="27"/>
        <v>204.92576753979864</v>
      </c>
      <c r="B206">
        <v>46</v>
      </c>
      <c r="C206">
        <v>22.3</v>
      </c>
      <c r="D206">
        <v>0</v>
      </c>
      <c r="E206">
        <v>1</v>
      </c>
      <c r="F206">
        <v>0</v>
      </c>
      <c r="G206">
        <v>0</v>
      </c>
      <c r="H206">
        <v>0</v>
      </c>
      <c r="I206">
        <v>0</v>
      </c>
      <c r="J206">
        <v>1</v>
      </c>
      <c r="K206">
        <v>0</v>
      </c>
      <c r="L206" s="7">
        <v>7147.1049999999996</v>
      </c>
      <c r="M206" s="7">
        <f t="shared" si="21"/>
        <v>6349.5023053765908</v>
      </c>
      <c r="N206" s="7">
        <f t="shared" si="22"/>
        <v>797.60269462340875</v>
      </c>
      <c r="O206" s="7">
        <f t="shared" si="23"/>
        <v>797.60269462340875</v>
      </c>
      <c r="P206" s="7">
        <f t="shared" si="24"/>
        <v>636170.05847052264</v>
      </c>
      <c r="Q206" s="7">
        <f t="shared" si="25"/>
        <v>0.11159800991078329</v>
      </c>
      <c r="R206" s="7">
        <f t="shared" si="26"/>
        <v>0.11159800991078329</v>
      </c>
    </row>
    <row r="207" spans="1:18" x14ac:dyDescent="0.2">
      <c r="A207">
        <f t="shared" ca="1" si="27"/>
        <v>205.92576753979864</v>
      </c>
      <c r="B207">
        <v>28</v>
      </c>
      <c r="C207">
        <v>28.88</v>
      </c>
      <c r="D207">
        <v>1</v>
      </c>
      <c r="E207">
        <v>0</v>
      </c>
      <c r="F207">
        <v>1</v>
      </c>
      <c r="G207">
        <v>0</v>
      </c>
      <c r="H207">
        <v>1</v>
      </c>
      <c r="I207">
        <v>0</v>
      </c>
      <c r="J207">
        <v>0</v>
      </c>
      <c r="K207">
        <v>0</v>
      </c>
      <c r="L207" s="7">
        <v>4337.7352000000001</v>
      </c>
      <c r="M207" s="7">
        <f t="shared" si="21"/>
        <v>5524.8467803087233</v>
      </c>
      <c r="N207" s="7">
        <f t="shared" si="22"/>
        <v>-1187.1115803087232</v>
      </c>
      <c r="O207" s="7">
        <f t="shared" si="23"/>
        <v>1187.1115803087232</v>
      </c>
      <c r="P207" s="7">
        <f t="shared" si="24"/>
        <v>1409233.9041030742</v>
      </c>
      <c r="Q207" s="7">
        <f t="shared" si="25"/>
        <v>-0.27367082718851143</v>
      </c>
      <c r="R207" s="7">
        <f t="shared" si="26"/>
        <v>0.27367082718851143</v>
      </c>
    </row>
    <row r="208" spans="1:18" x14ac:dyDescent="0.2">
      <c r="A208">
        <f t="shared" ca="1" si="27"/>
        <v>206.92576753979864</v>
      </c>
      <c r="B208">
        <v>59</v>
      </c>
      <c r="C208">
        <v>26.4</v>
      </c>
      <c r="D208">
        <v>0</v>
      </c>
      <c r="E208">
        <v>1</v>
      </c>
      <c r="F208">
        <v>0</v>
      </c>
      <c r="G208">
        <v>0</v>
      </c>
      <c r="H208">
        <v>0</v>
      </c>
      <c r="I208">
        <v>0</v>
      </c>
      <c r="J208">
        <v>0</v>
      </c>
      <c r="K208">
        <v>1</v>
      </c>
      <c r="L208" s="7">
        <v>11743.299000000001</v>
      </c>
      <c r="M208" s="7">
        <f t="shared" si="21"/>
        <v>11004.356990079566</v>
      </c>
      <c r="N208" s="7">
        <f t="shared" si="22"/>
        <v>738.94200992043443</v>
      </c>
      <c r="O208" s="7">
        <f t="shared" si="23"/>
        <v>738.94200992043443</v>
      </c>
      <c r="P208" s="7">
        <f t="shared" si="24"/>
        <v>546035.29402525141</v>
      </c>
      <c r="Q208" s="7">
        <f t="shared" si="25"/>
        <v>6.2924567442286389E-2</v>
      </c>
      <c r="R208" s="7">
        <f t="shared" si="26"/>
        <v>6.2924567442286389E-2</v>
      </c>
    </row>
    <row r="209" spans="1:18" x14ac:dyDescent="0.2">
      <c r="A209">
        <f t="shared" ca="1" si="27"/>
        <v>207.92576753979864</v>
      </c>
      <c r="B209">
        <v>35</v>
      </c>
      <c r="C209">
        <v>27.74</v>
      </c>
      <c r="D209">
        <v>2</v>
      </c>
      <c r="E209">
        <v>1</v>
      </c>
      <c r="F209">
        <v>0</v>
      </c>
      <c r="G209">
        <v>1</v>
      </c>
      <c r="H209">
        <v>1</v>
      </c>
      <c r="I209">
        <v>0</v>
      </c>
      <c r="J209">
        <v>0</v>
      </c>
      <c r="K209">
        <v>0</v>
      </c>
      <c r="L209" s="7">
        <v>20984.0936</v>
      </c>
      <c r="M209" s="7">
        <f t="shared" si="21"/>
        <v>31128.881438620647</v>
      </c>
      <c r="N209" s="7">
        <f t="shared" si="22"/>
        <v>-10144.787838620647</v>
      </c>
      <c r="O209" s="7">
        <f t="shared" si="23"/>
        <v>10144.787838620647</v>
      </c>
      <c r="P209" s="7">
        <f t="shared" si="24"/>
        <v>102916720.29062538</v>
      </c>
      <c r="Q209" s="7">
        <f t="shared" si="25"/>
        <v>-0.48345132422687281</v>
      </c>
      <c r="R209" s="7">
        <f t="shared" si="26"/>
        <v>0.48345132422687281</v>
      </c>
    </row>
    <row r="210" spans="1:18" x14ac:dyDescent="0.2">
      <c r="A210">
        <f t="shared" ca="1" si="27"/>
        <v>208.92576753979864</v>
      </c>
      <c r="B210">
        <v>63</v>
      </c>
      <c r="C210">
        <v>31.8</v>
      </c>
      <c r="D210">
        <v>0</v>
      </c>
      <c r="E210">
        <v>0</v>
      </c>
      <c r="F210">
        <v>1</v>
      </c>
      <c r="G210">
        <v>0</v>
      </c>
      <c r="H210">
        <v>0</v>
      </c>
      <c r="I210">
        <v>0</v>
      </c>
      <c r="J210">
        <v>1</v>
      </c>
      <c r="K210">
        <v>0</v>
      </c>
      <c r="L210" s="7">
        <v>13880.949000000001</v>
      </c>
      <c r="M210" s="7">
        <f t="shared" si="21"/>
        <v>14069.712467209594</v>
      </c>
      <c r="N210" s="7">
        <f t="shared" si="22"/>
        <v>-188.76346720959373</v>
      </c>
      <c r="O210" s="7">
        <f t="shared" si="23"/>
        <v>188.76346720959373</v>
      </c>
      <c r="P210" s="7">
        <f t="shared" si="24"/>
        <v>35631.646552987368</v>
      </c>
      <c r="Q210" s="7">
        <f t="shared" si="25"/>
        <v>-1.3598743660076391E-2</v>
      </c>
      <c r="R210" s="7">
        <f t="shared" si="26"/>
        <v>1.3598743660076391E-2</v>
      </c>
    </row>
    <row r="211" spans="1:18" x14ac:dyDescent="0.2">
      <c r="A211">
        <f t="shared" ca="1" si="27"/>
        <v>209.92576753979864</v>
      </c>
      <c r="B211">
        <v>40</v>
      </c>
      <c r="C211">
        <v>41.23</v>
      </c>
      <c r="D211">
        <v>1</v>
      </c>
      <c r="E211">
        <v>1</v>
      </c>
      <c r="F211">
        <v>0</v>
      </c>
      <c r="G211">
        <v>0</v>
      </c>
      <c r="H211">
        <v>1</v>
      </c>
      <c r="I211">
        <v>0</v>
      </c>
      <c r="J211">
        <v>0</v>
      </c>
      <c r="K211">
        <v>0</v>
      </c>
      <c r="L211" s="7">
        <v>6610.1097</v>
      </c>
      <c r="M211" s="7">
        <f t="shared" si="21"/>
        <v>12664.847803455665</v>
      </c>
      <c r="N211" s="7">
        <f t="shared" si="22"/>
        <v>-6054.7381034556647</v>
      </c>
      <c r="O211" s="7">
        <f t="shared" si="23"/>
        <v>6054.7381034556647</v>
      </c>
      <c r="P211" s="7">
        <f t="shared" si="24"/>
        <v>36659853.501437902</v>
      </c>
      <c r="Q211" s="7">
        <f t="shared" si="25"/>
        <v>-0.9159814856712083</v>
      </c>
      <c r="R211" s="7">
        <f t="shared" si="26"/>
        <v>0.9159814856712083</v>
      </c>
    </row>
    <row r="212" spans="1:18" x14ac:dyDescent="0.2">
      <c r="A212">
        <f t="shared" ca="1" si="27"/>
        <v>210.92576753979864</v>
      </c>
      <c r="B212">
        <v>20</v>
      </c>
      <c r="C212">
        <v>33</v>
      </c>
      <c r="D212">
        <v>1</v>
      </c>
      <c r="E212">
        <v>1</v>
      </c>
      <c r="F212">
        <v>0</v>
      </c>
      <c r="G212">
        <v>0</v>
      </c>
      <c r="H212">
        <v>0</v>
      </c>
      <c r="I212">
        <v>0</v>
      </c>
      <c r="J212">
        <v>1</v>
      </c>
      <c r="K212">
        <v>0</v>
      </c>
      <c r="L212" s="7">
        <v>1980.07</v>
      </c>
      <c r="M212" s="7">
        <f t="shared" si="21"/>
        <v>3776.1076381906655</v>
      </c>
      <c r="N212" s="7">
        <f t="shared" si="22"/>
        <v>-1796.0376381906656</v>
      </c>
      <c r="O212" s="7">
        <f t="shared" si="23"/>
        <v>1796.0376381906656</v>
      </c>
      <c r="P212" s="7">
        <f t="shared" si="24"/>
        <v>3225751.1977975043</v>
      </c>
      <c r="Q212" s="7">
        <f t="shared" si="25"/>
        <v>-0.90705764856326576</v>
      </c>
      <c r="R212" s="7">
        <f t="shared" si="26"/>
        <v>0.90705764856326576</v>
      </c>
    </row>
    <row r="213" spans="1:18" x14ac:dyDescent="0.2">
      <c r="A213">
        <f t="shared" ca="1" si="27"/>
        <v>211.92576753979864</v>
      </c>
      <c r="B213">
        <v>40</v>
      </c>
      <c r="C213">
        <v>30.875</v>
      </c>
      <c r="D213">
        <v>4</v>
      </c>
      <c r="E213">
        <v>1</v>
      </c>
      <c r="F213">
        <v>0</v>
      </c>
      <c r="G213">
        <v>0</v>
      </c>
      <c r="H213">
        <v>0</v>
      </c>
      <c r="I213">
        <v>1</v>
      </c>
      <c r="J213">
        <v>0</v>
      </c>
      <c r="K213">
        <v>0</v>
      </c>
      <c r="L213" s="7">
        <v>8162.7162500000004</v>
      </c>
      <c r="M213" s="7">
        <f t="shared" si="21"/>
        <v>10226.037327338172</v>
      </c>
      <c r="N213" s="7">
        <f t="shared" si="22"/>
        <v>-2063.3210773381716</v>
      </c>
      <c r="O213" s="7">
        <f t="shared" si="23"/>
        <v>2063.3210773381716</v>
      </c>
      <c r="P213" s="7">
        <f t="shared" si="24"/>
        <v>4257293.8681879528</v>
      </c>
      <c r="Q213" s="7">
        <f t="shared" si="25"/>
        <v>-0.25277383338397574</v>
      </c>
      <c r="R213" s="7">
        <f t="shared" si="26"/>
        <v>0.25277383338397574</v>
      </c>
    </row>
    <row r="214" spans="1:18" x14ac:dyDescent="0.2">
      <c r="A214">
        <f t="shared" ca="1" si="27"/>
        <v>212.92576753979864</v>
      </c>
      <c r="B214">
        <v>24</v>
      </c>
      <c r="C214">
        <v>28.5</v>
      </c>
      <c r="D214">
        <v>2</v>
      </c>
      <c r="E214">
        <v>1</v>
      </c>
      <c r="F214">
        <v>0</v>
      </c>
      <c r="G214">
        <v>0</v>
      </c>
      <c r="H214">
        <v>0</v>
      </c>
      <c r="I214">
        <v>1</v>
      </c>
      <c r="J214">
        <v>0</v>
      </c>
      <c r="K214">
        <v>0</v>
      </c>
      <c r="L214" s="7">
        <v>3537.703</v>
      </c>
      <c r="M214" s="7">
        <f t="shared" si="21"/>
        <v>4359.7501441165969</v>
      </c>
      <c r="N214" s="7">
        <f t="shared" si="22"/>
        <v>-822.04714411659688</v>
      </c>
      <c r="O214" s="7">
        <f t="shared" si="23"/>
        <v>822.04714411659688</v>
      </c>
      <c r="P214" s="7">
        <f t="shared" si="24"/>
        <v>675761.50715025305</v>
      </c>
      <c r="Q214" s="7">
        <f t="shared" si="25"/>
        <v>-0.23236748367983318</v>
      </c>
      <c r="R214" s="7">
        <f t="shared" si="26"/>
        <v>0.23236748367983318</v>
      </c>
    </row>
    <row r="215" spans="1:18" x14ac:dyDescent="0.2">
      <c r="A215">
        <f t="shared" ca="1" si="27"/>
        <v>213.92576753979864</v>
      </c>
      <c r="B215">
        <v>34</v>
      </c>
      <c r="C215">
        <v>26.73</v>
      </c>
      <c r="D215">
        <v>1</v>
      </c>
      <c r="E215">
        <v>0</v>
      </c>
      <c r="F215">
        <v>1</v>
      </c>
      <c r="G215">
        <v>0</v>
      </c>
      <c r="H215">
        <v>0</v>
      </c>
      <c r="I215">
        <v>0</v>
      </c>
      <c r="J215">
        <v>0</v>
      </c>
      <c r="K215">
        <v>1</v>
      </c>
      <c r="L215" s="7">
        <v>5002.7826999999997</v>
      </c>
      <c r="M215" s="7">
        <f t="shared" si="21"/>
        <v>5301.6969208816854</v>
      </c>
      <c r="N215" s="7">
        <f t="shared" si="22"/>
        <v>-298.91422088168565</v>
      </c>
      <c r="O215" s="7">
        <f t="shared" si="23"/>
        <v>298.91422088168565</v>
      </c>
      <c r="P215" s="7">
        <f t="shared" si="24"/>
        <v>89349.711445305162</v>
      </c>
      <c r="Q215" s="7">
        <f t="shared" si="25"/>
        <v>-5.97495911388847E-2</v>
      </c>
      <c r="R215" s="7">
        <f t="shared" si="26"/>
        <v>5.97495911388847E-2</v>
      </c>
    </row>
    <row r="216" spans="1:18" x14ac:dyDescent="0.2">
      <c r="A216">
        <f t="shared" ca="1" si="27"/>
        <v>214.92576753979864</v>
      </c>
      <c r="B216">
        <v>45</v>
      </c>
      <c r="C216">
        <v>30.9</v>
      </c>
      <c r="D216">
        <v>2</v>
      </c>
      <c r="E216">
        <v>0</v>
      </c>
      <c r="F216">
        <v>1</v>
      </c>
      <c r="G216">
        <v>0</v>
      </c>
      <c r="H216">
        <v>0</v>
      </c>
      <c r="I216">
        <v>0</v>
      </c>
      <c r="J216">
        <v>1</v>
      </c>
      <c r="K216">
        <v>0</v>
      </c>
      <c r="L216" s="7">
        <v>8520.0259999999998</v>
      </c>
      <c r="M216" s="7">
        <f t="shared" si="21"/>
        <v>10092.02510358584</v>
      </c>
      <c r="N216" s="7">
        <f t="shared" si="22"/>
        <v>-1571.9991035858402</v>
      </c>
      <c r="O216" s="7">
        <f t="shared" si="23"/>
        <v>1571.9991035858402</v>
      </c>
      <c r="P216" s="7">
        <f t="shared" si="24"/>
        <v>2471181.1816746853</v>
      </c>
      <c r="Q216" s="7">
        <f t="shared" si="25"/>
        <v>-0.1845063739929714</v>
      </c>
      <c r="R216" s="7">
        <f t="shared" si="26"/>
        <v>0.1845063739929714</v>
      </c>
    </row>
    <row r="217" spans="1:18" x14ac:dyDescent="0.2">
      <c r="A217">
        <f t="shared" ca="1" si="27"/>
        <v>215.92576753979864</v>
      </c>
      <c r="B217">
        <v>41</v>
      </c>
      <c r="C217">
        <v>37.1</v>
      </c>
      <c r="D217">
        <v>2</v>
      </c>
      <c r="E217">
        <v>0</v>
      </c>
      <c r="F217">
        <v>1</v>
      </c>
      <c r="G217">
        <v>0</v>
      </c>
      <c r="H217">
        <v>0</v>
      </c>
      <c r="I217">
        <v>0</v>
      </c>
      <c r="J217">
        <v>1</v>
      </c>
      <c r="K217">
        <v>0</v>
      </c>
      <c r="L217" s="7">
        <v>7371.7719999999999</v>
      </c>
      <c r="M217" s="7">
        <f t="shared" si="21"/>
        <v>11167.599105823658</v>
      </c>
      <c r="N217" s="7">
        <f t="shared" si="22"/>
        <v>-3795.8271058236578</v>
      </c>
      <c r="O217" s="7">
        <f t="shared" si="23"/>
        <v>3795.8271058236578</v>
      </c>
      <c r="P217" s="7">
        <f t="shared" si="24"/>
        <v>14408303.417305605</v>
      </c>
      <c r="Q217" s="7">
        <f t="shared" si="25"/>
        <v>-0.5149137962790572</v>
      </c>
      <c r="R217" s="7">
        <f t="shared" si="26"/>
        <v>0.5149137962790572</v>
      </c>
    </row>
    <row r="218" spans="1:18" x14ac:dyDescent="0.2">
      <c r="A218">
        <f t="shared" ca="1" si="27"/>
        <v>216.92576753979864</v>
      </c>
      <c r="B218">
        <v>53</v>
      </c>
      <c r="C218">
        <v>26.6</v>
      </c>
      <c r="D218">
        <v>0</v>
      </c>
      <c r="E218">
        <v>0</v>
      </c>
      <c r="F218">
        <v>1</v>
      </c>
      <c r="G218">
        <v>0</v>
      </c>
      <c r="H218">
        <v>0</v>
      </c>
      <c r="I218">
        <v>1</v>
      </c>
      <c r="J218">
        <v>0</v>
      </c>
      <c r="K218">
        <v>0</v>
      </c>
      <c r="L218" s="7">
        <v>10355.641</v>
      </c>
      <c r="M218" s="7">
        <f t="shared" si="21"/>
        <v>10344.430074935934</v>
      </c>
      <c r="N218" s="7">
        <f t="shared" si="22"/>
        <v>11.210925064066032</v>
      </c>
      <c r="O218" s="7">
        <f t="shared" si="23"/>
        <v>11.210925064066032</v>
      </c>
      <c r="P218" s="7">
        <f t="shared" si="24"/>
        <v>125.68484079210397</v>
      </c>
      <c r="Q218" s="7">
        <f t="shared" si="25"/>
        <v>1.082591127296324E-3</v>
      </c>
      <c r="R218" s="7">
        <f t="shared" si="26"/>
        <v>1.082591127296324E-3</v>
      </c>
    </row>
    <row r="219" spans="1:18" x14ac:dyDescent="0.2">
      <c r="A219">
        <f t="shared" ca="1" si="27"/>
        <v>217.92576753979864</v>
      </c>
      <c r="B219">
        <v>27</v>
      </c>
      <c r="C219">
        <v>23.1</v>
      </c>
      <c r="D219">
        <v>0</v>
      </c>
      <c r="E219">
        <v>1</v>
      </c>
      <c r="F219">
        <v>0</v>
      </c>
      <c r="G219">
        <v>0</v>
      </c>
      <c r="H219">
        <v>0</v>
      </c>
      <c r="I219">
        <v>0</v>
      </c>
      <c r="J219">
        <v>0</v>
      </c>
      <c r="K219">
        <v>1</v>
      </c>
      <c r="L219" s="7">
        <v>2483.7359999999999</v>
      </c>
      <c r="M219" s="7">
        <f t="shared" si="21"/>
        <v>1665.6153119686594</v>
      </c>
      <c r="N219" s="7">
        <f t="shared" si="22"/>
        <v>818.12068803134048</v>
      </c>
      <c r="O219" s="7">
        <f t="shared" si="23"/>
        <v>818.12068803134048</v>
      </c>
      <c r="P219" s="7">
        <f t="shared" si="24"/>
        <v>669321.4601848739</v>
      </c>
      <c r="Q219" s="7">
        <f t="shared" si="25"/>
        <v>0.32939116235837484</v>
      </c>
      <c r="R219" s="7">
        <f t="shared" si="26"/>
        <v>0.32939116235837484</v>
      </c>
    </row>
    <row r="220" spans="1:18" x14ac:dyDescent="0.2">
      <c r="A220">
        <f t="shared" ca="1" si="27"/>
        <v>218.92576753979864</v>
      </c>
      <c r="B220">
        <v>26</v>
      </c>
      <c r="C220">
        <v>29.92</v>
      </c>
      <c r="D220">
        <v>1</v>
      </c>
      <c r="E220">
        <v>0</v>
      </c>
      <c r="F220">
        <v>1</v>
      </c>
      <c r="G220">
        <v>0</v>
      </c>
      <c r="H220">
        <v>0</v>
      </c>
      <c r="I220">
        <v>0</v>
      </c>
      <c r="J220">
        <v>0</v>
      </c>
      <c r="K220">
        <v>1</v>
      </c>
      <c r="L220" s="7">
        <v>3392.9767999999999</v>
      </c>
      <c r="M220" s="7">
        <f t="shared" si="21"/>
        <v>4328.8732176014819</v>
      </c>
      <c r="N220" s="7">
        <f t="shared" si="22"/>
        <v>-935.89641760148197</v>
      </c>
      <c r="O220" s="7">
        <f t="shared" si="23"/>
        <v>935.89641760148197</v>
      </c>
      <c r="P220" s="7">
        <f t="shared" si="24"/>
        <v>875902.10447928752</v>
      </c>
      <c r="Q220" s="7">
        <f t="shared" si="25"/>
        <v>-0.27583342674240569</v>
      </c>
      <c r="R220" s="7">
        <f t="shared" si="26"/>
        <v>0.27583342674240569</v>
      </c>
    </row>
    <row r="221" spans="1:18" x14ac:dyDescent="0.2">
      <c r="A221">
        <f t="shared" ca="1" si="27"/>
        <v>219.92576753979864</v>
      </c>
      <c r="B221">
        <v>24</v>
      </c>
      <c r="C221">
        <v>23.21</v>
      </c>
      <c r="D221">
        <v>0</v>
      </c>
      <c r="E221">
        <v>0</v>
      </c>
      <c r="F221">
        <v>1</v>
      </c>
      <c r="G221">
        <v>0</v>
      </c>
      <c r="H221">
        <v>0</v>
      </c>
      <c r="I221">
        <v>0</v>
      </c>
      <c r="J221">
        <v>0</v>
      </c>
      <c r="K221">
        <v>1</v>
      </c>
      <c r="L221" s="7">
        <v>25081.76784</v>
      </c>
      <c r="M221" s="7">
        <f t="shared" si="21"/>
        <v>1063.6718936489162</v>
      </c>
      <c r="N221" s="7">
        <f t="shared" si="22"/>
        <v>24018.095946351084</v>
      </c>
      <c r="O221" s="7">
        <f t="shared" si="23"/>
        <v>24018.095946351084</v>
      </c>
      <c r="P221" s="7">
        <f t="shared" si="24"/>
        <v>576868932.88812637</v>
      </c>
      <c r="Q221" s="7">
        <f t="shared" si="25"/>
        <v>0.95759182923491581</v>
      </c>
      <c r="R221" s="7">
        <f t="shared" si="26"/>
        <v>0.95759182923491581</v>
      </c>
    </row>
    <row r="222" spans="1:18" x14ac:dyDescent="0.2">
      <c r="A222">
        <f t="shared" ca="1" si="27"/>
        <v>220.92576753979864</v>
      </c>
      <c r="B222">
        <v>34</v>
      </c>
      <c r="C222">
        <v>33.700000000000003</v>
      </c>
      <c r="D222">
        <v>1</v>
      </c>
      <c r="E222">
        <v>0</v>
      </c>
      <c r="F222">
        <v>1</v>
      </c>
      <c r="G222">
        <v>0</v>
      </c>
      <c r="H222">
        <v>0</v>
      </c>
      <c r="I222">
        <v>0</v>
      </c>
      <c r="J222">
        <v>1</v>
      </c>
      <c r="K222">
        <v>0</v>
      </c>
      <c r="L222" s="7">
        <v>5012.4709999999995</v>
      </c>
      <c r="M222" s="7">
        <f t="shared" si="21"/>
        <v>7740.846350636235</v>
      </c>
      <c r="N222" s="7">
        <f t="shared" si="22"/>
        <v>-2728.3753506362355</v>
      </c>
      <c r="O222" s="7">
        <f t="shared" si="23"/>
        <v>2728.3753506362355</v>
      </c>
      <c r="P222" s="7">
        <f t="shared" si="24"/>
        <v>7444032.0539594004</v>
      </c>
      <c r="Q222" s="7">
        <f t="shared" si="25"/>
        <v>-0.54431743358440088</v>
      </c>
      <c r="R222" s="7">
        <f t="shared" si="26"/>
        <v>0.54431743358440088</v>
      </c>
    </row>
    <row r="223" spans="1:18" x14ac:dyDescent="0.2">
      <c r="A223">
        <f t="shared" ca="1" si="27"/>
        <v>221.92576753979864</v>
      </c>
      <c r="B223">
        <v>53</v>
      </c>
      <c r="C223">
        <v>33.25</v>
      </c>
      <c r="D223">
        <v>0</v>
      </c>
      <c r="E223">
        <v>0</v>
      </c>
      <c r="F223">
        <v>1</v>
      </c>
      <c r="G223">
        <v>0</v>
      </c>
      <c r="H223">
        <v>1</v>
      </c>
      <c r="I223">
        <v>0</v>
      </c>
      <c r="J223">
        <v>0</v>
      </c>
      <c r="K223">
        <v>0</v>
      </c>
      <c r="L223" s="7">
        <v>10564.8845</v>
      </c>
      <c r="M223" s="7">
        <f t="shared" si="21"/>
        <v>12953.030440872661</v>
      </c>
      <c r="N223" s="7">
        <f t="shared" si="22"/>
        <v>-2388.1459408726605</v>
      </c>
      <c r="O223" s="7">
        <f t="shared" si="23"/>
        <v>2388.1459408726605</v>
      </c>
      <c r="P223" s="7">
        <f t="shared" si="24"/>
        <v>5703241.0349065652</v>
      </c>
      <c r="Q223" s="7">
        <f t="shared" si="25"/>
        <v>-0.22604562698935898</v>
      </c>
      <c r="R223" s="7">
        <f t="shared" si="26"/>
        <v>0.22604562698935898</v>
      </c>
    </row>
    <row r="224" spans="1:18" x14ac:dyDescent="0.2">
      <c r="A224">
        <f t="shared" ca="1" si="27"/>
        <v>222.92576753979864</v>
      </c>
      <c r="B224">
        <v>32</v>
      </c>
      <c r="C224">
        <v>30.8</v>
      </c>
      <c r="D224">
        <v>3</v>
      </c>
      <c r="E224">
        <v>1</v>
      </c>
      <c r="F224">
        <v>0</v>
      </c>
      <c r="G224">
        <v>0</v>
      </c>
      <c r="H224">
        <v>0</v>
      </c>
      <c r="I224">
        <v>0</v>
      </c>
      <c r="J224">
        <v>1</v>
      </c>
      <c r="K224">
        <v>0</v>
      </c>
      <c r="L224" s="7">
        <v>5253.5240000000003</v>
      </c>
      <c r="M224" s="7">
        <f t="shared" si="21"/>
        <v>7063.159360993257</v>
      </c>
      <c r="N224" s="7">
        <f t="shared" si="22"/>
        <v>-1809.6353609932567</v>
      </c>
      <c r="O224" s="7">
        <f t="shared" si="23"/>
        <v>1809.6353609932567</v>
      </c>
      <c r="P224" s="7">
        <f t="shared" si="24"/>
        <v>3274780.1397571946</v>
      </c>
      <c r="Q224" s="7">
        <f t="shared" si="25"/>
        <v>-0.34446123421026659</v>
      </c>
      <c r="R224" s="7">
        <f t="shared" si="26"/>
        <v>0.34446123421026659</v>
      </c>
    </row>
    <row r="225" spans="1:18" x14ac:dyDescent="0.2">
      <c r="A225">
        <f t="shared" ca="1" si="27"/>
        <v>223.92576753979864</v>
      </c>
      <c r="B225">
        <v>19</v>
      </c>
      <c r="C225">
        <v>34.799999999999997</v>
      </c>
      <c r="D225">
        <v>0</v>
      </c>
      <c r="E225">
        <v>1</v>
      </c>
      <c r="F225">
        <v>0</v>
      </c>
      <c r="G225">
        <v>1</v>
      </c>
      <c r="H225">
        <v>0</v>
      </c>
      <c r="I225">
        <v>0</v>
      </c>
      <c r="J225">
        <v>1</v>
      </c>
      <c r="K225">
        <v>0</v>
      </c>
      <c r="L225" s="7">
        <v>34779.614999999998</v>
      </c>
      <c r="M225" s="7">
        <f t="shared" si="21"/>
        <v>27502.833498916516</v>
      </c>
      <c r="N225" s="7">
        <f t="shared" si="22"/>
        <v>7276.781501083482</v>
      </c>
      <c r="O225" s="7">
        <f t="shared" si="23"/>
        <v>7276.781501083482</v>
      </c>
      <c r="P225" s="7">
        <f t="shared" si="24"/>
        <v>52951549.014510773</v>
      </c>
      <c r="Q225" s="7">
        <f t="shared" si="25"/>
        <v>0.20922547593133167</v>
      </c>
      <c r="R225" s="7">
        <f t="shared" si="26"/>
        <v>0.20922547593133167</v>
      </c>
    </row>
    <row r="226" spans="1:18" x14ac:dyDescent="0.2">
      <c r="A226">
        <f t="shared" ca="1" si="27"/>
        <v>224.92576753979864</v>
      </c>
      <c r="B226">
        <v>42</v>
      </c>
      <c r="C226">
        <v>24.64</v>
      </c>
      <c r="D226">
        <v>0</v>
      </c>
      <c r="E226">
        <v>1</v>
      </c>
      <c r="F226">
        <v>0</v>
      </c>
      <c r="G226">
        <v>1</v>
      </c>
      <c r="H226">
        <v>0</v>
      </c>
      <c r="I226">
        <v>0</v>
      </c>
      <c r="J226">
        <v>0</v>
      </c>
      <c r="K226">
        <v>1</v>
      </c>
      <c r="L226" s="7">
        <v>19515.5416</v>
      </c>
      <c r="M226" s="7">
        <f t="shared" si="21"/>
        <v>29889.353060502392</v>
      </c>
      <c r="N226" s="7">
        <f t="shared" si="22"/>
        <v>-10373.811460502391</v>
      </c>
      <c r="O226" s="7">
        <f t="shared" si="23"/>
        <v>10373.811460502391</v>
      </c>
      <c r="P226" s="7">
        <f t="shared" si="24"/>
        <v>107615964.21805075</v>
      </c>
      <c r="Q226" s="7">
        <f t="shared" si="25"/>
        <v>-0.53156666994588508</v>
      </c>
      <c r="R226" s="7">
        <f t="shared" si="26"/>
        <v>0.53156666994588508</v>
      </c>
    </row>
    <row r="227" spans="1:18" x14ac:dyDescent="0.2">
      <c r="A227">
        <f t="shared" ca="1" si="27"/>
        <v>225.92576753979864</v>
      </c>
      <c r="B227">
        <v>55</v>
      </c>
      <c r="C227">
        <v>33.880000000000003</v>
      </c>
      <c r="D227">
        <v>3</v>
      </c>
      <c r="E227">
        <v>1</v>
      </c>
      <c r="F227">
        <v>0</v>
      </c>
      <c r="G227">
        <v>0</v>
      </c>
      <c r="H227">
        <v>0</v>
      </c>
      <c r="I227">
        <v>0</v>
      </c>
      <c r="J227">
        <v>0</v>
      </c>
      <c r="K227">
        <v>1</v>
      </c>
      <c r="L227" s="7">
        <v>11987.1682</v>
      </c>
      <c r="M227" s="7">
        <f t="shared" si="21"/>
        <v>13940.600248386656</v>
      </c>
      <c r="N227" s="7">
        <f t="shared" si="22"/>
        <v>-1953.4320483866559</v>
      </c>
      <c r="O227" s="7">
        <f t="shared" si="23"/>
        <v>1953.4320483866559</v>
      </c>
      <c r="P227" s="7">
        <f t="shared" si="24"/>
        <v>3815896.7676640861</v>
      </c>
      <c r="Q227" s="7">
        <f t="shared" si="25"/>
        <v>-0.16296026015440876</v>
      </c>
      <c r="R227" s="7">
        <f t="shared" si="26"/>
        <v>0.16296026015440876</v>
      </c>
    </row>
    <row r="228" spans="1:18" x14ac:dyDescent="0.2">
      <c r="A228">
        <f t="shared" ca="1" si="27"/>
        <v>226.92576753979864</v>
      </c>
      <c r="B228">
        <v>28</v>
      </c>
      <c r="C228">
        <v>38.06</v>
      </c>
      <c r="D228">
        <v>0</v>
      </c>
      <c r="E228">
        <v>1</v>
      </c>
      <c r="F228">
        <v>0</v>
      </c>
      <c r="G228">
        <v>0</v>
      </c>
      <c r="H228">
        <v>0</v>
      </c>
      <c r="I228">
        <v>0</v>
      </c>
      <c r="J228">
        <v>0</v>
      </c>
      <c r="K228">
        <v>1</v>
      </c>
      <c r="L228" s="7">
        <v>2689.4953999999998</v>
      </c>
      <c r="M228" s="7">
        <f t="shared" si="21"/>
        <v>6996.8057305241764</v>
      </c>
      <c r="N228" s="7">
        <f t="shared" si="22"/>
        <v>-4307.3103305241766</v>
      </c>
      <c r="O228" s="7">
        <f t="shared" si="23"/>
        <v>4307.3103305241766</v>
      </c>
      <c r="P228" s="7">
        <f t="shared" si="24"/>
        <v>18552922.283440292</v>
      </c>
      <c r="Q228" s="7">
        <f t="shared" si="25"/>
        <v>-1.6015310271674668</v>
      </c>
      <c r="R228" s="7">
        <f t="shared" si="26"/>
        <v>1.6015310271674668</v>
      </c>
    </row>
    <row r="229" spans="1:18" x14ac:dyDescent="0.2">
      <c r="A229">
        <f t="shared" ca="1" si="27"/>
        <v>227.92576753979864</v>
      </c>
      <c r="B229">
        <v>58</v>
      </c>
      <c r="C229">
        <v>41.91</v>
      </c>
      <c r="D229">
        <v>0</v>
      </c>
      <c r="E229">
        <v>0</v>
      </c>
      <c r="F229">
        <v>1</v>
      </c>
      <c r="G229">
        <v>0</v>
      </c>
      <c r="H229">
        <v>0</v>
      </c>
      <c r="I229">
        <v>0</v>
      </c>
      <c r="J229">
        <v>0</v>
      </c>
      <c r="K229">
        <v>1</v>
      </c>
      <c r="L229" s="7">
        <v>24227.337240000001</v>
      </c>
      <c r="M229" s="7">
        <f t="shared" si="21"/>
        <v>16139.70546244145</v>
      </c>
      <c r="N229" s="7">
        <f t="shared" si="22"/>
        <v>8087.6317775585503</v>
      </c>
      <c r="O229" s="7">
        <f t="shared" si="23"/>
        <v>8087.6317775585503</v>
      </c>
      <c r="P229" s="7">
        <f t="shared" si="24"/>
        <v>65409787.769374877</v>
      </c>
      <c r="Q229" s="7">
        <f t="shared" si="25"/>
        <v>0.33382256157336382</v>
      </c>
      <c r="R229" s="7">
        <f t="shared" si="26"/>
        <v>0.33382256157336382</v>
      </c>
    </row>
    <row r="230" spans="1:18" x14ac:dyDescent="0.2">
      <c r="A230">
        <f t="shared" ca="1" si="27"/>
        <v>228.92576753979864</v>
      </c>
      <c r="B230">
        <v>41</v>
      </c>
      <c r="C230">
        <v>31.635000000000002</v>
      </c>
      <c r="D230">
        <v>1</v>
      </c>
      <c r="E230">
        <v>0</v>
      </c>
      <c r="F230">
        <v>1</v>
      </c>
      <c r="G230">
        <v>0</v>
      </c>
      <c r="H230">
        <v>1</v>
      </c>
      <c r="I230">
        <v>0</v>
      </c>
      <c r="J230">
        <v>0</v>
      </c>
      <c r="K230">
        <v>0</v>
      </c>
      <c r="L230" s="7">
        <v>7358.1756500000001</v>
      </c>
      <c r="M230" s="7">
        <f t="shared" si="21"/>
        <v>9798.4573279921133</v>
      </c>
      <c r="N230" s="7">
        <f t="shared" si="22"/>
        <v>-2440.2816779921131</v>
      </c>
      <c r="O230" s="7">
        <f t="shared" si="23"/>
        <v>2440.2816779921131</v>
      </c>
      <c r="P230" s="7">
        <f t="shared" si="24"/>
        <v>5954974.6679440038</v>
      </c>
      <c r="Q230" s="7">
        <f t="shared" si="25"/>
        <v>-0.33164221596043486</v>
      </c>
      <c r="R230" s="7">
        <f t="shared" si="26"/>
        <v>0.33164221596043486</v>
      </c>
    </row>
    <row r="231" spans="1:18" x14ac:dyDescent="0.2">
      <c r="A231">
        <f t="shared" ca="1" si="27"/>
        <v>229.92576753979864</v>
      </c>
      <c r="B231">
        <v>47</v>
      </c>
      <c r="C231">
        <v>25.46</v>
      </c>
      <c r="D231">
        <v>2</v>
      </c>
      <c r="E231">
        <v>1</v>
      </c>
      <c r="F231">
        <v>0</v>
      </c>
      <c r="G231">
        <v>0</v>
      </c>
      <c r="H231">
        <v>1</v>
      </c>
      <c r="I231">
        <v>0</v>
      </c>
      <c r="J231">
        <v>0</v>
      </c>
      <c r="K231">
        <v>0</v>
      </c>
      <c r="L231" s="7">
        <v>9225.2564000000002</v>
      </c>
      <c r="M231" s="7">
        <f t="shared" si="21"/>
        <v>9589.2620529232881</v>
      </c>
      <c r="N231" s="7">
        <f t="shared" si="22"/>
        <v>-364.00565292328793</v>
      </c>
      <c r="O231" s="7">
        <f t="shared" si="23"/>
        <v>364.00565292328793</v>
      </c>
      <c r="P231" s="7">
        <f t="shared" si="24"/>
        <v>132500.11536010916</v>
      </c>
      <c r="Q231" s="7">
        <f t="shared" si="25"/>
        <v>-3.9457510679409183E-2</v>
      </c>
      <c r="R231" s="7">
        <f t="shared" si="26"/>
        <v>3.9457510679409183E-2</v>
      </c>
    </row>
    <row r="232" spans="1:18" x14ac:dyDescent="0.2">
      <c r="A232">
        <f t="shared" ca="1" si="27"/>
        <v>230.92576753979864</v>
      </c>
      <c r="B232">
        <v>42</v>
      </c>
      <c r="C232">
        <v>36.195</v>
      </c>
      <c r="D232">
        <v>1</v>
      </c>
      <c r="E232">
        <v>0</v>
      </c>
      <c r="F232">
        <v>1</v>
      </c>
      <c r="G232">
        <v>0</v>
      </c>
      <c r="H232">
        <v>0</v>
      </c>
      <c r="I232">
        <v>1</v>
      </c>
      <c r="J232">
        <v>0</v>
      </c>
      <c r="K232">
        <v>0</v>
      </c>
      <c r="L232" s="7">
        <v>7443.6430499999997</v>
      </c>
      <c r="M232" s="7">
        <f t="shared" si="21"/>
        <v>11249.071929570249</v>
      </c>
      <c r="N232" s="7">
        <f t="shared" si="22"/>
        <v>-3805.4288795702496</v>
      </c>
      <c r="O232" s="7">
        <f t="shared" si="23"/>
        <v>3805.4288795702496</v>
      </c>
      <c r="P232" s="7">
        <f t="shared" si="24"/>
        <v>14481288.957467286</v>
      </c>
      <c r="Q232" s="7">
        <f t="shared" si="25"/>
        <v>-0.51123204780356168</v>
      </c>
      <c r="R232" s="7">
        <f t="shared" si="26"/>
        <v>0.51123204780356168</v>
      </c>
    </row>
    <row r="233" spans="1:18" x14ac:dyDescent="0.2">
      <c r="A233">
        <f t="shared" ca="1" si="27"/>
        <v>231.92576753979864</v>
      </c>
      <c r="B233">
        <v>59</v>
      </c>
      <c r="C233">
        <v>27.83</v>
      </c>
      <c r="D233">
        <v>3</v>
      </c>
      <c r="E233">
        <v>0</v>
      </c>
      <c r="F233">
        <v>1</v>
      </c>
      <c r="G233">
        <v>0</v>
      </c>
      <c r="H233">
        <v>0</v>
      </c>
      <c r="I233">
        <v>0</v>
      </c>
      <c r="J233">
        <v>0</v>
      </c>
      <c r="K233">
        <v>1</v>
      </c>
      <c r="L233" s="7">
        <v>14001.286700000001</v>
      </c>
      <c r="M233" s="7">
        <f t="shared" si="21"/>
        <v>13047.219623585572</v>
      </c>
      <c r="N233" s="7">
        <f t="shared" si="22"/>
        <v>954.06707641442881</v>
      </c>
      <c r="O233" s="7">
        <f t="shared" si="23"/>
        <v>954.06707641442881</v>
      </c>
      <c r="P233" s="7">
        <f t="shared" si="24"/>
        <v>910243.98629797553</v>
      </c>
      <c r="Q233" s="7">
        <f t="shared" si="25"/>
        <v>6.814138563525228E-2</v>
      </c>
      <c r="R233" s="7">
        <f t="shared" si="26"/>
        <v>6.814138563525228E-2</v>
      </c>
    </row>
    <row r="234" spans="1:18" x14ac:dyDescent="0.2">
      <c r="A234">
        <f t="shared" ca="1" si="27"/>
        <v>232.92576753979864</v>
      </c>
      <c r="B234">
        <v>19</v>
      </c>
      <c r="C234">
        <v>17.8</v>
      </c>
      <c r="D234">
        <v>0</v>
      </c>
      <c r="E234">
        <v>0</v>
      </c>
      <c r="F234">
        <v>1</v>
      </c>
      <c r="G234">
        <v>0</v>
      </c>
      <c r="H234">
        <v>0</v>
      </c>
      <c r="I234">
        <v>0</v>
      </c>
      <c r="J234">
        <v>1</v>
      </c>
      <c r="K234">
        <v>0</v>
      </c>
      <c r="L234" s="7">
        <v>1727.7850000000001</v>
      </c>
      <c r="M234" s="7">
        <f t="shared" si="21"/>
        <v>-1980.6753949854756</v>
      </c>
      <c r="N234" s="7">
        <f t="shared" si="22"/>
        <v>3708.4603949854754</v>
      </c>
      <c r="O234" s="7">
        <f t="shared" si="23"/>
        <v>3708.4603949854754</v>
      </c>
      <c r="P234" s="7">
        <f t="shared" si="24"/>
        <v>13752678.501175828</v>
      </c>
      <c r="Q234" s="7">
        <f t="shared" si="25"/>
        <v>2.1463668193585863</v>
      </c>
      <c r="R234" s="7">
        <f t="shared" si="26"/>
        <v>2.1463668193585863</v>
      </c>
    </row>
    <row r="235" spans="1:18" x14ac:dyDescent="0.2">
      <c r="A235">
        <f t="shared" ca="1" si="27"/>
        <v>233.92576753979864</v>
      </c>
      <c r="B235">
        <v>59</v>
      </c>
      <c r="C235">
        <v>27.5</v>
      </c>
      <c r="D235">
        <v>1</v>
      </c>
      <c r="E235">
        <v>1</v>
      </c>
      <c r="F235">
        <v>0</v>
      </c>
      <c r="G235">
        <v>0</v>
      </c>
      <c r="H235">
        <v>0</v>
      </c>
      <c r="I235">
        <v>0</v>
      </c>
      <c r="J235">
        <v>1</v>
      </c>
      <c r="K235">
        <v>0</v>
      </c>
      <c r="L235" s="7">
        <v>12333.828</v>
      </c>
      <c r="M235" s="7">
        <f t="shared" si="21"/>
        <v>11927.941392287616</v>
      </c>
      <c r="N235" s="7">
        <f t="shared" si="22"/>
        <v>405.88660771238392</v>
      </c>
      <c r="O235" s="7">
        <f t="shared" si="23"/>
        <v>405.88660771238392</v>
      </c>
      <c r="P235" s="7">
        <f t="shared" si="24"/>
        <v>164743.93832026664</v>
      </c>
      <c r="Q235" s="7">
        <f t="shared" si="25"/>
        <v>3.2908405055785107E-2</v>
      </c>
      <c r="R235" s="7">
        <f t="shared" si="26"/>
        <v>3.2908405055785107E-2</v>
      </c>
    </row>
    <row r="236" spans="1:18" x14ac:dyDescent="0.2">
      <c r="A236">
        <f t="shared" ca="1" si="27"/>
        <v>234.92576753979864</v>
      </c>
      <c r="B236">
        <v>39</v>
      </c>
      <c r="C236">
        <v>24.51</v>
      </c>
      <c r="D236">
        <v>2</v>
      </c>
      <c r="E236">
        <v>1</v>
      </c>
      <c r="F236">
        <v>0</v>
      </c>
      <c r="G236">
        <v>0</v>
      </c>
      <c r="H236">
        <v>0</v>
      </c>
      <c r="I236">
        <v>1</v>
      </c>
      <c r="J236">
        <v>0</v>
      </c>
      <c r="K236">
        <v>0</v>
      </c>
      <c r="L236" s="7">
        <v>6710.1918999999998</v>
      </c>
      <c r="M236" s="7">
        <f t="shared" si="21"/>
        <v>6859.2135522695626</v>
      </c>
      <c r="N236" s="7">
        <f t="shared" si="22"/>
        <v>-149.02165226956276</v>
      </c>
      <c r="O236" s="7">
        <f t="shared" si="23"/>
        <v>149.02165226956276</v>
      </c>
      <c r="P236" s="7">
        <f t="shared" si="24"/>
        <v>22207.452845150481</v>
      </c>
      <c r="Q236" s="7">
        <f t="shared" si="25"/>
        <v>-2.2208254918844091E-2</v>
      </c>
      <c r="R236" s="7">
        <f t="shared" si="26"/>
        <v>2.2208254918844091E-2</v>
      </c>
    </row>
    <row r="237" spans="1:18" x14ac:dyDescent="0.2">
      <c r="A237">
        <f t="shared" ca="1" si="27"/>
        <v>235.92576753979864</v>
      </c>
      <c r="B237">
        <v>40</v>
      </c>
      <c r="C237">
        <v>22.22</v>
      </c>
      <c r="D237">
        <v>2</v>
      </c>
      <c r="E237">
        <v>0</v>
      </c>
      <c r="F237">
        <v>1</v>
      </c>
      <c r="G237">
        <v>1</v>
      </c>
      <c r="H237">
        <v>0</v>
      </c>
      <c r="I237">
        <v>0</v>
      </c>
      <c r="J237">
        <v>0</v>
      </c>
      <c r="K237">
        <v>1</v>
      </c>
      <c r="L237" s="7">
        <v>19444.265800000001</v>
      </c>
      <c r="M237" s="7">
        <f t="shared" si="21"/>
        <v>29637.107647382833</v>
      </c>
      <c r="N237" s="7">
        <f t="shared" si="22"/>
        <v>-10192.841847382831</v>
      </c>
      <c r="O237" s="7">
        <f t="shared" si="23"/>
        <v>10192.841847382831</v>
      </c>
      <c r="P237" s="7">
        <f t="shared" si="24"/>
        <v>103894024.92575866</v>
      </c>
      <c r="Q237" s="7">
        <f t="shared" si="25"/>
        <v>-0.5242081111328375</v>
      </c>
      <c r="R237" s="7">
        <f t="shared" si="26"/>
        <v>0.5242081111328375</v>
      </c>
    </row>
    <row r="238" spans="1:18" x14ac:dyDescent="0.2">
      <c r="A238">
        <f t="shared" ca="1" si="27"/>
        <v>236.92576753979864</v>
      </c>
      <c r="B238">
        <v>18</v>
      </c>
      <c r="C238">
        <v>26.73</v>
      </c>
      <c r="D238">
        <v>0</v>
      </c>
      <c r="E238">
        <v>0</v>
      </c>
      <c r="F238">
        <v>1</v>
      </c>
      <c r="G238">
        <v>0</v>
      </c>
      <c r="H238">
        <v>0</v>
      </c>
      <c r="I238">
        <v>0</v>
      </c>
      <c r="J238">
        <v>0</v>
      </c>
      <c r="K238">
        <v>1</v>
      </c>
      <c r="L238" s="7">
        <v>1615.7666999999999</v>
      </c>
      <c r="M238" s="7">
        <f t="shared" si="21"/>
        <v>716.49473513498492</v>
      </c>
      <c r="N238" s="7">
        <f t="shared" si="22"/>
        <v>899.27196486501498</v>
      </c>
      <c r="O238" s="7">
        <f t="shared" si="23"/>
        <v>899.27196486501498</v>
      </c>
      <c r="P238" s="7">
        <f t="shared" si="24"/>
        <v>808690.06679218472</v>
      </c>
      <c r="Q238" s="7">
        <f t="shared" si="25"/>
        <v>0.55656052625977193</v>
      </c>
      <c r="R238" s="7">
        <f t="shared" si="26"/>
        <v>0.55656052625977193</v>
      </c>
    </row>
    <row r="239" spans="1:18" x14ac:dyDescent="0.2">
      <c r="A239">
        <f t="shared" ca="1" si="27"/>
        <v>237.92576753979864</v>
      </c>
      <c r="B239">
        <v>31</v>
      </c>
      <c r="C239">
        <v>38.39</v>
      </c>
      <c r="D239">
        <v>2</v>
      </c>
      <c r="E239">
        <v>1</v>
      </c>
      <c r="F239">
        <v>0</v>
      </c>
      <c r="G239">
        <v>0</v>
      </c>
      <c r="H239">
        <v>0</v>
      </c>
      <c r="I239">
        <v>0</v>
      </c>
      <c r="J239">
        <v>0</v>
      </c>
      <c r="K239">
        <v>1</v>
      </c>
      <c r="L239" s="7">
        <v>4463.2051000000001</v>
      </c>
      <c r="M239" s="7">
        <f t="shared" si="21"/>
        <v>8830.30971812606</v>
      </c>
      <c r="N239" s="7">
        <f t="shared" si="22"/>
        <v>-4367.1046181260599</v>
      </c>
      <c r="O239" s="7">
        <f t="shared" si="23"/>
        <v>4367.1046181260599</v>
      </c>
      <c r="P239" s="7">
        <f t="shared" si="24"/>
        <v>19071602.745657958</v>
      </c>
      <c r="Q239" s="7">
        <f t="shared" si="25"/>
        <v>-0.97846828014380516</v>
      </c>
      <c r="R239" s="7">
        <f t="shared" si="26"/>
        <v>0.97846828014380516</v>
      </c>
    </row>
    <row r="240" spans="1:18" x14ac:dyDescent="0.2">
      <c r="A240">
        <f t="shared" ca="1" si="27"/>
        <v>238.92576753979864</v>
      </c>
      <c r="B240">
        <v>19</v>
      </c>
      <c r="C240">
        <v>29.07</v>
      </c>
      <c r="D240">
        <v>0</v>
      </c>
      <c r="E240">
        <v>1</v>
      </c>
      <c r="F240">
        <v>0</v>
      </c>
      <c r="G240">
        <v>1</v>
      </c>
      <c r="H240">
        <v>0</v>
      </c>
      <c r="I240">
        <v>1</v>
      </c>
      <c r="J240">
        <v>0</v>
      </c>
      <c r="K240">
        <v>0</v>
      </c>
      <c r="L240" s="7">
        <v>17352.6803</v>
      </c>
      <c r="M240" s="7">
        <f t="shared" si="21"/>
        <v>26166.34210160259</v>
      </c>
      <c r="N240" s="7">
        <f t="shared" si="22"/>
        <v>-8813.6618016025895</v>
      </c>
      <c r="O240" s="7">
        <f t="shared" si="23"/>
        <v>8813.6618016025895</v>
      </c>
      <c r="P240" s="7">
        <f t="shared" si="24"/>
        <v>77680634.35302861</v>
      </c>
      <c r="Q240" s="7">
        <f t="shared" si="25"/>
        <v>-0.50791357007842697</v>
      </c>
      <c r="R240" s="7">
        <f t="shared" si="26"/>
        <v>0.50791357007842697</v>
      </c>
    </row>
    <row r="241" spans="1:18" x14ac:dyDescent="0.2">
      <c r="A241">
        <f t="shared" ca="1" si="27"/>
        <v>239.92576753979864</v>
      </c>
      <c r="B241">
        <v>44</v>
      </c>
      <c r="C241">
        <v>38.06</v>
      </c>
      <c r="D241">
        <v>1</v>
      </c>
      <c r="E241">
        <v>1</v>
      </c>
      <c r="F241">
        <v>0</v>
      </c>
      <c r="G241">
        <v>0</v>
      </c>
      <c r="H241">
        <v>0</v>
      </c>
      <c r="I241">
        <v>0</v>
      </c>
      <c r="J241">
        <v>0</v>
      </c>
      <c r="K241">
        <v>1</v>
      </c>
      <c r="L241" s="7">
        <v>7152.6714000000002</v>
      </c>
      <c r="M241" s="7">
        <f t="shared" si="21"/>
        <v>11582.007916270875</v>
      </c>
      <c r="N241" s="7">
        <f t="shared" si="22"/>
        <v>-4429.3365162708751</v>
      </c>
      <c r="O241" s="7">
        <f t="shared" si="23"/>
        <v>4429.3365162708751</v>
      </c>
      <c r="P241" s="7">
        <f t="shared" si="24"/>
        <v>19619021.974370614</v>
      </c>
      <c r="Q241" s="7">
        <f t="shared" si="25"/>
        <v>-0.61925625665829898</v>
      </c>
      <c r="R241" s="7">
        <f t="shared" si="26"/>
        <v>0.61925625665829898</v>
      </c>
    </row>
    <row r="242" spans="1:18" x14ac:dyDescent="0.2">
      <c r="A242">
        <f t="shared" ca="1" si="27"/>
        <v>240.92576753979864</v>
      </c>
      <c r="B242">
        <v>23</v>
      </c>
      <c r="C242">
        <v>36.67</v>
      </c>
      <c r="D242">
        <v>2</v>
      </c>
      <c r="E242">
        <v>0</v>
      </c>
      <c r="F242">
        <v>1</v>
      </c>
      <c r="G242">
        <v>1</v>
      </c>
      <c r="H242">
        <v>1</v>
      </c>
      <c r="I242">
        <v>0</v>
      </c>
      <c r="J242">
        <v>0</v>
      </c>
      <c r="K242">
        <v>0</v>
      </c>
      <c r="L242" s="7">
        <v>38511.628299999997</v>
      </c>
      <c r="M242" s="7">
        <f t="shared" si="21"/>
        <v>31206.91710831238</v>
      </c>
      <c r="N242" s="7">
        <f t="shared" si="22"/>
        <v>7304.7111916876165</v>
      </c>
      <c r="O242" s="7">
        <f t="shared" si="23"/>
        <v>7304.7111916876165</v>
      </c>
      <c r="P242" s="7">
        <f t="shared" si="24"/>
        <v>53358805.59396632</v>
      </c>
      <c r="Q242" s="7">
        <f t="shared" si="25"/>
        <v>0.18967546982913774</v>
      </c>
      <c r="R242" s="7">
        <f t="shared" si="26"/>
        <v>0.18967546982913774</v>
      </c>
    </row>
    <row r="243" spans="1:18" x14ac:dyDescent="0.2">
      <c r="A243">
        <f t="shared" ca="1" si="27"/>
        <v>241.92576753979864</v>
      </c>
      <c r="B243">
        <v>33</v>
      </c>
      <c r="C243">
        <v>22.135000000000002</v>
      </c>
      <c r="D243">
        <v>1</v>
      </c>
      <c r="E243">
        <v>0</v>
      </c>
      <c r="F243">
        <v>1</v>
      </c>
      <c r="G243">
        <v>0</v>
      </c>
      <c r="H243">
        <v>1</v>
      </c>
      <c r="I243">
        <v>0</v>
      </c>
      <c r="J243">
        <v>0</v>
      </c>
      <c r="K243">
        <v>0</v>
      </c>
      <c r="L243" s="7">
        <v>5354.0746499999996</v>
      </c>
      <c r="M243" s="7">
        <f t="shared" si="21"/>
        <v>4521.2686983903477</v>
      </c>
      <c r="N243" s="7">
        <f t="shared" si="22"/>
        <v>832.80595160965186</v>
      </c>
      <c r="O243" s="7">
        <f t="shared" si="23"/>
        <v>832.80595160965186</v>
      </c>
      <c r="P243" s="7">
        <f t="shared" si="24"/>
        <v>693565.75303645781</v>
      </c>
      <c r="Q243" s="7">
        <f t="shared" si="25"/>
        <v>0.15554619725177943</v>
      </c>
      <c r="R243" s="7">
        <f t="shared" si="26"/>
        <v>0.15554619725177943</v>
      </c>
    </row>
    <row r="244" spans="1:18" x14ac:dyDescent="0.2">
      <c r="A244">
        <f t="shared" ca="1" si="27"/>
        <v>242.92576753979864</v>
      </c>
      <c r="B244">
        <v>55</v>
      </c>
      <c r="C244">
        <v>26.8</v>
      </c>
      <c r="D244">
        <v>1</v>
      </c>
      <c r="E244">
        <v>0</v>
      </c>
      <c r="F244">
        <v>1</v>
      </c>
      <c r="G244">
        <v>0</v>
      </c>
      <c r="H244">
        <v>0</v>
      </c>
      <c r="I244">
        <v>0</v>
      </c>
      <c r="J244">
        <v>1</v>
      </c>
      <c r="K244">
        <v>0</v>
      </c>
      <c r="L244" s="7">
        <v>35160.134570000002</v>
      </c>
      <c r="M244" s="7">
        <f t="shared" si="21"/>
        <v>10794.394924005743</v>
      </c>
      <c r="N244" s="7">
        <f t="shared" si="22"/>
        <v>24365.739645994261</v>
      </c>
      <c r="O244" s="7">
        <f t="shared" si="23"/>
        <v>24365.739645994261</v>
      </c>
      <c r="P244" s="7">
        <f t="shared" si="24"/>
        <v>593689268.49637651</v>
      </c>
      <c r="Q244" s="7">
        <f t="shared" si="25"/>
        <v>0.69299335579858845</v>
      </c>
      <c r="R244" s="7">
        <f t="shared" si="26"/>
        <v>0.69299335579858845</v>
      </c>
    </row>
    <row r="245" spans="1:18" x14ac:dyDescent="0.2">
      <c r="A245">
        <f t="shared" ca="1" si="27"/>
        <v>243.92576753979864</v>
      </c>
      <c r="B245">
        <v>40</v>
      </c>
      <c r="C245">
        <v>35.299999999999997</v>
      </c>
      <c r="D245">
        <v>3</v>
      </c>
      <c r="E245">
        <v>1</v>
      </c>
      <c r="F245">
        <v>0</v>
      </c>
      <c r="G245">
        <v>0</v>
      </c>
      <c r="H245">
        <v>0</v>
      </c>
      <c r="I245">
        <v>0</v>
      </c>
      <c r="J245">
        <v>1</v>
      </c>
      <c r="K245">
        <v>0</v>
      </c>
      <c r="L245" s="7">
        <v>7196.8670000000002</v>
      </c>
      <c r="M245" s="7">
        <f t="shared" si="21"/>
        <v>10644.38072254082</v>
      </c>
      <c r="N245" s="7">
        <f t="shared" si="22"/>
        <v>-3447.5137225408198</v>
      </c>
      <c r="O245" s="7">
        <f t="shared" si="23"/>
        <v>3447.5137225408198</v>
      </c>
      <c r="P245" s="7">
        <f t="shared" si="24"/>
        <v>11885350.867107261</v>
      </c>
      <c r="Q245" s="7">
        <f t="shared" si="25"/>
        <v>-0.4790297948455654</v>
      </c>
      <c r="R245" s="7">
        <f t="shared" si="26"/>
        <v>0.4790297948455654</v>
      </c>
    </row>
    <row r="246" spans="1:18" x14ac:dyDescent="0.2">
      <c r="A246">
        <f t="shared" ca="1" si="27"/>
        <v>244.92576753979864</v>
      </c>
      <c r="B246">
        <v>63</v>
      </c>
      <c r="C246">
        <v>27.74</v>
      </c>
      <c r="D246">
        <v>0</v>
      </c>
      <c r="E246">
        <v>0</v>
      </c>
      <c r="F246">
        <v>1</v>
      </c>
      <c r="G246">
        <v>1</v>
      </c>
      <c r="H246">
        <v>1</v>
      </c>
      <c r="I246">
        <v>0</v>
      </c>
      <c r="J246">
        <v>0</v>
      </c>
      <c r="K246">
        <v>0</v>
      </c>
      <c r="L246" s="7">
        <v>29523.1656</v>
      </c>
      <c r="M246" s="7">
        <f t="shared" si="21"/>
        <v>37501.172578763231</v>
      </c>
      <c r="N246" s="7">
        <f t="shared" si="22"/>
        <v>-7978.006978763231</v>
      </c>
      <c r="O246" s="7">
        <f t="shared" si="23"/>
        <v>7978.006978763231</v>
      </c>
      <c r="P246" s="7">
        <f t="shared" si="24"/>
        <v>63648595.353194818</v>
      </c>
      <c r="Q246" s="7">
        <f t="shared" si="25"/>
        <v>-0.27022871079797861</v>
      </c>
      <c r="R246" s="7">
        <f t="shared" si="26"/>
        <v>0.27022871079797861</v>
      </c>
    </row>
    <row r="247" spans="1:18" x14ac:dyDescent="0.2">
      <c r="A247">
        <f t="shared" ca="1" si="27"/>
        <v>245.92576753979864</v>
      </c>
      <c r="B247">
        <v>54</v>
      </c>
      <c r="C247">
        <v>30.02</v>
      </c>
      <c r="D247">
        <v>0</v>
      </c>
      <c r="E247">
        <v>1</v>
      </c>
      <c r="F247">
        <v>0</v>
      </c>
      <c r="G247">
        <v>0</v>
      </c>
      <c r="H247">
        <v>0</v>
      </c>
      <c r="I247">
        <v>1</v>
      </c>
      <c r="J247">
        <v>0</v>
      </c>
      <c r="K247">
        <v>0</v>
      </c>
      <c r="L247" s="7">
        <v>24476.478510000001</v>
      </c>
      <c r="M247" s="7">
        <f t="shared" si="21"/>
        <v>11630.013679427246</v>
      </c>
      <c r="N247" s="7">
        <f t="shared" si="22"/>
        <v>12846.464830572755</v>
      </c>
      <c r="O247" s="7">
        <f t="shared" si="23"/>
        <v>12846.464830572755</v>
      </c>
      <c r="P247" s="7">
        <f t="shared" si="24"/>
        <v>165031658.64314267</v>
      </c>
      <c r="Q247" s="7">
        <f t="shared" si="25"/>
        <v>0.52484939062309399</v>
      </c>
      <c r="R247" s="7">
        <f t="shared" si="26"/>
        <v>0.52484939062309399</v>
      </c>
    </row>
    <row r="248" spans="1:18" x14ac:dyDescent="0.2">
      <c r="A248">
        <f t="shared" ca="1" si="27"/>
        <v>246.92576753979864</v>
      </c>
      <c r="B248">
        <v>60</v>
      </c>
      <c r="C248">
        <v>38.06</v>
      </c>
      <c r="D248">
        <v>0</v>
      </c>
      <c r="E248">
        <v>0</v>
      </c>
      <c r="F248">
        <v>1</v>
      </c>
      <c r="G248">
        <v>0</v>
      </c>
      <c r="H248">
        <v>0</v>
      </c>
      <c r="I248">
        <v>0</v>
      </c>
      <c r="J248">
        <v>0</v>
      </c>
      <c r="K248">
        <v>1</v>
      </c>
      <c r="L248" s="7">
        <v>12648.7034</v>
      </c>
      <c r="M248" s="7">
        <f t="shared" si="21"/>
        <v>15347.523371114419</v>
      </c>
      <c r="N248" s="7">
        <f t="shared" si="22"/>
        <v>-2698.8199711144189</v>
      </c>
      <c r="O248" s="7">
        <f t="shared" si="23"/>
        <v>2698.8199711144189</v>
      </c>
      <c r="P248" s="7">
        <f t="shared" si="24"/>
        <v>7283629.2364860326</v>
      </c>
      <c r="Q248" s="7">
        <f t="shared" si="25"/>
        <v>-0.21336732199083891</v>
      </c>
      <c r="R248" s="7">
        <f t="shared" si="26"/>
        <v>0.21336732199083891</v>
      </c>
    </row>
    <row r="249" spans="1:18" x14ac:dyDescent="0.2">
      <c r="A249">
        <f t="shared" ca="1" si="27"/>
        <v>247.92576753979864</v>
      </c>
      <c r="B249">
        <v>24</v>
      </c>
      <c r="C249">
        <v>35.86</v>
      </c>
      <c r="D249">
        <v>0</v>
      </c>
      <c r="E249">
        <v>1</v>
      </c>
      <c r="F249">
        <v>0</v>
      </c>
      <c r="G249">
        <v>0</v>
      </c>
      <c r="H249">
        <v>0</v>
      </c>
      <c r="I249">
        <v>0</v>
      </c>
      <c r="J249">
        <v>0</v>
      </c>
      <c r="K249">
        <v>1</v>
      </c>
      <c r="L249" s="7">
        <v>1986.9333999999999</v>
      </c>
      <c r="M249" s="7">
        <f t="shared" si="21"/>
        <v>5223.1547224309361</v>
      </c>
      <c r="N249" s="7">
        <f t="shared" si="22"/>
        <v>-3236.2213224309362</v>
      </c>
      <c r="O249" s="7">
        <f t="shared" si="23"/>
        <v>3236.2213224309362</v>
      </c>
      <c r="P249" s="7">
        <f t="shared" si="24"/>
        <v>10473128.447756637</v>
      </c>
      <c r="Q249" s="7">
        <f t="shared" si="25"/>
        <v>-1.6287517852540685</v>
      </c>
      <c r="R249" s="7">
        <f t="shared" si="26"/>
        <v>1.6287517852540685</v>
      </c>
    </row>
    <row r="250" spans="1:18" x14ac:dyDescent="0.2">
      <c r="A250">
        <f t="shared" ca="1" si="27"/>
        <v>248.92576753979864</v>
      </c>
      <c r="B250">
        <v>19</v>
      </c>
      <c r="C250">
        <v>20.9</v>
      </c>
      <c r="D250">
        <v>1</v>
      </c>
      <c r="E250">
        <v>1</v>
      </c>
      <c r="F250">
        <v>0</v>
      </c>
      <c r="G250">
        <v>0</v>
      </c>
      <c r="H250">
        <v>0</v>
      </c>
      <c r="I250">
        <v>0</v>
      </c>
      <c r="J250">
        <v>1</v>
      </c>
      <c r="K250">
        <v>0</v>
      </c>
      <c r="L250" s="7">
        <v>1832.0940000000001</v>
      </c>
      <c r="M250" s="7">
        <f t="shared" si="21"/>
        <v>-584.98950303784773</v>
      </c>
      <c r="N250" s="7">
        <f t="shared" si="22"/>
        <v>2417.0835030378475</v>
      </c>
      <c r="O250" s="7">
        <f t="shared" si="23"/>
        <v>2417.0835030378475</v>
      </c>
      <c r="P250" s="7">
        <f t="shared" si="24"/>
        <v>5842292.6606577123</v>
      </c>
      <c r="Q250" s="7">
        <f t="shared" si="25"/>
        <v>1.3193010309721267</v>
      </c>
      <c r="R250" s="7">
        <f t="shared" si="26"/>
        <v>1.3193010309721267</v>
      </c>
    </row>
    <row r="251" spans="1:18" x14ac:dyDescent="0.2">
      <c r="A251">
        <f t="shared" ca="1" si="27"/>
        <v>249.92576753979864</v>
      </c>
      <c r="B251">
        <v>29</v>
      </c>
      <c r="C251">
        <v>28.975000000000001</v>
      </c>
      <c r="D251">
        <v>1</v>
      </c>
      <c r="E251">
        <v>1</v>
      </c>
      <c r="F251">
        <v>0</v>
      </c>
      <c r="G251">
        <v>0</v>
      </c>
      <c r="H251">
        <v>1</v>
      </c>
      <c r="I251">
        <v>0</v>
      </c>
      <c r="J251">
        <v>0</v>
      </c>
      <c r="K251">
        <v>0</v>
      </c>
      <c r="L251" s="7">
        <v>4040.55825</v>
      </c>
      <c r="M251" s="7">
        <f t="shared" si="21"/>
        <v>5682.6121515439945</v>
      </c>
      <c r="N251" s="7">
        <f t="shared" si="22"/>
        <v>-1642.0539015439945</v>
      </c>
      <c r="O251" s="7">
        <f t="shared" si="23"/>
        <v>1642.0539015439945</v>
      </c>
      <c r="P251" s="7">
        <f t="shared" si="24"/>
        <v>2696341.0155758541</v>
      </c>
      <c r="Q251" s="7">
        <f t="shared" si="25"/>
        <v>-0.4063928298877994</v>
      </c>
      <c r="R251" s="7">
        <f t="shared" si="26"/>
        <v>0.4063928298877994</v>
      </c>
    </row>
    <row r="252" spans="1:18" x14ac:dyDescent="0.2">
      <c r="A252">
        <f t="shared" ca="1" si="27"/>
        <v>250.92576753979864</v>
      </c>
      <c r="B252">
        <v>18</v>
      </c>
      <c r="C252">
        <v>17.29</v>
      </c>
      <c r="D252">
        <v>2</v>
      </c>
      <c r="E252">
        <v>1</v>
      </c>
      <c r="F252">
        <v>0</v>
      </c>
      <c r="G252">
        <v>1</v>
      </c>
      <c r="H252">
        <v>1</v>
      </c>
      <c r="I252">
        <v>0</v>
      </c>
      <c r="J252">
        <v>0</v>
      </c>
      <c r="K252">
        <v>0</v>
      </c>
      <c r="L252" s="7">
        <v>12829.455099999999</v>
      </c>
      <c r="M252" s="7">
        <f t="shared" si="21"/>
        <v>23217.751855252453</v>
      </c>
      <c r="N252" s="7">
        <f t="shared" si="22"/>
        <v>-10388.296755252453</v>
      </c>
      <c r="O252" s="7">
        <f t="shared" si="23"/>
        <v>10388.296755252453</v>
      </c>
      <c r="P252" s="7">
        <f t="shared" si="24"/>
        <v>107916709.47518864</v>
      </c>
      <c r="Q252" s="7">
        <f t="shared" si="25"/>
        <v>-0.80972236733986103</v>
      </c>
      <c r="R252" s="7">
        <f t="shared" si="26"/>
        <v>0.80972236733986103</v>
      </c>
    </row>
    <row r="253" spans="1:18" x14ac:dyDescent="0.2">
      <c r="A253">
        <f t="shared" ca="1" si="27"/>
        <v>251.92576753979864</v>
      </c>
      <c r="B253">
        <v>63</v>
      </c>
      <c r="C253">
        <v>32.200000000000003</v>
      </c>
      <c r="D253">
        <v>2</v>
      </c>
      <c r="E253">
        <v>0</v>
      </c>
      <c r="F253">
        <v>1</v>
      </c>
      <c r="G253">
        <v>1</v>
      </c>
      <c r="H253">
        <v>0</v>
      </c>
      <c r="I253">
        <v>0</v>
      </c>
      <c r="J253">
        <v>1</v>
      </c>
      <c r="K253">
        <v>0</v>
      </c>
      <c r="L253" s="7">
        <v>47305.305</v>
      </c>
      <c r="M253" s="7">
        <f t="shared" si="21"/>
        <v>39004.925480865015</v>
      </c>
      <c r="N253" s="7">
        <f t="shared" si="22"/>
        <v>8300.3795191349855</v>
      </c>
      <c r="O253" s="7">
        <f t="shared" si="23"/>
        <v>8300.3795191349855</v>
      </c>
      <c r="P253" s="7">
        <f t="shared" si="24"/>
        <v>68896300.161675528</v>
      </c>
      <c r="Q253" s="7">
        <f t="shared" si="25"/>
        <v>0.17546403134141056</v>
      </c>
      <c r="R253" s="7">
        <f t="shared" si="26"/>
        <v>0.17546403134141056</v>
      </c>
    </row>
    <row r="254" spans="1:18" x14ac:dyDescent="0.2">
      <c r="A254">
        <f t="shared" ca="1" si="27"/>
        <v>252.92576753979864</v>
      </c>
      <c r="B254">
        <v>54</v>
      </c>
      <c r="C254">
        <v>34.21</v>
      </c>
      <c r="D254">
        <v>2</v>
      </c>
      <c r="E254">
        <v>1</v>
      </c>
      <c r="F254">
        <v>0</v>
      </c>
      <c r="G254">
        <v>1</v>
      </c>
      <c r="H254">
        <v>0</v>
      </c>
      <c r="I254">
        <v>0</v>
      </c>
      <c r="J254">
        <v>0</v>
      </c>
      <c r="K254">
        <v>1</v>
      </c>
      <c r="L254" s="7">
        <v>44260.749900000003</v>
      </c>
      <c r="M254" s="7">
        <f t="shared" si="21"/>
        <v>37168.711732304568</v>
      </c>
      <c r="N254" s="7">
        <f t="shared" si="22"/>
        <v>7092.0381676954348</v>
      </c>
      <c r="O254" s="7">
        <f t="shared" si="23"/>
        <v>7092.0381676954348</v>
      </c>
      <c r="P254" s="7">
        <f t="shared" si="24"/>
        <v>50297005.372048818</v>
      </c>
      <c r="Q254" s="7">
        <f t="shared" si="25"/>
        <v>0.1602331226587608</v>
      </c>
      <c r="R254" s="7">
        <f t="shared" si="26"/>
        <v>0.1602331226587608</v>
      </c>
    </row>
    <row r="255" spans="1:18" x14ac:dyDescent="0.2">
      <c r="A255">
        <f t="shared" ca="1" si="27"/>
        <v>253.92576753979864</v>
      </c>
      <c r="B255">
        <v>27</v>
      </c>
      <c r="C255">
        <v>30.3</v>
      </c>
      <c r="D255">
        <v>3</v>
      </c>
      <c r="E255">
        <v>1</v>
      </c>
      <c r="F255">
        <v>0</v>
      </c>
      <c r="G255">
        <v>0</v>
      </c>
      <c r="H255">
        <v>0</v>
      </c>
      <c r="I255">
        <v>0</v>
      </c>
      <c r="J255">
        <v>1</v>
      </c>
      <c r="K255">
        <v>0</v>
      </c>
      <c r="L255" s="7">
        <v>4260.7439999999997</v>
      </c>
      <c r="M255" s="7">
        <f t="shared" si="21"/>
        <v>5609.2808715010979</v>
      </c>
      <c r="N255" s="7">
        <f t="shared" si="22"/>
        <v>-1348.5368715010982</v>
      </c>
      <c r="O255" s="7">
        <f t="shared" si="23"/>
        <v>1348.5368715010982</v>
      </c>
      <c r="P255" s="7">
        <f t="shared" si="24"/>
        <v>1818551.6937979693</v>
      </c>
      <c r="Q255" s="7">
        <f t="shared" si="25"/>
        <v>-0.31650267453315623</v>
      </c>
      <c r="R255" s="7">
        <f t="shared" si="26"/>
        <v>0.31650267453315623</v>
      </c>
    </row>
    <row r="256" spans="1:18" x14ac:dyDescent="0.2">
      <c r="A256">
        <f t="shared" ca="1" si="27"/>
        <v>254.92576753979864</v>
      </c>
      <c r="B256">
        <v>50</v>
      </c>
      <c r="C256">
        <v>31.824999999999999</v>
      </c>
      <c r="D256">
        <v>0</v>
      </c>
      <c r="E256">
        <v>1</v>
      </c>
      <c r="F256">
        <v>0</v>
      </c>
      <c r="G256">
        <v>1</v>
      </c>
      <c r="H256">
        <v>1</v>
      </c>
      <c r="I256">
        <v>0</v>
      </c>
      <c r="J256">
        <v>0</v>
      </c>
      <c r="K256">
        <v>0</v>
      </c>
      <c r="L256" s="7">
        <v>41097.161749999999</v>
      </c>
      <c r="M256" s="7">
        <f t="shared" si="21"/>
        <v>35416.330894382882</v>
      </c>
      <c r="N256" s="7">
        <f t="shared" si="22"/>
        <v>5680.8308556171178</v>
      </c>
      <c r="O256" s="7">
        <f t="shared" si="23"/>
        <v>5680.8308556171178</v>
      </c>
      <c r="P256" s="7">
        <f t="shared" si="24"/>
        <v>32271839.210131515</v>
      </c>
      <c r="Q256" s="7">
        <f t="shared" si="25"/>
        <v>0.13822927457069753</v>
      </c>
      <c r="R256" s="7">
        <f t="shared" si="26"/>
        <v>0.13822927457069753</v>
      </c>
    </row>
    <row r="257" spans="1:18" x14ac:dyDescent="0.2">
      <c r="A257">
        <f t="shared" ca="1" si="27"/>
        <v>255.92576753979864</v>
      </c>
      <c r="B257">
        <v>55</v>
      </c>
      <c r="C257">
        <v>25.364999999999998</v>
      </c>
      <c r="D257">
        <v>3</v>
      </c>
      <c r="E257">
        <v>0</v>
      </c>
      <c r="F257">
        <v>1</v>
      </c>
      <c r="G257">
        <v>0</v>
      </c>
      <c r="H257">
        <v>1</v>
      </c>
      <c r="I257">
        <v>0</v>
      </c>
      <c r="J257">
        <v>0</v>
      </c>
      <c r="K257">
        <v>0</v>
      </c>
      <c r="L257" s="7">
        <v>13047.332350000001</v>
      </c>
      <c r="M257" s="7">
        <f t="shared" si="21"/>
        <v>12218.704399673281</v>
      </c>
      <c r="N257" s="7">
        <f t="shared" si="22"/>
        <v>828.62795032671966</v>
      </c>
      <c r="O257" s="7">
        <f t="shared" si="23"/>
        <v>828.62795032671966</v>
      </c>
      <c r="P257" s="7">
        <f t="shared" si="24"/>
        <v>686624.28006266057</v>
      </c>
      <c r="Q257" s="7">
        <f t="shared" si="25"/>
        <v>6.3509377097052302E-2</v>
      </c>
      <c r="R257" s="7">
        <f t="shared" si="26"/>
        <v>6.3509377097052302E-2</v>
      </c>
    </row>
    <row r="258" spans="1:18" x14ac:dyDescent="0.2">
      <c r="A258">
        <f t="shared" ca="1" si="27"/>
        <v>256.92576753979864</v>
      </c>
      <c r="B258">
        <v>56</v>
      </c>
      <c r="C258">
        <v>33.630000000000003</v>
      </c>
      <c r="D258">
        <v>0</v>
      </c>
      <c r="E258">
        <v>1</v>
      </c>
      <c r="F258">
        <v>0</v>
      </c>
      <c r="G258">
        <v>1</v>
      </c>
      <c r="H258">
        <v>0</v>
      </c>
      <c r="I258">
        <v>1</v>
      </c>
      <c r="J258">
        <v>0</v>
      </c>
      <c r="K258">
        <v>0</v>
      </c>
      <c r="L258" s="7">
        <v>43921.183700000001</v>
      </c>
      <c r="M258" s="7">
        <f t="shared" si="21"/>
        <v>37216.749293949899</v>
      </c>
      <c r="N258" s="7">
        <f t="shared" si="22"/>
        <v>6704.4344060501026</v>
      </c>
      <c r="O258" s="7">
        <f t="shared" si="23"/>
        <v>6704.4344060501026</v>
      </c>
      <c r="P258" s="7">
        <f t="shared" si="24"/>
        <v>44949440.705028392</v>
      </c>
      <c r="Q258" s="7">
        <f t="shared" si="25"/>
        <v>0.15264694257432096</v>
      </c>
      <c r="R258" s="7">
        <f t="shared" si="26"/>
        <v>0.15264694257432096</v>
      </c>
    </row>
    <row r="259" spans="1:18" x14ac:dyDescent="0.2">
      <c r="A259">
        <f t="shared" ca="1" si="27"/>
        <v>257.92576753979864</v>
      </c>
      <c r="B259">
        <v>38</v>
      </c>
      <c r="C259">
        <v>40.15</v>
      </c>
      <c r="D259">
        <v>0</v>
      </c>
      <c r="E259">
        <v>0</v>
      </c>
      <c r="F259">
        <v>1</v>
      </c>
      <c r="G259">
        <v>0</v>
      </c>
      <c r="H259">
        <v>0</v>
      </c>
      <c r="I259">
        <v>0</v>
      </c>
      <c r="J259">
        <v>0</v>
      </c>
      <c r="K259">
        <v>1</v>
      </c>
      <c r="L259" s="7">
        <v>5400.9804999999997</v>
      </c>
      <c r="M259" s="7">
        <f t="shared" ref="M259:M322" si="28">$V$21+$V$22*B259+$V$23*C259+$V$24*D259+$V$25*E259+$V$26*F259+$V$27*G259+$V$28*H259+$V$29*I259+$V$30*J259+$V$31*K259</f>
        <v>10405.597933339419</v>
      </c>
      <c r="N259" s="7">
        <f t="shared" ref="N259:N322" si="29">L259-M259</f>
        <v>-5004.6174333394192</v>
      </c>
      <c r="O259" s="7">
        <f t="shared" ref="O259:O322" si="30">ABS(N259)</f>
        <v>5004.6174333394192</v>
      </c>
      <c r="P259" s="7">
        <f t="shared" ref="P259:P322" si="31">N259^2</f>
        <v>25046195.654084835</v>
      </c>
      <c r="Q259" s="7">
        <f t="shared" ref="Q259:Q322" si="32">N259/L259</f>
        <v>-0.92661275732053083</v>
      </c>
      <c r="R259" s="7">
        <f t="shared" ref="R259:R322" si="33">ABS(Q259)</f>
        <v>0.92661275732053083</v>
      </c>
    </row>
    <row r="260" spans="1:18" x14ac:dyDescent="0.2">
      <c r="A260">
        <f t="shared" ref="A260:A323" ca="1" si="34">A259+1</f>
        <v>258.92576753979864</v>
      </c>
      <c r="B260">
        <v>51</v>
      </c>
      <c r="C260">
        <v>24.414999999999999</v>
      </c>
      <c r="D260">
        <v>4</v>
      </c>
      <c r="E260">
        <v>1</v>
      </c>
      <c r="F260">
        <v>0</v>
      </c>
      <c r="G260">
        <v>0</v>
      </c>
      <c r="H260">
        <v>0</v>
      </c>
      <c r="I260">
        <v>1</v>
      </c>
      <c r="J260">
        <v>0</v>
      </c>
      <c r="K260">
        <v>0</v>
      </c>
      <c r="L260" s="7">
        <v>11520.099850000001</v>
      </c>
      <c r="M260" s="7">
        <f t="shared" si="28"/>
        <v>10860.267494922973</v>
      </c>
      <c r="N260" s="7">
        <f t="shared" si="29"/>
        <v>659.83235507702739</v>
      </c>
      <c r="O260" s="7">
        <f t="shared" si="30"/>
        <v>659.83235507702739</v>
      </c>
      <c r="P260" s="7">
        <f t="shared" si="31"/>
        <v>435378.73680649634</v>
      </c>
      <c r="Q260" s="7">
        <f t="shared" si="32"/>
        <v>5.7276617708919196E-2</v>
      </c>
      <c r="R260" s="7">
        <f t="shared" si="33"/>
        <v>5.7276617708919196E-2</v>
      </c>
    </row>
    <row r="261" spans="1:18" x14ac:dyDescent="0.2">
      <c r="A261">
        <f t="shared" ca="1" si="34"/>
        <v>259.92576753979864</v>
      </c>
      <c r="B261">
        <v>19</v>
      </c>
      <c r="C261">
        <v>31.92</v>
      </c>
      <c r="D261">
        <v>0</v>
      </c>
      <c r="E261">
        <v>1</v>
      </c>
      <c r="F261">
        <v>0</v>
      </c>
      <c r="G261">
        <v>1</v>
      </c>
      <c r="H261">
        <v>0</v>
      </c>
      <c r="I261">
        <v>1</v>
      </c>
      <c r="J261">
        <v>0</v>
      </c>
      <c r="K261">
        <v>0</v>
      </c>
      <c r="L261" s="7">
        <v>33750.291799999999</v>
      </c>
      <c r="M261" s="7">
        <f t="shared" si="28"/>
        <v>27133.043444393486</v>
      </c>
      <c r="N261" s="7">
        <f t="shared" si="29"/>
        <v>6617.2483556065126</v>
      </c>
      <c r="O261" s="7">
        <f t="shared" si="30"/>
        <v>6617.2483556065126</v>
      </c>
      <c r="P261" s="7">
        <f t="shared" si="31"/>
        <v>43787975.799777098</v>
      </c>
      <c r="Q261" s="7">
        <f t="shared" si="32"/>
        <v>0.19606492278109763</v>
      </c>
      <c r="R261" s="7">
        <f t="shared" si="33"/>
        <v>0.19606492278109763</v>
      </c>
    </row>
    <row r="262" spans="1:18" x14ac:dyDescent="0.2">
      <c r="A262">
        <f t="shared" ca="1" si="34"/>
        <v>260.92576753979864</v>
      </c>
      <c r="B262">
        <v>58</v>
      </c>
      <c r="C262">
        <v>25.2</v>
      </c>
      <c r="D262">
        <v>0</v>
      </c>
      <c r="E262">
        <v>0</v>
      </c>
      <c r="F262">
        <v>1</v>
      </c>
      <c r="G262">
        <v>0</v>
      </c>
      <c r="H262">
        <v>0</v>
      </c>
      <c r="I262">
        <v>0</v>
      </c>
      <c r="J262">
        <v>1</v>
      </c>
      <c r="K262">
        <v>0</v>
      </c>
      <c r="L262" s="7">
        <v>11837.16</v>
      </c>
      <c r="M262" s="7">
        <f t="shared" si="28"/>
        <v>10546.75391069131</v>
      </c>
      <c r="N262" s="7">
        <f t="shared" si="29"/>
        <v>1290.4060893086898</v>
      </c>
      <c r="O262" s="7">
        <f t="shared" si="30"/>
        <v>1290.4060893086898</v>
      </c>
      <c r="P262" s="7">
        <f t="shared" si="31"/>
        <v>1665147.8753249464</v>
      </c>
      <c r="Q262" s="7">
        <f t="shared" si="32"/>
        <v>0.10901314921051079</v>
      </c>
      <c r="R262" s="7">
        <f t="shared" si="33"/>
        <v>0.10901314921051079</v>
      </c>
    </row>
    <row r="263" spans="1:18" x14ac:dyDescent="0.2">
      <c r="A263">
        <f t="shared" ca="1" si="34"/>
        <v>261.92576753979864</v>
      </c>
      <c r="B263">
        <v>20</v>
      </c>
      <c r="C263">
        <v>26.84</v>
      </c>
      <c r="D263">
        <v>1</v>
      </c>
      <c r="E263">
        <v>0</v>
      </c>
      <c r="F263">
        <v>1</v>
      </c>
      <c r="G263">
        <v>1</v>
      </c>
      <c r="H263">
        <v>0</v>
      </c>
      <c r="I263">
        <v>0</v>
      </c>
      <c r="J263">
        <v>0</v>
      </c>
      <c r="K263">
        <v>1</v>
      </c>
      <c r="L263" s="7">
        <v>17085.267599999999</v>
      </c>
      <c r="M263" s="7">
        <f t="shared" si="28"/>
        <v>25591.553807168824</v>
      </c>
      <c r="N263" s="7">
        <f t="shared" si="29"/>
        <v>-8506.2862071688251</v>
      </c>
      <c r="O263" s="7">
        <f t="shared" si="30"/>
        <v>8506.2862071688251</v>
      </c>
      <c r="P263" s="7">
        <f t="shared" si="31"/>
        <v>72356905.038270593</v>
      </c>
      <c r="Q263" s="7">
        <f t="shared" si="32"/>
        <v>-0.49787257690765263</v>
      </c>
      <c r="R263" s="7">
        <f t="shared" si="33"/>
        <v>0.49787257690765263</v>
      </c>
    </row>
    <row r="264" spans="1:18" x14ac:dyDescent="0.2">
      <c r="A264">
        <f t="shared" ca="1" si="34"/>
        <v>262.92576753979864</v>
      </c>
      <c r="B264">
        <v>52</v>
      </c>
      <c r="C264">
        <v>24.32</v>
      </c>
      <c r="D264">
        <v>3</v>
      </c>
      <c r="E264">
        <v>1</v>
      </c>
      <c r="F264">
        <v>0</v>
      </c>
      <c r="G264">
        <v>1</v>
      </c>
      <c r="H264">
        <v>1</v>
      </c>
      <c r="I264">
        <v>0</v>
      </c>
      <c r="J264">
        <v>0</v>
      </c>
      <c r="K264">
        <v>0</v>
      </c>
      <c r="L264" s="7">
        <v>24869.836800000001</v>
      </c>
      <c r="M264" s="7">
        <f t="shared" si="28"/>
        <v>34810.898365555622</v>
      </c>
      <c r="N264" s="7">
        <f t="shared" si="29"/>
        <v>-9941.0615655556212</v>
      </c>
      <c r="O264" s="7">
        <f t="shared" si="30"/>
        <v>9941.0615655556212</v>
      </c>
      <c r="P264" s="7">
        <f t="shared" si="31"/>
        <v>98824705.050167173</v>
      </c>
      <c r="Q264" s="7">
        <f t="shared" si="32"/>
        <v>-0.39972363491969598</v>
      </c>
      <c r="R264" s="7">
        <f t="shared" si="33"/>
        <v>0.39972363491969598</v>
      </c>
    </row>
    <row r="265" spans="1:18" x14ac:dyDescent="0.2">
      <c r="A265">
        <f t="shared" ca="1" si="34"/>
        <v>263.92576753979864</v>
      </c>
      <c r="B265">
        <v>19</v>
      </c>
      <c r="C265">
        <v>36.954999999999998</v>
      </c>
      <c r="D265">
        <v>0</v>
      </c>
      <c r="E265">
        <v>1</v>
      </c>
      <c r="F265">
        <v>0</v>
      </c>
      <c r="G265">
        <v>1</v>
      </c>
      <c r="H265">
        <v>0</v>
      </c>
      <c r="I265">
        <v>1</v>
      </c>
      <c r="J265">
        <v>0</v>
      </c>
      <c r="K265">
        <v>0</v>
      </c>
      <c r="L265" s="7">
        <v>36219.405449999998</v>
      </c>
      <c r="M265" s="7">
        <f t="shared" si="28"/>
        <v>28840.882483324065</v>
      </c>
      <c r="N265" s="7">
        <f t="shared" si="29"/>
        <v>7378.5229666759333</v>
      </c>
      <c r="O265" s="7">
        <f t="shared" si="30"/>
        <v>7378.5229666759333</v>
      </c>
      <c r="P265" s="7">
        <f t="shared" si="31"/>
        <v>54442601.169764213</v>
      </c>
      <c r="Q265" s="7">
        <f t="shared" si="32"/>
        <v>0.20371739610308631</v>
      </c>
      <c r="R265" s="7">
        <f t="shared" si="33"/>
        <v>0.20371739610308631</v>
      </c>
    </row>
    <row r="266" spans="1:18" x14ac:dyDescent="0.2">
      <c r="A266">
        <f t="shared" ca="1" si="34"/>
        <v>264.92576753979864</v>
      </c>
      <c r="B266">
        <v>53</v>
      </c>
      <c r="C266">
        <v>38.06</v>
      </c>
      <c r="D266">
        <v>3</v>
      </c>
      <c r="E266">
        <v>0</v>
      </c>
      <c r="F266">
        <v>1</v>
      </c>
      <c r="G266">
        <v>0</v>
      </c>
      <c r="H266">
        <v>0</v>
      </c>
      <c r="I266">
        <v>0</v>
      </c>
      <c r="J266">
        <v>0</v>
      </c>
      <c r="K266">
        <v>1</v>
      </c>
      <c r="L266" s="7">
        <v>20462.997660000001</v>
      </c>
      <c r="M266" s="7">
        <f t="shared" si="28"/>
        <v>14976.03053880038</v>
      </c>
      <c r="N266" s="7">
        <f t="shared" si="29"/>
        <v>5486.967121199621</v>
      </c>
      <c r="O266" s="7">
        <f t="shared" si="30"/>
        <v>5486.967121199621</v>
      </c>
      <c r="P266" s="7">
        <f t="shared" si="31"/>
        <v>30106808.189125657</v>
      </c>
      <c r="Q266" s="7">
        <f t="shared" si="32"/>
        <v>0.26814092501829573</v>
      </c>
      <c r="R266" s="7">
        <f t="shared" si="33"/>
        <v>0.26814092501829573</v>
      </c>
    </row>
    <row r="267" spans="1:18" x14ac:dyDescent="0.2">
      <c r="A267">
        <f t="shared" ca="1" si="34"/>
        <v>265.92576753979864</v>
      </c>
      <c r="B267">
        <v>46</v>
      </c>
      <c r="C267">
        <v>42.35</v>
      </c>
      <c r="D267">
        <v>3</v>
      </c>
      <c r="E267">
        <v>1</v>
      </c>
      <c r="F267">
        <v>0</v>
      </c>
      <c r="G267">
        <v>1</v>
      </c>
      <c r="H267">
        <v>0</v>
      </c>
      <c r="I267">
        <v>0</v>
      </c>
      <c r="J267">
        <v>0</v>
      </c>
      <c r="K267">
        <v>1</v>
      </c>
      <c r="L267" s="7">
        <v>46151.124499999998</v>
      </c>
      <c r="M267" s="7">
        <f t="shared" si="28"/>
        <v>38350.396169547159</v>
      </c>
      <c r="N267" s="7">
        <f t="shared" si="29"/>
        <v>7800.7283304528391</v>
      </c>
      <c r="O267" s="7">
        <f t="shared" si="30"/>
        <v>7800.7283304528391</v>
      </c>
      <c r="P267" s="7">
        <f t="shared" si="31"/>
        <v>60851362.485529542</v>
      </c>
      <c r="Q267" s="7">
        <f t="shared" si="32"/>
        <v>0.16902574780063787</v>
      </c>
      <c r="R267" s="7">
        <f t="shared" si="33"/>
        <v>0.16902574780063787</v>
      </c>
    </row>
    <row r="268" spans="1:18" x14ac:dyDescent="0.2">
      <c r="A268">
        <f t="shared" ca="1" si="34"/>
        <v>266.92576753979864</v>
      </c>
      <c r="B268">
        <v>40</v>
      </c>
      <c r="C268">
        <v>19.8</v>
      </c>
      <c r="D268">
        <v>1</v>
      </c>
      <c r="E268">
        <v>1</v>
      </c>
      <c r="F268">
        <v>0</v>
      </c>
      <c r="G268">
        <v>1</v>
      </c>
      <c r="H268">
        <v>0</v>
      </c>
      <c r="I268">
        <v>0</v>
      </c>
      <c r="J268">
        <v>0</v>
      </c>
      <c r="K268">
        <v>1</v>
      </c>
      <c r="L268" s="7">
        <v>17179.522000000001</v>
      </c>
      <c r="M268" s="7">
        <f t="shared" si="28"/>
        <v>28209.444585100362</v>
      </c>
      <c r="N268" s="7">
        <f t="shared" si="29"/>
        <v>-11029.922585100361</v>
      </c>
      <c r="O268" s="7">
        <f t="shared" si="30"/>
        <v>11029.922585100361</v>
      </c>
      <c r="P268" s="7">
        <f t="shared" si="31"/>
        <v>121659192.23330703</v>
      </c>
      <c r="Q268" s="7">
        <f t="shared" si="32"/>
        <v>-0.64203896855223097</v>
      </c>
      <c r="R268" s="7">
        <f t="shared" si="33"/>
        <v>0.64203896855223097</v>
      </c>
    </row>
    <row r="269" spans="1:18" x14ac:dyDescent="0.2">
      <c r="A269">
        <f t="shared" ca="1" si="34"/>
        <v>267.92576753979864</v>
      </c>
      <c r="B269">
        <v>59</v>
      </c>
      <c r="C269">
        <v>32.395000000000003</v>
      </c>
      <c r="D269">
        <v>3</v>
      </c>
      <c r="E269">
        <v>0</v>
      </c>
      <c r="F269">
        <v>1</v>
      </c>
      <c r="G269">
        <v>0</v>
      </c>
      <c r="H269">
        <v>1</v>
      </c>
      <c r="I269">
        <v>0</v>
      </c>
      <c r="J269">
        <v>0</v>
      </c>
      <c r="K269">
        <v>0</v>
      </c>
      <c r="L269" s="7">
        <v>14590.63205</v>
      </c>
      <c r="M269" s="7">
        <f t="shared" si="28"/>
        <v>15630.65978870688</v>
      </c>
      <c r="N269" s="7">
        <f t="shared" si="29"/>
        <v>-1040.02773870688</v>
      </c>
      <c r="O269" s="7">
        <f t="shared" si="30"/>
        <v>1040.02773870688</v>
      </c>
      <c r="P269" s="7">
        <f t="shared" si="31"/>
        <v>1081657.6972797462</v>
      </c>
      <c r="Q269" s="7">
        <f t="shared" si="32"/>
        <v>-7.1280513081465852E-2</v>
      </c>
      <c r="R269" s="7">
        <f t="shared" si="33"/>
        <v>7.1280513081465852E-2</v>
      </c>
    </row>
    <row r="270" spans="1:18" x14ac:dyDescent="0.2">
      <c r="A270">
        <f t="shared" ca="1" si="34"/>
        <v>268.92576753979864</v>
      </c>
      <c r="B270">
        <v>45</v>
      </c>
      <c r="C270">
        <v>30.2</v>
      </c>
      <c r="D270">
        <v>1</v>
      </c>
      <c r="E270">
        <v>1</v>
      </c>
      <c r="F270">
        <v>0</v>
      </c>
      <c r="G270">
        <v>0</v>
      </c>
      <c r="H270">
        <v>0</v>
      </c>
      <c r="I270">
        <v>0</v>
      </c>
      <c r="J270">
        <v>1</v>
      </c>
      <c r="K270">
        <v>0</v>
      </c>
      <c r="L270" s="7">
        <v>7441.0529999999999</v>
      </c>
      <c r="M270" s="7">
        <f t="shared" si="28"/>
        <v>9247.7747815140119</v>
      </c>
      <c r="N270" s="7">
        <f t="shared" si="29"/>
        <v>-1806.721781514012</v>
      </c>
      <c r="O270" s="7">
        <f t="shared" si="30"/>
        <v>1806.721781514012</v>
      </c>
      <c r="P270" s="7">
        <f t="shared" si="31"/>
        <v>3264243.5957971653</v>
      </c>
      <c r="Q270" s="7">
        <f t="shared" si="32"/>
        <v>-0.24280458444712222</v>
      </c>
      <c r="R270" s="7">
        <f t="shared" si="33"/>
        <v>0.24280458444712222</v>
      </c>
    </row>
    <row r="271" spans="1:18" x14ac:dyDescent="0.2">
      <c r="A271">
        <f t="shared" ca="1" si="34"/>
        <v>269.92576753979864</v>
      </c>
      <c r="B271">
        <v>49</v>
      </c>
      <c r="C271">
        <v>25.84</v>
      </c>
      <c r="D271">
        <v>1</v>
      </c>
      <c r="E271">
        <v>1</v>
      </c>
      <c r="F271">
        <v>0</v>
      </c>
      <c r="G271">
        <v>0</v>
      </c>
      <c r="H271">
        <v>1</v>
      </c>
      <c r="I271">
        <v>0</v>
      </c>
      <c r="J271">
        <v>0</v>
      </c>
      <c r="K271">
        <v>0</v>
      </c>
      <c r="L271" s="7">
        <v>9282.4806000000008</v>
      </c>
      <c r="M271" s="7">
        <f t="shared" si="28"/>
        <v>9756.3677252209691</v>
      </c>
      <c r="N271" s="7">
        <f t="shared" si="29"/>
        <v>-473.8871252209683</v>
      </c>
      <c r="O271" s="7">
        <f t="shared" si="30"/>
        <v>473.8871252209683</v>
      </c>
      <c r="P271" s="7">
        <f t="shared" si="31"/>
        <v>224569.00745019369</v>
      </c>
      <c r="Q271" s="7">
        <f t="shared" si="32"/>
        <v>-5.1051776528460317E-2</v>
      </c>
      <c r="R271" s="7">
        <f t="shared" si="33"/>
        <v>5.1051776528460317E-2</v>
      </c>
    </row>
    <row r="272" spans="1:18" x14ac:dyDescent="0.2">
      <c r="A272">
        <f t="shared" ca="1" si="34"/>
        <v>270.92576753979864</v>
      </c>
      <c r="B272">
        <v>18</v>
      </c>
      <c r="C272">
        <v>29.37</v>
      </c>
      <c r="D272">
        <v>1</v>
      </c>
      <c r="E272">
        <v>1</v>
      </c>
      <c r="F272">
        <v>0</v>
      </c>
      <c r="G272">
        <v>0</v>
      </c>
      <c r="H272">
        <v>0</v>
      </c>
      <c r="I272">
        <v>0</v>
      </c>
      <c r="J272">
        <v>0</v>
      </c>
      <c r="K272">
        <v>1</v>
      </c>
      <c r="L272" s="7">
        <v>1719.4363000000001</v>
      </c>
      <c r="M272" s="7">
        <f t="shared" si="28"/>
        <v>1956.1516384216281</v>
      </c>
      <c r="N272" s="7">
        <f t="shared" si="29"/>
        <v>-236.71533842162808</v>
      </c>
      <c r="O272" s="7">
        <f t="shared" si="30"/>
        <v>236.71533842162808</v>
      </c>
      <c r="P272" s="7">
        <f t="shared" si="31"/>
        <v>56034.151444065908</v>
      </c>
      <c r="Q272" s="7">
        <f t="shared" si="32"/>
        <v>-0.13767031580153802</v>
      </c>
      <c r="R272" s="7">
        <f t="shared" si="33"/>
        <v>0.13767031580153802</v>
      </c>
    </row>
    <row r="273" spans="1:18" x14ac:dyDescent="0.2">
      <c r="A273">
        <f t="shared" ca="1" si="34"/>
        <v>271.92576753979864</v>
      </c>
      <c r="B273">
        <v>50</v>
      </c>
      <c r="C273">
        <v>34.200000000000003</v>
      </c>
      <c r="D273">
        <v>2</v>
      </c>
      <c r="E273">
        <v>1</v>
      </c>
      <c r="F273">
        <v>0</v>
      </c>
      <c r="G273">
        <v>1</v>
      </c>
      <c r="H273">
        <v>0</v>
      </c>
      <c r="I273">
        <v>0</v>
      </c>
      <c r="J273">
        <v>1</v>
      </c>
      <c r="K273">
        <v>0</v>
      </c>
      <c r="L273" s="7">
        <v>42856.838000000003</v>
      </c>
      <c r="M273" s="7">
        <f t="shared" si="28"/>
        <v>36212.865445706069</v>
      </c>
      <c r="N273" s="7">
        <f t="shared" si="29"/>
        <v>6643.9725542939341</v>
      </c>
      <c r="O273" s="7">
        <f t="shared" si="30"/>
        <v>6643.9725542939341</v>
      </c>
      <c r="P273" s="7">
        <f t="shared" si="31"/>
        <v>44142371.302211061</v>
      </c>
      <c r="Q273" s="7">
        <f t="shared" si="32"/>
        <v>0.15502712902650292</v>
      </c>
      <c r="R273" s="7">
        <f t="shared" si="33"/>
        <v>0.15502712902650292</v>
      </c>
    </row>
    <row r="274" spans="1:18" x14ac:dyDescent="0.2">
      <c r="A274">
        <f t="shared" ca="1" si="34"/>
        <v>272.92576753979864</v>
      </c>
      <c r="B274">
        <v>41</v>
      </c>
      <c r="C274">
        <v>37.049999999999997</v>
      </c>
      <c r="D274">
        <v>2</v>
      </c>
      <c r="E274">
        <v>1</v>
      </c>
      <c r="F274">
        <v>0</v>
      </c>
      <c r="G274">
        <v>0</v>
      </c>
      <c r="H274">
        <v>0</v>
      </c>
      <c r="I274">
        <v>1</v>
      </c>
      <c r="J274">
        <v>0</v>
      </c>
      <c r="K274">
        <v>0</v>
      </c>
      <c r="L274" s="7">
        <v>7265.7025000000003</v>
      </c>
      <c r="M274" s="7">
        <f t="shared" si="28"/>
        <v>11626.412165624193</v>
      </c>
      <c r="N274" s="7">
        <f t="shared" si="29"/>
        <v>-4360.7096656241929</v>
      </c>
      <c r="O274" s="7">
        <f t="shared" si="30"/>
        <v>4360.7096656241929</v>
      </c>
      <c r="P274" s="7">
        <f t="shared" si="31"/>
        <v>19015788.787868261</v>
      </c>
      <c r="Q274" s="7">
        <f t="shared" si="32"/>
        <v>-0.60017729402273112</v>
      </c>
      <c r="R274" s="7">
        <f t="shared" si="33"/>
        <v>0.60017729402273112</v>
      </c>
    </row>
    <row r="275" spans="1:18" x14ac:dyDescent="0.2">
      <c r="A275">
        <f t="shared" ca="1" si="34"/>
        <v>273.92576753979864</v>
      </c>
      <c r="B275">
        <v>50</v>
      </c>
      <c r="C275">
        <v>27.454999999999998</v>
      </c>
      <c r="D275">
        <v>1</v>
      </c>
      <c r="E275">
        <v>1</v>
      </c>
      <c r="F275">
        <v>0</v>
      </c>
      <c r="G275">
        <v>0</v>
      </c>
      <c r="H275">
        <v>1</v>
      </c>
      <c r="I275">
        <v>0</v>
      </c>
      <c r="J275">
        <v>0</v>
      </c>
      <c r="K275">
        <v>0</v>
      </c>
      <c r="L275" s="7">
        <v>9617.6624499999998</v>
      </c>
      <c r="M275" s="7">
        <f t="shared" si="28"/>
        <v>10561.021505339822</v>
      </c>
      <c r="N275" s="7">
        <f t="shared" si="29"/>
        <v>-943.35905533982259</v>
      </c>
      <c r="O275" s="7">
        <f t="shared" si="30"/>
        <v>943.35905533982259</v>
      </c>
      <c r="P275" s="7">
        <f t="shared" si="31"/>
        <v>889926.30729164241</v>
      </c>
      <c r="Q275" s="7">
        <f t="shared" si="32"/>
        <v>-9.8086105666956802E-2</v>
      </c>
      <c r="R275" s="7">
        <f t="shared" si="33"/>
        <v>9.8086105666956802E-2</v>
      </c>
    </row>
    <row r="276" spans="1:18" x14ac:dyDescent="0.2">
      <c r="A276">
        <f t="shared" ca="1" si="34"/>
        <v>274.92576753979864</v>
      </c>
      <c r="B276">
        <v>25</v>
      </c>
      <c r="C276">
        <v>27.55</v>
      </c>
      <c r="D276">
        <v>0</v>
      </c>
      <c r="E276">
        <v>1</v>
      </c>
      <c r="F276">
        <v>0</v>
      </c>
      <c r="G276">
        <v>0</v>
      </c>
      <c r="H276">
        <v>0</v>
      </c>
      <c r="I276">
        <v>1</v>
      </c>
      <c r="J276">
        <v>0</v>
      </c>
      <c r="K276">
        <v>0</v>
      </c>
      <c r="L276" s="7">
        <v>2523.1695</v>
      </c>
      <c r="M276" s="7">
        <f t="shared" si="28"/>
        <v>3343.3716254253804</v>
      </c>
      <c r="N276" s="7">
        <f t="shared" si="29"/>
        <v>-820.20212542538047</v>
      </c>
      <c r="O276" s="7">
        <f t="shared" si="30"/>
        <v>820.20212542538047</v>
      </c>
      <c r="P276" s="7">
        <f t="shared" si="31"/>
        <v>672731.52655231161</v>
      </c>
      <c r="Q276" s="7">
        <f t="shared" si="32"/>
        <v>-0.32506818326132292</v>
      </c>
      <c r="R276" s="7">
        <f t="shared" si="33"/>
        <v>0.32506818326132292</v>
      </c>
    </row>
    <row r="277" spans="1:18" x14ac:dyDescent="0.2">
      <c r="A277">
        <f t="shared" ca="1" si="34"/>
        <v>275.92576753979864</v>
      </c>
      <c r="B277">
        <v>47</v>
      </c>
      <c r="C277">
        <v>26.6</v>
      </c>
      <c r="D277">
        <v>2</v>
      </c>
      <c r="E277">
        <v>0</v>
      </c>
      <c r="F277">
        <v>1</v>
      </c>
      <c r="G277">
        <v>0</v>
      </c>
      <c r="H277">
        <v>1</v>
      </c>
      <c r="I277">
        <v>0</v>
      </c>
      <c r="J277">
        <v>0</v>
      </c>
      <c r="K277">
        <v>0</v>
      </c>
      <c r="L277" s="7">
        <v>9715.8410000000003</v>
      </c>
      <c r="M277" s="7">
        <f t="shared" si="28"/>
        <v>10107.256949434754</v>
      </c>
      <c r="N277" s="7">
        <f t="shared" si="29"/>
        <v>-391.4159494347532</v>
      </c>
      <c r="O277" s="7">
        <f t="shared" si="30"/>
        <v>391.4159494347532</v>
      </c>
      <c r="P277" s="7">
        <f t="shared" si="31"/>
        <v>153206.44547190928</v>
      </c>
      <c r="Q277" s="7">
        <f t="shared" si="32"/>
        <v>-4.0286368358102322E-2</v>
      </c>
      <c r="R277" s="7">
        <f t="shared" si="33"/>
        <v>4.0286368358102322E-2</v>
      </c>
    </row>
    <row r="278" spans="1:18" x14ac:dyDescent="0.2">
      <c r="A278">
        <f t="shared" ca="1" si="34"/>
        <v>276.92576753979864</v>
      </c>
      <c r="B278">
        <v>19</v>
      </c>
      <c r="C278">
        <v>20.614999999999998</v>
      </c>
      <c r="D278">
        <v>2</v>
      </c>
      <c r="E278">
        <v>1</v>
      </c>
      <c r="F278">
        <v>0</v>
      </c>
      <c r="G278">
        <v>0</v>
      </c>
      <c r="H278">
        <v>0</v>
      </c>
      <c r="I278">
        <v>1</v>
      </c>
      <c r="J278">
        <v>0</v>
      </c>
      <c r="K278">
        <v>0</v>
      </c>
      <c r="L278" s="7">
        <v>2803.69785</v>
      </c>
      <c r="M278" s="7">
        <f t="shared" si="28"/>
        <v>400.92799970838166</v>
      </c>
      <c r="N278" s="7">
        <f t="shared" si="29"/>
        <v>2402.7698502916182</v>
      </c>
      <c r="O278" s="7">
        <f t="shared" si="30"/>
        <v>2402.7698502916182</v>
      </c>
      <c r="P278" s="7">
        <f t="shared" si="31"/>
        <v>5773302.9534704052</v>
      </c>
      <c r="Q278" s="7">
        <f t="shared" si="32"/>
        <v>0.85700028278425877</v>
      </c>
      <c r="R278" s="7">
        <f t="shared" si="33"/>
        <v>0.85700028278425877</v>
      </c>
    </row>
    <row r="279" spans="1:18" x14ac:dyDescent="0.2">
      <c r="A279">
        <f t="shared" ca="1" si="34"/>
        <v>277.92576753979864</v>
      </c>
      <c r="B279">
        <v>22</v>
      </c>
      <c r="C279">
        <v>24.3</v>
      </c>
      <c r="D279">
        <v>0</v>
      </c>
      <c r="E279">
        <v>0</v>
      </c>
      <c r="F279">
        <v>1</v>
      </c>
      <c r="G279">
        <v>0</v>
      </c>
      <c r="H279">
        <v>0</v>
      </c>
      <c r="I279">
        <v>0</v>
      </c>
      <c r="J279">
        <v>1</v>
      </c>
      <c r="K279">
        <v>0</v>
      </c>
      <c r="L279" s="7">
        <v>2150.4690000000001</v>
      </c>
      <c r="M279" s="7">
        <f t="shared" si="28"/>
        <v>994.65111109702775</v>
      </c>
      <c r="N279" s="7">
        <f t="shared" si="29"/>
        <v>1155.8178889029723</v>
      </c>
      <c r="O279" s="7">
        <f t="shared" si="30"/>
        <v>1155.8178889029723</v>
      </c>
      <c r="P279" s="7">
        <f t="shared" si="31"/>
        <v>1335914.9923081235</v>
      </c>
      <c r="Q279" s="7">
        <f t="shared" si="32"/>
        <v>0.53747247177381874</v>
      </c>
      <c r="R279" s="7">
        <f t="shared" si="33"/>
        <v>0.53747247177381874</v>
      </c>
    </row>
    <row r="280" spans="1:18" x14ac:dyDescent="0.2">
      <c r="A280">
        <f t="shared" ca="1" si="34"/>
        <v>278.92576753979864</v>
      </c>
      <c r="B280">
        <v>59</v>
      </c>
      <c r="C280">
        <v>31.79</v>
      </c>
      <c r="D280">
        <v>2</v>
      </c>
      <c r="E280">
        <v>1</v>
      </c>
      <c r="F280">
        <v>0</v>
      </c>
      <c r="G280">
        <v>0</v>
      </c>
      <c r="H280">
        <v>0</v>
      </c>
      <c r="I280">
        <v>0</v>
      </c>
      <c r="J280">
        <v>0</v>
      </c>
      <c r="K280">
        <v>1</v>
      </c>
      <c r="L280" s="7">
        <v>12928.7911</v>
      </c>
      <c r="M280" s="7">
        <f t="shared" si="28"/>
        <v>13783.610795340259</v>
      </c>
      <c r="N280" s="7">
        <f t="shared" si="29"/>
        <v>-854.81969534025848</v>
      </c>
      <c r="O280" s="7">
        <f t="shared" si="30"/>
        <v>854.81969534025848</v>
      </c>
      <c r="P280" s="7">
        <f t="shared" si="31"/>
        <v>730716.71154161228</v>
      </c>
      <c r="Q280" s="7">
        <f t="shared" si="32"/>
        <v>-6.6117527054811678E-2</v>
      </c>
      <c r="R280" s="7">
        <f t="shared" si="33"/>
        <v>6.6117527054811678E-2</v>
      </c>
    </row>
    <row r="281" spans="1:18" x14ac:dyDescent="0.2">
      <c r="A281">
        <f t="shared" ca="1" si="34"/>
        <v>279.92576753979864</v>
      </c>
      <c r="B281">
        <v>51</v>
      </c>
      <c r="C281">
        <v>21.56</v>
      </c>
      <c r="D281">
        <v>1</v>
      </c>
      <c r="E281">
        <v>0</v>
      </c>
      <c r="F281">
        <v>1</v>
      </c>
      <c r="G281">
        <v>0</v>
      </c>
      <c r="H281">
        <v>0</v>
      </c>
      <c r="I281">
        <v>0</v>
      </c>
      <c r="J281">
        <v>0</v>
      </c>
      <c r="K281">
        <v>1</v>
      </c>
      <c r="L281" s="7">
        <v>9855.1314000000002</v>
      </c>
      <c r="M281" s="7">
        <f t="shared" si="28"/>
        <v>7914.6247588485567</v>
      </c>
      <c r="N281" s="7">
        <f t="shared" si="29"/>
        <v>1940.5066411514435</v>
      </c>
      <c r="O281" s="7">
        <f t="shared" si="30"/>
        <v>1940.5066411514435</v>
      </c>
      <c r="P281" s="7">
        <f t="shared" si="31"/>
        <v>3765566.0243528574</v>
      </c>
      <c r="Q281" s="7">
        <f t="shared" si="32"/>
        <v>0.19690317281324565</v>
      </c>
      <c r="R281" s="7">
        <f t="shared" si="33"/>
        <v>0.19690317281324565</v>
      </c>
    </row>
    <row r="282" spans="1:18" x14ac:dyDescent="0.2">
      <c r="A282">
        <f t="shared" ca="1" si="34"/>
        <v>280.92576753979864</v>
      </c>
      <c r="B282">
        <v>40</v>
      </c>
      <c r="C282">
        <v>28.12</v>
      </c>
      <c r="D282">
        <v>1</v>
      </c>
      <c r="E282">
        <v>0</v>
      </c>
      <c r="F282">
        <v>1</v>
      </c>
      <c r="G282">
        <v>1</v>
      </c>
      <c r="H282">
        <v>1</v>
      </c>
      <c r="I282">
        <v>0</v>
      </c>
      <c r="J282">
        <v>0</v>
      </c>
      <c r="K282">
        <v>0</v>
      </c>
      <c r="L282" s="7">
        <v>22331.566800000001</v>
      </c>
      <c r="M282" s="7">
        <f t="shared" si="28"/>
        <v>32197.870527925479</v>
      </c>
      <c r="N282" s="7">
        <f t="shared" si="29"/>
        <v>-9866.3037279254786</v>
      </c>
      <c r="O282" s="7">
        <f t="shared" si="30"/>
        <v>9866.3037279254786</v>
      </c>
      <c r="P282" s="7">
        <f t="shared" si="31"/>
        <v>97343949.251676202</v>
      </c>
      <c r="Q282" s="7">
        <f t="shared" si="32"/>
        <v>-0.44180974027874653</v>
      </c>
      <c r="R282" s="7">
        <f t="shared" si="33"/>
        <v>0.44180974027874653</v>
      </c>
    </row>
    <row r="283" spans="1:18" x14ac:dyDescent="0.2">
      <c r="A283">
        <f t="shared" ca="1" si="34"/>
        <v>281.92576753979864</v>
      </c>
      <c r="B283">
        <v>54</v>
      </c>
      <c r="C283">
        <v>40.564999999999998</v>
      </c>
      <c r="D283">
        <v>3</v>
      </c>
      <c r="E283">
        <v>1</v>
      </c>
      <c r="F283">
        <v>0</v>
      </c>
      <c r="G283">
        <v>1</v>
      </c>
      <c r="H283">
        <v>1</v>
      </c>
      <c r="I283">
        <v>0</v>
      </c>
      <c r="J283">
        <v>0</v>
      </c>
      <c r="K283">
        <v>0</v>
      </c>
      <c r="L283" s="7">
        <v>48549.178350000002</v>
      </c>
      <c r="M283" s="7">
        <f t="shared" si="28"/>
        <v>40834.808724538416</v>
      </c>
      <c r="N283" s="7">
        <f t="shared" si="29"/>
        <v>7714.3696254615861</v>
      </c>
      <c r="O283" s="7">
        <f t="shared" si="30"/>
        <v>7714.3696254615861</v>
      </c>
      <c r="P283" s="7">
        <f t="shared" si="31"/>
        <v>59511498.718244329</v>
      </c>
      <c r="Q283" s="7">
        <f t="shared" si="32"/>
        <v>0.15889804704514809</v>
      </c>
      <c r="R283" s="7">
        <f t="shared" si="33"/>
        <v>0.15889804704514809</v>
      </c>
    </row>
    <row r="284" spans="1:18" x14ac:dyDescent="0.2">
      <c r="A284">
        <f t="shared" ca="1" si="34"/>
        <v>282.92576753979864</v>
      </c>
      <c r="B284">
        <v>30</v>
      </c>
      <c r="C284">
        <v>27.645</v>
      </c>
      <c r="D284">
        <v>1</v>
      </c>
      <c r="E284">
        <v>1</v>
      </c>
      <c r="F284">
        <v>0</v>
      </c>
      <c r="G284">
        <v>0</v>
      </c>
      <c r="H284">
        <v>1</v>
      </c>
      <c r="I284">
        <v>0</v>
      </c>
      <c r="J284">
        <v>0</v>
      </c>
      <c r="K284">
        <v>0</v>
      </c>
      <c r="L284" s="7">
        <v>4237.12655</v>
      </c>
      <c r="M284" s="7">
        <f t="shared" si="28"/>
        <v>5488.3412107789236</v>
      </c>
      <c r="N284" s="7">
        <f t="shared" si="29"/>
        <v>-1251.2146607789236</v>
      </c>
      <c r="O284" s="7">
        <f t="shared" si="30"/>
        <v>1251.2146607789236</v>
      </c>
      <c r="P284" s="7">
        <f t="shared" si="31"/>
        <v>1565538.1273481171</v>
      </c>
      <c r="Q284" s="7">
        <f t="shared" si="32"/>
        <v>-0.29529792089380091</v>
      </c>
      <c r="R284" s="7">
        <f t="shared" si="33"/>
        <v>0.29529792089380091</v>
      </c>
    </row>
    <row r="285" spans="1:18" x14ac:dyDescent="0.2">
      <c r="A285">
        <f t="shared" ca="1" si="34"/>
        <v>283.92576753979864</v>
      </c>
      <c r="B285">
        <v>55</v>
      </c>
      <c r="C285">
        <v>32.395000000000003</v>
      </c>
      <c r="D285">
        <v>1</v>
      </c>
      <c r="E285">
        <v>0</v>
      </c>
      <c r="F285">
        <v>1</v>
      </c>
      <c r="G285">
        <v>0</v>
      </c>
      <c r="H285">
        <v>1</v>
      </c>
      <c r="I285">
        <v>0</v>
      </c>
      <c r="J285">
        <v>0</v>
      </c>
      <c r="K285">
        <v>0</v>
      </c>
      <c r="L285" s="7">
        <v>11879.10405</v>
      </c>
      <c r="M285" s="7">
        <f t="shared" si="28"/>
        <v>13652.233288259224</v>
      </c>
      <c r="N285" s="7">
        <f t="shared" si="29"/>
        <v>-1773.1292382592237</v>
      </c>
      <c r="O285" s="7">
        <f t="shared" si="30"/>
        <v>1773.1292382592237</v>
      </c>
      <c r="P285" s="7">
        <f t="shared" si="31"/>
        <v>3143987.2955697351</v>
      </c>
      <c r="Q285" s="7">
        <f t="shared" si="32"/>
        <v>-0.14926455991933363</v>
      </c>
      <c r="R285" s="7">
        <f t="shared" si="33"/>
        <v>0.14926455991933363</v>
      </c>
    </row>
    <row r="286" spans="1:18" x14ac:dyDescent="0.2">
      <c r="A286">
        <f t="shared" ca="1" si="34"/>
        <v>284.92576753979864</v>
      </c>
      <c r="B286">
        <v>52</v>
      </c>
      <c r="C286">
        <v>31.2</v>
      </c>
      <c r="D286">
        <v>0</v>
      </c>
      <c r="E286">
        <v>0</v>
      </c>
      <c r="F286">
        <v>1</v>
      </c>
      <c r="G286">
        <v>0</v>
      </c>
      <c r="H286">
        <v>0</v>
      </c>
      <c r="I286">
        <v>0</v>
      </c>
      <c r="J286">
        <v>1</v>
      </c>
      <c r="K286">
        <v>0</v>
      </c>
      <c r="L286" s="7">
        <v>9625.92</v>
      </c>
      <c r="M286" s="7">
        <f t="shared" si="28"/>
        <v>11040.776517132264</v>
      </c>
      <c r="N286" s="7">
        <f t="shared" si="29"/>
        <v>-1414.8565171322643</v>
      </c>
      <c r="O286" s="7">
        <f t="shared" si="30"/>
        <v>1414.8565171322643</v>
      </c>
      <c r="P286" s="7">
        <f t="shared" si="31"/>
        <v>2001818.9640716414</v>
      </c>
      <c r="Q286" s="7">
        <f t="shared" si="32"/>
        <v>-0.14698403031941512</v>
      </c>
      <c r="R286" s="7">
        <f t="shared" si="33"/>
        <v>0.14698403031941512</v>
      </c>
    </row>
    <row r="287" spans="1:18" x14ac:dyDescent="0.2">
      <c r="A287">
        <f t="shared" ca="1" si="34"/>
        <v>285.92576753979864</v>
      </c>
      <c r="B287">
        <v>46</v>
      </c>
      <c r="C287">
        <v>26.62</v>
      </c>
      <c r="D287">
        <v>1</v>
      </c>
      <c r="E287">
        <v>1</v>
      </c>
      <c r="F287">
        <v>0</v>
      </c>
      <c r="G287">
        <v>0</v>
      </c>
      <c r="H287">
        <v>0</v>
      </c>
      <c r="I287">
        <v>0</v>
      </c>
      <c r="J287">
        <v>0</v>
      </c>
      <c r="K287">
        <v>1</v>
      </c>
      <c r="L287" s="7">
        <v>7742.1098000000002</v>
      </c>
      <c r="M287" s="7">
        <f t="shared" si="28"/>
        <v>8215.3475120375606</v>
      </c>
      <c r="N287" s="7">
        <f t="shared" si="29"/>
        <v>-473.23771203756041</v>
      </c>
      <c r="O287" s="7">
        <f t="shared" si="30"/>
        <v>473.23771203756041</v>
      </c>
      <c r="P287" s="7">
        <f t="shared" si="31"/>
        <v>223953.93209454496</v>
      </c>
      <c r="Q287" s="7">
        <f t="shared" si="32"/>
        <v>-6.1125161520902277E-2</v>
      </c>
      <c r="R287" s="7">
        <f t="shared" si="33"/>
        <v>6.1125161520902277E-2</v>
      </c>
    </row>
    <row r="288" spans="1:18" x14ac:dyDescent="0.2">
      <c r="A288">
        <f t="shared" ca="1" si="34"/>
        <v>286.92576753979864</v>
      </c>
      <c r="B288">
        <v>46</v>
      </c>
      <c r="C288">
        <v>48.07</v>
      </c>
      <c r="D288">
        <v>2</v>
      </c>
      <c r="E288">
        <v>0</v>
      </c>
      <c r="F288">
        <v>1</v>
      </c>
      <c r="G288">
        <v>0</v>
      </c>
      <c r="H288">
        <v>1</v>
      </c>
      <c r="I288">
        <v>0</v>
      </c>
      <c r="J288">
        <v>0</v>
      </c>
      <c r="K288">
        <v>0</v>
      </c>
      <c r="L288" s="7">
        <v>9432.9253000000008</v>
      </c>
      <c r="M288" s="7">
        <f t="shared" si="28"/>
        <v>17132.884045922139</v>
      </c>
      <c r="N288" s="7">
        <f t="shared" si="29"/>
        <v>-7699.9587459221384</v>
      </c>
      <c r="O288" s="7">
        <f t="shared" si="30"/>
        <v>7699.9587459221384</v>
      </c>
      <c r="P288" s="7">
        <f t="shared" si="31"/>
        <v>59289364.688902833</v>
      </c>
      <c r="Q288" s="7">
        <f t="shared" si="32"/>
        <v>-0.81628535168429006</v>
      </c>
      <c r="R288" s="7">
        <f t="shared" si="33"/>
        <v>0.81628535168429006</v>
      </c>
    </row>
    <row r="289" spans="1:18" x14ac:dyDescent="0.2">
      <c r="A289">
        <f t="shared" ca="1" si="34"/>
        <v>287.92576753979864</v>
      </c>
      <c r="B289">
        <v>63</v>
      </c>
      <c r="C289">
        <v>26.22</v>
      </c>
      <c r="D289">
        <v>0</v>
      </c>
      <c r="E289">
        <v>0</v>
      </c>
      <c r="F289">
        <v>1</v>
      </c>
      <c r="G289">
        <v>0</v>
      </c>
      <c r="H289">
        <v>0</v>
      </c>
      <c r="I289">
        <v>1</v>
      </c>
      <c r="J289">
        <v>0</v>
      </c>
      <c r="K289">
        <v>0</v>
      </c>
      <c r="L289" s="7">
        <v>14256.192800000001</v>
      </c>
      <c r="M289" s="7">
        <f t="shared" si="28"/>
        <v>12784.100087937293</v>
      </c>
      <c r="N289" s="7">
        <f t="shared" si="29"/>
        <v>1472.0927120627075</v>
      </c>
      <c r="O289" s="7">
        <f t="shared" si="30"/>
        <v>1472.0927120627075</v>
      </c>
      <c r="P289" s="7">
        <f t="shared" si="31"/>
        <v>2167056.9529081373</v>
      </c>
      <c r="Q289" s="7">
        <f t="shared" si="32"/>
        <v>0.10325987679282139</v>
      </c>
      <c r="R289" s="7">
        <f t="shared" si="33"/>
        <v>0.10325987679282139</v>
      </c>
    </row>
    <row r="290" spans="1:18" x14ac:dyDescent="0.2">
      <c r="A290">
        <f t="shared" ca="1" si="34"/>
        <v>288.92576753979864</v>
      </c>
      <c r="B290">
        <v>59</v>
      </c>
      <c r="C290">
        <v>36.765000000000001</v>
      </c>
      <c r="D290">
        <v>1</v>
      </c>
      <c r="E290">
        <v>0</v>
      </c>
      <c r="F290">
        <v>1</v>
      </c>
      <c r="G290">
        <v>1</v>
      </c>
      <c r="H290">
        <v>1</v>
      </c>
      <c r="I290">
        <v>0</v>
      </c>
      <c r="J290">
        <v>0</v>
      </c>
      <c r="K290">
        <v>0</v>
      </c>
      <c r="L290" s="7">
        <v>47896.79135</v>
      </c>
      <c r="M290" s="7">
        <f t="shared" si="28"/>
        <v>40010.468632600801</v>
      </c>
      <c r="N290" s="7">
        <f t="shared" si="29"/>
        <v>7886.3227173991982</v>
      </c>
      <c r="O290" s="7">
        <f t="shared" si="30"/>
        <v>7886.3227173991982</v>
      </c>
      <c r="P290" s="7">
        <f t="shared" si="31"/>
        <v>62194086.002966672</v>
      </c>
      <c r="Q290" s="7">
        <f t="shared" si="32"/>
        <v>0.16465242232555519</v>
      </c>
      <c r="R290" s="7">
        <f t="shared" si="33"/>
        <v>0.16465242232555519</v>
      </c>
    </row>
    <row r="291" spans="1:18" x14ac:dyDescent="0.2">
      <c r="A291">
        <f t="shared" ca="1" si="34"/>
        <v>289.92576753979864</v>
      </c>
      <c r="B291">
        <v>52</v>
      </c>
      <c r="C291">
        <v>26.4</v>
      </c>
      <c r="D291">
        <v>3</v>
      </c>
      <c r="E291">
        <v>1</v>
      </c>
      <c r="F291">
        <v>0</v>
      </c>
      <c r="G291">
        <v>0</v>
      </c>
      <c r="H291">
        <v>0</v>
      </c>
      <c r="I291">
        <v>0</v>
      </c>
      <c r="J291">
        <v>0</v>
      </c>
      <c r="K291">
        <v>1</v>
      </c>
      <c r="L291" s="7">
        <v>25992.821039999999</v>
      </c>
      <c r="M291" s="7">
        <f t="shared" si="28"/>
        <v>10632.864157765529</v>
      </c>
      <c r="N291" s="7">
        <f t="shared" si="29"/>
        <v>15359.95688223447</v>
      </c>
      <c r="O291" s="7">
        <f t="shared" si="30"/>
        <v>15359.95688223447</v>
      </c>
      <c r="P291" s="7">
        <f t="shared" si="31"/>
        <v>235928275.42410207</v>
      </c>
      <c r="Q291" s="7">
        <f t="shared" si="32"/>
        <v>0.59093073655211337</v>
      </c>
      <c r="R291" s="7">
        <f t="shared" si="33"/>
        <v>0.59093073655211337</v>
      </c>
    </row>
    <row r="292" spans="1:18" x14ac:dyDescent="0.2">
      <c r="A292">
        <f t="shared" ca="1" si="34"/>
        <v>290.92576753979864</v>
      </c>
      <c r="B292">
        <v>28</v>
      </c>
      <c r="C292">
        <v>33.4</v>
      </c>
      <c r="D292">
        <v>0</v>
      </c>
      <c r="E292">
        <v>0</v>
      </c>
      <c r="F292">
        <v>1</v>
      </c>
      <c r="G292">
        <v>0</v>
      </c>
      <c r="H292">
        <v>0</v>
      </c>
      <c r="I292">
        <v>0</v>
      </c>
      <c r="J292">
        <v>1</v>
      </c>
      <c r="K292">
        <v>0</v>
      </c>
      <c r="L292" s="7">
        <v>3172.018</v>
      </c>
      <c r="M292" s="7">
        <f t="shared" si="28"/>
        <v>5622.4496541797598</v>
      </c>
      <c r="N292" s="7">
        <f t="shared" si="29"/>
        <v>-2450.4316541797598</v>
      </c>
      <c r="O292" s="7">
        <f t="shared" si="30"/>
        <v>2450.4316541797598</v>
      </c>
      <c r="P292" s="7">
        <f t="shared" si="31"/>
        <v>6004615.291806154</v>
      </c>
      <c r="Q292" s="7">
        <f t="shared" si="32"/>
        <v>-0.7725150532499373</v>
      </c>
      <c r="R292" s="7">
        <f t="shared" si="33"/>
        <v>0.7725150532499373</v>
      </c>
    </row>
    <row r="293" spans="1:18" x14ac:dyDescent="0.2">
      <c r="A293">
        <f t="shared" ca="1" si="34"/>
        <v>291.92576753979864</v>
      </c>
      <c r="B293">
        <v>29</v>
      </c>
      <c r="C293">
        <v>29.64</v>
      </c>
      <c r="D293">
        <v>1</v>
      </c>
      <c r="E293">
        <v>1</v>
      </c>
      <c r="F293">
        <v>0</v>
      </c>
      <c r="G293">
        <v>0</v>
      </c>
      <c r="H293">
        <v>1</v>
      </c>
      <c r="I293">
        <v>0</v>
      </c>
      <c r="J293">
        <v>0</v>
      </c>
      <c r="K293">
        <v>0</v>
      </c>
      <c r="L293" s="7">
        <v>20277.807509999999</v>
      </c>
      <c r="M293" s="7">
        <f t="shared" si="28"/>
        <v>5908.1757981952023</v>
      </c>
      <c r="N293" s="7">
        <f t="shared" si="29"/>
        <v>14369.631711804795</v>
      </c>
      <c r="O293" s="7">
        <f t="shared" si="30"/>
        <v>14369.631711804795</v>
      </c>
      <c r="P293" s="7">
        <f t="shared" si="31"/>
        <v>206486315.53290603</v>
      </c>
      <c r="Q293" s="7">
        <f t="shared" si="32"/>
        <v>0.70863833305047463</v>
      </c>
      <c r="R293" s="7">
        <f t="shared" si="33"/>
        <v>0.70863833305047463</v>
      </c>
    </row>
    <row r="294" spans="1:18" x14ac:dyDescent="0.2">
      <c r="A294">
        <f t="shared" ca="1" si="34"/>
        <v>292.92576753979864</v>
      </c>
      <c r="B294">
        <v>25</v>
      </c>
      <c r="C294">
        <v>45.54</v>
      </c>
      <c r="D294">
        <v>2</v>
      </c>
      <c r="E294">
        <v>1</v>
      </c>
      <c r="F294">
        <v>0</v>
      </c>
      <c r="G294">
        <v>1</v>
      </c>
      <c r="H294">
        <v>0</v>
      </c>
      <c r="I294">
        <v>0</v>
      </c>
      <c r="J294">
        <v>0</v>
      </c>
      <c r="K294">
        <v>1</v>
      </c>
      <c r="L294" s="7">
        <v>42112.2356</v>
      </c>
      <c r="M294" s="7">
        <f t="shared" si="28"/>
        <v>33562.939338132303</v>
      </c>
      <c r="N294" s="7">
        <f t="shared" si="29"/>
        <v>8549.2962618676975</v>
      </c>
      <c r="O294" s="7">
        <f t="shared" si="30"/>
        <v>8549.2962618676975</v>
      </c>
      <c r="P294" s="7">
        <f t="shared" si="31"/>
        <v>73090466.573184982</v>
      </c>
      <c r="Q294" s="7">
        <f t="shared" si="32"/>
        <v>0.20301216831783914</v>
      </c>
      <c r="R294" s="7">
        <f t="shared" si="33"/>
        <v>0.20301216831783914</v>
      </c>
    </row>
    <row r="295" spans="1:18" x14ac:dyDescent="0.2">
      <c r="A295">
        <f t="shared" ca="1" si="34"/>
        <v>293.92576753979864</v>
      </c>
      <c r="B295">
        <v>22</v>
      </c>
      <c r="C295">
        <v>28.82</v>
      </c>
      <c r="D295">
        <v>0</v>
      </c>
      <c r="E295">
        <v>0</v>
      </c>
      <c r="F295">
        <v>1</v>
      </c>
      <c r="G295">
        <v>0</v>
      </c>
      <c r="H295">
        <v>0</v>
      </c>
      <c r="I295">
        <v>0</v>
      </c>
      <c r="J295">
        <v>0</v>
      </c>
      <c r="K295">
        <v>1</v>
      </c>
      <c r="L295" s="7">
        <v>2156.7518</v>
      </c>
      <c r="M295" s="7">
        <f t="shared" si="28"/>
        <v>2452.8344633310326</v>
      </c>
      <c r="N295" s="7">
        <f t="shared" si="29"/>
        <v>-296.08266333103256</v>
      </c>
      <c r="O295" s="7">
        <f t="shared" si="30"/>
        <v>296.08266333103256</v>
      </c>
      <c r="P295" s="7">
        <f t="shared" si="31"/>
        <v>87664.943525197581</v>
      </c>
      <c r="Q295" s="7">
        <f t="shared" si="32"/>
        <v>-0.13728175088623204</v>
      </c>
      <c r="R295" s="7">
        <f t="shared" si="33"/>
        <v>0.13728175088623204</v>
      </c>
    </row>
    <row r="296" spans="1:18" x14ac:dyDescent="0.2">
      <c r="A296">
        <f t="shared" ca="1" si="34"/>
        <v>294.92576753979864</v>
      </c>
      <c r="B296">
        <v>25</v>
      </c>
      <c r="C296">
        <v>26.8</v>
      </c>
      <c r="D296">
        <v>3</v>
      </c>
      <c r="E296">
        <v>1</v>
      </c>
      <c r="F296">
        <v>0</v>
      </c>
      <c r="G296">
        <v>0</v>
      </c>
      <c r="H296">
        <v>0</v>
      </c>
      <c r="I296">
        <v>0</v>
      </c>
      <c r="J296">
        <v>1</v>
      </c>
      <c r="K296">
        <v>0</v>
      </c>
      <c r="L296" s="7">
        <v>3906.127</v>
      </c>
      <c r="M296" s="7">
        <f t="shared" si="28"/>
        <v>3908.391078788462</v>
      </c>
      <c r="N296" s="7">
        <f t="shared" si="29"/>
        <v>-2.2640787884620295</v>
      </c>
      <c r="O296" s="7">
        <f t="shared" si="30"/>
        <v>2.2640787884620295</v>
      </c>
      <c r="P296" s="7">
        <f t="shared" si="31"/>
        <v>5.1260527603636916</v>
      </c>
      <c r="Q296" s="7">
        <f t="shared" si="32"/>
        <v>-5.7962242099707196E-4</v>
      </c>
      <c r="R296" s="7">
        <f t="shared" si="33"/>
        <v>5.7962242099707196E-4</v>
      </c>
    </row>
    <row r="297" spans="1:18" x14ac:dyDescent="0.2">
      <c r="A297">
        <f t="shared" ca="1" si="34"/>
        <v>295.92576753979864</v>
      </c>
      <c r="B297">
        <v>18</v>
      </c>
      <c r="C297">
        <v>22.99</v>
      </c>
      <c r="D297">
        <v>0</v>
      </c>
      <c r="E297">
        <v>1</v>
      </c>
      <c r="F297">
        <v>0</v>
      </c>
      <c r="G297">
        <v>0</v>
      </c>
      <c r="H297">
        <v>1</v>
      </c>
      <c r="I297">
        <v>0</v>
      </c>
      <c r="J297">
        <v>0</v>
      </c>
      <c r="K297">
        <v>0</v>
      </c>
      <c r="L297" s="7">
        <v>1704.5681</v>
      </c>
      <c r="M297" s="7">
        <f t="shared" si="28"/>
        <v>351.61890862315522</v>
      </c>
      <c r="N297" s="7">
        <f t="shared" si="29"/>
        <v>1352.9491913768447</v>
      </c>
      <c r="O297" s="7">
        <f t="shared" si="30"/>
        <v>1352.9491913768447</v>
      </c>
      <c r="P297" s="7">
        <f t="shared" si="31"/>
        <v>1830471.5144472581</v>
      </c>
      <c r="Q297" s="7">
        <f t="shared" si="32"/>
        <v>0.7937196474443261</v>
      </c>
      <c r="R297" s="7">
        <f t="shared" si="33"/>
        <v>0.7937196474443261</v>
      </c>
    </row>
    <row r="298" spans="1:18" x14ac:dyDescent="0.2">
      <c r="A298">
        <f t="shared" ca="1" si="34"/>
        <v>296.92576753979864</v>
      </c>
      <c r="B298">
        <v>19</v>
      </c>
      <c r="C298">
        <v>27.7</v>
      </c>
      <c r="D298">
        <v>0</v>
      </c>
      <c r="E298">
        <v>1</v>
      </c>
      <c r="F298">
        <v>0</v>
      </c>
      <c r="G298">
        <v>1</v>
      </c>
      <c r="H298">
        <v>0</v>
      </c>
      <c r="I298">
        <v>0</v>
      </c>
      <c r="J298">
        <v>1</v>
      </c>
      <c r="K298">
        <v>0</v>
      </c>
      <c r="L298" s="7">
        <v>16297.846</v>
      </c>
      <c r="M298" s="7">
        <f t="shared" si="28"/>
        <v>25094.559978279554</v>
      </c>
      <c r="N298" s="7">
        <f t="shared" si="29"/>
        <v>-8796.7139782795548</v>
      </c>
      <c r="O298" s="7">
        <f t="shared" si="30"/>
        <v>8796.7139782795548</v>
      </c>
      <c r="P298" s="7">
        <f t="shared" si="31"/>
        <v>77382176.815658912</v>
      </c>
      <c r="Q298" s="7">
        <f t="shared" si="32"/>
        <v>-0.5397470302688806</v>
      </c>
      <c r="R298" s="7">
        <f t="shared" si="33"/>
        <v>0.5397470302688806</v>
      </c>
    </row>
    <row r="299" spans="1:18" x14ac:dyDescent="0.2">
      <c r="A299">
        <f t="shared" ca="1" si="34"/>
        <v>297.92576753979864</v>
      </c>
      <c r="B299">
        <v>47</v>
      </c>
      <c r="C299">
        <v>25.41</v>
      </c>
      <c r="D299">
        <v>1</v>
      </c>
      <c r="E299">
        <v>1</v>
      </c>
      <c r="F299">
        <v>0</v>
      </c>
      <c r="G299">
        <v>1</v>
      </c>
      <c r="H299">
        <v>0</v>
      </c>
      <c r="I299">
        <v>0</v>
      </c>
      <c r="J299">
        <v>0</v>
      </c>
      <c r="K299">
        <v>1</v>
      </c>
      <c r="L299" s="7">
        <v>21978.676899999999</v>
      </c>
      <c r="M299" s="7">
        <f t="shared" si="28"/>
        <v>31910.314327618609</v>
      </c>
      <c r="N299" s="7">
        <f t="shared" si="29"/>
        <v>-9931.6374276186107</v>
      </c>
      <c r="O299" s="7">
        <f t="shared" si="30"/>
        <v>9931.6374276186107</v>
      </c>
      <c r="P299" s="7">
        <f t="shared" si="31"/>
        <v>98637421.993674815</v>
      </c>
      <c r="Q299" s="7">
        <f t="shared" si="32"/>
        <v>-0.45187603752519839</v>
      </c>
      <c r="R299" s="7">
        <f t="shared" si="33"/>
        <v>0.45187603752519839</v>
      </c>
    </row>
    <row r="300" spans="1:18" x14ac:dyDescent="0.2">
      <c r="A300">
        <f t="shared" ca="1" si="34"/>
        <v>298.92576753979864</v>
      </c>
      <c r="B300">
        <v>31</v>
      </c>
      <c r="C300">
        <v>34.39</v>
      </c>
      <c r="D300">
        <v>3</v>
      </c>
      <c r="E300">
        <v>1</v>
      </c>
      <c r="F300">
        <v>0</v>
      </c>
      <c r="G300">
        <v>1</v>
      </c>
      <c r="H300">
        <v>0</v>
      </c>
      <c r="I300">
        <v>1</v>
      </c>
      <c r="J300">
        <v>0</v>
      </c>
      <c r="K300">
        <v>0</v>
      </c>
      <c r="L300" s="7">
        <v>38746.355100000001</v>
      </c>
      <c r="M300" s="7">
        <f t="shared" si="28"/>
        <v>32479.629140707832</v>
      </c>
      <c r="N300" s="7">
        <f t="shared" si="29"/>
        <v>6266.7259592921691</v>
      </c>
      <c r="O300" s="7">
        <f t="shared" si="30"/>
        <v>6266.7259592921691</v>
      </c>
      <c r="P300" s="7">
        <f t="shared" si="31"/>
        <v>39271854.248866357</v>
      </c>
      <c r="Q300" s="7">
        <f t="shared" si="32"/>
        <v>0.16173717355138184</v>
      </c>
      <c r="R300" s="7">
        <f t="shared" si="33"/>
        <v>0.16173717355138184</v>
      </c>
    </row>
    <row r="301" spans="1:18" x14ac:dyDescent="0.2">
      <c r="A301">
        <f t="shared" ca="1" si="34"/>
        <v>299.92576753979864</v>
      </c>
      <c r="B301">
        <v>48</v>
      </c>
      <c r="C301">
        <v>28.88</v>
      </c>
      <c r="D301">
        <v>1</v>
      </c>
      <c r="E301">
        <v>0</v>
      </c>
      <c r="F301">
        <v>1</v>
      </c>
      <c r="G301">
        <v>0</v>
      </c>
      <c r="H301">
        <v>0</v>
      </c>
      <c r="I301">
        <v>1</v>
      </c>
      <c r="J301">
        <v>0</v>
      </c>
      <c r="K301">
        <v>0</v>
      </c>
      <c r="L301" s="7">
        <v>9249.4951999999994</v>
      </c>
      <c r="M301" s="7">
        <f t="shared" si="28"/>
        <v>10309.009931631042</v>
      </c>
      <c r="N301" s="7">
        <f t="shared" si="29"/>
        <v>-1059.5147316310431</v>
      </c>
      <c r="O301" s="7">
        <f t="shared" si="30"/>
        <v>1059.5147316310431</v>
      </c>
      <c r="P301" s="7">
        <f t="shared" si="31"/>
        <v>1122571.4665432014</v>
      </c>
      <c r="Q301" s="7">
        <f t="shared" si="32"/>
        <v>-0.11454838439518766</v>
      </c>
      <c r="R301" s="7">
        <f t="shared" si="33"/>
        <v>0.11454838439518766</v>
      </c>
    </row>
    <row r="302" spans="1:18" x14ac:dyDescent="0.2">
      <c r="A302">
        <f t="shared" ca="1" si="34"/>
        <v>300.92576753979864</v>
      </c>
      <c r="B302">
        <v>36</v>
      </c>
      <c r="C302">
        <v>27.55</v>
      </c>
      <c r="D302">
        <v>3</v>
      </c>
      <c r="E302">
        <v>1</v>
      </c>
      <c r="F302">
        <v>0</v>
      </c>
      <c r="G302">
        <v>0</v>
      </c>
      <c r="H302">
        <v>1</v>
      </c>
      <c r="I302">
        <v>0</v>
      </c>
      <c r="J302">
        <v>0</v>
      </c>
      <c r="K302">
        <v>0</v>
      </c>
      <c r="L302" s="7">
        <v>6746.7425000000003</v>
      </c>
      <c r="M302" s="7">
        <f t="shared" si="28"/>
        <v>7948.2570382082467</v>
      </c>
      <c r="N302" s="7">
        <f t="shared" si="29"/>
        <v>-1201.5145382082464</v>
      </c>
      <c r="O302" s="7">
        <f t="shared" si="30"/>
        <v>1201.5145382082464</v>
      </c>
      <c r="P302" s="7">
        <f t="shared" si="31"/>
        <v>1443637.1855257757</v>
      </c>
      <c r="Q302" s="7">
        <f t="shared" si="32"/>
        <v>-0.17808809780545892</v>
      </c>
      <c r="R302" s="7">
        <f t="shared" si="33"/>
        <v>0.17808809780545892</v>
      </c>
    </row>
    <row r="303" spans="1:18" x14ac:dyDescent="0.2">
      <c r="A303">
        <f t="shared" ca="1" si="34"/>
        <v>301.92576753979864</v>
      </c>
      <c r="B303">
        <v>53</v>
      </c>
      <c r="C303">
        <v>22.61</v>
      </c>
      <c r="D303">
        <v>3</v>
      </c>
      <c r="E303">
        <v>0</v>
      </c>
      <c r="F303">
        <v>1</v>
      </c>
      <c r="G303">
        <v>1</v>
      </c>
      <c r="H303">
        <v>1</v>
      </c>
      <c r="I303">
        <v>0</v>
      </c>
      <c r="J303">
        <v>0</v>
      </c>
      <c r="K303">
        <v>0</v>
      </c>
      <c r="L303" s="7">
        <v>24873.384900000001</v>
      </c>
      <c r="M303" s="7">
        <f t="shared" si="28"/>
        <v>34619.048271813539</v>
      </c>
      <c r="N303" s="7">
        <f t="shared" si="29"/>
        <v>-9745.6633718135381</v>
      </c>
      <c r="O303" s="7">
        <f t="shared" si="30"/>
        <v>9745.6633718135381</v>
      </c>
      <c r="P303" s="7">
        <f t="shared" si="31"/>
        <v>94977954.556708023</v>
      </c>
      <c r="Q303" s="7">
        <f t="shared" si="32"/>
        <v>-0.39181090193371865</v>
      </c>
      <c r="R303" s="7">
        <f t="shared" si="33"/>
        <v>0.39181090193371865</v>
      </c>
    </row>
    <row r="304" spans="1:18" x14ac:dyDescent="0.2">
      <c r="A304">
        <f t="shared" ca="1" si="34"/>
        <v>302.92576753979864</v>
      </c>
      <c r="B304">
        <v>56</v>
      </c>
      <c r="C304">
        <v>37.51</v>
      </c>
      <c r="D304">
        <v>2</v>
      </c>
      <c r="E304">
        <v>0</v>
      </c>
      <c r="F304">
        <v>1</v>
      </c>
      <c r="G304">
        <v>0</v>
      </c>
      <c r="H304">
        <v>0</v>
      </c>
      <c r="I304">
        <v>0</v>
      </c>
      <c r="J304">
        <v>0</v>
      </c>
      <c r="K304">
        <v>1</v>
      </c>
      <c r="L304" s="7">
        <v>12265.5069</v>
      </c>
      <c r="M304" s="7">
        <f t="shared" si="28"/>
        <v>15084.542651777329</v>
      </c>
      <c r="N304" s="7">
        <f t="shared" si="29"/>
        <v>-2819.0357517773282</v>
      </c>
      <c r="O304" s="7">
        <f t="shared" si="30"/>
        <v>2819.0357517773282</v>
      </c>
      <c r="P304" s="7">
        <f t="shared" si="31"/>
        <v>7946962.5697987657</v>
      </c>
      <c r="Q304" s="7">
        <f t="shared" si="32"/>
        <v>-0.22983442712647514</v>
      </c>
      <c r="R304" s="7">
        <f t="shared" si="33"/>
        <v>0.22983442712647514</v>
      </c>
    </row>
    <row r="305" spans="1:18" x14ac:dyDescent="0.2">
      <c r="A305">
        <f t="shared" ca="1" si="34"/>
        <v>303.92576753979864</v>
      </c>
      <c r="B305">
        <v>28</v>
      </c>
      <c r="C305">
        <v>33</v>
      </c>
      <c r="D305">
        <v>2</v>
      </c>
      <c r="E305">
        <v>0</v>
      </c>
      <c r="F305">
        <v>1</v>
      </c>
      <c r="G305">
        <v>0</v>
      </c>
      <c r="H305">
        <v>0</v>
      </c>
      <c r="I305">
        <v>0</v>
      </c>
      <c r="J305">
        <v>0</v>
      </c>
      <c r="K305">
        <v>1</v>
      </c>
      <c r="L305" s="7">
        <v>4349.4620000000004</v>
      </c>
      <c r="M305" s="7">
        <f t="shared" si="28"/>
        <v>6362.8023049466965</v>
      </c>
      <c r="N305" s="7">
        <f t="shared" si="29"/>
        <v>-2013.3403049466961</v>
      </c>
      <c r="O305" s="7">
        <f t="shared" si="30"/>
        <v>2013.3403049466961</v>
      </c>
      <c r="P305" s="7">
        <f t="shared" si="31"/>
        <v>4053539.1835228549</v>
      </c>
      <c r="Q305" s="7">
        <f t="shared" si="32"/>
        <v>-0.46289410160307087</v>
      </c>
      <c r="R305" s="7">
        <f t="shared" si="33"/>
        <v>0.46289410160307087</v>
      </c>
    </row>
    <row r="306" spans="1:18" x14ac:dyDescent="0.2">
      <c r="A306">
        <f t="shared" ca="1" si="34"/>
        <v>304.92576753979864</v>
      </c>
      <c r="B306">
        <v>57</v>
      </c>
      <c r="C306">
        <v>38</v>
      </c>
      <c r="D306">
        <v>2</v>
      </c>
      <c r="E306">
        <v>0</v>
      </c>
      <c r="F306">
        <v>1</v>
      </c>
      <c r="G306">
        <v>0</v>
      </c>
      <c r="H306">
        <v>0</v>
      </c>
      <c r="I306">
        <v>0</v>
      </c>
      <c r="J306">
        <v>1</v>
      </c>
      <c r="K306">
        <v>0</v>
      </c>
      <c r="L306" s="7">
        <v>12646.207</v>
      </c>
      <c r="M306" s="7">
        <f t="shared" si="28"/>
        <v>15582.574854670982</v>
      </c>
      <c r="N306" s="7">
        <f t="shared" si="29"/>
        <v>-2936.3678546709816</v>
      </c>
      <c r="O306" s="7">
        <f t="shared" si="30"/>
        <v>2936.3678546709816</v>
      </c>
      <c r="P306" s="7">
        <f t="shared" si="31"/>
        <v>8622256.1779450625</v>
      </c>
      <c r="Q306" s="7">
        <f t="shared" si="32"/>
        <v>-0.23219356243899705</v>
      </c>
      <c r="R306" s="7">
        <f t="shared" si="33"/>
        <v>0.23219356243899705</v>
      </c>
    </row>
    <row r="307" spans="1:18" x14ac:dyDescent="0.2">
      <c r="A307">
        <f t="shared" ca="1" si="34"/>
        <v>305.92576753979864</v>
      </c>
      <c r="B307">
        <v>29</v>
      </c>
      <c r="C307">
        <v>33.344999999999999</v>
      </c>
      <c r="D307">
        <v>2</v>
      </c>
      <c r="E307">
        <v>1</v>
      </c>
      <c r="F307">
        <v>0</v>
      </c>
      <c r="G307">
        <v>0</v>
      </c>
      <c r="H307">
        <v>0</v>
      </c>
      <c r="I307">
        <v>1</v>
      </c>
      <c r="J307">
        <v>0</v>
      </c>
      <c r="K307">
        <v>0</v>
      </c>
      <c r="L307" s="7">
        <v>19442.353500000001</v>
      </c>
      <c r="M307" s="7">
        <f t="shared" si="28"/>
        <v>7287.4241895478544</v>
      </c>
      <c r="N307" s="7">
        <f t="shared" si="29"/>
        <v>12154.929310452146</v>
      </c>
      <c r="O307" s="7">
        <f t="shared" si="30"/>
        <v>12154.929310452146</v>
      </c>
      <c r="P307" s="7">
        <f t="shared" si="31"/>
        <v>147742306.54208869</v>
      </c>
      <c r="Q307" s="7">
        <f t="shared" si="32"/>
        <v>0.62517787830841287</v>
      </c>
      <c r="R307" s="7">
        <f t="shared" si="33"/>
        <v>0.62517787830841287</v>
      </c>
    </row>
    <row r="308" spans="1:18" x14ac:dyDescent="0.2">
      <c r="A308">
        <f t="shared" ca="1" si="34"/>
        <v>306.92576753979864</v>
      </c>
      <c r="B308">
        <v>28</v>
      </c>
      <c r="C308">
        <v>27.5</v>
      </c>
      <c r="D308">
        <v>2</v>
      </c>
      <c r="E308">
        <v>0</v>
      </c>
      <c r="F308">
        <v>1</v>
      </c>
      <c r="G308">
        <v>0</v>
      </c>
      <c r="H308">
        <v>0</v>
      </c>
      <c r="I308">
        <v>0</v>
      </c>
      <c r="J308">
        <v>1</v>
      </c>
      <c r="K308">
        <v>0</v>
      </c>
      <c r="L308" s="7">
        <v>20177.671129999999</v>
      </c>
      <c r="M308" s="7">
        <f t="shared" si="28"/>
        <v>4572.2093681740698</v>
      </c>
      <c r="N308" s="7">
        <f t="shared" si="29"/>
        <v>15605.461761825929</v>
      </c>
      <c r="O308" s="7">
        <f t="shared" si="30"/>
        <v>15605.461761825929</v>
      </c>
      <c r="P308" s="7">
        <f t="shared" si="31"/>
        <v>243530436.79981121</v>
      </c>
      <c r="Q308" s="7">
        <f t="shared" si="32"/>
        <v>0.77340252308027035</v>
      </c>
      <c r="R308" s="7">
        <f t="shared" si="33"/>
        <v>0.77340252308027035</v>
      </c>
    </row>
    <row r="309" spans="1:18" x14ac:dyDescent="0.2">
      <c r="A309">
        <f t="shared" ca="1" si="34"/>
        <v>307.92576753979864</v>
      </c>
      <c r="B309">
        <v>30</v>
      </c>
      <c r="C309">
        <v>33.33</v>
      </c>
      <c r="D309">
        <v>1</v>
      </c>
      <c r="E309">
        <v>0</v>
      </c>
      <c r="F309">
        <v>1</v>
      </c>
      <c r="G309">
        <v>0</v>
      </c>
      <c r="H309">
        <v>0</v>
      </c>
      <c r="I309">
        <v>0</v>
      </c>
      <c r="J309">
        <v>0</v>
      </c>
      <c r="K309">
        <v>1</v>
      </c>
      <c r="L309" s="7">
        <v>4151.0286999999998</v>
      </c>
      <c r="M309" s="7">
        <f t="shared" si="28"/>
        <v>6512.9483045638372</v>
      </c>
      <c r="N309" s="7">
        <f t="shared" si="29"/>
        <v>-2361.9196045638373</v>
      </c>
      <c r="O309" s="7">
        <f t="shared" si="30"/>
        <v>2361.9196045638373</v>
      </c>
      <c r="P309" s="7">
        <f t="shared" si="31"/>
        <v>5578664.218422994</v>
      </c>
      <c r="Q309" s="7">
        <f t="shared" si="32"/>
        <v>-0.56899621160505043</v>
      </c>
      <c r="R309" s="7">
        <f t="shared" si="33"/>
        <v>0.56899621160505043</v>
      </c>
    </row>
    <row r="310" spans="1:18" x14ac:dyDescent="0.2">
      <c r="A310">
        <f t="shared" ca="1" si="34"/>
        <v>308.92576753979864</v>
      </c>
      <c r="B310">
        <v>58</v>
      </c>
      <c r="C310">
        <v>34.865000000000002</v>
      </c>
      <c r="D310">
        <v>0</v>
      </c>
      <c r="E310">
        <v>1</v>
      </c>
      <c r="F310">
        <v>0</v>
      </c>
      <c r="G310">
        <v>0</v>
      </c>
      <c r="H310">
        <v>1</v>
      </c>
      <c r="I310">
        <v>0</v>
      </c>
      <c r="J310">
        <v>0</v>
      </c>
      <c r="K310">
        <v>0</v>
      </c>
      <c r="L310" s="7">
        <v>11944.594349999999</v>
      </c>
      <c r="M310" s="7">
        <f t="shared" si="28"/>
        <v>14653.795271745801</v>
      </c>
      <c r="N310" s="7">
        <f t="shared" si="29"/>
        <v>-2709.2009217458017</v>
      </c>
      <c r="O310" s="7">
        <f t="shared" si="30"/>
        <v>2709.2009217458017</v>
      </c>
      <c r="P310" s="7">
        <f t="shared" si="31"/>
        <v>7339769.6343883015</v>
      </c>
      <c r="Q310" s="7">
        <f t="shared" si="32"/>
        <v>-0.22681397478733145</v>
      </c>
      <c r="R310" s="7">
        <f t="shared" si="33"/>
        <v>0.22681397478733145</v>
      </c>
    </row>
    <row r="311" spans="1:18" x14ac:dyDescent="0.2">
      <c r="A311">
        <f t="shared" ca="1" si="34"/>
        <v>309.92576753979864</v>
      </c>
      <c r="B311">
        <v>41</v>
      </c>
      <c r="C311">
        <v>33.06</v>
      </c>
      <c r="D311">
        <v>2</v>
      </c>
      <c r="E311">
        <v>0</v>
      </c>
      <c r="F311">
        <v>1</v>
      </c>
      <c r="G311">
        <v>0</v>
      </c>
      <c r="H311">
        <v>0</v>
      </c>
      <c r="I311">
        <v>1</v>
      </c>
      <c r="J311">
        <v>0</v>
      </c>
      <c r="K311">
        <v>0</v>
      </c>
      <c r="L311" s="7">
        <v>7749.1563999999998</v>
      </c>
      <c r="M311" s="7">
        <f t="shared" si="28"/>
        <v>10404.344645112051</v>
      </c>
      <c r="N311" s="7">
        <f t="shared" si="29"/>
        <v>-2655.1882451120509</v>
      </c>
      <c r="O311" s="7">
        <f t="shared" si="30"/>
        <v>2655.1882451120509</v>
      </c>
      <c r="P311" s="7">
        <f t="shared" si="31"/>
        <v>7050024.616981213</v>
      </c>
      <c r="Q311" s="7">
        <f t="shared" si="32"/>
        <v>-0.34264223201277122</v>
      </c>
      <c r="R311" s="7">
        <f t="shared" si="33"/>
        <v>0.34264223201277122</v>
      </c>
    </row>
    <row r="312" spans="1:18" x14ac:dyDescent="0.2">
      <c r="A312">
        <f t="shared" ca="1" si="34"/>
        <v>310.92576753979864</v>
      </c>
      <c r="B312">
        <v>50</v>
      </c>
      <c r="C312">
        <v>26.6</v>
      </c>
      <c r="D312">
        <v>0</v>
      </c>
      <c r="E312">
        <v>1</v>
      </c>
      <c r="F312">
        <v>0</v>
      </c>
      <c r="G312">
        <v>0</v>
      </c>
      <c r="H312">
        <v>0</v>
      </c>
      <c r="I312">
        <v>0</v>
      </c>
      <c r="J312">
        <v>1</v>
      </c>
      <c r="K312">
        <v>0</v>
      </c>
      <c r="L312" s="7">
        <v>8444.4740000000002</v>
      </c>
      <c r="M312" s="7">
        <f t="shared" si="28"/>
        <v>8835.4595660525956</v>
      </c>
      <c r="N312" s="7">
        <f t="shared" si="29"/>
        <v>-390.98556605259546</v>
      </c>
      <c r="O312" s="7">
        <f t="shared" si="30"/>
        <v>390.98556605259546</v>
      </c>
      <c r="P312" s="7">
        <f t="shared" si="31"/>
        <v>152869.71286146849</v>
      </c>
      <c r="Q312" s="7">
        <f t="shared" si="32"/>
        <v>-4.6300760243041243E-2</v>
      </c>
      <c r="R312" s="7">
        <f t="shared" si="33"/>
        <v>4.6300760243041243E-2</v>
      </c>
    </row>
    <row r="313" spans="1:18" x14ac:dyDescent="0.2">
      <c r="A313">
        <f t="shared" ca="1" si="34"/>
        <v>311.92576753979864</v>
      </c>
      <c r="B313">
        <v>19</v>
      </c>
      <c r="C313">
        <v>24.7</v>
      </c>
      <c r="D313">
        <v>0</v>
      </c>
      <c r="E313">
        <v>0</v>
      </c>
      <c r="F313">
        <v>1</v>
      </c>
      <c r="G313">
        <v>0</v>
      </c>
      <c r="H313">
        <v>0</v>
      </c>
      <c r="I313">
        <v>0</v>
      </c>
      <c r="J313">
        <v>1</v>
      </c>
      <c r="K313">
        <v>0</v>
      </c>
      <c r="L313" s="7">
        <v>1737.376</v>
      </c>
      <c r="M313" s="7">
        <f t="shared" si="28"/>
        <v>359.75943492931935</v>
      </c>
      <c r="N313" s="7">
        <f t="shared" si="29"/>
        <v>1377.6165650706807</v>
      </c>
      <c r="O313" s="7">
        <f t="shared" si="30"/>
        <v>1377.6165650706807</v>
      </c>
      <c r="P313" s="7">
        <f t="shared" si="31"/>
        <v>1897827.4003571412</v>
      </c>
      <c r="Q313" s="7">
        <f t="shared" si="32"/>
        <v>0.79292943212677092</v>
      </c>
      <c r="R313" s="7">
        <f t="shared" si="33"/>
        <v>0.79292943212677092</v>
      </c>
    </row>
    <row r="314" spans="1:18" x14ac:dyDescent="0.2">
      <c r="A314">
        <f t="shared" ca="1" si="34"/>
        <v>312.92576753979864</v>
      </c>
      <c r="B314">
        <v>43</v>
      </c>
      <c r="C314">
        <v>35.97</v>
      </c>
      <c r="D314">
        <v>3</v>
      </c>
      <c r="E314">
        <v>1</v>
      </c>
      <c r="F314">
        <v>0</v>
      </c>
      <c r="G314">
        <v>1</v>
      </c>
      <c r="H314">
        <v>0</v>
      </c>
      <c r="I314">
        <v>0</v>
      </c>
      <c r="J314">
        <v>0</v>
      </c>
      <c r="K314">
        <v>1</v>
      </c>
      <c r="L314" s="7">
        <v>42124.515299999999</v>
      </c>
      <c r="M314" s="7">
        <f t="shared" si="28"/>
        <v>35415.772877897951</v>
      </c>
      <c r="N314" s="7">
        <f t="shared" si="29"/>
        <v>6708.7424221020483</v>
      </c>
      <c r="O314" s="7">
        <f t="shared" si="30"/>
        <v>6708.7424221020483</v>
      </c>
      <c r="P314" s="7">
        <f t="shared" si="31"/>
        <v>45007224.886111654</v>
      </c>
      <c r="Q314" s="7">
        <f t="shared" si="32"/>
        <v>0.15925981282690388</v>
      </c>
      <c r="R314" s="7">
        <f t="shared" si="33"/>
        <v>0.15925981282690388</v>
      </c>
    </row>
    <row r="315" spans="1:18" x14ac:dyDescent="0.2">
      <c r="A315">
        <f t="shared" ca="1" si="34"/>
        <v>313.92576753979864</v>
      </c>
      <c r="B315">
        <v>49</v>
      </c>
      <c r="C315">
        <v>35.86</v>
      </c>
      <c r="D315">
        <v>0</v>
      </c>
      <c r="E315">
        <v>1</v>
      </c>
      <c r="F315">
        <v>0</v>
      </c>
      <c r="G315">
        <v>0</v>
      </c>
      <c r="H315">
        <v>0</v>
      </c>
      <c r="I315">
        <v>0</v>
      </c>
      <c r="J315">
        <v>0</v>
      </c>
      <c r="K315">
        <v>1</v>
      </c>
      <c r="L315" s="7">
        <v>8124.4084000000003</v>
      </c>
      <c r="M315" s="7">
        <f t="shared" si="28"/>
        <v>11644.563535864634</v>
      </c>
      <c r="N315" s="7">
        <f t="shared" si="29"/>
        <v>-3520.1551358646338</v>
      </c>
      <c r="O315" s="7">
        <f t="shared" si="30"/>
        <v>3520.1551358646338</v>
      </c>
      <c r="P315" s="7">
        <f t="shared" si="31"/>
        <v>12391492.180554159</v>
      </c>
      <c r="Q315" s="7">
        <f t="shared" si="32"/>
        <v>-0.43328141109506924</v>
      </c>
      <c r="R315" s="7">
        <f t="shared" si="33"/>
        <v>0.43328141109506924</v>
      </c>
    </row>
    <row r="316" spans="1:18" x14ac:dyDescent="0.2">
      <c r="A316">
        <f t="shared" ca="1" si="34"/>
        <v>314.92576753979864</v>
      </c>
      <c r="B316">
        <v>27</v>
      </c>
      <c r="C316">
        <v>31.4</v>
      </c>
      <c r="D316">
        <v>0</v>
      </c>
      <c r="E316">
        <v>0</v>
      </c>
      <c r="F316">
        <v>1</v>
      </c>
      <c r="G316">
        <v>1</v>
      </c>
      <c r="H316">
        <v>0</v>
      </c>
      <c r="I316">
        <v>0</v>
      </c>
      <c r="J316">
        <v>1</v>
      </c>
      <c r="K316">
        <v>0</v>
      </c>
      <c r="L316" s="7">
        <v>34838.873</v>
      </c>
      <c r="M316" s="7">
        <f t="shared" si="28"/>
        <v>28535.74093633355</v>
      </c>
      <c r="N316" s="7">
        <f t="shared" si="29"/>
        <v>6303.1320636664495</v>
      </c>
      <c r="O316" s="7">
        <f t="shared" si="30"/>
        <v>6303.1320636664495</v>
      </c>
      <c r="P316" s="7">
        <f t="shared" si="31"/>
        <v>39729473.812020078</v>
      </c>
      <c r="Q316" s="7">
        <f t="shared" si="32"/>
        <v>0.18092238700334679</v>
      </c>
      <c r="R316" s="7">
        <f t="shared" si="33"/>
        <v>0.18092238700334679</v>
      </c>
    </row>
    <row r="317" spans="1:18" x14ac:dyDescent="0.2">
      <c r="A317">
        <f t="shared" ca="1" si="34"/>
        <v>315.92576753979864</v>
      </c>
      <c r="B317">
        <v>52</v>
      </c>
      <c r="C317">
        <v>33.25</v>
      </c>
      <c r="D317">
        <v>0</v>
      </c>
      <c r="E317">
        <v>1</v>
      </c>
      <c r="F317">
        <v>0</v>
      </c>
      <c r="G317">
        <v>0</v>
      </c>
      <c r="H317">
        <v>1</v>
      </c>
      <c r="I317">
        <v>0</v>
      </c>
      <c r="J317">
        <v>0</v>
      </c>
      <c r="K317">
        <v>0</v>
      </c>
      <c r="L317" s="7">
        <v>9722.7695000000003</v>
      </c>
      <c r="M317" s="7">
        <f t="shared" si="28"/>
        <v>12564.859728940206</v>
      </c>
      <c r="N317" s="7">
        <f t="shared" si="29"/>
        <v>-2842.0902289402056</v>
      </c>
      <c r="O317" s="7">
        <f t="shared" si="30"/>
        <v>2842.0902289402056</v>
      </c>
      <c r="P317" s="7">
        <f t="shared" si="31"/>
        <v>8077476.8694373909</v>
      </c>
      <c r="Q317" s="7">
        <f t="shared" si="32"/>
        <v>-0.29231282598442815</v>
      </c>
      <c r="R317" s="7">
        <f t="shared" si="33"/>
        <v>0.29231282598442815</v>
      </c>
    </row>
    <row r="318" spans="1:18" x14ac:dyDescent="0.2">
      <c r="A318">
        <f t="shared" ca="1" si="34"/>
        <v>316.92576753979864</v>
      </c>
      <c r="B318">
        <v>50</v>
      </c>
      <c r="C318">
        <v>32.204999999999998</v>
      </c>
      <c r="D318">
        <v>0</v>
      </c>
      <c r="E318">
        <v>1</v>
      </c>
      <c r="F318">
        <v>0</v>
      </c>
      <c r="G318">
        <v>0</v>
      </c>
      <c r="H318">
        <v>0</v>
      </c>
      <c r="I318">
        <v>1</v>
      </c>
      <c r="J318">
        <v>0</v>
      </c>
      <c r="K318">
        <v>0</v>
      </c>
      <c r="L318" s="7">
        <v>8835.2649500000007</v>
      </c>
      <c r="M318" s="7">
        <f t="shared" si="28"/>
        <v>11343.72596541754</v>
      </c>
      <c r="N318" s="7">
        <f t="shared" si="29"/>
        <v>-2508.4610154175389</v>
      </c>
      <c r="O318" s="7">
        <f t="shared" si="30"/>
        <v>2508.4610154175389</v>
      </c>
      <c r="P318" s="7">
        <f t="shared" si="31"/>
        <v>6292376.6658695899</v>
      </c>
      <c r="Q318" s="7">
        <f t="shared" si="32"/>
        <v>-0.28391463409566892</v>
      </c>
      <c r="R318" s="7">
        <f t="shared" si="33"/>
        <v>0.28391463409566892</v>
      </c>
    </row>
    <row r="319" spans="1:18" x14ac:dyDescent="0.2">
      <c r="A319">
        <f t="shared" ca="1" si="34"/>
        <v>317.92576753979864</v>
      </c>
      <c r="B319">
        <v>54</v>
      </c>
      <c r="C319">
        <v>32.774999999999999</v>
      </c>
      <c r="D319">
        <v>0</v>
      </c>
      <c r="E319">
        <v>1</v>
      </c>
      <c r="F319">
        <v>0</v>
      </c>
      <c r="G319">
        <v>0</v>
      </c>
      <c r="H319">
        <v>1</v>
      </c>
      <c r="I319">
        <v>0</v>
      </c>
      <c r="J319">
        <v>0</v>
      </c>
      <c r="K319">
        <v>0</v>
      </c>
      <c r="L319" s="7">
        <v>10435.06525</v>
      </c>
      <c r="M319" s="7">
        <f t="shared" si="28"/>
        <v>12917.455543549751</v>
      </c>
      <c r="N319" s="7">
        <f t="shared" si="29"/>
        <v>-2482.3902935497517</v>
      </c>
      <c r="O319" s="7">
        <f t="shared" si="30"/>
        <v>2482.3902935497517</v>
      </c>
      <c r="P319" s="7">
        <f t="shared" si="31"/>
        <v>6162261.5695100222</v>
      </c>
      <c r="Q319" s="7">
        <f t="shared" si="32"/>
        <v>-0.23788929288676483</v>
      </c>
      <c r="R319" s="7">
        <f t="shared" si="33"/>
        <v>0.23788929288676483</v>
      </c>
    </row>
    <row r="320" spans="1:18" x14ac:dyDescent="0.2">
      <c r="A320">
        <f t="shared" ca="1" si="34"/>
        <v>318.92576753979864</v>
      </c>
      <c r="B320">
        <v>44</v>
      </c>
      <c r="C320">
        <v>27.645</v>
      </c>
      <c r="D320">
        <v>0</v>
      </c>
      <c r="E320">
        <v>0</v>
      </c>
      <c r="F320">
        <v>1</v>
      </c>
      <c r="G320">
        <v>0</v>
      </c>
      <c r="H320">
        <v>0</v>
      </c>
      <c r="I320">
        <v>1</v>
      </c>
      <c r="J320">
        <v>0</v>
      </c>
      <c r="K320">
        <v>0</v>
      </c>
      <c r="L320" s="7">
        <v>7421.1945500000002</v>
      </c>
      <c r="M320" s="7">
        <f t="shared" si="28"/>
        <v>8387.1800611231283</v>
      </c>
      <c r="N320" s="7">
        <f t="shared" si="29"/>
        <v>-965.98551112312816</v>
      </c>
      <c r="O320" s="7">
        <f t="shared" si="30"/>
        <v>965.98551112312816</v>
      </c>
      <c r="P320" s="7">
        <f t="shared" si="31"/>
        <v>933128.00769981113</v>
      </c>
      <c r="Q320" s="7">
        <f t="shared" si="32"/>
        <v>-0.13016577110529035</v>
      </c>
      <c r="R320" s="7">
        <f t="shared" si="33"/>
        <v>0.13016577110529035</v>
      </c>
    </row>
    <row r="321" spans="1:18" x14ac:dyDescent="0.2">
      <c r="A321">
        <f t="shared" ca="1" si="34"/>
        <v>319.92576753979864</v>
      </c>
      <c r="B321">
        <v>32</v>
      </c>
      <c r="C321">
        <v>37.335000000000001</v>
      </c>
      <c r="D321">
        <v>1</v>
      </c>
      <c r="E321">
        <v>1</v>
      </c>
      <c r="F321">
        <v>0</v>
      </c>
      <c r="G321">
        <v>0</v>
      </c>
      <c r="H321">
        <v>1</v>
      </c>
      <c r="I321">
        <v>0</v>
      </c>
      <c r="J321">
        <v>0</v>
      </c>
      <c r="K321">
        <v>0</v>
      </c>
      <c r="L321" s="7">
        <v>4667.6076499999999</v>
      </c>
      <c r="M321" s="7">
        <f t="shared" si="28"/>
        <v>9288.8384813426619</v>
      </c>
      <c r="N321" s="7">
        <f t="shared" si="29"/>
        <v>-4621.230831342662</v>
      </c>
      <c r="O321" s="7">
        <f t="shared" si="30"/>
        <v>4621.230831342662</v>
      </c>
      <c r="P321" s="7">
        <f t="shared" si="31"/>
        <v>21355774.396551989</v>
      </c>
      <c r="Q321" s="7">
        <f t="shared" si="32"/>
        <v>-0.99006411375271919</v>
      </c>
      <c r="R321" s="7">
        <f t="shared" si="33"/>
        <v>0.99006411375271919</v>
      </c>
    </row>
    <row r="322" spans="1:18" x14ac:dyDescent="0.2">
      <c r="A322">
        <f t="shared" ca="1" si="34"/>
        <v>320.92576753979864</v>
      </c>
      <c r="B322">
        <v>34</v>
      </c>
      <c r="C322">
        <v>25.27</v>
      </c>
      <c r="D322">
        <v>1</v>
      </c>
      <c r="E322">
        <v>1</v>
      </c>
      <c r="F322">
        <v>0</v>
      </c>
      <c r="G322">
        <v>0</v>
      </c>
      <c r="H322">
        <v>0</v>
      </c>
      <c r="I322">
        <v>1</v>
      </c>
      <c r="J322">
        <v>0</v>
      </c>
      <c r="K322">
        <v>0</v>
      </c>
      <c r="L322" s="7">
        <v>4894.7533000000003</v>
      </c>
      <c r="M322" s="7">
        <f t="shared" si="28"/>
        <v>5357.2182691779308</v>
      </c>
      <c r="N322" s="7">
        <f t="shared" si="29"/>
        <v>-462.46496917793047</v>
      </c>
      <c r="O322" s="7">
        <f t="shared" si="30"/>
        <v>462.46496917793047</v>
      </c>
      <c r="P322" s="7">
        <f t="shared" si="31"/>
        <v>213873.84771674417</v>
      </c>
      <c r="Q322" s="7">
        <f t="shared" si="32"/>
        <v>-9.4481772794949737E-2</v>
      </c>
      <c r="R322" s="7">
        <f t="shared" si="33"/>
        <v>9.4481772794949737E-2</v>
      </c>
    </row>
    <row r="323" spans="1:18" x14ac:dyDescent="0.2">
      <c r="A323">
        <f t="shared" ca="1" si="34"/>
        <v>321.92576753979864</v>
      </c>
      <c r="B323">
        <v>26</v>
      </c>
      <c r="C323">
        <v>29.64</v>
      </c>
      <c r="D323">
        <v>4</v>
      </c>
      <c r="E323">
        <v>0</v>
      </c>
      <c r="F323">
        <v>1</v>
      </c>
      <c r="G323">
        <v>0</v>
      </c>
      <c r="H323">
        <v>1</v>
      </c>
      <c r="I323">
        <v>0</v>
      </c>
      <c r="J323">
        <v>0</v>
      </c>
      <c r="K323">
        <v>0</v>
      </c>
      <c r="L323" s="7">
        <v>24671.663339999999</v>
      </c>
      <c r="M323" s="7">
        <f t="shared" ref="M323:M386" si="35">$V$21+$V$22*B323+$V$23*C323+$V$24*D323+$V$25*E323+$V$26*F323+$V$27*G323+$V$28*H323+$V$29*I323+$V$30*J323+$V$31*K323</f>
        <v>6695.4227354256645</v>
      </c>
      <c r="N323" s="7">
        <f t="shared" ref="N323:N386" si="36">L323-M323</f>
        <v>17976.240604574334</v>
      </c>
      <c r="O323" s="7">
        <f t="shared" ref="O323:O386" si="37">ABS(N323)</f>
        <v>17976.240604574334</v>
      </c>
      <c r="P323" s="7">
        <f t="shared" ref="P323:P386" si="38">N323^2</f>
        <v>323145226.27354699</v>
      </c>
      <c r="Q323" s="7">
        <f t="shared" ref="Q323:Q386" si="39">N323/L323</f>
        <v>0.72861891623778674</v>
      </c>
      <c r="R323" s="7">
        <f t="shared" ref="R323:R386" si="40">ABS(Q323)</f>
        <v>0.72861891623778674</v>
      </c>
    </row>
    <row r="324" spans="1:18" x14ac:dyDescent="0.2">
      <c r="A324">
        <f t="shared" ref="A324:A387" ca="1" si="41">A323+1</f>
        <v>322.92576753979864</v>
      </c>
      <c r="B324">
        <v>34</v>
      </c>
      <c r="C324">
        <v>30.8</v>
      </c>
      <c r="D324">
        <v>0</v>
      </c>
      <c r="E324">
        <v>1</v>
      </c>
      <c r="F324">
        <v>0</v>
      </c>
      <c r="G324">
        <v>1</v>
      </c>
      <c r="H324">
        <v>0</v>
      </c>
      <c r="I324">
        <v>0</v>
      </c>
      <c r="J324">
        <v>1</v>
      </c>
      <c r="K324">
        <v>0</v>
      </c>
      <c r="L324" s="7">
        <v>35491.64</v>
      </c>
      <c r="M324" s="7">
        <f t="shared" si="35"/>
        <v>29998.904972533375</v>
      </c>
      <c r="N324" s="7">
        <f t="shared" si="36"/>
        <v>5492.7350274666242</v>
      </c>
      <c r="O324" s="7">
        <f t="shared" si="37"/>
        <v>5492.7350274666242</v>
      </c>
      <c r="P324" s="7">
        <f t="shared" si="38"/>
        <v>30170138.081958778</v>
      </c>
      <c r="Q324" s="7">
        <f t="shared" si="39"/>
        <v>0.1547613755652493</v>
      </c>
      <c r="R324" s="7">
        <f t="shared" si="40"/>
        <v>0.1547613755652493</v>
      </c>
    </row>
    <row r="325" spans="1:18" x14ac:dyDescent="0.2">
      <c r="A325">
        <f t="shared" ca="1" si="41"/>
        <v>323.92576753979864</v>
      </c>
      <c r="B325">
        <v>57</v>
      </c>
      <c r="C325">
        <v>40.945</v>
      </c>
      <c r="D325">
        <v>0</v>
      </c>
      <c r="E325">
        <v>1</v>
      </c>
      <c r="F325">
        <v>0</v>
      </c>
      <c r="G325">
        <v>0</v>
      </c>
      <c r="H325">
        <v>1</v>
      </c>
      <c r="I325">
        <v>0</v>
      </c>
      <c r="J325">
        <v>0</v>
      </c>
      <c r="K325">
        <v>0</v>
      </c>
      <c r="L325" s="7">
        <v>11566.30055</v>
      </c>
      <c r="M325" s="7">
        <f t="shared" si="35"/>
        <v>16459.23511716236</v>
      </c>
      <c r="N325" s="7">
        <f t="shared" si="36"/>
        <v>-4892.9345671623596</v>
      </c>
      <c r="O325" s="7">
        <f t="shared" si="37"/>
        <v>4892.9345671623596</v>
      </c>
      <c r="P325" s="7">
        <f t="shared" si="38"/>
        <v>23940808.678532306</v>
      </c>
      <c r="Q325" s="7">
        <f t="shared" si="39"/>
        <v>-0.42303366975556933</v>
      </c>
      <c r="R325" s="7">
        <f t="shared" si="40"/>
        <v>0.42303366975556933</v>
      </c>
    </row>
    <row r="326" spans="1:18" x14ac:dyDescent="0.2">
      <c r="A326">
        <f t="shared" ca="1" si="41"/>
        <v>324.92576753979864</v>
      </c>
      <c r="B326">
        <v>29</v>
      </c>
      <c r="C326">
        <v>27.2</v>
      </c>
      <c r="D326">
        <v>0</v>
      </c>
      <c r="E326">
        <v>1</v>
      </c>
      <c r="F326">
        <v>0</v>
      </c>
      <c r="G326">
        <v>0</v>
      </c>
      <c r="H326">
        <v>0</v>
      </c>
      <c r="I326">
        <v>0</v>
      </c>
      <c r="J326">
        <v>1</v>
      </c>
      <c r="K326">
        <v>0</v>
      </c>
      <c r="L326" s="7">
        <v>2866.0909999999999</v>
      </c>
      <c r="M326" s="7">
        <f t="shared" si="35"/>
        <v>3644.9922349347921</v>
      </c>
      <c r="N326" s="7">
        <f t="shared" si="36"/>
        <v>-778.90123493479223</v>
      </c>
      <c r="O326" s="7">
        <f t="shared" si="37"/>
        <v>778.90123493479223</v>
      </c>
      <c r="P326" s="7">
        <f t="shared" si="38"/>
        <v>606687.13378294441</v>
      </c>
      <c r="Q326" s="7">
        <f t="shared" si="39"/>
        <v>-0.27176430718173017</v>
      </c>
      <c r="R326" s="7">
        <f t="shared" si="40"/>
        <v>0.27176430718173017</v>
      </c>
    </row>
    <row r="327" spans="1:18" x14ac:dyDescent="0.2">
      <c r="A327">
        <f t="shared" ca="1" si="41"/>
        <v>325.92576753979864</v>
      </c>
      <c r="B327">
        <v>40</v>
      </c>
      <c r="C327">
        <v>34.104999999999997</v>
      </c>
      <c r="D327">
        <v>1</v>
      </c>
      <c r="E327">
        <v>1</v>
      </c>
      <c r="F327">
        <v>0</v>
      </c>
      <c r="G327">
        <v>0</v>
      </c>
      <c r="H327">
        <v>1</v>
      </c>
      <c r="I327">
        <v>0</v>
      </c>
      <c r="J327">
        <v>0</v>
      </c>
      <c r="K327">
        <v>0</v>
      </c>
      <c r="L327" s="7">
        <v>6600.2059499999996</v>
      </c>
      <c r="M327" s="7">
        <f t="shared" si="35"/>
        <v>10248.09444647843</v>
      </c>
      <c r="N327" s="7">
        <f t="shared" si="36"/>
        <v>-3647.8884964784302</v>
      </c>
      <c r="O327" s="7">
        <f t="shared" si="37"/>
        <v>3647.8884964784302</v>
      </c>
      <c r="P327" s="7">
        <f t="shared" si="38"/>
        <v>13307090.482739663</v>
      </c>
      <c r="Q327" s="7">
        <f t="shared" si="39"/>
        <v>-0.55269313171635659</v>
      </c>
      <c r="R327" s="7">
        <f t="shared" si="40"/>
        <v>0.55269313171635659</v>
      </c>
    </row>
    <row r="328" spans="1:18" x14ac:dyDescent="0.2">
      <c r="A328">
        <f t="shared" ca="1" si="41"/>
        <v>326.92576753979864</v>
      </c>
      <c r="B328">
        <v>27</v>
      </c>
      <c r="C328">
        <v>23.21</v>
      </c>
      <c r="D328">
        <v>1</v>
      </c>
      <c r="E328">
        <v>0</v>
      </c>
      <c r="F328">
        <v>1</v>
      </c>
      <c r="G328">
        <v>0</v>
      </c>
      <c r="H328">
        <v>0</v>
      </c>
      <c r="I328">
        <v>0</v>
      </c>
      <c r="J328">
        <v>0</v>
      </c>
      <c r="K328">
        <v>1</v>
      </c>
      <c r="L328" s="7">
        <v>3561.8888999999999</v>
      </c>
      <c r="M328" s="7">
        <f t="shared" si="35"/>
        <v>2309.7414964100917</v>
      </c>
      <c r="N328" s="7">
        <f t="shared" si="36"/>
        <v>1252.1474035899082</v>
      </c>
      <c r="O328" s="7">
        <f t="shared" si="37"/>
        <v>1252.1474035899082</v>
      </c>
      <c r="P328" s="7">
        <f t="shared" si="38"/>
        <v>1567873.1203169485</v>
      </c>
      <c r="Q328" s="7">
        <f t="shared" si="39"/>
        <v>0.35154027504617236</v>
      </c>
      <c r="R328" s="7">
        <f t="shared" si="40"/>
        <v>0.35154027504617236</v>
      </c>
    </row>
    <row r="329" spans="1:18" x14ac:dyDescent="0.2">
      <c r="A329">
        <f t="shared" ca="1" si="41"/>
        <v>327.92576753979864</v>
      </c>
      <c r="B329">
        <v>45</v>
      </c>
      <c r="C329">
        <v>36.479999999999997</v>
      </c>
      <c r="D329">
        <v>2</v>
      </c>
      <c r="E329">
        <v>1</v>
      </c>
      <c r="F329">
        <v>0</v>
      </c>
      <c r="G329">
        <v>1</v>
      </c>
      <c r="H329">
        <v>0</v>
      </c>
      <c r="I329">
        <v>1</v>
      </c>
      <c r="J329">
        <v>0</v>
      </c>
      <c r="K329">
        <v>0</v>
      </c>
      <c r="L329" s="7">
        <v>42760.502200000003</v>
      </c>
      <c r="M329" s="7">
        <f t="shared" si="35"/>
        <v>36309.031849128223</v>
      </c>
      <c r="N329" s="7">
        <f t="shared" si="36"/>
        <v>6451.4703508717794</v>
      </c>
      <c r="O329" s="7">
        <f t="shared" si="37"/>
        <v>6451.4703508717794</v>
      </c>
      <c r="P329" s="7">
        <f t="shared" si="38"/>
        <v>41621469.688177638</v>
      </c>
      <c r="Q329" s="7">
        <f t="shared" si="39"/>
        <v>0.15087452249033173</v>
      </c>
      <c r="R329" s="7">
        <f t="shared" si="40"/>
        <v>0.15087452249033173</v>
      </c>
    </row>
    <row r="330" spans="1:18" x14ac:dyDescent="0.2">
      <c r="A330">
        <f t="shared" ca="1" si="41"/>
        <v>328.92576753979864</v>
      </c>
      <c r="B330">
        <v>64</v>
      </c>
      <c r="C330">
        <v>33.799999999999997</v>
      </c>
      <c r="D330">
        <v>1</v>
      </c>
      <c r="E330">
        <v>0</v>
      </c>
      <c r="F330">
        <v>1</v>
      </c>
      <c r="G330">
        <v>1</v>
      </c>
      <c r="H330">
        <v>0</v>
      </c>
      <c r="I330">
        <v>0</v>
      </c>
      <c r="J330">
        <v>1</v>
      </c>
      <c r="K330">
        <v>0</v>
      </c>
      <c r="L330" s="7">
        <v>47928.03</v>
      </c>
      <c r="M330" s="7">
        <f t="shared" si="35"/>
        <v>39328.990814030578</v>
      </c>
      <c r="N330" s="7">
        <f t="shared" si="36"/>
        <v>8599.0391859694209</v>
      </c>
      <c r="O330" s="7">
        <f t="shared" si="37"/>
        <v>8599.0391859694209</v>
      </c>
      <c r="P330" s="7">
        <f t="shared" si="38"/>
        <v>73943474.921837643</v>
      </c>
      <c r="Q330" s="7">
        <f t="shared" si="39"/>
        <v>0.17941566106450488</v>
      </c>
      <c r="R330" s="7">
        <f t="shared" si="40"/>
        <v>0.17941566106450488</v>
      </c>
    </row>
    <row r="331" spans="1:18" x14ac:dyDescent="0.2">
      <c r="A331">
        <f t="shared" ca="1" si="41"/>
        <v>329.92576753979864</v>
      </c>
      <c r="B331">
        <v>52</v>
      </c>
      <c r="C331">
        <v>36.700000000000003</v>
      </c>
      <c r="D331">
        <v>0</v>
      </c>
      <c r="E331">
        <v>1</v>
      </c>
      <c r="F331">
        <v>0</v>
      </c>
      <c r="G331">
        <v>0</v>
      </c>
      <c r="H331">
        <v>0</v>
      </c>
      <c r="I331">
        <v>0</v>
      </c>
      <c r="J331">
        <v>1</v>
      </c>
      <c r="K331">
        <v>0</v>
      </c>
      <c r="L331" s="7">
        <v>9144.5650000000005</v>
      </c>
      <c r="M331" s="7">
        <f t="shared" si="35"/>
        <v>12775.026152596778</v>
      </c>
      <c r="N331" s="7">
        <f t="shared" si="36"/>
        <v>-3630.4611525967775</v>
      </c>
      <c r="O331" s="7">
        <f t="shared" si="37"/>
        <v>3630.4611525967775</v>
      </c>
      <c r="P331" s="7">
        <f t="shared" si="38"/>
        <v>13180248.180514323</v>
      </c>
      <c r="Q331" s="7">
        <f t="shared" si="39"/>
        <v>-0.39700752879954132</v>
      </c>
      <c r="R331" s="7">
        <f t="shared" si="40"/>
        <v>0.39700752879954132</v>
      </c>
    </row>
    <row r="332" spans="1:18" x14ac:dyDescent="0.2">
      <c r="A332">
        <f t="shared" ca="1" si="41"/>
        <v>330.92576753979864</v>
      </c>
      <c r="B332">
        <v>61</v>
      </c>
      <c r="C332">
        <v>36.384999999999998</v>
      </c>
      <c r="D332">
        <v>1</v>
      </c>
      <c r="E332">
        <v>0</v>
      </c>
      <c r="F332">
        <v>1</v>
      </c>
      <c r="G332">
        <v>1</v>
      </c>
      <c r="H332">
        <v>1</v>
      </c>
      <c r="I332">
        <v>0</v>
      </c>
      <c r="J332">
        <v>0</v>
      </c>
      <c r="K332">
        <v>0</v>
      </c>
      <c r="L332" s="7">
        <v>48517.563150000002</v>
      </c>
      <c r="M332" s="7">
        <f t="shared" si="35"/>
        <v>40395.287825303378</v>
      </c>
      <c r="N332" s="7">
        <f t="shared" si="36"/>
        <v>8122.275324696624</v>
      </c>
      <c r="O332" s="7">
        <f t="shared" si="37"/>
        <v>8122.275324696624</v>
      </c>
      <c r="P332" s="7">
        <f t="shared" si="38"/>
        <v>65971356.45017565</v>
      </c>
      <c r="Q332" s="7">
        <f t="shared" si="39"/>
        <v>0.16740897104797448</v>
      </c>
      <c r="R332" s="7">
        <f t="shared" si="40"/>
        <v>0.16740897104797448</v>
      </c>
    </row>
    <row r="333" spans="1:18" x14ac:dyDescent="0.2">
      <c r="A333">
        <f t="shared" ca="1" si="41"/>
        <v>331.92576753979864</v>
      </c>
      <c r="B333">
        <v>52</v>
      </c>
      <c r="C333">
        <v>27.36</v>
      </c>
      <c r="D333">
        <v>0</v>
      </c>
      <c r="E333">
        <v>1</v>
      </c>
      <c r="F333">
        <v>0</v>
      </c>
      <c r="G333">
        <v>1</v>
      </c>
      <c r="H333">
        <v>0</v>
      </c>
      <c r="I333">
        <v>1</v>
      </c>
      <c r="J333">
        <v>0</v>
      </c>
      <c r="K333">
        <v>0</v>
      </c>
      <c r="L333" s="7">
        <v>24393.6224</v>
      </c>
      <c r="M333" s="7">
        <f t="shared" si="35"/>
        <v>34062.580929660537</v>
      </c>
      <c r="N333" s="7">
        <f t="shared" si="36"/>
        <v>-9668.9585296605364</v>
      </c>
      <c r="O333" s="7">
        <f t="shared" si="37"/>
        <v>9668.9585296605364</v>
      </c>
      <c r="P333" s="7">
        <f t="shared" si="38"/>
        <v>93488759.048295245</v>
      </c>
      <c r="Q333" s="7">
        <f t="shared" si="39"/>
        <v>-0.39637239484614373</v>
      </c>
      <c r="R333" s="7">
        <f t="shared" si="40"/>
        <v>0.39637239484614373</v>
      </c>
    </row>
    <row r="334" spans="1:18" x14ac:dyDescent="0.2">
      <c r="A334">
        <f t="shared" ca="1" si="41"/>
        <v>332.92576753979864</v>
      </c>
      <c r="B334">
        <v>61</v>
      </c>
      <c r="C334">
        <v>31.16</v>
      </c>
      <c r="D334">
        <v>0</v>
      </c>
      <c r="E334">
        <v>0</v>
      </c>
      <c r="F334">
        <v>1</v>
      </c>
      <c r="G334">
        <v>0</v>
      </c>
      <c r="H334">
        <v>0</v>
      </c>
      <c r="I334">
        <v>1</v>
      </c>
      <c r="J334">
        <v>0</v>
      </c>
      <c r="K334">
        <v>0</v>
      </c>
      <c r="L334" s="7">
        <v>13429.035400000001</v>
      </c>
      <c r="M334" s="7">
        <f t="shared" si="35"/>
        <v>13946.003043700148</v>
      </c>
      <c r="N334" s="7">
        <f t="shared" si="36"/>
        <v>-516.96764370014716</v>
      </c>
      <c r="O334" s="7">
        <f t="shared" si="37"/>
        <v>516.96764370014716</v>
      </c>
      <c r="P334" s="7">
        <f t="shared" si="38"/>
        <v>267255.54463288229</v>
      </c>
      <c r="Q334" s="7">
        <f t="shared" si="39"/>
        <v>-3.8496260401558485E-2</v>
      </c>
      <c r="R334" s="7">
        <f t="shared" si="40"/>
        <v>3.8496260401558485E-2</v>
      </c>
    </row>
    <row r="335" spans="1:18" x14ac:dyDescent="0.2">
      <c r="A335">
        <f t="shared" ca="1" si="41"/>
        <v>333.92576753979864</v>
      </c>
      <c r="B335">
        <v>56</v>
      </c>
      <c r="C335">
        <v>28.785</v>
      </c>
      <c r="D335">
        <v>0</v>
      </c>
      <c r="E335">
        <v>0</v>
      </c>
      <c r="F335">
        <v>1</v>
      </c>
      <c r="G335">
        <v>0</v>
      </c>
      <c r="H335">
        <v>1</v>
      </c>
      <c r="I335">
        <v>0</v>
      </c>
      <c r="J335">
        <v>0</v>
      </c>
      <c r="K335">
        <v>0</v>
      </c>
      <c r="L335" s="7">
        <v>11658.379150000001</v>
      </c>
      <c r="M335" s="7">
        <f t="shared" si="35"/>
        <v>12209.100728112306</v>
      </c>
      <c r="N335" s="7">
        <f t="shared" si="36"/>
        <v>-550.721578112305</v>
      </c>
      <c r="O335" s="7">
        <f t="shared" si="37"/>
        <v>550.721578112305</v>
      </c>
      <c r="P335" s="7">
        <f t="shared" si="38"/>
        <v>303294.25659850764</v>
      </c>
      <c r="Q335" s="7">
        <f t="shared" si="39"/>
        <v>-4.7238262800219956E-2</v>
      </c>
      <c r="R335" s="7">
        <f t="shared" si="40"/>
        <v>4.7238262800219956E-2</v>
      </c>
    </row>
    <row r="336" spans="1:18" x14ac:dyDescent="0.2">
      <c r="A336">
        <f t="shared" ca="1" si="41"/>
        <v>334.92576753979864</v>
      </c>
      <c r="B336">
        <v>43</v>
      </c>
      <c r="C336">
        <v>35.72</v>
      </c>
      <c r="D336">
        <v>2</v>
      </c>
      <c r="E336">
        <v>0</v>
      </c>
      <c r="F336">
        <v>1</v>
      </c>
      <c r="G336">
        <v>0</v>
      </c>
      <c r="H336">
        <v>1</v>
      </c>
      <c r="I336">
        <v>0</v>
      </c>
      <c r="J336">
        <v>0</v>
      </c>
      <c r="K336">
        <v>0</v>
      </c>
      <c r="L336" s="7">
        <v>19144.576519999999</v>
      </c>
      <c r="M336" s="7">
        <f t="shared" si="35"/>
        <v>12173.275836216222</v>
      </c>
      <c r="N336" s="7">
        <f t="shared" si="36"/>
        <v>6971.3006837837765</v>
      </c>
      <c r="O336" s="7">
        <f t="shared" si="37"/>
        <v>6971.3006837837765</v>
      </c>
      <c r="P336" s="7">
        <f t="shared" si="38"/>
        <v>48599033.223724149</v>
      </c>
      <c r="Q336" s="7">
        <f t="shared" si="39"/>
        <v>0.36413971740252299</v>
      </c>
      <c r="R336" s="7">
        <f t="shared" si="40"/>
        <v>0.36413971740252299</v>
      </c>
    </row>
    <row r="337" spans="1:18" x14ac:dyDescent="0.2">
      <c r="A337">
        <f t="shared" ca="1" si="41"/>
        <v>335.92576753979864</v>
      </c>
      <c r="B337">
        <v>64</v>
      </c>
      <c r="C337">
        <v>34.5</v>
      </c>
      <c r="D337">
        <v>0</v>
      </c>
      <c r="E337">
        <v>1</v>
      </c>
      <c r="F337">
        <v>0</v>
      </c>
      <c r="G337">
        <v>0</v>
      </c>
      <c r="H337">
        <v>0</v>
      </c>
      <c r="I337">
        <v>0</v>
      </c>
      <c r="J337">
        <v>1</v>
      </c>
      <c r="K337">
        <v>0</v>
      </c>
      <c r="L337" s="7">
        <v>13822.803</v>
      </c>
      <c r="M337" s="7">
        <f t="shared" si="35"/>
        <v>15111.076785101102</v>
      </c>
      <c r="N337" s="7">
        <f t="shared" si="36"/>
        <v>-1288.2737851011025</v>
      </c>
      <c r="O337" s="7">
        <f t="shared" si="37"/>
        <v>1288.2737851011025</v>
      </c>
      <c r="P337" s="7">
        <f t="shared" si="38"/>
        <v>1659649.3453787216</v>
      </c>
      <c r="Q337" s="7">
        <f t="shared" si="39"/>
        <v>-9.3199171333129938E-2</v>
      </c>
      <c r="R337" s="7">
        <f t="shared" si="40"/>
        <v>9.3199171333129938E-2</v>
      </c>
    </row>
    <row r="338" spans="1:18" x14ac:dyDescent="0.2">
      <c r="A338">
        <f t="shared" ca="1" si="41"/>
        <v>336.92576753979864</v>
      </c>
      <c r="B338">
        <v>60</v>
      </c>
      <c r="C338">
        <v>25.74</v>
      </c>
      <c r="D338">
        <v>0</v>
      </c>
      <c r="E338">
        <v>1</v>
      </c>
      <c r="F338">
        <v>0</v>
      </c>
      <c r="G338">
        <v>0</v>
      </c>
      <c r="H338">
        <v>0</v>
      </c>
      <c r="I338">
        <v>0</v>
      </c>
      <c r="J338">
        <v>0</v>
      </c>
      <c r="K338">
        <v>1</v>
      </c>
      <c r="L338" s="7">
        <v>12142.578600000001</v>
      </c>
      <c r="M338" s="7">
        <f t="shared" si="35"/>
        <v>11037.34566323376</v>
      </c>
      <c r="N338" s="7">
        <f t="shared" si="36"/>
        <v>1105.2329367662405</v>
      </c>
      <c r="O338" s="7">
        <f t="shared" si="37"/>
        <v>1105.2329367662405</v>
      </c>
      <c r="P338" s="7">
        <f t="shared" si="38"/>
        <v>1221539.8445129287</v>
      </c>
      <c r="Q338" s="7">
        <f t="shared" si="39"/>
        <v>9.1021270948679747E-2</v>
      </c>
      <c r="R338" s="7">
        <f t="shared" si="40"/>
        <v>9.1021270948679747E-2</v>
      </c>
    </row>
    <row r="339" spans="1:18" x14ac:dyDescent="0.2">
      <c r="A339">
        <f t="shared" ca="1" si="41"/>
        <v>337.92576753979864</v>
      </c>
      <c r="B339">
        <v>62</v>
      </c>
      <c r="C339">
        <v>27.55</v>
      </c>
      <c r="D339">
        <v>1</v>
      </c>
      <c r="E339">
        <v>1</v>
      </c>
      <c r="F339">
        <v>0</v>
      </c>
      <c r="G339">
        <v>0</v>
      </c>
      <c r="H339">
        <v>0</v>
      </c>
      <c r="I339">
        <v>1</v>
      </c>
      <c r="J339">
        <v>0</v>
      </c>
      <c r="K339">
        <v>0</v>
      </c>
      <c r="L339" s="7">
        <v>13937.666499999999</v>
      </c>
      <c r="M339" s="7">
        <f t="shared" si="35"/>
        <v>13322.557214456387</v>
      </c>
      <c r="N339" s="7">
        <f t="shared" si="36"/>
        <v>615.10928554361271</v>
      </c>
      <c r="O339" s="7">
        <f t="shared" si="37"/>
        <v>615.10928554361271</v>
      </c>
      <c r="P339" s="7">
        <f t="shared" si="38"/>
        <v>378359.43316197366</v>
      </c>
      <c r="Q339" s="7">
        <f t="shared" si="39"/>
        <v>4.4132874433723372E-2</v>
      </c>
      <c r="R339" s="7">
        <f t="shared" si="40"/>
        <v>4.4132874433723372E-2</v>
      </c>
    </row>
    <row r="340" spans="1:18" x14ac:dyDescent="0.2">
      <c r="A340">
        <f t="shared" ca="1" si="41"/>
        <v>338.92576753979864</v>
      </c>
      <c r="B340">
        <v>50</v>
      </c>
      <c r="C340">
        <v>32.299999999999997</v>
      </c>
      <c r="D340">
        <v>1</v>
      </c>
      <c r="E340">
        <v>1</v>
      </c>
      <c r="F340">
        <v>0</v>
      </c>
      <c r="G340">
        <v>1</v>
      </c>
      <c r="H340">
        <v>1</v>
      </c>
      <c r="I340">
        <v>0</v>
      </c>
      <c r="J340">
        <v>0</v>
      </c>
      <c r="K340">
        <v>0</v>
      </c>
      <c r="L340" s="7">
        <v>41919.097000000002</v>
      </c>
      <c r="M340" s="7">
        <f t="shared" si="35"/>
        <v>36052.948329997162</v>
      </c>
      <c r="N340" s="7">
        <f t="shared" si="36"/>
        <v>5866.1486700028399</v>
      </c>
      <c r="O340" s="7">
        <f t="shared" si="37"/>
        <v>5866.1486700028399</v>
      </c>
      <c r="P340" s="7">
        <f t="shared" si="38"/>
        <v>34411700.218576089</v>
      </c>
      <c r="Q340" s="7">
        <f t="shared" si="39"/>
        <v>0.13993976707090899</v>
      </c>
      <c r="R340" s="7">
        <f t="shared" si="40"/>
        <v>0.13993976707090899</v>
      </c>
    </row>
    <row r="341" spans="1:18" x14ac:dyDescent="0.2">
      <c r="A341">
        <f t="shared" ca="1" si="41"/>
        <v>339.92576753979864</v>
      </c>
      <c r="B341">
        <v>46</v>
      </c>
      <c r="C341">
        <v>27.72</v>
      </c>
      <c r="D341">
        <v>1</v>
      </c>
      <c r="E341">
        <v>0</v>
      </c>
      <c r="F341">
        <v>1</v>
      </c>
      <c r="G341">
        <v>0</v>
      </c>
      <c r="H341">
        <v>0</v>
      </c>
      <c r="I341">
        <v>0</v>
      </c>
      <c r="J341">
        <v>0</v>
      </c>
      <c r="K341">
        <v>1</v>
      </c>
      <c r="L341" s="7">
        <v>8232.6388000000006</v>
      </c>
      <c r="M341" s="7">
        <f t="shared" si="35"/>
        <v>8719.7746704045912</v>
      </c>
      <c r="N341" s="7">
        <f t="shared" si="36"/>
        <v>-487.13587040459061</v>
      </c>
      <c r="O341" s="7">
        <f t="shared" si="37"/>
        <v>487.13587040459061</v>
      </c>
      <c r="P341" s="7">
        <f t="shared" si="38"/>
        <v>237301.35623483808</v>
      </c>
      <c r="Q341" s="7">
        <f t="shared" si="39"/>
        <v>-5.9171291518897995E-2</v>
      </c>
      <c r="R341" s="7">
        <f t="shared" si="40"/>
        <v>5.9171291518897995E-2</v>
      </c>
    </row>
    <row r="342" spans="1:18" x14ac:dyDescent="0.2">
      <c r="A342">
        <f t="shared" ca="1" si="41"/>
        <v>340.92576753979864</v>
      </c>
      <c r="B342">
        <v>24</v>
      </c>
      <c r="C342">
        <v>27.6</v>
      </c>
      <c r="D342">
        <v>0</v>
      </c>
      <c r="E342">
        <v>0</v>
      </c>
      <c r="F342">
        <v>1</v>
      </c>
      <c r="G342">
        <v>0</v>
      </c>
      <c r="H342">
        <v>0</v>
      </c>
      <c r="I342">
        <v>0</v>
      </c>
      <c r="J342">
        <v>1</v>
      </c>
      <c r="K342">
        <v>0</v>
      </c>
      <c r="L342" s="7">
        <v>18955.220170000001</v>
      </c>
      <c r="M342" s="7">
        <f t="shared" si="35"/>
        <v>2627.7022130874975</v>
      </c>
      <c r="N342" s="7">
        <f t="shared" si="36"/>
        <v>16327.517956912503</v>
      </c>
      <c r="O342" s="7">
        <f t="shared" si="37"/>
        <v>16327.517956912503</v>
      </c>
      <c r="P342" s="7">
        <f t="shared" si="38"/>
        <v>266587842.63330024</v>
      </c>
      <c r="Q342" s="7">
        <f t="shared" si="39"/>
        <v>0.86137316319615731</v>
      </c>
      <c r="R342" s="7">
        <f t="shared" si="40"/>
        <v>0.86137316319615731</v>
      </c>
    </row>
    <row r="343" spans="1:18" x14ac:dyDescent="0.2">
      <c r="A343">
        <f t="shared" ca="1" si="41"/>
        <v>341.92576753979864</v>
      </c>
      <c r="B343">
        <v>62</v>
      </c>
      <c r="C343">
        <v>30.02</v>
      </c>
      <c r="D343">
        <v>0</v>
      </c>
      <c r="E343">
        <v>1</v>
      </c>
      <c r="F343">
        <v>0</v>
      </c>
      <c r="G343">
        <v>0</v>
      </c>
      <c r="H343">
        <v>0</v>
      </c>
      <c r="I343">
        <v>1</v>
      </c>
      <c r="J343">
        <v>0</v>
      </c>
      <c r="K343">
        <v>0</v>
      </c>
      <c r="L343" s="7">
        <v>13352.0998</v>
      </c>
      <c r="M343" s="7">
        <f t="shared" si="35"/>
        <v>13684.864499726029</v>
      </c>
      <c r="N343" s="7">
        <f t="shared" si="36"/>
        <v>-332.76469972602899</v>
      </c>
      <c r="O343" s="7">
        <f t="shared" si="37"/>
        <v>332.76469972602899</v>
      </c>
      <c r="P343" s="7">
        <f t="shared" si="38"/>
        <v>110732.34538375425</v>
      </c>
      <c r="Q343" s="7">
        <f t="shared" si="39"/>
        <v>-2.4922274751573457E-2</v>
      </c>
      <c r="R343" s="7">
        <f t="shared" si="40"/>
        <v>2.4922274751573457E-2</v>
      </c>
    </row>
    <row r="344" spans="1:18" x14ac:dyDescent="0.2">
      <c r="A344">
        <f t="shared" ca="1" si="41"/>
        <v>342.92576753979864</v>
      </c>
      <c r="B344">
        <v>60</v>
      </c>
      <c r="C344">
        <v>27.55</v>
      </c>
      <c r="D344">
        <v>0</v>
      </c>
      <c r="E344">
        <v>0</v>
      </c>
      <c r="F344">
        <v>1</v>
      </c>
      <c r="G344">
        <v>0</v>
      </c>
      <c r="H344">
        <v>1</v>
      </c>
      <c r="I344">
        <v>0</v>
      </c>
      <c r="J344">
        <v>0</v>
      </c>
      <c r="K344">
        <v>0</v>
      </c>
      <c r="L344" s="7">
        <v>13217.094499999999</v>
      </c>
      <c r="M344" s="7">
        <f t="shared" si="35"/>
        <v>12817.622223052309</v>
      </c>
      <c r="N344" s="7">
        <f t="shared" si="36"/>
        <v>399.47227694769026</v>
      </c>
      <c r="O344" s="7">
        <f t="shared" si="37"/>
        <v>399.47227694769026</v>
      </c>
      <c r="P344" s="7">
        <f t="shared" si="38"/>
        <v>159578.10004977215</v>
      </c>
      <c r="Q344" s="7">
        <f t="shared" si="39"/>
        <v>3.0223910175393713E-2</v>
      </c>
      <c r="R344" s="7">
        <f t="shared" si="40"/>
        <v>3.0223910175393713E-2</v>
      </c>
    </row>
    <row r="345" spans="1:18" x14ac:dyDescent="0.2">
      <c r="A345">
        <f t="shared" ca="1" si="41"/>
        <v>343.92576753979864</v>
      </c>
      <c r="B345">
        <v>63</v>
      </c>
      <c r="C345">
        <v>36.765000000000001</v>
      </c>
      <c r="D345">
        <v>0</v>
      </c>
      <c r="E345">
        <v>1</v>
      </c>
      <c r="F345">
        <v>0</v>
      </c>
      <c r="G345">
        <v>0</v>
      </c>
      <c r="H345">
        <v>1</v>
      </c>
      <c r="I345">
        <v>0</v>
      </c>
      <c r="J345">
        <v>0</v>
      </c>
      <c r="K345">
        <v>0</v>
      </c>
      <c r="L345" s="7">
        <v>13981.850350000001</v>
      </c>
      <c r="M345" s="7">
        <f t="shared" si="35"/>
        <v>16582.544596293134</v>
      </c>
      <c r="N345" s="7">
        <f t="shared" si="36"/>
        <v>-2600.6942462931329</v>
      </c>
      <c r="O345" s="7">
        <f t="shared" si="37"/>
        <v>2600.6942462931329</v>
      </c>
      <c r="P345" s="7">
        <f t="shared" si="38"/>
        <v>6763610.5627022069</v>
      </c>
      <c r="Q345" s="7">
        <f t="shared" si="39"/>
        <v>-0.18600501229746982</v>
      </c>
      <c r="R345" s="7">
        <f t="shared" si="40"/>
        <v>0.18600501229746982</v>
      </c>
    </row>
    <row r="346" spans="1:18" x14ac:dyDescent="0.2">
      <c r="A346">
        <f t="shared" ca="1" si="41"/>
        <v>344.92576753979864</v>
      </c>
      <c r="B346">
        <v>49</v>
      </c>
      <c r="C346">
        <v>41.47</v>
      </c>
      <c r="D346">
        <v>4</v>
      </c>
      <c r="E346">
        <v>0</v>
      </c>
      <c r="F346">
        <v>1</v>
      </c>
      <c r="G346">
        <v>0</v>
      </c>
      <c r="H346">
        <v>0</v>
      </c>
      <c r="I346">
        <v>0</v>
      </c>
      <c r="J346">
        <v>0</v>
      </c>
      <c r="K346">
        <v>1</v>
      </c>
      <c r="L346" s="7">
        <v>10977.2063</v>
      </c>
      <c r="M346" s="7">
        <f t="shared" si="35"/>
        <v>15580.755350613084</v>
      </c>
      <c r="N346" s="7">
        <f t="shared" si="36"/>
        <v>-4603.5490506130845</v>
      </c>
      <c r="O346" s="7">
        <f t="shared" si="37"/>
        <v>4603.5490506130845</v>
      </c>
      <c r="P346" s="7">
        <f t="shared" si="38"/>
        <v>21192663.86140063</v>
      </c>
      <c r="Q346" s="7">
        <f t="shared" si="39"/>
        <v>-0.41937346578000312</v>
      </c>
      <c r="R346" s="7">
        <f t="shared" si="40"/>
        <v>0.41937346578000312</v>
      </c>
    </row>
    <row r="347" spans="1:18" x14ac:dyDescent="0.2">
      <c r="A347">
        <f t="shared" ca="1" si="41"/>
        <v>345.92576753979864</v>
      </c>
      <c r="B347">
        <v>34</v>
      </c>
      <c r="C347">
        <v>29.26</v>
      </c>
      <c r="D347">
        <v>3</v>
      </c>
      <c r="E347">
        <v>0</v>
      </c>
      <c r="F347">
        <v>1</v>
      </c>
      <c r="G347">
        <v>0</v>
      </c>
      <c r="H347">
        <v>0</v>
      </c>
      <c r="I347">
        <v>0</v>
      </c>
      <c r="J347">
        <v>0</v>
      </c>
      <c r="K347">
        <v>1</v>
      </c>
      <c r="L347" s="7">
        <v>6184.2993999999999</v>
      </c>
      <c r="M347" s="7">
        <f t="shared" si="35"/>
        <v>7110.8574488153763</v>
      </c>
      <c r="N347" s="7">
        <f t="shared" si="36"/>
        <v>-926.55804881537642</v>
      </c>
      <c r="O347" s="7">
        <f t="shared" si="37"/>
        <v>926.55804881537642</v>
      </c>
      <c r="P347" s="7">
        <f t="shared" si="38"/>
        <v>858509.81782455742</v>
      </c>
      <c r="Q347" s="7">
        <f t="shared" si="39"/>
        <v>-0.14982425475962183</v>
      </c>
      <c r="R347" s="7">
        <f t="shared" si="40"/>
        <v>0.14982425475962183</v>
      </c>
    </row>
    <row r="348" spans="1:18" x14ac:dyDescent="0.2">
      <c r="A348">
        <f t="shared" ca="1" si="41"/>
        <v>346.92576753979864</v>
      </c>
      <c r="B348">
        <v>33</v>
      </c>
      <c r="C348">
        <v>35.75</v>
      </c>
      <c r="D348">
        <v>2</v>
      </c>
      <c r="E348">
        <v>1</v>
      </c>
      <c r="F348">
        <v>0</v>
      </c>
      <c r="G348">
        <v>0</v>
      </c>
      <c r="H348">
        <v>0</v>
      </c>
      <c r="I348">
        <v>0</v>
      </c>
      <c r="J348">
        <v>0</v>
      </c>
      <c r="K348">
        <v>1</v>
      </c>
      <c r="L348" s="7">
        <v>4889.9994999999999</v>
      </c>
      <c r="M348" s="7">
        <f t="shared" si="35"/>
        <v>8448.5517056681401</v>
      </c>
      <c r="N348" s="7">
        <f t="shared" si="36"/>
        <v>-3558.5522056681402</v>
      </c>
      <c r="O348" s="7">
        <f t="shared" si="37"/>
        <v>3558.5522056681402</v>
      </c>
      <c r="P348" s="7">
        <f t="shared" si="38"/>
        <v>12663293.800465586</v>
      </c>
      <c r="Q348" s="7">
        <f t="shared" si="39"/>
        <v>-0.72772036186673239</v>
      </c>
      <c r="R348" s="7">
        <f t="shared" si="40"/>
        <v>0.72772036186673239</v>
      </c>
    </row>
    <row r="349" spans="1:18" x14ac:dyDescent="0.2">
      <c r="A349">
        <f t="shared" ca="1" si="41"/>
        <v>347.92576753979864</v>
      </c>
      <c r="B349">
        <v>46</v>
      </c>
      <c r="C349">
        <v>33.344999999999999</v>
      </c>
      <c r="D349">
        <v>1</v>
      </c>
      <c r="E349">
        <v>1</v>
      </c>
      <c r="F349">
        <v>0</v>
      </c>
      <c r="G349">
        <v>0</v>
      </c>
      <c r="H349">
        <v>1</v>
      </c>
      <c r="I349">
        <v>0</v>
      </c>
      <c r="J349">
        <v>0</v>
      </c>
      <c r="K349">
        <v>0</v>
      </c>
      <c r="L349" s="7">
        <v>8334.4575499999992</v>
      </c>
      <c r="M349" s="7">
        <f t="shared" si="35"/>
        <v>11531.445536958279</v>
      </c>
      <c r="N349" s="7">
        <f t="shared" si="36"/>
        <v>-3196.9879869582801</v>
      </c>
      <c r="O349" s="7">
        <f t="shared" si="37"/>
        <v>3196.9879869582801</v>
      </c>
      <c r="P349" s="7">
        <f t="shared" si="38"/>
        <v>10220732.188755557</v>
      </c>
      <c r="Q349" s="7">
        <f t="shared" si="39"/>
        <v>-0.38358681027276698</v>
      </c>
      <c r="R349" s="7">
        <f t="shared" si="40"/>
        <v>0.38358681027276698</v>
      </c>
    </row>
    <row r="350" spans="1:18" x14ac:dyDescent="0.2">
      <c r="A350">
        <f t="shared" ca="1" si="41"/>
        <v>348.92576753979864</v>
      </c>
      <c r="B350">
        <v>36</v>
      </c>
      <c r="C350">
        <v>29.92</v>
      </c>
      <c r="D350">
        <v>1</v>
      </c>
      <c r="E350">
        <v>0</v>
      </c>
      <c r="F350">
        <v>1</v>
      </c>
      <c r="G350">
        <v>0</v>
      </c>
      <c r="H350">
        <v>0</v>
      </c>
      <c r="I350">
        <v>0</v>
      </c>
      <c r="J350">
        <v>0</v>
      </c>
      <c r="K350">
        <v>1</v>
      </c>
      <c r="L350" s="7">
        <v>5478.0367999999999</v>
      </c>
      <c r="M350" s="7">
        <f t="shared" si="35"/>
        <v>6897.4367429749609</v>
      </c>
      <c r="N350" s="7">
        <f t="shared" si="36"/>
        <v>-1419.399942974961</v>
      </c>
      <c r="O350" s="7">
        <f t="shared" si="37"/>
        <v>1419.399942974961</v>
      </c>
      <c r="P350" s="7">
        <f t="shared" si="38"/>
        <v>2014696.1981173228</v>
      </c>
      <c r="Q350" s="7">
        <f t="shared" si="39"/>
        <v>-0.25910741289196176</v>
      </c>
      <c r="R350" s="7">
        <f t="shared" si="40"/>
        <v>0.25910741289196176</v>
      </c>
    </row>
    <row r="351" spans="1:18" x14ac:dyDescent="0.2">
      <c r="A351">
        <f t="shared" ca="1" si="41"/>
        <v>349.92576753979864</v>
      </c>
      <c r="B351">
        <v>19</v>
      </c>
      <c r="C351">
        <v>27.835000000000001</v>
      </c>
      <c r="D351">
        <v>0</v>
      </c>
      <c r="E351">
        <v>1</v>
      </c>
      <c r="F351">
        <v>0</v>
      </c>
      <c r="G351">
        <v>0</v>
      </c>
      <c r="H351">
        <v>0</v>
      </c>
      <c r="I351">
        <v>1</v>
      </c>
      <c r="J351">
        <v>0</v>
      </c>
      <c r="K351">
        <v>0</v>
      </c>
      <c r="L351" s="7">
        <v>1635.7336499999999</v>
      </c>
      <c r="M351" s="7">
        <f t="shared" si="35"/>
        <v>1898.9036444803824</v>
      </c>
      <c r="N351" s="7">
        <f t="shared" si="36"/>
        <v>-263.16999448038246</v>
      </c>
      <c r="O351" s="7">
        <f t="shared" si="37"/>
        <v>263.16999448038246</v>
      </c>
      <c r="P351" s="7">
        <f t="shared" si="38"/>
        <v>69258.445994804526</v>
      </c>
      <c r="Q351" s="7">
        <f t="shared" si="39"/>
        <v>-0.16088804829587169</v>
      </c>
      <c r="R351" s="7">
        <f t="shared" si="40"/>
        <v>0.16088804829587169</v>
      </c>
    </row>
    <row r="352" spans="1:18" x14ac:dyDescent="0.2">
      <c r="A352">
        <f t="shared" ca="1" si="41"/>
        <v>350.92576753979864</v>
      </c>
      <c r="B352">
        <v>57</v>
      </c>
      <c r="C352">
        <v>23.18</v>
      </c>
      <c r="D352">
        <v>0</v>
      </c>
      <c r="E352">
        <v>0</v>
      </c>
      <c r="F352">
        <v>1</v>
      </c>
      <c r="G352">
        <v>0</v>
      </c>
      <c r="H352">
        <v>0</v>
      </c>
      <c r="I352">
        <v>1</v>
      </c>
      <c r="J352">
        <v>0</v>
      </c>
      <c r="K352">
        <v>0</v>
      </c>
      <c r="L352" s="7">
        <v>11830.6072</v>
      </c>
      <c r="M352" s="7">
        <f t="shared" si="35"/>
        <v>10211.813873736253</v>
      </c>
      <c r="N352" s="7">
        <f t="shared" si="36"/>
        <v>1618.7933262637471</v>
      </c>
      <c r="O352" s="7">
        <f t="shared" si="37"/>
        <v>1618.7933262637471</v>
      </c>
      <c r="P352" s="7">
        <f t="shared" si="38"/>
        <v>2620491.8331560465</v>
      </c>
      <c r="Q352" s="7">
        <f t="shared" si="39"/>
        <v>0.13683095879167953</v>
      </c>
      <c r="R352" s="7">
        <f t="shared" si="40"/>
        <v>0.13683095879167953</v>
      </c>
    </row>
    <row r="353" spans="1:18" x14ac:dyDescent="0.2">
      <c r="A353">
        <f t="shared" ca="1" si="41"/>
        <v>351.92576753979864</v>
      </c>
      <c r="B353">
        <v>50</v>
      </c>
      <c r="C353">
        <v>25.6</v>
      </c>
      <c r="D353">
        <v>0</v>
      </c>
      <c r="E353">
        <v>0</v>
      </c>
      <c r="F353">
        <v>1</v>
      </c>
      <c r="G353">
        <v>0</v>
      </c>
      <c r="H353">
        <v>0</v>
      </c>
      <c r="I353">
        <v>0</v>
      </c>
      <c r="J353">
        <v>1</v>
      </c>
      <c r="K353">
        <v>0</v>
      </c>
      <c r="L353" s="7">
        <v>8932.0840000000007</v>
      </c>
      <c r="M353" s="7">
        <f t="shared" si="35"/>
        <v>8627.5804718368636</v>
      </c>
      <c r="N353" s="7">
        <f t="shared" si="36"/>
        <v>304.50352816313716</v>
      </c>
      <c r="O353" s="7">
        <f t="shared" si="37"/>
        <v>304.50352816313716</v>
      </c>
      <c r="P353" s="7">
        <f t="shared" si="38"/>
        <v>92722.398663798464</v>
      </c>
      <c r="Q353" s="7">
        <f t="shared" si="39"/>
        <v>3.4090983488639058E-2</v>
      </c>
      <c r="R353" s="7">
        <f t="shared" si="40"/>
        <v>3.4090983488639058E-2</v>
      </c>
    </row>
    <row r="354" spans="1:18" x14ac:dyDescent="0.2">
      <c r="A354">
        <f t="shared" ca="1" si="41"/>
        <v>352.92576753979864</v>
      </c>
      <c r="B354">
        <v>30</v>
      </c>
      <c r="C354">
        <v>27.7</v>
      </c>
      <c r="D354">
        <v>0</v>
      </c>
      <c r="E354">
        <v>0</v>
      </c>
      <c r="F354">
        <v>1</v>
      </c>
      <c r="G354">
        <v>0</v>
      </c>
      <c r="H354">
        <v>0</v>
      </c>
      <c r="I354">
        <v>0</v>
      </c>
      <c r="J354">
        <v>1</v>
      </c>
      <c r="K354">
        <v>0</v>
      </c>
      <c r="L354" s="7">
        <v>3554.203</v>
      </c>
      <c r="M354" s="7">
        <f t="shared" si="35"/>
        <v>4202.7596736726664</v>
      </c>
      <c r="N354" s="7">
        <f t="shared" si="36"/>
        <v>-648.55667367266642</v>
      </c>
      <c r="O354" s="7">
        <f t="shared" si="37"/>
        <v>648.55667367266642</v>
      </c>
      <c r="P354" s="7">
        <f t="shared" si="38"/>
        <v>420625.75896535354</v>
      </c>
      <c r="Q354" s="7">
        <f t="shared" si="39"/>
        <v>-0.18247597947350402</v>
      </c>
      <c r="R354" s="7">
        <f t="shared" si="40"/>
        <v>0.18247597947350402</v>
      </c>
    </row>
    <row r="355" spans="1:18" x14ac:dyDescent="0.2">
      <c r="A355">
        <f t="shared" ca="1" si="41"/>
        <v>353.92576753979864</v>
      </c>
      <c r="B355">
        <v>33</v>
      </c>
      <c r="C355">
        <v>35.244999999999997</v>
      </c>
      <c r="D355">
        <v>0</v>
      </c>
      <c r="E355">
        <v>1</v>
      </c>
      <c r="F355">
        <v>0</v>
      </c>
      <c r="G355">
        <v>0</v>
      </c>
      <c r="H355">
        <v>1</v>
      </c>
      <c r="I355">
        <v>0</v>
      </c>
      <c r="J355">
        <v>0</v>
      </c>
      <c r="K355">
        <v>0</v>
      </c>
      <c r="L355" s="7">
        <v>12404.8791</v>
      </c>
      <c r="M355" s="7">
        <f t="shared" si="35"/>
        <v>8361.2799706842197</v>
      </c>
      <c r="N355" s="7">
        <f t="shared" si="36"/>
        <v>4043.5991293157804</v>
      </c>
      <c r="O355" s="7">
        <f t="shared" si="37"/>
        <v>4043.5991293157804</v>
      </c>
      <c r="P355" s="7">
        <f t="shared" si="38"/>
        <v>16350693.918603336</v>
      </c>
      <c r="Q355" s="7">
        <f t="shared" si="39"/>
        <v>0.32596844328098129</v>
      </c>
      <c r="R355" s="7">
        <f t="shared" si="40"/>
        <v>0.32596844328098129</v>
      </c>
    </row>
    <row r="356" spans="1:18" x14ac:dyDescent="0.2">
      <c r="A356">
        <f t="shared" ca="1" si="41"/>
        <v>354.92576753979864</v>
      </c>
      <c r="B356">
        <v>18</v>
      </c>
      <c r="C356">
        <v>38.28</v>
      </c>
      <c r="D356">
        <v>0</v>
      </c>
      <c r="E356">
        <v>0</v>
      </c>
      <c r="F356">
        <v>1</v>
      </c>
      <c r="G356">
        <v>0</v>
      </c>
      <c r="H356">
        <v>0</v>
      </c>
      <c r="I356">
        <v>0</v>
      </c>
      <c r="J356">
        <v>0</v>
      </c>
      <c r="K356">
        <v>1</v>
      </c>
      <c r="L356" s="7">
        <v>14133.03775</v>
      </c>
      <c r="M356" s="7">
        <f t="shared" si="35"/>
        <v>4634.1791243401885</v>
      </c>
      <c r="N356" s="7">
        <f t="shared" si="36"/>
        <v>9498.8586256598101</v>
      </c>
      <c r="O356" s="7">
        <f t="shared" si="37"/>
        <v>9498.8586256598101</v>
      </c>
      <c r="P356" s="7">
        <f t="shared" si="38"/>
        <v>90228315.19027178</v>
      </c>
      <c r="Q356" s="7">
        <f t="shared" si="39"/>
        <v>0.67210311000972245</v>
      </c>
      <c r="R356" s="7">
        <f t="shared" si="40"/>
        <v>0.67210311000972245</v>
      </c>
    </row>
    <row r="357" spans="1:18" x14ac:dyDescent="0.2">
      <c r="A357">
        <f t="shared" ca="1" si="41"/>
        <v>355.92576753979864</v>
      </c>
      <c r="B357">
        <v>46</v>
      </c>
      <c r="C357">
        <v>27.6</v>
      </c>
      <c r="D357">
        <v>0</v>
      </c>
      <c r="E357">
        <v>1</v>
      </c>
      <c r="F357">
        <v>0</v>
      </c>
      <c r="G357">
        <v>0</v>
      </c>
      <c r="H357">
        <v>0</v>
      </c>
      <c r="I357">
        <v>0</v>
      </c>
      <c r="J357">
        <v>1</v>
      </c>
      <c r="K357">
        <v>0</v>
      </c>
      <c r="L357" s="7">
        <v>24603.04837</v>
      </c>
      <c r="M357" s="7">
        <f t="shared" si="35"/>
        <v>8147.2276095140442</v>
      </c>
      <c r="N357" s="7">
        <f t="shared" si="36"/>
        <v>16455.820760485956</v>
      </c>
      <c r="O357" s="7">
        <f t="shared" si="37"/>
        <v>16455.820760485956</v>
      </c>
      <c r="P357" s="7">
        <f t="shared" si="38"/>
        <v>270794036.90124059</v>
      </c>
      <c r="Q357" s="7">
        <f t="shared" si="39"/>
        <v>0.66885292070358016</v>
      </c>
      <c r="R357" s="7">
        <f t="shared" si="40"/>
        <v>0.66885292070358016</v>
      </c>
    </row>
    <row r="358" spans="1:18" x14ac:dyDescent="0.2">
      <c r="A358">
        <f t="shared" ca="1" si="41"/>
        <v>356.92576753979864</v>
      </c>
      <c r="B358">
        <v>46</v>
      </c>
      <c r="C358">
        <v>43.89</v>
      </c>
      <c r="D358">
        <v>3</v>
      </c>
      <c r="E358">
        <v>1</v>
      </c>
      <c r="F358">
        <v>0</v>
      </c>
      <c r="G358">
        <v>0</v>
      </c>
      <c r="H358">
        <v>0</v>
      </c>
      <c r="I358">
        <v>0</v>
      </c>
      <c r="J358">
        <v>0</v>
      </c>
      <c r="K358">
        <v>1</v>
      </c>
      <c r="L358" s="7">
        <v>8944.1151000000009</v>
      </c>
      <c r="M358" s="7">
        <f t="shared" si="35"/>
        <v>15024.219546195034</v>
      </c>
      <c r="N358" s="7">
        <f t="shared" si="36"/>
        <v>-6080.1044461950332</v>
      </c>
      <c r="O358" s="7">
        <f t="shared" si="37"/>
        <v>6080.1044461950332</v>
      </c>
      <c r="P358" s="7">
        <f t="shared" si="38"/>
        <v>36967670.076640613</v>
      </c>
      <c r="Q358" s="7">
        <f t="shared" si="39"/>
        <v>-0.67978826057314856</v>
      </c>
      <c r="R358" s="7">
        <f t="shared" si="40"/>
        <v>0.67978826057314856</v>
      </c>
    </row>
    <row r="359" spans="1:18" x14ac:dyDescent="0.2">
      <c r="A359">
        <f t="shared" ca="1" si="41"/>
        <v>357.92576753979864</v>
      </c>
      <c r="B359">
        <v>47</v>
      </c>
      <c r="C359">
        <v>29.83</v>
      </c>
      <c r="D359">
        <v>3</v>
      </c>
      <c r="E359">
        <v>1</v>
      </c>
      <c r="F359">
        <v>0</v>
      </c>
      <c r="G359">
        <v>0</v>
      </c>
      <c r="H359">
        <v>0</v>
      </c>
      <c r="I359">
        <v>1</v>
      </c>
      <c r="J359">
        <v>0</v>
      </c>
      <c r="K359">
        <v>0</v>
      </c>
      <c r="L359" s="7">
        <v>9620.3307000000004</v>
      </c>
      <c r="M359" s="7">
        <f t="shared" si="35"/>
        <v>11194.074090927148</v>
      </c>
      <c r="N359" s="7">
        <f t="shared" si="36"/>
        <v>-1573.7433909271476</v>
      </c>
      <c r="O359" s="7">
        <f t="shared" si="37"/>
        <v>1573.7433909271476</v>
      </c>
      <c r="P359" s="7">
        <f t="shared" si="38"/>
        <v>2476668.2604868771</v>
      </c>
      <c r="Q359" s="7">
        <f t="shared" si="39"/>
        <v>-0.16358516562503903</v>
      </c>
      <c r="R359" s="7">
        <f t="shared" si="40"/>
        <v>0.16358516562503903</v>
      </c>
    </row>
    <row r="360" spans="1:18" x14ac:dyDescent="0.2">
      <c r="A360">
        <f t="shared" ca="1" si="41"/>
        <v>358.92576753979864</v>
      </c>
      <c r="B360">
        <v>23</v>
      </c>
      <c r="C360">
        <v>41.91</v>
      </c>
      <c r="D360">
        <v>0</v>
      </c>
      <c r="E360">
        <v>1</v>
      </c>
      <c r="F360">
        <v>0</v>
      </c>
      <c r="G360">
        <v>0</v>
      </c>
      <c r="H360">
        <v>0</v>
      </c>
      <c r="I360">
        <v>0</v>
      </c>
      <c r="J360">
        <v>0</v>
      </c>
      <c r="K360">
        <v>1</v>
      </c>
      <c r="L360" s="7">
        <v>1837.2819</v>
      </c>
      <c r="M360" s="7">
        <f t="shared" si="35"/>
        <v>7018.418764239168</v>
      </c>
      <c r="N360" s="7">
        <f t="shared" si="36"/>
        <v>-5181.1368642391681</v>
      </c>
      <c r="O360" s="7">
        <f t="shared" si="37"/>
        <v>5181.1368642391681</v>
      </c>
      <c r="P360" s="7">
        <f t="shared" si="38"/>
        <v>26844179.205978081</v>
      </c>
      <c r="Q360" s="7">
        <f t="shared" si="39"/>
        <v>-2.82000103753222</v>
      </c>
      <c r="R360" s="7">
        <f t="shared" si="40"/>
        <v>2.82000103753222</v>
      </c>
    </row>
    <row r="361" spans="1:18" x14ac:dyDescent="0.2">
      <c r="A361">
        <f t="shared" ca="1" si="41"/>
        <v>359.92576753979864</v>
      </c>
      <c r="B361">
        <v>18</v>
      </c>
      <c r="C361">
        <v>20.79</v>
      </c>
      <c r="D361">
        <v>0</v>
      </c>
      <c r="E361">
        <v>0</v>
      </c>
      <c r="F361">
        <v>1</v>
      </c>
      <c r="G361">
        <v>0</v>
      </c>
      <c r="H361">
        <v>0</v>
      </c>
      <c r="I361">
        <v>0</v>
      </c>
      <c r="J361">
        <v>0</v>
      </c>
      <c r="K361">
        <v>1</v>
      </c>
      <c r="L361" s="7">
        <v>1607.5101</v>
      </c>
      <c r="M361" s="7">
        <f t="shared" si="35"/>
        <v>-1298.3143793134059</v>
      </c>
      <c r="N361" s="7">
        <f t="shared" si="36"/>
        <v>2905.8244793134058</v>
      </c>
      <c r="O361" s="7">
        <f t="shared" si="37"/>
        <v>2905.8244793134058</v>
      </c>
      <c r="P361" s="7">
        <f t="shared" si="38"/>
        <v>8443815.9045770261</v>
      </c>
      <c r="Q361" s="7">
        <f t="shared" si="39"/>
        <v>1.8076555035725161</v>
      </c>
      <c r="R361" s="7">
        <f t="shared" si="40"/>
        <v>1.8076555035725161</v>
      </c>
    </row>
    <row r="362" spans="1:18" x14ac:dyDescent="0.2">
      <c r="A362">
        <f t="shared" ca="1" si="41"/>
        <v>360.92576753979864</v>
      </c>
      <c r="B362">
        <v>48</v>
      </c>
      <c r="C362">
        <v>32.299999999999997</v>
      </c>
      <c r="D362">
        <v>2</v>
      </c>
      <c r="E362">
        <v>0</v>
      </c>
      <c r="F362">
        <v>1</v>
      </c>
      <c r="G362">
        <v>0</v>
      </c>
      <c r="H362">
        <v>1</v>
      </c>
      <c r="I362">
        <v>0</v>
      </c>
      <c r="J362">
        <v>0</v>
      </c>
      <c r="K362">
        <v>0</v>
      </c>
      <c r="L362" s="7">
        <v>10043.249</v>
      </c>
      <c r="M362" s="7">
        <f t="shared" si="35"/>
        <v>12297.515987553888</v>
      </c>
      <c r="N362" s="7">
        <f t="shared" si="36"/>
        <v>-2254.2669875538886</v>
      </c>
      <c r="O362" s="7">
        <f t="shared" si="37"/>
        <v>2254.2669875538886</v>
      </c>
      <c r="P362" s="7">
        <f t="shared" si="38"/>
        <v>5081719.6511752838</v>
      </c>
      <c r="Q362" s="7">
        <f t="shared" si="39"/>
        <v>-0.22445594922060466</v>
      </c>
      <c r="R362" s="7">
        <f t="shared" si="40"/>
        <v>0.22445594922060466</v>
      </c>
    </row>
    <row r="363" spans="1:18" x14ac:dyDescent="0.2">
      <c r="A363">
        <f t="shared" ca="1" si="41"/>
        <v>361.92576753979864</v>
      </c>
      <c r="B363">
        <v>35</v>
      </c>
      <c r="C363">
        <v>30.5</v>
      </c>
      <c r="D363">
        <v>1</v>
      </c>
      <c r="E363">
        <v>1</v>
      </c>
      <c r="F363">
        <v>0</v>
      </c>
      <c r="G363">
        <v>0</v>
      </c>
      <c r="H363">
        <v>0</v>
      </c>
      <c r="I363">
        <v>0</v>
      </c>
      <c r="J363">
        <v>1</v>
      </c>
      <c r="K363">
        <v>0</v>
      </c>
      <c r="L363" s="7">
        <v>4751.07</v>
      </c>
      <c r="M363" s="7">
        <f t="shared" si="35"/>
        <v>6780.9692922237846</v>
      </c>
      <c r="N363" s="7">
        <f t="shared" si="36"/>
        <v>-2029.8992922237849</v>
      </c>
      <c r="O363" s="7">
        <f t="shared" si="37"/>
        <v>2029.8992922237849</v>
      </c>
      <c r="P363" s="7">
        <f t="shared" si="38"/>
        <v>4120491.1365706227</v>
      </c>
      <c r="Q363" s="7">
        <f t="shared" si="39"/>
        <v>-0.42725097551157631</v>
      </c>
      <c r="R363" s="7">
        <f t="shared" si="40"/>
        <v>0.42725097551157631</v>
      </c>
    </row>
    <row r="364" spans="1:18" x14ac:dyDescent="0.2">
      <c r="A364">
        <f t="shared" ca="1" si="41"/>
        <v>362.92576753979864</v>
      </c>
      <c r="B364">
        <v>19</v>
      </c>
      <c r="C364">
        <v>21.7</v>
      </c>
      <c r="D364">
        <v>0</v>
      </c>
      <c r="E364">
        <v>0</v>
      </c>
      <c r="F364">
        <v>1</v>
      </c>
      <c r="G364">
        <v>1</v>
      </c>
      <c r="H364">
        <v>0</v>
      </c>
      <c r="I364">
        <v>0</v>
      </c>
      <c r="J364">
        <v>1</v>
      </c>
      <c r="K364">
        <v>0</v>
      </c>
      <c r="L364" s="7">
        <v>13844.505999999999</v>
      </c>
      <c r="M364" s="7">
        <f t="shared" si="35"/>
        <v>23190.71361600962</v>
      </c>
      <c r="N364" s="7">
        <f t="shared" si="36"/>
        <v>-9346.2076160096203</v>
      </c>
      <c r="O364" s="7">
        <f t="shared" si="37"/>
        <v>9346.2076160096203</v>
      </c>
      <c r="P364" s="7">
        <f t="shared" si="38"/>
        <v>87351596.80155623</v>
      </c>
      <c r="Q364" s="7">
        <f t="shared" si="39"/>
        <v>-0.67508422590229078</v>
      </c>
      <c r="R364" s="7">
        <f t="shared" si="40"/>
        <v>0.67508422590229078</v>
      </c>
    </row>
    <row r="365" spans="1:18" x14ac:dyDescent="0.2">
      <c r="A365">
        <f t="shared" ca="1" si="41"/>
        <v>363.92576753979864</v>
      </c>
      <c r="B365">
        <v>21</v>
      </c>
      <c r="C365">
        <v>26.4</v>
      </c>
      <c r="D365">
        <v>1</v>
      </c>
      <c r="E365">
        <v>0</v>
      </c>
      <c r="F365">
        <v>1</v>
      </c>
      <c r="G365">
        <v>0</v>
      </c>
      <c r="H365">
        <v>0</v>
      </c>
      <c r="I365">
        <v>0</v>
      </c>
      <c r="J365">
        <v>1</v>
      </c>
      <c r="K365">
        <v>0</v>
      </c>
      <c r="L365" s="7">
        <v>2597.779</v>
      </c>
      <c r="M365" s="7">
        <f t="shared" si="35"/>
        <v>1925.6015562915773</v>
      </c>
      <c r="N365" s="7">
        <f t="shared" si="36"/>
        <v>672.17744370842274</v>
      </c>
      <c r="O365" s="7">
        <f t="shared" si="37"/>
        <v>672.17744370842274</v>
      </c>
      <c r="P365" s="7">
        <f t="shared" si="38"/>
        <v>451822.51583038981</v>
      </c>
      <c r="Q365" s="7">
        <f t="shared" si="39"/>
        <v>0.25875081895281421</v>
      </c>
      <c r="R365" s="7">
        <f t="shared" si="40"/>
        <v>0.25875081895281421</v>
      </c>
    </row>
    <row r="366" spans="1:18" x14ac:dyDescent="0.2">
      <c r="A366">
        <f t="shared" ca="1" si="41"/>
        <v>364.92576753979864</v>
      </c>
      <c r="B366">
        <v>21</v>
      </c>
      <c r="C366">
        <v>21.89</v>
      </c>
      <c r="D366">
        <v>2</v>
      </c>
      <c r="E366">
        <v>0</v>
      </c>
      <c r="F366">
        <v>1</v>
      </c>
      <c r="G366">
        <v>0</v>
      </c>
      <c r="H366">
        <v>0</v>
      </c>
      <c r="I366">
        <v>0</v>
      </c>
      <c r="J366">
        <v>0</v>
      </c>
      <c r="K366">
        <v>1</v>
      </c>
      <c r="L366" s="7">
        <v>3180.5101</v>
      </c>
      <c r="M366" s="7">
        <f t="shared" si="35"/>
        <v>796.36856756882821</v>
      </c>
      <c r="N366" s="7">
        <f t="shared" si="36"/>
        <v>2384.141532431172</v>
      </c>
      <c r="O366" s="7">
        <f t="shared" si="37"/>
        <v>2384.141532431172</v>
      </c>
      <c r="P366" s="7">
        <f t="shared" si="38"/>
        <v>5684130.8466632571</v>
      </c>
      <c r="Q366" s="7">
        <f t="shared" si="39"/>
        <v>0.74960979763314439</v>
      </c>
      <c r="R366" s="7">
        <f t="shared" si="40"/>
        <v>0.74960979763314439</v>
      </c>
    </row>
    <row r="367" spans="1:18" x14ac:dyDescent="0.2">
      <c r="A367">
        <f t="shared" ca="1" si="41"/>
        <v>365.92576753979864</v>
      </c>
      <c r="B367">
        <v>49</v>
      </c>
      <c r="C367">
        <v>30.78</v>
      </c>
      <c r="D367">
        <v>1</v>
      </c>
      <c r="E367">
        <v>0</v>
      </c>
      <c r="F367">
        <v>1</v>
      </c>
      <c r="G367">
        <v>0</v>
      </c>
      <c r="H367">
        <v>1</v>
      </c>
      <c r="I367">
        <v>0</v>
      </c>
      <c r="J367">
        <v>0</v>
      </c>
      <c r="K367">
        <v>0</v>
      </c>
      <c r="L367" s="7">
        <v>9778.3472000000002</v>
      </c>
      <c r="M367" s="7">
        <f t="shared" si="35"/>
        <v>11563.297745453627</v>
      </c>
      <c r="N367" s="7">
        <f t="shared" si="36"/>
        <v>-1784.9505454536265</v>
      </c>
      <c r="O367" s="7">
        <f t="shared" si="37"/>
        <v>1784.9505454536265</v>
      </c>
      <c r="P367" s="7">
        <f t="shared" si="38"/>
        <v>3186048.4497151989</v>
      </c>
      <c r="Q367" s="7">
        <f t="shared" si="39"/>
        <v>-0.18254112979887097</v>
      </c>
      <c r="R367" s="7">
        <f t="shared" si="40"/>
        <v>0.18254112979887097</v>
      </c>
    </row>
    <row r="368" spans="1:18" x14ac:dyDescent="0.2">
      <c r="A368">
        <f t="shared" ca="1" si="41"/>
        <v>366.92576753979864</v>
      </c>
      <c r="B368">
        <v>56</v>
      </c>
      <c r="C368">
        <v>32.299999999999997</v>
      </c>
      <c r="D368">
        <v>3</v>
      </c>
      <c r="E368">
        <v>0</v>
      </c>
      <c r="F368">
        <v>1</v>
      </c>
      <c r="G368">
        <v>0</v>
      </c>
      <c r="H368">
        <v>1</v>
      </c>
      <c r="I368">
        <v>0</v>
      </c>
      <c r="J368">
        <v>0</v>
      </c>
      <c r="K368">
        <v>0</v>
      </c>
      <c r="L368" s="7">
        <v>13430.264999999999</v>
      </c>
      <c r="M368" s="7">
        <f t="shared" si="35"/>
        <v>14827.867353001804</v>
      </c>
      <c r="N368" s="7">
        <f t="shared" si="36"/>
        <v>-1397.6023530018047</v>
      </c>
      <c r="O368" s="7">
        <f t="shared" si="37"/>
        <v>1397.6023530018047</v>
      </c>
      <c r="P368" s="7">
        <f t="shared" si="38"/>
        <v>1953292.3371161809</v>
      </c>
      <c r="Q368" s="7">
        <f t="shared" si="39"/>
        <v>-0.10406364677106555</v>
      </c>
      <c r="R368" s="7">
        <f t="shared" si="40"/>
        <v>0.10406364677106555</v>
      </c>
    </row>
    <row r="369" spans="1:18" x14ac:dyDescent="0.2">
      <c r="A369">
        <f t="shared" ca="1" si="41"/>
        <v>367.92576753979864</v>
      </c>
      <c r="B369">
        <v>42</v>
      </c>
      <c r="C369">
        <v>24.984999999999999</v>
      </c>
      <c r="D369">
        <v>2</v>
      </c>
      <c r="E369">
        <v>0</v>
      </c>
      <c r="F369">
        <v>1</v>
      </c>
      <c r="G369">
        <v>0</v>
      </c>
      <c r="H369">
        <v>0</v>
      </c>
      <c r="I369">
        <v>1</v>
      </c>
      <c r="J369">
        <v>0</v>
      </c>
      <c r="K369">
        <v>0</v>
      </c>
      <c r="L369" s="7">
        <v>8017.0611500000005</v>
      </c>
      <c r="M369" s="7">
        <f t="shared" si="35"/>
        <v>7922.2138597418625</v>
      </c>
      <c r="N369" s="7">
        <f t="shared" si="36"/>
        <v>94.847290258137946</v>
      </c>
      <c r="O369" s="7">
        <f t="shared" si="37"/>
        <v>94.847290258137946</v>
      </c>
      <c r="P369" s="7">
        <f t="shared" si="38"/>
        <v>8996.0084693114695</v>
      </c>
      <c r="Q369" s="7">
        <f t="shared" si="39"/>
        <v>1.1830680655109876E-2</v>
      </c>
      <c r="R369" s="7">
        <f t="shared" si="40"/>
        <v>1.1830680655109876E-2</v>
      </c>
    </row>
    <row r="370" spans="1:18" x14ac:dyDescent="0.2">
      <c r="A370">
        <f t="shared" ca="1" si="41"/>
        <v>368.92576753979864</v>
      </c>
      <c r="B370">
        <v>44</v>
      </c>
      <c r="C370">
        <v>32.015000000000001</v>
      </c>
      <c r="D370">
        <v>2</v>
      </c>
      <c r="E370">
        <v>1</v>
      </c>
      <c r="F370">
        <v>0</v>
      </c>
      <c r="G370">
        <v>0</v>
      </c>
      <c r="H370">
        <v>0</v>
      </c>
      <c r="I370">
        <v>1</v>
      </c>
      <c r="J370">
        <v>0</v>
      </c>
      <c r="K370">
        <v>0</v>
      </c>
      <c r="L370" s="7">
        <v>8116.2688500000004</v>
      </c>
      <c r="M370" s="7">
        <f t="shared" si="35"/>
        <v>10689.142184305658</v>
      </c>
      <c r="N370" s="7">
        <f t="shared" si="36"/>
        <v>-2572.8733343056574</v>
      </c>
      <c r="O370" s="7">
        <f t="shared" si="37"/>
        <v>2572.8733343056574</v>
      </c>
      <c r="P370" s="7">
        <f t="shared" si="38"/>
        <v>6619677.1943811113</v>
      </c>
      <c r="Q370" s="7">
        <f t="shared" si="39"/>
        <v>-0.3170019847612191</v>
      </c>
      <c r="R370" s="7">
        <f t="shared" si="40"/>
        <v>0.3170019847612191</v>
      </c>
    </row>
    <row r="371" spans="1:18" x14ac:dyDescent="0.2">
      <c r="A371">
        <f t="shared" ca="1" si="41"/>
        <v>369.92576753979864</v>
      </c>
      <c r="B371">
        <v>18</v>
      </c>
      <c r="C371">
        <v>30.4</v>
      </c>
      <c r="D371">
        <v>3</v>
      </c>
      <c r="E371">
        <v>1</v>
      </c>
      <c r="F371">
        <v>0</v>
      </c>
      <c r="G371">
        <v>0</v>
      </c>
      <c r="H371">
        <v>1</v>
      </c>
      <c r="I371">
        <v>0</v>
      </c>
      <c r="J371">
        <v>0</v>
      </c>
      <c r="K371">
        <v>0</v>
      </c>
      <c r="L371" s="7">
        <v>3481.8679999999999</v>
      </c>
      <c r="M371" s="7">
        <f t="shared" si="35"/>
        <v>4291.5440353268768</v>
      </c>
      <c r="N371" s="7">
        <f t="shared" si="36"/>
        <v>-809.6760353268769</v>
      </c>
      <c r="O371" s="7">
        <f t="shared" si="37"/>
        <v>809.6760353268769</v>
      </c>
      <c r="P371" s="7">
        <f t="shared" si="38"/>
        <v>655575.28218265006</v>
      </c>
      <c r="Q371" s="7">
        <f t="shared" si="39"/>
        <v>-0.23254070381958103</v>
      </c>
      <c r="R371" s="7">
        <f t="shared" si="40"/>
        <v>0.23254070381958103</v>
      </c>
    </row>
    <row r="372" spans="1:18" x14ac:dyDescent="0.2">
      <c r="A372">
        <f t="shared" ca="1" si="41"/>
        <v>370.92576753979864</v>
      </c>
      <c r="B372">
        <v>61</v>
      </c>
      <c r="C372">
        <v>21.09</v>
      </c>
      <c r="D372">
        <v>0</v>
      </c>
      <c r="E372">
        <v>0</v>
      </c>
      <c r="F372">
        <v>1</v>
      </c>
      <c r="G372">
        <v>0</v>
      </c>
      <c r="H372">
        <v>0</v>
      </c>
      <c r="I372">
        <v>1</v>
      </c>
      <c r="J372">
        <v>0</v>
      </c>
      <c r="K372">
        <v>0</v>
      </c>
      <c r="L372" s="7">
        <v>13415.0381</v>
      </c>
      <c r="M372" s="7">
        <f t="shared" si="35"/>
        <v>10530.324965838989</v>
      </c>
      <c r="N372" s="7">
        <f t="shared" si="36"/>
        <v>2884.7131341610111</v>
      </c>
      <c r="O372" s="7">
        <f t="shared" si="37"/>
        <v>2884.7131341610111</v>
      </c>
      <c r="P372" s="7">
        <f t="shared" si="38"/>
        <v>8321569.8664010437</v>
      </c>
      <c r="Q372" s="7">
        <f t="shared" si="39"/>
        <v>0.21503577646648736</v>
      </c>
      <c r="R372" s="7">
        <f t="shared" si="40"/>
        <v>0.21503577646648736</v>
      </c>
    </row>
    <row r="373" spans="1:18" x14ac:dyDescent="0.2">
      <c r="A373">
        <f t="shared" ca="1" si="41"/>
        <v>371.92576753979864</v>
      </c>
      <c r="B373">
        <v>57</v>
      </c>
      <c r="C373">
        <v>22.23</v>
      </c>
      <c r="D373">
        <v>0</v>
      </c>
      <c r="E373">
        <v>0</v>
      </c>
      <c r="F373">
        <v>1</v>
      </c>
      <c r="G373">
        <v>0</v>
      </c>
      <c r="H373">
        <v>1</v>
      </c>
      <c r="I373">
        <v>0</v>
      </c>
      <c r="J373">
        <v>0</v>
      </c>
      <c r="K373">
        <v>0</v>
      </c>
      <c r="L373" s="7">
        <v>12029.286700000001</v>
      </c>
      <c r="M373" s="7">
        <f t="shared" si="35"/>
        <v>10242.543992230598</v>
      </c>
      <c r="N373" s="7">
        <f t="shared" si="36"/>
        <v>1786.7427077694028</v>
      </c>
      <c r="O373" s="7">
        <f t="shared" si="37"/>
        <v>1786.7427077694028</v>
      </c>
      <c r="P373" s="7">
        <f t="shared" si="38"/>
        <v>3192449.5037671379</v>
      </c>
      <c r="Q373" s="7">
        <f t="shared" si="39"/>
        <v>0.14853272287287014</v>
      </c>
      <c r="R373" s="7">
        <f t="shared" si="40"/>
        <v>0.14853272287287014</v>
      </c>
    </row>
    <row r="374" spans="1:18" x14ac:dyDescent="0.2">
      <c r="A374">
        <f t="shared" ca="1" si="41"/>
        <v>372.92576753979864</v>
      </c>
      <c r="B374">
        <v>42</v>
      </c>
      <c r="C374">
        <v>33.155000000000001</v>
      </c>
      <c r="D374">
        <v>1</v>
      </c>
      <c r="E374">
        <v>0</v>
      </c>
      <c r="F374">
        <v>1</v>
      </c>
      <c r="G374">
        <v>0</v>
      </c>
      <c r="H374">
        <v>1</v>
      </c>
      <c r="I374">
        <v>0</v>
      </c>
      <c r="J374">
        <v>0</v>
      </c>
      <c r="K374">
        <v>0</v>
      </c>
      <c r="L374" s="7">
        <v>7639.4174499999999</v>
      </c>
      <c r="M374" s="7">
        <f t="shared" si="35"/>
        <v>10570.887730017937</v>
      </c>
      <c r="N374" s="7">
        <f t="shared" si="36"/>
        <v>-2931.4702800179375</v>
      </c>
      <c r="O374" s="7">
        <f t="shared" si="37"/>
        <v>2931.4702800179375</v>
      </c>
      <c r="P374" s="7">
        <f t="shared" si="38"/>
        <v>8593518.0026284456</v>
      </c>
      <c r="Q374" s="7">
        <f t="shared" si="39"/>
        <v>-0.38372955781045026</v>
      </c>
      <c r="R374" s="7">
        <f t="shared" si="40"/>
        <v>0.38372955781045026</v>
      </c>
    </row>
    <row r="375" spans="1:18" x14ac:dyDescent="0.2">
      <c r="A375">
        <f t="shared" ca="1" si="41"/>
        <v>373.92576753979864</v>
      </c>
      <c r="B375">
        <v>26</v>
      </c>
      <c r="C375">
        <v>32.9</v>
      </c>
      <c r="D375">
        <v>2</v>
      </c>
      <c r="E375">
        <v>1</v>
      </c>
      <c r="F375">
        <v>0</v>
      </c>
      <c r="G375">
        <v>1</v>
      </c>
      <c r="H375">
        <v>0</v>
      </c>
      <c r="I375">
        <v>0</v>
      </c>
      <c r="J375">
        <v>1</v>
      </c>
      <c r="K375">
        <v>0</v>
      </c>
      <c r="L375" s="7">
        <v>36085.218999999997</v>
      </c>
      <c r="M375" s="7">
        <f t="shared" si="35"/>
        <v>29607.361495115623</v>
      </c>
      <c r="N375" s="7">
        <f t="shared" si="36"/>
        <v>6477.8575048843741</v>
      </c>
      <c r="O375" s="7">
        <f t="shared" si="37"/>
        <v>6477.8575048843741</v>
      </c>
      <c r="P375" s="7">
        <f t="shared" si="38"/>
        <v>41962637.853586808</v>
      </c>
      <c r="Q375" s="7">
        <f t="shared" si="39"/>
        <v>0.17951553806239542</v>
      </c>
      <c r="R375" s="7">
        <f t="shared" si="40"/>
        <v>0.17951553806239542</v>
      </c>
    </row>
    <row r="376" spans="1:18" x14ac:dyDescent="0.2">
      <c r="A376">
        <f t="shared" ca="1" si="41"/>
        <v>374.92576753979864</v>
      </c>
      <c r="B376">
        <v>20</v>
      </c>
      <c r="C376">
        <v>33.33</v>
      </c>
      <c r="D376">
        <v>0</v>
      </c>
      <c r="E376">
        <v>1</v>
      </c>
      <c r="F376">
        <v>0</v>
      </c>
      <c r="G376">
        <v>0</v>
      </c>
      <c r="H376">
        <v>0</v>
      </c>
      <c r="I376">
        <v>0</v>
      </c>
      <c r="J376">
        <v>0</v>
      </c>
      <c r="K376">
        <v>1</v>
      </c>
      <c r="L376" s="7">
        <v>1391.5287000000001</v>
      </c>
      <c r="M376" s="7">
        <f t="shared" si="35"/>
        <v>3337.5698746461176</v>
      </c>
      <c r="N376" s="7">
        <f t="shared" si="36"/>
        <v>-1946.0411746461175</v>
      </c>
      <c r="O376" s="7">
        <f t="shared" si="37"/>
        <v>1946.0411746461175</v>
      </c>
      <c r="P376" s="7">
        <f t="shared" si="38"/>
        <v>3787076.2534180409</v>
      </c>
      <c r="Q376" s="7">
        <f t="shared" si="39"/>
        <v>-1.3984915831388296</v>
      </c>
      <c r="R376" s="7">
        <f t="shared" si="40"/>
        <v>1.3984915831388296</v>
      </c>
    </row>
    <row r="377" spans="1:18" x14ac:dyDescent="0.2">
      <c r="A377">
        <f t="shared" ca="1" si="41"/>
        <v>375.92576753979864</v>
      </c>
      <c r="B377">
        <v>23</v>
      </c>
      <c r="C377">
        <v>28.31</v>
      </c>
      <c r="D377">
        <v>0</v>
      </c>
      <c r="E377">
        <v>0</v>
      </c>
      <c r="F377">
        <v>1</v>
      </c>
      <c r="G377">
        <v>1</v>
      </c>
      <c r="H377">
        <v>0</v>
      </c>
      <c r="I377">
        <v>1</v>
      </c>
      <c r="J377">
        <v>0</v>
      </c>
      <c r="K377">
        <v>0</v>
      </c>
      <c r="L377" s="7">
        <v>18033.9679</v>
      </c>
      <c r="M377" s="7">
        <f t="shared" si="35"/>
        <v>27067.294846402852</v>
      </c>
      <c r="N377" s="7">
        <f t="shared" si="36"/>
        <v>-9033.3269464028526</v>
      </c>
      <c r="O377" s="7">
        <f t="shared" si="37"/>
        <v>9033.3269464028526</v>
      </c>
      <c r="P377" s="7">
        <f t="shared" si="38"/>
        <v>81600995.720607892</v>
      </c>
      <c r="Q377" s="7">
        <f t="shared" si="39"/>
        <v>-0.50090623408522605</v>
      </c>
      <c r="R377" s="7">
        <f t="shared" si="40"/>
        <v>0.50090623408522605</v>
      </c>
    </row>
    <row r="378" spans="1:18" x14ac:dyDescent="0.2">
      <c r="A378">
        <f t="shared" ca="1" si="41"/>
        <v>376.92576753979864</v>
      </c>
      <c r="B378">
        <v>39</v>
      </c>
      <c r="C378">
        <v>24.89</v>
      </c>
      <c r="D378">
        <v>3</v>
      </c>
      <c r="E378">
        <v>0</v>
      </c>
      <c r="F378">
        <v>1</v>
      </c>
      <c r="G378">
        <v>1</v>
      </c>
      <c r="H378">
        <v>1</v>
      </c>
      <c r="I378">
        <v>0</v>
      </c>
      <c r="J378">
        <v>0</v>
      </c>
      <c r="K378">
        <v>0</v>
      </c>
      <c r="L378" s="7">
        <v>21659.930100000001</v>
      </c>
      <c r="M378" s="7">
        <f t="shared" si="35"/>
        <v>31796.420410523384</v>
      </c>
      <c r="N378" s="7">
        <f t="shared" si="36"/>
        <v>-10136.490310523383</v>
      </c>
      <c r="O378" s="7">
        <f t="shared" si="37"/>
        <v>10136.490310523383</v>
      </c>
      <c r="P378" s="7">
        <f t="shared" si="38"/>
        <v>102748435.81533442</v>
      </c>
      <c r="Q378" s="7">
        <f t="shared" si="39"/>
        <v>-0.46798351904761604</v>
      </c>
      <c r="R378" s="7">
        <f t="shared" si="40"/>
        <v>0.46798351904761604</v>
      </c>
    </row>
    <row r="379" spans="1:18" x14ac:dyDescent="0.2">
      <c r="A379">
        <f t="shared" ca="1" si="41"/>
        <v>377.92576753979864</v>
      </c>
      <c r="B379">
        <v>24</v>
      </c>
      <c r="C379">
        <v>40.15</v>
      </c>
      <c r="D379">
        <v>0</v>
      </c>
      <c r="E379">
        <v>1</v>
      </c>
      <c r="F379">
        <v>0</v>
      </c>
      <c r="G379">
        <v>1</v>
      </c>
      <c r="H379">
        <v>0</v>
      </c>
      <c r="I379">
        <v>0</v>
      </c>
      <c r="J379">
        <v>0</v>
      </c>
      <c r="K379">
        <v>1</v>
      </c>
      <c r="L379" s="7">
        <v>38126.246500000001</v>
      </c>
      <c r="M379" s="7">
        <f t="shared" si="35"/>
        <v>30526.829180334258</v>
      </c>
      <c r="N379" s="7">
        <f t="shared" si="36"/>
        <v>7599.417319665743</v>
      </c>
      <c r="O379" s="7">
        <f t="shared" si="37"/>
        <v>7599.417319665743</v>
      </c>
      <c r="P379" s="7">
        <f t="shared" si="38"/>
        <v>57751143.598435663</v>
      </c>
      <c r="Q379" s="7">
        <f t="shared" si="39"/>
        <v>0.1993224620122451</v>
      </c>
      <c r="R379" s="7">
        <f t="shared" si="40"/>
        <v>0.1993224620122451</v>
      </c>
    </row>
    <row r="380" spans="1:18" x14ac:dyDescent="0.2">
      <c r="A380">
        <f t="shared" ca="1" si="41"/>
        <v>378.92576753979864</v>
      </c>
      <c r="B380">
        <v>64</v>
      </c>
      <c r="C380">
        <v>30.114999999999998</v>
      </c>
      <c r="D380">
        <v>3</v>
      </c>
      <c r="E380">
        <v>0</v>
      </c>
      <c r="F380">
        <v>1</v>
      </c>
      <c r="G380">
        <v>0</v>
      </c>
      <c r="H380">
        <v>0</v>
      </c>
      <c r="I380">
        <v>1</v>
      </c>
      <c r="J380">
        <v>0</v>
      </c>
      <c r="K380">
        <v>0</v>
      </c>
      <c r="L380" s="7">
        <v>16455.707849999999</v>
      </c>
      <c r="M380" s="7">
        <f t="shared" si="35"/>
        <v>15788.61657773626</v>
      </c>
      <c r="N380" s="7">
        <f t="shared" si="36"/>
        <v>667.09127226373857</v>
      </c>
      <c r="O380" s="7">
        <f t="shared" si="37"/>
        <v>667.09127226373857</v>
      </c>
      <c r="P380" s="7">
        <f t="shared" si="38"/>
        <v>445010.76553045341</v>
      </c>
      <c r="Q380" s="7">
        <f t="shared" si="39"/>
        <v>4.0538594774805668E-2</v>
      </c>
      <c r="R380" s="7">
        <f t="shared" si="40"/>
        <v>4.0538594774805668E-2</v>
      </c>
    </row>
    <row r="381" spans="1:18" x14ac:dyDescent="0.2">
      <c r="A381">
        <f t="shared" ca="1" si="41"/>
        <v>379.92576753979864</v>
      </c>
      <c r="B381">
        <v>62</v>
      </c>
      <c r="C381">
        <v>31.46</v>
      </c>
      <c r="D381">
        <v>1</v>
      </c>
      <c r="E381">
        <v>1</v>
      </c>
      <c r="F381">
        <v>0</v>
      </c>
      <c r="G381">
        <v>0</v>
      </c>
      <c r="H381">
        <v>0</v>
      </c>
      <c r="I381">
        <v>0</v>
      </c>
      <c r="J381">
        <v>0</v>
      </c>
      <c r="K381">
        <v>1</v>
      </c>
      <c r="L381" s="7">
        <v>27000.98473</v>
      </c>
      <c r="M381" s="7">
        <f t="shared" si="35"/>
        <v>13966.745468111592</v>
      </c>
      <c r="N381" s="7">
        <f t="shared" si="36"/>
        <v>13034.239261888408</v>
      </c>
      <c r="O381" s="7">
        <f t="shared" si="37"/>
        <v>13034.239261888408</v>
      </c>
      <c r="P381" s="7">
        <f t="shared" si="38"/>
        <v>169891393.13615325</v>
      </c>
      <c r="Q381" s="7">
        <f t="shared" si="39"/>
        <v>0.4827319963410982</v>
      </c>
      <c r="R381" s="7">
        <f t="shared" si="40"/>
        <v>0.4827319963410982</v>
      </c>
    </row>
    <row r="382" spans="1:18" x14ac:dyDescent="0.2">
      <c r="A382">
        <f t="shared" ca="1" si="41"/>
        <v>380.92576753979864</v>
      </c>
      <c r="B382">
        <v>27</v>
      </c>
      <c r="C382">
        <v>17.954999999999998</v>
      </c>
      <c r="D382">
        <v>2</v>
      </c>
      <c r="E382">
        <v>0</v>
      </c>
      <c r="F382">
        <v>1</v>
      </c>
      <c r="G382">
        <v>1</v>
      </c>
      <c r="H382">
        <v>1</v>
      </c>
      <c r="I382">
        <v>0</v>
      </c>
      <c r="J382">
        <v>0</v>
      </c>
      <c r="K382">
        <v>0</v>
      </c>
      <c r="L382" s="7">
        <v>15006.579449999999</v>
      </c>
      <c r="M382" s="7">
        <f t="shared" si="35"/>
        <v>25886.3370341349</v>
      </c>
      <c r="N382" s="7">
        <f t="shared" si="36"/>
        <v>-10879.757584134901</v>
      </c>
      <c r="O382" s="7">
        <f t="shared" si="37"/>
        <v>10879.757584134901</v>
      </c>
      <c r="P382" s="7">
        <f t="shared" si="38"/>
        <v>118369125.0895409</v>
      </c>
      <c r="Q382" s="7">
        <f t="shared" si="39"/>
        <v>-0.72499916589152513</v>
      </c>
      <c r="R382" s="7">
        <f t="shared" si="40"/>
        <v>0.72499916589152513</v>
      </c>
    </row>
    <row r="383" spans="1:18" x14ac:dyDescent="0.2">
      <c r="A383">
        <f t="shared" ca="1" si="41"/>
        <v>381.92576753979864</v>
      </c>
      <c r="B383">
        <v>55</v>
      </c>
      <c r="C383">
        <v>30.684999999999999</v>
      </c>
      <c r="D383">
        <v>0</v>
      </c>
      <c r="E383">
        <v>1</v>
      </c>
      <c r="F383">
        <v>0</v>
      </c>
      <c r="G383">
        <v>1</v>
      </c>
      <c r="H383">
        <v>1</v>
      </c>
      <c r="I383">
        <v>0</v>
      </c>
      <c r="J383">
        <v>0</v>
      </c>
      <c r="K383">
        <v>0</v>
      </c>
      <c r="L383" s="7">
        <v>42303.692150000003</v>
      </c>
      <c r="M383" s="7">
        <f t="shared" si="35"/>
        <v>36313.932119953264</v>
      </c>
      <c r="N383" s="7">
        <f t="shared" si="36"/>
        <v>5989.7600300467384</v>
      </c>
      <c r="O383" s="7">
        <f t="shared" si="37"/>
        <v>5989.7600300467384</v>
      </c>
      <c r="P383" s="7">
        <f t="shared" si="38"/>
        <v>35877225.217545502</v>
      </c>
      <c r="Q383" s="7">
        <f t="shared" si="39"/>
        <v>0.14158953333927232</v>
      </c>
      <c r="R383" s="7">
        <f t="shared" si="40"/>
        <v>0.14158953333927232</v>
      </c>
    </row>
    <row r="384" spans="1:18" x14ac:dyDescent="0.2">
      <c r="A384">
        <f t="shared" ca="1" si="41"/>
        <v>382.92576753979864</v>
      </c>
      <c r="B384">
        <v>55</v>
      </c>
      <c r="C384">
        <v>33</v>
      </c>
      <c r="D384">
        <v>0</v>
      </c>
      <c r="E384">
        <v>1</v>
      </c>
      <c r="F384">
        <v>0</v>
      </c>
      <c r="G384">
        <v>0</v>
      </c>
      <c r="H384">
        <v>0</v>
      </c>
      <c r="I384">
        <v>0</v>
      </c>
      <c r="J384">
        <v>0</v>
      </c>
      <c r="K384">
        <v>1</v>
      </c>
      <c r="L384" s="7">
        <v>20781.48892</v>
      </c>
      <c r="M384" s="7">
        <f t="shared" si="35"/>
        <v>12215.608373761719</v>
      </c>
      <c r="N384" s="7">
        <f t="shared" si="36"/>
        <v>8565.8805462382807</v>
      </c>
      <c r="O384" s="7">
        <f t="shared" si="37"/>
        <v>8565.8805462382807</v>
      </c>
      <c r="P384" s="7">
        <f t="shared" si="38"/>
        <v>73374309.532423422</v>
      </c>
      <c r="Q384" s="7">
        <f t="shared" si="39"/>
        <v>0.41218800920440885</v>
      </c>
      <c r="R384" s="7">
        <f t="shared" si="40"/>
        <v>0.41218800920440885</v>
      </c>
    </row>
    <row r="385" spans="1:18" x14ac:dyDescent="0.2">
      <c r="A385">
        <f t="shared" ca="1" si="41"/>
        <v>383.92576753979864</v>
      </c>
      <c r="B385">
        <v>35</v>
      </c>
      <c r="C385">
        <v>43.34</v>
      </c>
      <c r="D385">
        <v>2</v>
      </c>
      <c r="E385">
        <v>0</v>
      </c>
      <c r="F385">
        <v>1</v>
      </c>
      <c r="G385">
        <v>0</v>
      </c>
      <c r="H385">
        <v>0</v>
      </c>
      <c r="I385">
        <v>0</v>
      </c>
      <c r="J385">
        <v>0</v>
      </c>
      <c r="K385">
        <v>1</v>
      </c>
      <c r="L385" s="7">
        <v>5846.9175999999998</v>
      </c>
      <c r="M385" s="7">
        <f t="shared" si="35"/>
        <v>11668.057083044219</v>
      </c>
      <c r="N385" s="7">
        <f t="shared" si="36"/>
        <v>-5821.1394830442196</v>
      </c>
      <c r="O385" s="7">
        <f t="shared" si="37"/>
        <v>5821.1394830442196</v>
      </c>
      <c r="P385" s="7">
        <f t="shared" si="38"/>
        <v>33885664.881056324</v>
      </c>
      <c r="Q385" s="7">
        <f t="shared" si="39"/>
        <v>-0.99559116123754166</v>
      </c>
      <c r="R385" s="7">
        <f t="shared" si="40"/>
        <v>0.99559116123754166</v>
      </c>
    </row>
    <row r="386" spans="1:18" x14ac:dyDescent="0.2">
      <c r="A386">
        <f t="shared" ca="1" si="41"/>
        <v>384.92576753979864</v>
      </c>
      <c r="B386">
        <v>44</v>
      </c>
      <c r="C386">
        <v>22.135000000000002</v>
      </c>
      <c r="D386">
        <v>2</v>
      </c>
      <c r="E386">
        <v>1</v>
      </c>
      <c r="F386">
        <v>0</v>
      </c>
      <c r="G386">
        <v>0</v>
      </c>
      <c r="H386">
        <v>1</v>
      </c>
      <c r="I386">
        <v>0</v>
      </c>
      <c r="J386">
        <v>0</v>
      </c>
      <c r="K386">
        <v>0</v>
      </c>
      <c r="L386" s="7">
        <v>8302.5356499999998</v>
      </c>
      <c r="M386" s="7">
        <f t="shared" si="35"/>
        <v>7690.8747620551994</v>
      </c>
      <c r="N386" s="7">
        <f t="shared" si="36"/>
        <v>611.66088794480038</v>
      </c>
      <c r="O386" s="7">
        <f t="shared" si="37"/>
        <v>611.66088794480038</v>
      </c>
      <c r="P386" s="7">
        <f t="shared" si="38"/>
        <v>374129.04184142163</v>
      </c>
      <c r="Q386" s="7">
        <f t="shared" si="39"/>
        <v>7.3671576218380996E-2</v>
      </c>
      <c r="R386" s="7">
        <f t="shared" si="40"/>
        <v>7.3671576218380996E-2</v>
      </c>
    </row>
    <row r="387" spans="1:18" x14ac:dyDescent="0.2">
      <c r="A387">
        <f t="shared" ca="1" si="41"/>
        <v>385.92576753979864</v>
      </c>
      <c r="B387">
        <v>19</v>
      </c>
      <c r="C387">
        <v>34.4</v>
      </c>
      <c r="D387">
        <v>0</v>
      </c>
      <c r="E387">
        <v>1</v>
      </c>
      <c r="F387">
        <v>0</v>
      </c>
      <c r="G387">
        <v>0</v>
      </c>
      <c r="H387">
        <v>0</v>
      </c>
      <c r="I387">
        <v>0</v>
      </c>
      <c r="J387">
        <v>1</v>
      </c>
      <c r="K387">
        <v>0</v>
      </c>
      <c r="L387" s="7">
        <v>1261.8589999999999</v>
      </c>
      <c r="M387" s="7">
        <f t="shared" ref="M387:M450" si="42">$V$21+$V$22*B387+$V$23*C387+$V$24*D387+$V$25*E387+$V$26*F387+$V$27*G387+$V$28*H387+$V$29*I387+$V$30*J387+$V$31*K387</f>
        <v>3518.6215755593607</v>
      </c>
      <c r="N387" s="7">
        <f t="shared" ref="N387:N450" si="43">L387-M387</f>
        <v>-2256.7625755593608</v>
      </c>
      <c r="O387" s="7">
        <f t="shared" ref="O387:O450" si="44">ABS(N387)</f>
        <v>2256.7625755593608</v>
      </c>
      <c r="P387" s="7">
        <f t="shared" ref="P387:P450" si="45">N387^2</f>
        <v>5092977.32244532</v>
      </c>
      <c r="Q387" s="7">
        <f t="shared" ref="Q387:Q450" si="46">N387/L387</f>
        <v>-1.7884427464236186</v>
      </c>
      <c r="R387" s="7">
        <f t="shared" ref="R387:R450" si="47">ABS(Q387)</f>
        <v>1.7884427464236186</v>
      </c>
    </row>
    <row r="388" spans="1:18" x14ac:dyDescent="0.2">
      <c r="A388">
        <f t="shared" ref="A388:A451" ca="1" si="48">A387+1</f>
        <v>386.92576753979864</v>
      </c>
      <c r="B388">
        <v>58</v>
      </c>
      <c r="C388">
        <v>39.049999999999997</v>
      </c>
      <c r="D388">
        <v>0</v>
      </c>
      <c r="E388">
        <v>0</v>
      </c>
      <c r="F388">
        <v>1</v>
      </c>
      <c r="G388">
        <v>0</v>
      </c>
      <c r="H388">
        <v>0</v>
      </c>
      <c r="I388">
        <v>0</v>
      </c>
      <c r="J388">
        <v>0</v>
      </c>
      <c r="K388">
        <v>1</v>
      </c>
      <c r="L388" s="7">
        <v>11856.4115</v>
      </c>
      <c r="M388" s="7">
        <f t="shared" si="42"/>
        <v>15169.612185114453</v>
      </c>
      <c r="N388" s="7">
        <f t="shared" si="43"/>
        <v>-3313.2006851144524</v>
      </c>
      <c r="O388" s="7">
        <f t="shared" si="44"/>
        <v>3313.2006851144524</v>
      </c>
      <c r="P388" s="7">
        <f t="shared" si="45"/>
        <v>10977298.779842878</v>
      </c>
      <c r="Q388" s="7">
        <f t="shared" si="46"/>
        <v>-0.27944380010043107</v>
      </c>
      <c r="R388" s="7">
        <f t="shared" si="47"/>
        <v>0.27944380010043107</v>
      </c>
    </row>
    <row r="389" spans="1:18" x14ac:dyDescent="0.2">
      <c r="A389">
        <f t="shared" ca="1" si="48"/>
        <v>387.92576753979864</v>
      </c>
      <c r="B389">
        <v>50</v>
      </c>
      <c r="C389">
        <v>25.364999999999998</v>
      </c>
      <c r="D389">
        <v>2</v>
      </c>
      <c r="E389">
        <v>1</v>
      </c>
      <c r="F389">
        <v>0</v>
      </c>
      <c r="G389">
        <v>0</v>
      </c>
      <c r="H389">
        <v>0</v>
      </c>
      <c r="I389">
        <v>1</v>
      </c>
      <c r="J389">
        <v>0</v>
      </c>
      <c r="K389">
        <v>0</v>
      </c>
      <c r="L389" s="7">
        <v>30284.642940000002</v>
      </c>
      <c r="M389" s="7">
        <f t="shared" si="42"/>
        <v>9974.6438330176588</v>
      </c>
      <c r="N389" s="7">
        <f t="shared" si="43"/>
        <v>20309.999106982345</v>
      </c>
      <c r="O389" s="7">
        <f t="shared" si="44"/>
        <v>20309.999106982345</v>
      </c>
      <c r="P389" s="7">
        <f t="shared" si="45"/>
        <v>412496063.72562361</v>
      </c>
      <c r="Q389" s="7">
        <f t="shared" si="46"/>
        <v>0.67063690158806089</v>
      </c>
      <c r="R389" s="7">
        <f t="shared" si="47"/>
        <v>0.67063690158806089</v>
      </c>
    </row>
    <row r="390" spans="1:18" x14ac:dyDescent="0.2">
      <c r="A390">
        <f t="shared" ca="1" si="48"/>
        <v>388.92576753979864</v>
      </c>
      <c r="B390">
        <v>26</v>
      </c>
      <c r="C390">
        <v>22.61</v>
      </c>
      <c r="D390">
        <v>0</v>
      </c>
      <c r="E390">
        <v>0</v>
      </c>
      <c r="F390">
        <v>1</v>
      </c>
      <c r="G390">
        <v>0</v>
      </c>
      <c r="H390">
        <v>0</v>
      </c>
      <c r="I390">
        <v>1</v>
      </c>
      <c r="J390">
        <v>0</v>
      </c>
      <c r="K390">
        <v>0</v>
      </c>
      <c r="L390" s="7">
        <v>3176.8159000000001</v>
      </c>
      <c r="M390" s="7">
        <f t="shared" si="42"/>
        <v>2055.926676520286</v>
      </c>
      <c r="N390" s="7">
        <f t="shared" si="43"/>
        <v>1120.889223479714</v>
      </c>
      <c r="O390" s="7">
        <f t="shared" si="44"/>
        <v>1120.889223479714</v>
      </c>
      <c r="P390" s="7">
        <f t="shared" si="45"/>
        <v>1256392.6513129564</v>
      </c>
      <c r="Q390" s="7">
        <f t="shared" si="46"/>
        <v>0.35283417697566738</v>
      </c>
      <c r="R390" s="7">
        <f t="shared" si="47"/>
        <v>0.35283417697566738</v>
      </c>
    </row>
    <row r="391" spans="1:18" x14ac:dyDescent="0.2">
      <c r="A391">
        <f t="shared" ca="1" si="48"/>
        <v>389.92576753979864</v>
      </c>
      <c r="B391">
        <v>24</v>
      </c>
      <c r="C391">
        <v>30.21</v>
      </c>
      <c r="D391">
        <v>3</v>
      </c>
      <c r="E391">
        <v>0</v>
      </c>
      <c r="F391">
        <v>1</v>
      </c>
      <c r="G391">
        <v>0</v>
      </c>
      <c r="H391">
        <v>0</v>
      </c>
      <c r="I391">
        <v>1</v>
      </c>
      <c r="J391">
        <v>0</v>
      </c>
      <c r="K391">
        <v>0</v>
      </c>
      <c r="L391" s="7">
        <v>4618.0798999999997</v>
      </c>
      <c r="M391" s="7">
        <f t="shared" si="42"/>
        <v>5546.5858543353725</v>
      </c>
      <c r="N391" s="7">
        <f t="shared" si="43"/>
        <v>-928.50595433537273</v>
      </c>
      <c r="O391" s="7">
        <f t="shared" si="44"/>
        <v>928.50595433537273</v>
      </c>
      <c r="P391" s="7">
        <f t="shared" si="45"/>
        <v>862123.30723624129</v>
      </c>
      <c r="Q391" s="7">
        <f t="shared" si="46"/>
        <v>-0.20105887607864315</v>
      </c>
      <c r="R391" s="7">
        <f t="shared" si="47"/>
        <v>0.20105887607864315</v>
      </c>
    </row>
    <row r="392" spans="1:18" x14ac:dyDescent="0.2">
      <c r="A392">
        <f t="shared" ca="1" si="48"/>
        <v>390.92576753979864</v>
      </c>
      <c r="B392">
        <v>48</v>
      </c>
      <c r="C392">
        <v>35.625</v>
      </c>
      <c r="D392">
        <v>4</v>
      </c>
      <c r="E392">
        <v>1</v>
      </c>
      <c r="F392">
        <v>0</v>
      </c>
      <c r="G392">
        <v>0</v>
      </c>
      <c r="H392">
        <v>1</v>
      </c>
      <c r="I392">
        <v>0</v>
      </c>
      <c r="J392">
        <v>0</v>
      </c>
      <c r="K392">
        <v>0</v>
      </c>
      <c r="L392" s="7">
        <v>10736.87075</v>
      </c>
      <c r="M392" s="7">
        <f t="shared" si="42"/>
        <v>14245.02095171309</v>
      </c>
      <c r="N392" s="7">
        <f t="shared" si="43"/>
        <v>-3508.1502017130897</v>
      </c>
      <c r="O392" s="7">
        <f t="shared" si="44"/>
        <v>3508.1502017130897</v>
      </c>
      <c r="P392" s="7">
        <f t="shared" si="45"/>
        <v>12307117.837779593</v>
      </c>
      <c r="Q392" s="7">
        <f t="shared" si="46"/>
        <v>-0.32673860786794789</v>
      </c>
      <c r="R392" s="7">
        <f t="shared" si="47"/>
        <v>0.32673860786794789</v>
      </c>
    </row>
    <row r="393" spans="1:18" x14ac:dyDescent="0.2">
      <c r="A393">
        <f t="shared" ca="1" si="48"/>
        <v>391.92576753979864</v>
      </c>
      <c r="B393">
        <v>19</v>
      </c>
      <c r="C393">
        <v>37.43</v>
      </c>
      <c r="D393">
        <v>0</v>
      </c>
      <c r="E393">
        <v>0</v>
      </c>
      <c r="F393">
        <v>1</v>
      </c>
      <c r="G393">
        <v>0</v>
      </c>
      <c r="H393">
        <v>0</v>
      </c>
      <c r="I393">
        <v>1</v>
      </c>
      <c r="J393">
        <v>0</v>
      </c>
      <c r="K393">
        <v>0</v>
      </c>
      <c r="L393" s="7">
        <v>2138.0707000000002</v>
      </c>
      <c r="M393" s="7">
        <f t="shared" si="42"/>
        <v>5284.7791912715011</v>
      </c>
      <c r="N393" s="7">
        <f t="shared" si="43"/>
        <v>-3146.7084912715009</v>
      </c>
      <c r="O393" s="7">
        <f t="shared" si="44"/>
        <v>3146.7084912715009</v>
      </c>
      <c r="P393" s="7">
        <f t="shared" si="45"/>
        <v>9901774.329040166</v>
      </c>
      <c r="Q393" s="7">
        <f t="shared" si="46"/>
        <v>-1.4717513743916422</v>
      </c>
      <c r="R393" s="7">
        <f t="shared" si="47"/>
        <v>1.4717513743916422</v>
      </c>
    </row>
    <row r="394" spans="1:18" x14ac:dyDescent="0.2">
      <c r="A394">
        <f t="shared" ca="1" si="48"/>
        <v>392.92576753979864</v>
      </c>
      <c r="B394">
        <v>48</v>
      </c>
      <c r="C394">
        <v>31.445</v>
      </c>
      <c r="D394">
        <v>1</v>
      </c>
      <c r="E394">
        <v>1</v>
      </c>
      <c r="F394">
        <v>0</v>
      </c>
      <c r="G394">
        <v>0</v>
      </c>
      <c r="H394">
        <v>1</v>
      </c>
      <c r="I394">
        <v>0</v>
      </c>
      <c r="J394">
        <v>0</v>
      </c>
      <c r="K394">
        <v>0</v>
      </c>
      <c r="L394" s="7">
        <v>8964.0605500000001</v>
      </c>
      <c r="M394" s="7">
        <f t="shared" si="42"/>
        <v>11400.690680172382</v>
      </c>
      <c r="N394" s="7">
        <f t="shared" si="43"/>
        <v>-2436.6301301723815</v>
      </c>
      <c r="O394" s="7">
        <f t="shared" si="44"/>
        <v>2436.6301301723815</v>
      </c>
      <c r="P394" s="7">
        <f t="shared" si="45"/>
        <v>5937166.391263877</v>
      </c>
      <c r="Q394" s="7">
        <f t="shared" si="46"/>
        <v>-0.27182214093504548</v>
      </c>
      <c r="R394" s="7">
        <f t="shared" si="47"/>
        <v>0.27182214093504548</v>
      </c>
    </row>
    <row r="395" spans="1:18" x14ac:dyDescent="0.2">
      <c r="A395">
        <f t="shared" ca="1" si="48"/>
        <v>393.92576753979864</v>
      </c>
      <c r="B395">
        <v>49</v>
      </c>
      <c r="C395">
        <v>31.35</v>
      </c>
      <c r="D395">
        <v>1</v>
      </c>
      <c r="E395">
        <v>1</v>
      </c>
      <c r="F395">
        <v>0</v>
      </c>
      <c r="G395">
        <v>0</v>
      </c>
      <c r="H395">
        <v>1</v>
      </c>
      <c r="I395">
        <v>0</v>
      </c>
      <c r="J395">
        <v>0</v>
      </c>
      <c r="K395">
        <v>0</v>
      </c>
      <c r="L395" s="7">
        <v>9290.1394999999993</v>
      </c>
      <c r="M395" s="7">
        <f t="shared" si="42"/>
        <v>11625.323654616697</v>
      </c>
      <c r="N395" s="7">
        <f t="shared" si="43"/>
        <v>-2335.1841546166979</v>
      </c>
      <c r="O395" s="7">
        <f t="shared" si="44"/>
        <v>2335.1841546166979</v>
      </c>
      <c r="P395" s="7">
        <f t="shared" si="45"/>
        <v>5453085.0359729026</v>
      </c>
      <c r="Q395" s="7">
        <f t="shared" si="46"/>
        <v>-0.25136158123531926</v>
      </c>
      <c r="R395" s="7">
        <f t="shared" si="47"/>
        <v>0.25136158123531926</v>
      </c>
    </row>
    <row r="396" spans="1:18" x14ac:dyDescent="0.2">
      <c r="A396">
        <f t="shared" ca="1" si="48"/>
        <v>394.92576753979864</v>
      </c>
      <c r="B396">
        <v>46</v>
      </c>
      <c r="C396">
        <v>32.299999999999997</v>
      </c>
      <c r="D396">
        <v>2</v>
      </c>
      <c r="E396">
        <v>0</v>
      </c>
      <c r="F396">
        <v>1</v>
      </c>
      <c r="G396">
        <v>0</v>
      </c>
      <c r="H396">
        <v>1</v>
      </c>
      <c r="I396">
        <v>0</v>
      </c>
      <c r="J396">
        <v>0</v>
      </c>
      <c r="K396">
        <v>0</v>
      </c>
      <c r="L396" s="7">
        <v>9411.0049999999992</v>
      </c>
      <c r="M396" s="7">
        <f t="shared" si="42"/>
        <v>11783.803282479192</v>
      </c>
      <c r="N396" s="7">
        <f t="shared" si="43"/>
        <v>-2372.7982824791925</v>
      </c>
      <c r="O396" s="7">
        <f t="shared" si="44"/>
        <v>2372.7982824791925</v>
      </c>
      <c r="P396" s="7">
        <f t="shared" si="45"/>
        <v>5630171.6893362058</v>
      </c>
      <c r="Q396" s="7">
        <f t="shared" si="46"/>
        <v>-0.25213016914550496</v>
      </c>
      <c r="R396" s="7">
        <f t="shared" si="47"/>
        <v>0.25213016914550496</v>
      </c>
    </row>
    <row r="397" spans="1:18" x14ac:dyDescent="0.2">
      <c r="A397">
        <f t="shared" ca="1" si="48"/>
        <v>395.92576753979864</v>
      </c>
      <c r="B397">
        <v>46</v>
      </c>
      <c r="C397">
        <v>19.855</v>
      </c>
      <c r="D397">
        <v>0</v>
      </c>
      <c r="E397">
        <v>1</v>
      </c>
      <c r="F397">
        <v>0</v>
      </c>
      <c r="G397">
        <v>0</v>
      </c>
      <c r="H397">
        <v>0</v>
      </c>
      <c r="I397">
        <v>1</v>
      </c>
      <c r="J397">
        <v>0</v>
      </c>
      <c r="K397">
        <v>0</v>
      </c>
      <c r="L397" s="7">
        <v>7526.7064499999997</v>
      </c>
      <c r="M397" s="7">
        <f t="shared" si="42"/>
        <v>6127.2614031742733</v>
      </c>
      <c r="N397" s="7">
        <f t="shared" si="43"/>
        <v>1399.4450468257264</v>
      </c>
      <c r="O397" s="7">
        <f t="shared" si="44"/>
        <v>1399.4450468257264</v>
      </c>
      <c r="P397" s="7">
        <f t="shared" si="45"/>
        <v>1958446.4390850596</v>
      </c>
      <c r="Q397" s="7">
        <f t="shared" si="46"/>
        <v>0.18593060007351908</v>
      </c>
      <c r="R397" s="7">
        <f t="shared" si="47"/>
        <v>0.18593060007351908</v>
      </c>
    </row>
    <row r="398" spans="1:18" x14ac:dyDescent="0.2">
      <c r="A398">
        <f t="shared" ca="1" si="48"/>
        <v>396.92576753979864</v>
      </c>
      <c r="B398">
        <v>43</v>
      </c>
      <c r="C398">
        <v>34.4</v>
      </c>
      <c r="D398">
        <v>3</v>
      </c>
      <c r="E398">
        <v>0</v>
      </c>
      <c r="F398">
        <v>1</v>
      </c>
      <c r="G398">
        <v>0</v>
      </c>
      <c r="H398">
        <v>0</v>
      </c>
      <c r="I398">
        <v>0</v>
      </c>
      <c r="J398">
        <v>1</v>
      </c>
      <c r="K398">
        <v>0</v>
      </c>
      <c r="L398" s="7">
        <v>8522.0030000000006</v>
      </c>
      <c r="M398" s="7">
        <f t="shared" si="42"/>
        <v>11240.990031298217</v>
      </c>
      <c r="N398" s="7">
        <f t="shared" si="43"/>
        <v>-2718.9870312982166</v>
      </c>
      <c r="O398" s="7">
        <f t="shared" si="44"/>
        <v>2718.9870312982166</v>
      </c>
      <c r="P398" s="7">
        <f t="shared" si="45"/>
        <v>7392890.476367889</v>
      </c>
      <c r="Q398" s="7">
        <f t="shared" si="46"/>
        <v>-0.31905492538528984</v>
      </c>
      <c r="R398" s="7">
        <f t="shared" si="47"/>
        <v>0.31905492538528984</v>
      </c>
    </row>
    <row r="399" spans="1:18" x14ac:dyDescent="0.2">
      <c r="A399">
        <f t="shared" ca="1" si="48"/>
        <v>397.92576753979864</v>
      </c>
      <c r="B399">
        <v>21</v>
      </c>
      <c r="C399">
        <v>31.02</v>
      </c>
      <c r="D399">
        <v>0</v>
      </c>
      <c r="E399">
        <v>1</v>
      </c>
      <c r="F399">
        <v>0</v>
      </c>
      <c r="G399">
        <v>0</v>
      </c>
      <c r="H399">
        <v>0</v>
      </c>
      <c r="I399">
        <v>0</v>
      </c>
      <c r="J399">
        <v>0</v>
      </c>
      <c r="K399">
        <v>1</v>
      </c>
      <c r="L399" s="7">
        <v>16586.49771</v>
      </c>
      <c r="M399" s="7">
        <f t="shared" si="42"/>
        <v>2810.8893493424248</v>
      </c>
      <c r="N399" s="7">
        <f t="shared" si="43"/>
        <v>13775.608360657574</v>
      </c>
      <c r="O399" s="7">
        <f t="shared" si="44"/>
        <v>13775.608360657574</v>
      </c>
      <c r="P399" s="7">
        <f t="shared" si="45"/>
        <v>189767385.70621884</v>
      </c>
      <c r="Q399" s="7">
        <f t="shared" si="46"/>
        <v>0.8305314721354502</v>
      </c>
      <c r="R399" s="7">
        <f t="shared" si="47"/>
        <v>0.8305314721354502</v>
      </c>
    </row>
    <row r="400" spans="1:18" x14ac:dyDescent="0.2">
      <c r="A400">
        <f t="shared" ca="1" si="48"/>
        <v>398.92576753979864</v>
      </c>
      <c r="B400">
        <v>64</v>
      </c>
      <c r="C400">
        <v>25.6</v>
      </c>
      <c r="D400">
        <v>2</v>
      </c>
      <c r="E400">
        <v>1</v>
      </c>
      <c r="F400">
        <v>0</v>
      </c>
      <c r="G400">
        <v>0</v>
      </c>
      <c r="H400">
        <v>0</v>
      </c>
      <c r="I400">
        <v>0</v>
      </c>
      <c r="J400">
        <v>1</v>
      </c>
      <c r="K400">
        <v>0</v>
      </c>
      <c r="L400" s="7">
        <v>14988.432000000001</v>
      </c>
      <c r="M400" s="7">
        <f t="shared" si="42"/>
        <v>13043.256138262892</v>
      </c>
      <c r="N400" s="7">
        <f t="shared" si="43"/>
        <v>1945.1758617371088</v>
      </c>
      <c r="O400" s="7">
        <f t="shared" si="44"/>
        <v>1945.1758617371088</v>
      </c>
      <c r="P400" s="7">
        <f t="shared" si="45"/>
        <v>3783709.1330847037</v>
      </c>
      <c r="Q400" s="7">
        <f t="shared" si="46"/>
        <v>0.12977847594312125</v>
      </c>
      <c r="R400" s="7">
        <f t="shared" si="47"/>
        <v>0.12977847594312125</v>
      </c>
    </row>
    <row r="401" spans="1:18" x14ac:dyDescent="0.2">
      <c r="A401">
        <f t="shared" ca="1" si="48"/>
        <v>399.92576753979864</v>
      </c>
      <c r="B401">
        <v>18</v>
      </c>
      <c r="C401">
        <v>38.17</v>
      </c>
      <c r="D401">
        <v>0</v>
      </c>
      <c r="E401">
        <v>0</v>
      </c>
      <c r="F401">
        <v>1</v>
      </c>
      <c r="G401">
        <v>0</v>
      </c>
      <c r="H401">
        <v>0</v>
      </c>
      <c r="I401">
        <v>0</v>
      </c>
      <c r="J401">
        <v>0</v>
      </c>
      <c r="K401">
        <v>1</v>
      </c>
      <c r="L401" s="7">
        <v>1631.6683</v>
      </c>
      <c r="M401" s="7">
        <f t="shared" si="42"/>
        <v>4596.8678444429961</v>
      </c>
      <c r="N401" s="7">
        <f t="shared" si="43"/>
        <v>-2965.1995444429958</v>
      </c>
      <c r="O401" s="7">
        <f t="shared" si="44"/>
        <v>2965.1995444429958</v>
      </c>
      <c r="P401" s="7">
        <f t="shared" si="45"/>
        <v>8792408.3383649494</v>
      </c>
      <c r="Q401" s="7">
        <f t="shared" si="46"/>
        <v>-1.8172808434428711</v>
      </c>
      <c r="R401" s="7">
        <f t="shared" si="47"/>
        <v>1.8172808434428711</v>
      </c>
    </row>
    <row r="402" spans="1:18" x14ac:dyDescent="0.2">
      <c r="A402">
        <f t="shared" ca="1" si="48"/>
        <v>400.92576753979864</v>
      </c>
      <c r="B402">
        <v>51</v>
      </c>
      <c r="C402">
        <v>20.6</v>
      </c>
      <c r="D402">
        <v>0</v>
      </c>
      <c r="E402">
        <v>0</v>
      </c>
      <c r="F402">
        <v>1</v>
      </c>
      <c r="G402">
        <v>0</v>
      </c>
      <c r="H402">
        <v>0</v>
      </c>
      <c r="I402">
        <v>0</v>
      </c>
      <c r="J402">
        <v>1</v>
      </c>
      <c r="K402">
        <v>0</v>
      </c>
      <c r="L402" s="7">
        <v>9264.7970000000005</v>
      </c>
      <c r="M402" s="7">
        <f t="shared" si="42"/>
        <v>7188.4695563200112</v>
      </c>
      <c r="N402" s="7">
        <f t="shared" si="43"/>
        <v>2076.3274436799893</v>
      </c>
      <c r="O402" s="7">
        <f t="shared" si="44"/>
        <v>2076.3274436799893</v>
      </c>
      <c r="P402" s="7">
        <f t="shared" si="45"/>
        <v>4311135.6533786794</v>
      </c>
      <c r="Q402" s="7">
        <f t="shared" si="46"/>
        <v>0.22410932950608514</v>
      </c>
      <c r="R402" s="7">
        <f t="shared" si="47"/>
        <v>0.22410932950608514</v>
      </c>
    </row>
    <row r="403" spans="1:18" x14ac:dyDescent="0.2">
      <c r="A403">
        <f t="shared" ca="1" si="48"/>
        <v>401.92576753979864</v>
      </c>
      <c r="B403">
        <v>47</v>
      </c>
      <c r="C403">
        <v>47.52</v>
      </c>
      <c r="D403">
        <v>1</v>
      </c>
      <c r="E403">
        <v>1</v>
      </c>
      <c r="F403">
        <v>0</v>
      </c>
      <c r="G403">
        <v>0</v>
      </c>
      <c r="H403">
        <v>0</v>
      </c>
      <c r="I403">
        <v>0</v>
      </c>
      <c r="J403">
        <v>0</v>
      </c>
      <c r="K403">
        <v>1</v>
      </c>
      <c r="L403" s="7">
        <v>8083.9197999999997</v>
      </c>
      <c r="M403" s="7">
        <f t="shared" si="42"/>
        <v>15561.347045041468</v>
      </c>
      <c r="N403" s="7">
        <f t="shared" si="43"/>
        <v>-7477.4272450414683</v>
      </c>
      <c r="O403" s="7">
        <f t="shared" si="44"/>
        <v>7477.4272450414683</v>
      </c>
      <c r="P403" s="7">
        <f t="shared" si="45"/>
        <v>55911918.204888441</v>
      </c>
      <c r="Q403" s="7">
        <f t="shared" si="46"/>
        <v>-0.92497543642645597</v>
      </c>
      <c r="R403" s="7">
        <f t="shared" si="47"/>
        <v>0.92497543642645597</v>
      </c>
    </row>
    <row r="404" spans="1:18" x14ac:dyDescent="0.2">
      <c r="A404">
        <f t="shared" ca="1" si="48"/>
        <v>402.92576753979864</v>
      </c>
      <c r="B404">
        <v>64</v>
      </c>
      <c r="C404">
        <v>32.965000000000003</v>
      </c>
      <c r="D404">
        <v>0</v>
      </c>
      <c r="E404">
        <v>0</v>
      </c>
      <c r="F404">
        <v>1</v>
      </c>
      <c r="G404">
        <v>0</v>
      </c>
      <c r="H404">
        <v>0</v>
      </c>
      <c r="I404">
        <v>1</v>
      </c>
      <c r="J404">
        <v>0</v>
      </c>
      <c r="K404">
        <v>0</v>
      </c>
      <c r="L404" s="7">
        <v>14692.66935</v>
      </c>
      <c r="M404" s="7">
        <f t="shared" si="42"/>
        <v>15328.81628507976</v>
      </c>
      <c r="N404" s="7">
        <f t="shared" si="43"/>
        <v>-636.14693507975971</v>
      </c>
      <c r="O404" s="7">
        <f t="shared" si="44"/>
        <v>636.14693507975971</v>
      </c>
      <c r="P404" s="7">
        <f t="shared" si="45"/>
        <v>404682.92301137204</v>
      </c>
      <c r="Q404" s="7">
        <f t="shared" si="46"/>
        <v>-4.3296893159836862E-2</v>
      </c>
      <c r="R404" s="7">
        <f t="shared" si="47"/>
        <v>4.3296893159836862E-2</v>
      </c>
    </row>
    <row r="405" spans="1:18" x14ac:dyDescent="0.2">
      <c r="A405">
        <f t="shared" ca="1" si="48"/>
        <v>403.92576753979864</v>
      </c>
      <c r="B405">
        <v>49</v>
      </c>
      <c r="C405">
        <v>32.299999999999997</v>
      </c>
      <c r="D405">
        <v>3</v>
      </c>
      <c r="E405">
        <v>1</v>
      </c>
      <c r="F405">
        <v>0</v>
      </c>
      <c r="G405">
        <v>0</v>
      </c>
      <c r="H405">
        <v>0</v>
      </c>
      <c r="I405">
        <v>1</v>
      </c>
      <c r="J405">
        <v>0</v>
      </c>
      <c r="K405">
        <v>0</v>
      </c>
      <c r="L405" s="7">
        <v>10269.459999999999</v>
      </c>
      <c r="M405" s="7">
        <f t="shared" si="42"/>
        <v>12545.594626420618</v>
      </c>
      <c r="N405" s="7">
        <f t="shared" si="43"/>
        <v>-2276.1346264206186</v>
      </c>
      <c r="O405" s="7">
        <f t="shared" si="44"/>
        <v>2276.1346264206186</v>
      </c>
      <c r="P405" s="7">
        <f t="shared" si="45"/>
        <v>5180788.8375909291</v>
      </c>
      <c r="Q405" s="7">
        <f t="shared" si="46"/>
        <v>-0.22164112099571143</v>
      </c>
      <c r="R405" s="7">
        <f t="shared" si="47"/>
        <v>0.22164112099571143</v>
      </c>
    </row>
    <row r="406" spans="1:18" x14ac:dyDescent="0.2">
      <c r="A406">
        <f t="shared" ca="1" si="48"/>
        <v>404.92576753979864</v>
      </c>
      <c r="B406">
        <v>31</v>
      </c>
      <c r="C406">
        <v>20.399999999999999</v>
      </c>
      <c r="D406">
        <v>0</v>
      </c>
      <c r="E406">
        <v>1</v>
      </c>
      <c r="F406">
        <v>0</v>
      </c>
      <c r="G406">
        <v>0</v>
      </c>
      <c r="H406">
        <v>0</v>
      </c>
      <c r="I406">
        <v>0</v>
      </c>
      <c r="J406">
        <v>1</v>
      </c>
      <c r="K406">
        <v>0</v>
      </c>
      <c r="L406" s="7">
        <v>3260.1990000000001</v>
      </c>
      <c r="M406" s="7">
        <f t="shared" si="42"/>
        <v>1852.1894554557744</v>
      </c>
      <c r="N406" s="7">
        <f t="shared" si="43"/>
        <v>1408.0095445442257</v>
      </c>
      <c r="O406" s="7">
        <f t="shared" si="44"/>
        <v>1408.0095445442257</v>
      </c>
      <c r="P406" s="7">
        <f t="shared" si="45"/>
        <v>1982490.8775276379</v>
      </c>
      <c r="Q406" s="7">
        <f t="shared" si="46"/>
        <v>0.43187840513546127</v>
      </c>
      <c r="R406" s="7">
        <f t="shared" si="47"/>
        <v>0.43187840513546127</v>
      </c>
    </row>
    <row r="407" spans="1:18" x14ac:dyDescent="0.2">
      <c r="A407">
        <f t="shared" ca="1" si="48"/>
        <v>405.92576753979864</v>
      </c>
      <c r="B407">
        <v>52</v>
      </c>
      <c r="C407">
        <v>38.380000000000003</v>
      </c>
      <c r="D407">
        <v>2</v>
      </c>
      <c r="E407">
        <v>0</v>
      </c>
      <c r="F407">
        <v>1</v>
      </c>
      <c r="G407">
        <v>0</v>
      </c>
      <c r="H407">
        <v>1</v>
      </c>
      <c r="I407">
        <v>0</v>
      </c>
      <c r="J407">
        <v>0</v>
      </c>
      <c r="K407">
        <v>0</v>
      </c>
      <c r="L407" s="7">
        <v>11396.9002</v>
      </c>
      <c r="M407" s="7">
        <f t="shared" si="42"/>
        <v>15387.23759565719</v>
      </c>
      <c r="N407" s="7">
        <f t="shared" si="43"/>
        <v>-3990.3373956571904</v>
      </c>
      <c r="O407" s="7">
        <f t="shared" si="44"/>
        <v>3990.3373956571904</v>
      </c>
      <c r="P407" s="7">
        <f t="shared" si="45"/>
        <v>15922792.531180209</v>
      </c>
      <c r="Q407" s="7">
        <f t="shared" si="46"/>
        <v>-0.35012479934299945</v>
      </c>
      <c r="R407" s="7">
        <f t="shared" si="47"/>
        <v>0.35012479934299945</v>
      </c>
    </row>
    <row r="408" spans="1:18" x14ac:dyDescent="0.2">
      <c r="A408">
        <f t="shared" ca="1" si="48"/>
        <v>406.92576753979864</v>
      </c>
      <c r="B408">
        <v>33</v>
      </c>
      <c r="C408">
        <v>24.31</v>
      </c>
      <c r="D408">
        <v>0</v>
      </c>
      <c r="E408">
        <v>0</v>
      </c>
      <c r="F408">
        <v>1</v>
      </c>
      <c r="G408">
        <v>0</v>
      </c>
      <c r="H408">
        <v>0</v>
      </c>
      <c r="I408">
        <v>0</v>
      </c>
      <c r="J408">
        <v>0</v>
      </c>
      <c r="K408">
        <v>1</v>
      </c>
      <c r="L408" s="7">
        <v>4185.0978999999998</v>
      </c>
      <c r="M408" s="7">
        <f t="shared" si="42"/>
        <v>3748.491865456971</v>
      </c>
      <c r="N408" s="7">
        <f t="shared" si="43"/>
        <v>436.60603454302873</v>
      </c>
      <c r="O408" s="7">
        <f t="shared" si="44"/>
        <v>436.60603454302873</v>
      </c>
      <c r="P408" s="7">
        <f t="shared" si="45"/>
        <v>190624.8293993884</v>
      </c>
      <c r="Q408" s="7">
        <f t="shared" si="46"/>
        <v>0.10432397161916541</v>
      </c>
      <c r="R408" s="7">
        <f t="shared" si="47"/>
        <v>0.10432397161916541</v>
      </c>
    </row>
    <row r="409" spans="1:18" x14ac:dyDescent="0.2">
      <c r="A409">
        <f t="shared" ca="1" si="48"/>
        <v>407.92576753979864</v>
      </c>
      <c r="B409">
        <v>47</v>
      </c>
      <c r="C409">
        <v>23.6</v>
      </c>
      <c r="D409">
        <v>1</v>
      </c>
      <c r="E409">
        <v>0</v>
      </c>
      <c r="F409">
        <v>1</v>
      </c>
      <c r="G409">
        <v>0</v>
      </c>
      <c r="H409">
        <v>0</v>
      </c>
      <c r="I409">
        <v>0</v>
      </c>
      <c r="J409">
        <v>1</v>
      </c>
      <c r="K409">
        <v>0</v>
      </c>
      <c r="L409" s="7">
        <v>8539.6710000000003</v>
      </c>
      <c r="M409" s="7">
        <f t="shared" si="42"/>
        <v>7654.1250521522725</v>
      </c>
      <c r="N409" s="7">
        <f t="shared" si="43"/>
        <v>885.5459478477278</v>
      </c>
      <c r="O409" s="7">
        <f t="shared" si="44"/>
        <v>885.5459478477278</v>
      </c>
      <c r="P409" s="7">
        <f t="shared" si="45"/>
        <v>784191.62574953062</v>
      </c>
      <c r="Q409" s="7">
        <f t="shared" si="46"/>
        <v>0.10369789981929371</v>
      </c>
      <c r="R409" s="7">
        <f t="shared" si="47"/>
        <v>0.10369789981929371</v>
      </c>
    </row>
    <row r="410" spans="1:18" x14ac:dyDescent="0.2">
      <c r="A410">
        <f t="shared" ca="1" si="48"/>
        <v>408.92576753979864</v>
      </c>
      <c r="B410">
        <v>38</v>
      </c>
      <c r="C410">
        <v>21.12</v>
      </c>
      <c r="D410">
        <v>3</v>
      </c>
      <c r="E410">
        <v>1</v>
      </c>
      <c r="F410">
        <v>0</v>
      </c>
      <c r="G410">
        <v>0</v>
      </c>
      <c r="H410">
        <v>0</v>
      </c>
      <c r="I410">
        <v>0</v>
      </c>
      <c r="J410">
        <v>0</v>
      </c>
      <c r="K410">
        <v>1</v>
      </c>
      <c r="L410" s="7">
        <v>6652.5288</v>
      </c>
      <c r="M410" s="7">
        <f t="shared" si="42"/>
        <v>5245.9337871774223</v>
      </c>
      <c r="N410" s="7">
        <f t="shared" si="43"/>
        <v>1406.5950128225777</v>
      </c>
      <c r="O410" s="7">
        <f t="shared" si="44"/>
        <v>1406.5950128225777</v>
      </c>
      <c r="P410" s="7">
        <f t="shared" si="45"/>
        <v>1978509.5300973475</v>
      </c>
      <c r="Q410" s="7">
        <f t="shared" si="46"/>
        <v>0.21143764350521529</v>
      </c>
      <c r="R410" s="7">
        <f t="shared" si="47"/>
        <v>0.21143764350521529</v>
      </c>
    </row>
    <row r="411" spans="1:18" x14ac:dyDescent="0.2">
      <c r="A411">
        <f t="shared" ca="1" si="48"/>
        <v>409.92576753979864</v>
      </c>
      <c r="B411">
        <v>32</v>
      </c>
      <c r="C411">
        <v>30.03</v>
      </c>
      <c r="D411">
        <v>1</v>
      </c>
      <c r="E411">
        <v>1</v>
      </c>
      <c r="F411">
        <v>0</v>
      </c>
      <c r="G411">
        <v>0</v>
      </c>
      <c r="H411">
        <v>0</v>
      </c>
      <c r="I411">
        <v>0</v>
      </c>
      <c r="J411">
        <v>0</v>
      </c>
      <c r="K411">
        <v>1</v>
      </c>
      <c r="L411" s="7">
        <v>4074.4537</v>
      </c>
      <c r="M411" s="7">
        <f t="shared" si="42"/>
        <v>5776.0082533276545</v>
      </c>
      <c r="N411" s="7">
        <f t="shared" si="43"/>
        <v>-1701.5545533276545</v>
      </c>
      <c r="O411" s="7">
        <f t="shared" si="44"/>
        <v>1701.5545533276545</v>
      </c>
      <c r="P411" s="7">
        <f t="shared" si="45"/>
        <v>2895287.8979500737</v>
      </c>
      <c r="Q411" s="7">
        <f t="shared" si="46"/>
        <v>-0.41761538567186429</v>
      </c>
      <c r="R411" s="7">
        <f t="shared" si="47"/>
        <v>0.41761538567186429</v>
      </c>
    </row>
    <row r="412" spans="1:18" x14ac:dyDescent="0.2">
      <c r="A412">
        <f t="shared" ca="1" si="48"/>
        <v>410.92576753979864</v>
      </c>
      <c r="B412">
        <v>19</v>
      </c>
      <c r="C412">
        <v>17.48</v>
      </c>
      <c r="D412">
        <v>0</v>
      </c>
      <c r="E412">
        <v>1</v>
      </c>
      <c r="F412">
        <v>0</v>
      </c>
      <c r="G412">
        <v>0</v>
      </c>
      <c r="H412">
        <v>0</v>
      </c>
      <c r="I412">
        <v>1</v>
      </c>
      <c r="J412">
        <v>0</v>
      </c>
      <c r="K412">
        <v>0</v>
      </c>
      <c r="L412" s="7">
        <v>1621.3402000000001</v>
      </c>
      <c r="M412" s="7">
        <f t="shared" si="42"/>
        <v>-1613.4445676598662</v>
      </c>
      <c r="N412" s="7">
        <f t="shared" si="43"/>
        <v>3234.7847676598662</v>
      </c>
      <c r="O412" s="7">
        <f t="shared" si="44"/>
        <v>3234.7847676598662</v>
      </c>
      <c r="P412" s="7">
        <f t="shared" si="45"/>
        <v>10463832.493084295</v>
      </c>
      <c r="Q412" s="7">
        <f t="shared" si="46"/>
        <v>1.9951301815990661</v>
      </c>
      <c r="R412" s="7">
        <f t="shared" si="47"/>
        <v>1.9951301815990661</v>
      </c>
    </row>
    <row r="413" spans="1:18" x14ac:dyDescent="0.2">
      <c r="A413">
        <f t="shared" ca="1" si="48"/>
        <v>411.92576753979864</v>
      </c>
      <c r="B413">
        <v>44</v>
      </c>
      <c r="C413">
        <v>20.234999999999999</v>
      </c>
      <c r="D413">
        <v>1</v>
      </c>
      <c r="E413">
        <v>0</v>
      </c>
      <c r="F413">
        <v>1</v>
      </c>
      <c r="G413">
        <v>1</v>
      </c>
      <c r="H413">
        <v>1</v>
      </c>
      <c r="I413">
        <v>0</v>
      </c>
      <c r="J413">
        <v>0</v>
      </c>
      <c r="K413">
        <v>0</v>
      </c>
      <c r="L413" s="7">
        <v>19594.809649999999</v>
      </c>
      <c r="M413" s="7">
        <f t="shared" si="42"/>
        <v>30550.755556353397</v>
      </c>
      <c r="N413" s="7">
        <f t="shared" si="43"/>
        <v>-10955.945906353398</v>
      </c>
      <c r="O413" s="7">
        <f t="shared" si="44"/>
        <v>10955.945906353398</v>
      </c>
      <c r="P413" s="7">
        <f t="shared" si="45"/>
        <v>120032750.70294178</v>
      </c>
      <c r="Q413" s="7">
        <f t="shared" si="46"/>
        <v>-0.5591248959314794</v>
      </c>
      <c r="R413" s="7">
        <f t="shared" si="47"/>
        <v>0.5591248959314794</v>
      </c>
    </row>
    <row r="414" spans="1:18" x14ac:dyDescent="0.2">
      <c r="A414">
        <f t="shared" ca="1" si="48"/>
        <v>412.92576753979864</v>
      </c>
      <c r="B414">
        <v>26</v>
      </c>
      <c r="C414">
        <v>17.195</v>
      </c>
      <c r="D414">
        <v>2</v>
      </c>
      <c r="E414">
        <v>0</v>
      </c>
      <c r="F414">
        <v>1</v>
      </c>
      <c r="G414">
        <v>1</v>
      </c>
      <c r="H414">
        <v>1</v>
      </c>
      <c r="I414">
        <v>0</v>
      </c>
      <c r="J414">
        <v>0</v>
      </c>
      <c r="K414">
        <v>0</v>
      </c>
      <c r="L414" s="7">
        <v>14455.644050000001</v>
      </c>
      <c r="M414" s="7">
        <f t="shared" si="42"/>
        <v>25371.693656853316</v>
      </c>
      <c r="N414" s="7">
        <f t="shared" si="43"/>
        <v>-10916.049606853316</v>
      </c>
      <c r="O414" s="7">
        <f t="shared" si="44"/>
        <v>10916.049606853316</v>
      </c>
      <c r="P414" s="7">
        <f t="shared" si="45"/>
        <v>119160139.01928243</v>
      </c>
      <c r="Q414" s="7">
        <f t="shared" si="46"/>
        <v>-0.75514100714546273</v>
      </c>
      <c r="R414" s="7">
        <f t="shared" si="47"/>
        <v>0.75514100714546273</v>
      </c>
    </row>
    <row r="415" spans="1:18" x14ac:dyDescent="0.2">
      <c r="A415">
        <f t="shared" ca="1" si="48"/>
        <v>413.92576753979864</v>
      </c>
      <c r="B415">
        <v>25</v>
      </c>
      <c r="C415">
        <v>23.9</v>
      </c>
      <c r="D415">
        <v>5</v>
      </c>
      <c r="E415">
        <v>1</v>
      </c>
      <c r="F415">
        <v>0</v>
      </c>
      <c r="G415">
        <v>0</v>
      </c>
      <c r="H415">
        <v>0</v>
      </c>
      <c r="I415">
        <v>0</v>
      </c>
      <c r="J415">
        <v>1</v>
      </c>
      <c r="K415">
        <v>0</v>
      </c>
      <c r="L415" s="7">
        <v>5080.0959999999995</v>
      </c>
      <c r="M415" s="7">
        <f t="shared" si="42"/>
        <v>3875.7311536152906</v>
      </c>
      <c r="N415" s="7">
        <f t="shared" si="43"/>
        <v>1204.3648463847089</v>
      </c>
      <c r="O415" s="7">
        <f t="shared" si="44"/>
        <v>1204.3648463847089</v>
      </c>
      <c r="P415" s="7">
        <f t="shared" si="45"/>
        <v>1450494.6832072635</v>
      </c>
      <c r="Q415" s="7">
        <f t="shared" si="46"/>
        <v>0.23707521400869375</v>
      </c>
      <c r="R415" s="7">
        <f t="shared" si="47"/>
        <v>0.23707521400869375</v>
      </c>
    </row>
    <row r="416" spans="1:18" x14ac:dyDescent="0.2">
      <c r="A416">
        <f t="shared" ca="1" si="48"/>
        <v>414.92576753979864</v>
      </c>
      <c r="B416">
        <v>19</v>
      </c>
      <c r="C416">
        <v>35.15</v>
      </c>
      <c r="D416">
        <v>0</v>
      </c>
      <c r="E416">
        <v>0</v>
      </c>
      <c r="F416">
        <v>1</v>
      </c>
      <c r="G416">
        <v>0</v>
      </c>
      <c r="H416">
        <v>0</v>
      </c>
      <c r="I416">
        <v>1</v>
      </c>
      <c r="J416">
        <v>0</v>
      </c>
      <c r="K416">
        <v>0</v>
      </c>
      <c r="L416" s="7">
        <v>2134.9014999999999</v>
      </c>
      <c r="M416" s="7">
        <f t="shared" si="42"/>
        <v>4511.4181170387847</v>
      </c>
      <c r="N416" s="7">
        <f t="shared" si="43"/>
        <v>-2376.5166170387847</v>
      </c>
      <c r="O416" s="7">
        <f t="shared" si="44"/>
        <v>2376.5166170387847</v>
      </c>
      <c r="P416" s="7">
        <f t="shared" si="45"/>
        <v>5647831.2310614698</v>
      </c>
      <c r="Q416" s="7">
        <f t="shared" si="46"/>
        <v>-1.1131738944577934</v>
      </c>
      <c r="R416" s="7">
        <f t="shared" si="47"/>
        <v>1.1131738944577934</v>
      </c>
    </row>
    <row r="417" spans="1:18" x14ac:dyDescent="0.2">
      <c r="A417">
        <f t="shared" ca="1" si="48"/>
        <v>415.92576753979864</v>
      </c>
      <c r="B417">
        <v>43</v>
      </c>
      <c r="C417">
        <v>35.64</v>
      </c>
      <c r="D417">
        <v>1</v>
      </c>
      <c r="E417">
        <v>0</v>
      </c>
      <c r="F417">
        <v>1</v>
      </c>
      <c r="G417">
        <v>0</v>
      </c>
      <c r="H417">
        <v>0</v>
      </c>
      <c r="I417">
        <v>0</v>
      </c>
      <c r="J417">
        <v>0</v>
      </c>
      <c r="K417">
        <v>1</v>
      </c>
      <c r="L417" s="7">
        <v>7345.7266</v>
      </c>
      <c r="M417" s="7">
        <f t="shared" si="42"/>
        <v>10635.617765390403</v>
      </c>
      <c r="N417" s="7">
        <f t="shared" si="43"/>
        <v>-3289.8911653904033</v>
      </c>
      <c r="O417" s="7">
        <f t="shared" si="44"/>
        <v>3289.8911653904033</v>
      </c>
      <c r="P417" s="7">
        <f t="shared" si="45"/>
        <v>10823383.880113827</v>
      </c>
      <c r="Q417" s="7">
        <f t="shared" si="46"/>
        <v>-0.44786463539092286</v>
      </c>
      <c r="R417" s="7">
        <f t="shared" si="47"/>
        <v>0.44786463539092286</v>
      </c>
    </row>
    <row r="418" spans="1:18" x14ac:dyDescent="0.2">
      <c r="A418">
        <f t="shared" ca="1" si="48"/>
        <v>416.92576753979864</v>
      </c>
      <c r="B418">
        <v>52</v>
      </c>
      <c r="C418">
        <v>34.1</v>
      </c>
      <c r="D418">
        <v>0</v>
      </c>
      <c r="E418">
        <v>1</v>
      </c>
      <c r="F418">
        <v>0</v>
      </c>
      <c r="G418">
        <v>0</v>
      </c>
      <c r="H418">
        <v>0</v>
      </c>
      <c r="I418">
        <v>0</v>
      </c>
      <c r="J418">
        <v>0</v>
      </c>
      <c r="K418">
        <v>1</v>
      </c>
      <c r="L418" s="7">
        <v>9140.9509999999991</v>
      </c>
      <c r="M418" s="7">
        <f t="shared" si="42"/>
        <v>11818.1521151216</v>
      </c>
      <c r="N418" s="7">
        <f t="shared" si="43"/>
        <v>-2677.2011151216011</v>
      </c>
      <c r="O418" s="7">
        <f t="shared" si="44"/>
        <v>2677.2011151216011</v>
      </c>
      <c r="P418" s="7">
        <f t="shared" si="45"/>
        <v>7167405.8108083447</v>
      </c>
      <c r="Q418" s="7">
        <f t="shared" si="46"/>
        <v>-0.29287993285617669</v>
      </c>
      <c r="R418" s="7">
        <f t="shared" si="47"/>
        <v>0.29287993285617669</v>
      </c>
    </row>
    <row r="419" spans="1:18" x14ac:dyDescent="0.2">
      <c r="A419">
        <f t="shared" ca="1" si="48"/>
        <v>417.92576753979864</v>
      </c>
      <c r="B419">
        <v>36</v>
      </c>
      <c r="C419">
        <v>22.6</v>
      </c>
      <c r="D419">
        <v>2</v>
      </c>
      <c r="E419">
        <v>0</v>
      </c>
      <c r="F419">
        <v>1</v>
      </c>
      <c r="G419">
        <v>1</v>
      </c>
      <c r="H419">
        <v>0</v>
      </c>
      <c r="I419">
        <v>0</v>
      </c>
      <c r="J419">
        <v>1</v>
      </c>
      <c r="K419">
        <v>0</v>
      </c>
      <c r="L419" s="7">
        <v>18608.261999999999</v>
      </c>
      <c r="M419" s="7">
        <f t="shared" si="42"/>
        <v>28813.546807692557</v>
      </c>
      <c r="N419" s="7">
        <f t="shared" si="43"/>
        <v>-10205.284807692558</v>
      </c>
      <c r="O419" s="7">
        <f t="shared" si="44"/>
        <v>10205.284807692558</v>
      </c>
      <c r="P419" s="7">
        <f t="shared" si="45"/>
        <v>104147838.00612053</v>
      </c>
      <c r="Q419" s="7">
        <f t="shared" si="46"/>
        <v>-0.54842761821026376</v>
      </c>
      <c r="R419" s="7">
        <f t="shared" si="47"/>
        <v>0.54842761821026376</v>
      </c>
    </row>
    <row r="420" spans="1:18" x14ac:dyDescent="0.2">
      <c r="A420">
        <f t="shared" ca="1" si="48"/>
        <v>418.92576753979864</v>
      </c>
      <c r="B420">
        <v>64</v>
      </c>
      <c r="C420">
        <v>39.159999999999997</v>
      </c>
      <c r="D420">
        <v>1</v>
      </c>
      <c r="E420">
        <v>1</v>
      </c>
      <c r="F420">
        <v>0</v>
      </c>
      <c r="G420">
        <v>0</v>
      </c>
      <c r="H420">
        <v>0</v>
      </c>
      <c r="I420">
        <v>0</v>
      </c>
      <c r="J420">
        <v>0</v>
      </c>
      <c r="K420">
        <v>1</v>
      </c>
      <c r="L420" s="7">
        <v>14418.2804</v>
      </c>
      <c r="M420" s="7">
        <f t="shared" si="42"/>
        <v>17092.24776598976</v>
      </c>
      <c r="N420" s="7">
        <f t="shared" si="43"/>
        <v>-2673.9673659897599</v>
      </c>
      <c r="O420" s="7">
        <f t="shared" si="44"/>
        <v>2673.9673659897599</v>
      </c>
      <c r="P420" s="7">
        <f t="shared" si="45"/>
        <v>7150101.4743782142</v>
      </c>
      <c r="Q420" s="7">
        <f t="shared" si="46"/>
        <v>-0.18545674600625467</v>
      </c>
      <c r="R420" s="7">
        <f t="shared" si="47"/>
        <v>0.18545674600625467</v>
      </c>
    </row>
    <row r="421" spans="1:18" x14ac:dyDescent="0.2">
      <c r="A421">
        <f t="shared" ca="1" si="48"/>
        <v>419.92576753979864</v>
      </c>
      <c r="B421">
        <v>63</v>
      </c>
      <c r="C421">
        <v>26.98</v>
      </c>
      <c r="D421">
        <v>0</v>
      </c>
      <c r="E421">
        <v>0</v>
      </c>
      <c r="F421">
        <v>1</v>
      </c>
      <c r="G421">
        <v>1</v>
      </c>
      <c r="H421">
        <v>0</v>
      </c>
      <c r="I421">
        <v>1</v>
      </c>
      <c r="J421">
        <v>0</v>
      </c>
      <c r="K421">
        <v>0</v>
      </c>
      <c r="L421" s="7">
        <v>28950.4692</v>
      </c>
      <c r="M421" s="7">
        <f t="shared" si="42"/>
        <v>36890.421654594349</v>
      </c>
      <c r="N421" s="7">
        <f t="shared" si="43"/>
        <v>-7939.9524545943495</v>
      </c>
      <c r="O421" s="7">
        <f t="shared" si="44"/>
        <v>7939.9524545943495</v>
      </c>
      <c r="P421" s="7">
        <f t="shared" si="45"/>
        <v>63042844.981218837</v>
      </c>
      <c r="Q421" s="7">
        <f t="shared" si="46"/>
        <v>-0.27425988849238925</v>
      </c>
      <c r="R421" s="7">
        <f t="shared" si="47"/>
        <v>0.27425988849238925</v>
      </c>
    </row>
    <row r="422" spans="1:18" x14ac:dyDescent="0.2">
      <c r="A422">
        <f t="shared" ca="1" si="48"/>
        <v>420.92576753979864</v>
      </c>
      <c r="B422">
        <v>64</v>
      </c>
      <c r="C422">
        <v>33.880000000000003</v>
      </c>
      <c r="D422">
        <v>0</v>
      </c>
      <c r="E422">
        <v>1</v>
      </c>
      <c r="F422">
        <v>0</v>
      </c>
      <c r="G422">
        <v>1</v>
      </c>
      <c r="H422">
        <v>0</v>
      </c>
      <c r="I422">
        <v>0</v>
      </c>
      <c r="J422">
        <v>0</v>
      </c>
      <c r="K422">
        <v>1</v>
      </c>
      <c r="L422" s="7">
        <v>46889.261200000001</v>
      </c>
      <c r="M422" s="7">
        <f t="shared" si="42"/>
        <v>38674.340327688209</v>
      </c>
      <c r="N422" s="7">
        <f t="shared" si="43"/>
        <v>8214.9208723117918</v>
      </c>
      <c r="O422" s="7">
        <f t="shared" si="44"/>
        <v>8214.9208723117918</v>
      </c>
      <c r="P422" s="7">
        <f t="shared" si="45"/>
        <v>67484924.938343927</v>
      </c>
      <c r="Q422" s="7">
        <f t="shared" si="46"/>
        <v>0.1751983431189526</v>
      </c>
      <c r="R422" s="7">
        <f t="shared" si="47"/>
        <v>0.1751983431189526</v>
      </c>
    </row>
    <row r="423" spans="1:18" x14ac:dyDescent="0.2">
      <c r="A423">
        <f t="shared" ca="1" si="48"/>
        <v>421.92576753979864</v>
      </c>
      <c r="B423">
        <v>61</v>
      </c>
      <c r="C423">
        <v>35.86</v>
      </c>
      <c r="D423">
        <v>0</v>
      </c>
      <c r="E423">
        <v>1</v>
      </c>
      <c r="F423">
        <v>0</v>
      </c>
      <c r="G423">
        <v>1</v>
      </c>
      <c r="H423">
        <v>0</v>
      </c>
      <c r="I423">
        <v>0</v>
      </c>
      <c r="J423">
        <v>0</v>
      </c>
      <c r="K423">
        <v>1</v>
      </c>
      <c r="L423" s="7">
        <v>46599.108399999997</v>
      </c>
      <c r="M423" s="7">
        <f t="shared" si="42"/>
        <v>38575.374308225626</v>
      </c>
      <c r="N423" s="7">
        <f t="shared" si="43"/>
        <v>8023.7340917743713</v>
      </c>
      <c r="O423" s="7">
        <f t="shared" si="44"/>
        <v>8023.7340917743713</v>
      </c>
      <c r="P423" s="7">
        <f t="shared" si="45"/>
        <v>64380308.775502294</v>
      </c>
      <c r="Q423" s="7">
        <f t="shared" si="46"/>
        <v>0.17218642946770141</v>
      </c>
      <c r="R423" s="7">
        <f t="shared" si="47"/>
        <v>0.17218642946770141</v>
      </c>
    </row>
    <row r="424" spans="1:18" x14ac:dyDescent="0.2">
      <c r="A424">
        <f t="shared" ca="1" si="48"/>
        <v>422.92576753979864</v>
      </c>
      <c r="B424">
        <v>40</v>
      </c>
      <c r="C424">
        <v>32.774999999999999</v>
      </c>
      <c r="D424">
        <v>1</v>
      </c>
      <c r="E424">
        <v>1</v>
      </c>
      <c r="F424">
        <v>0</v>
      </c>
      <c r="G424">
        <v>1</v>
      </c>
      <c r="H424">
        <v>1</v>
      </c>
      <c r="I424">
        <v>0</v>
      </c>
      <c r="J424">
        <v>0</v>
      </c>
      <c r="K424">
        <v>0</v>
      </c>
      <c r="L424" s="7">
        <v>39125.332249999999</v>
      </c>
      <c r="M424" s="7">
        <f t="shared" si="42"/>
        <v>33645.501695088831</v>
      </c>
      <c r="N424" s="7">
        <f t="shared" si="43"/>
        <v>5479.8305549111683</v>
      </c>
      <c r="O424" s="7">
        <f t="shared" si="44"/>
        <v>5479.8305549111683</v>
      </c>
      <c r="P424" s="7">
        <f t="shared" si="45"/>
        <v>30028542.910538044</v>
      </c>
      <c r="Q424" s="7">
        <f t="shared" si="46"/>
        <v>0.14005837752115621</v>
      </c>
      <c r="R424" s="7">
        <f t="shared" si="47"/>
        <v>0.14005837752115621</v>
      </c>
    </row>
    <row r="425" spans="1:18" x14ac:dyDescent="0.2">
      <c r="A425">
        <f t="shared" ca="1" si="48"/>
        <v>423.92576753979864</v>
      </c>
      <c r="B425">
        <v>25</v>
      </c>
      <c r="C425">
        <v>30.59</v>
      </c>
      <c r="D425">
        <v>0</v>
      </c>
      <c r="E425">
        <v>1</v>
      </c>
      <c r="F425">
        <v>0</v>
      </c>
      <c r="G425">
        <v>0</v>
      </c>
      <c r="H425">
        <v>1</v>
      </c>
      <c r="I425">
        <v>0</v>
      </c>
      <c r="J425">
        <v>0</v>
      </c>
      <c r="K425">
        <v>0</v>
      </c>
      <c r="L425" s="7">
        <v>2727.3951000000002</v>
      </c>
      <c r="M425" s="7">
        <f t="shared" si="42"/>
        <v>4727.4836238269754</v>
      </c>
      <c r="N425" s="7">
        <f t="shared" si="43"/>
        <v>-2000.0885238269752</v>
      </c>
      <c r="O425" s="7">
        <f t="shared" si="44"/>
        <v>2000.0885238269752</v>
      </c>
      <c r="P425" s="7">
        <f t="shared" si="45"/>
        <v>4000354.1031443691</v>
      </c>
      <c r="Q425" s="7">
        <f t="shared" si="46"/>
        <v>-0.73333288742323222</v>
      </c>
      <c r="R425" s="7">
        <f t="shared" si="47"/>
        <v>0.73333288742323222</v>
      </c>
    </row>
    <row r="426" spans="1:18" x14ac:dyDescent="0.2">
      <c r="A426">
        <f t="shared" ca="1" si="48"/>
        <v>424.92576753979864</v>
      </c>
      <c r="B426">
        <v>48</v>
      </c>
      <c r="C426">
        <v>30.2</v>
      </c>
      <c r="D426">
        <v>2</v>
      </c>
      <c r="E426">
        <v>1</v>
      </c>
      <c r="F426">
        <v>0</v>
      </c>
      <c r="G426">
        <v>0</v>
      </c>
      <c r="H426">
        <v>0</v>
      </c>
      <c r="I426">
        <v>0</v>
      </c>
      <c r="J426">
        <v>1</v>
      </c>
      <c r="K426">
        <v>0</v>
      </c>
      <c r="L426" s="7">
        <v>8968.33</v>
      </c>
      <c r="M426" s="7">
        <f t="shared" si="42"/>
        <v>10493.844384275189</v>
      </c>
      <c r="N426" s="7">
        <f t="shared" si="43"/>
        <v>-1525.5143842751895</v>
      </c>
      <c r="O426" s="7">
        <f t="shared" si="44"/>
        <v>1525.5143842751895</v>
      </c>
      <c r="P426" s="7">
        <f t="shared" si="45"/>
        <v>2327194.1366305104</v>
      </c>
      <c r="Q426" s="7">
        <f t="shared" si="46"/>
        <v>-0.17010016182223328</v>
      </c>
      <c r="R426" s="7">
        <f t="shared" si="47"/>
        <v>0.17010016182223328</v>
      </c>
    </row>
    <row r="427" spans="1:18" x14ac:dyDescent="0.2">
      <c r="A427">
        <f t="shared" ca="1" si="48"/>
        <v>425.92576753979864</v>
      </c>
      <c r="B427">
        <v>45</v>
      </c>
      <c r="C427">
        <v>24.31</v>
      </c>
      <c r="D427">
        <v>5</v>
      </c>
      <c r="E427">
        <v>1</v>
      </c>
      <c r="F427">
        <v>0</v>
      </c>
      <c r="G427">
        <v>0</v>
      </c>
      <c r="H427">
        <v>0</v>
      </c>
      <c r="I427">
        <v>0</v>
      </c>
      <c r="J427">
        <v>0</v>
      </c>
      <c r="K427">
        <v>1</v>
      </c>
      <c r="L427" s="7">
        <v>9788.8659000000007</v>
      </c>
      <c r="M427" s="7">
        <f t="shared" si="42"/>
        <v>9076.9564622557027</v>
      </c>
      <c r="N427" s="7">
        <f t="shared" si="43"/>
        <v>711.90943774429797</v>
      </c>
      <c r="O427" s="7">
        <f t="shared" si="44"/>
        <v>711.90943774429797</v>
      </c>
      <c r="P427" s="7">
        <f t="shared" si="45"/>
        <v>506815.04754940246</v>
      </c>
      <c r="Q427" s="7">
        <f t="shared" si="46"/>
        <v>7.2726447069246081E-2</v>
      </c>
      <c r="R427" s="7">
        <f t="shared" si="47"/>
        <v>7.2726447069246081E-2</v>
      </c>
    </row>
    <row r="428" spans="1:18" x14ac:dyDescent="0.2">
      <c r="A428">
        <f t="shared" ca="1" si="48"/>
        <v>426.92576753979864</v>
      </c>
      <c r="B428">
        <v>38</v>
      </c>
      <c r="C428">
        <v>27.265000000000001</v>
      </c>
      <c r="D428">
        <v>1</v>
      </c>
      <c r="E428">
        <v>0</v>
      </c>
      <c r="F428">
        <v>1</v>
      </c>
      <c r="G428">
        <v>0</v>
      </c>
      <c r="H428">
        <v>1</v>
      </c>
      <c r="I428">
        <v>0</v>
      </c>
      <c r="J428">
        <v>0</v>
      </c>
      <c r="K428">
        <v>0</v>
      </c>
      <c r="L428" s="7">
        <v>6555.07035</v>
      </c>
      <c r="M428" s="7">
        <f t="shared" si="42"/>
        <v>7545.6128781006964</v>
      </c>
      <c r="N428" s="7">
        <f t="shared" si="43"/>
        <v>-990.54252810069647</v>
      </c>
      <c r="O428" s="7">
        <f t="shared" si="44"/>
        <v>990.54252810069647</v>
      </c>
      <c r="P428" s="7">
        <f t="shared" si="45"/>
        <v>981174.49997611903</v>
      </c>
      <c r="Q428" s="7">
        <f t="shared" si="46"/>
        <v>-0.15111089205941114</v>
      </c>
      <c r="R428" s="7">
        <f t="shared" si="47"/>
        <v>0.15111089205941114</v>
      </c>
    </row>
    <row r="429" spans="1:18" x14ac:dyDescent="0.2">
      <c r="A429">
        <f t="shared" ca="1" si="48"/>
        <v>427.92576753979864</v>
      </c>
      <c r="B429">
        <v>18</v>
      </c>
      <c r="C429">
        <v>29.164999999999999</v>
      </c>
      <c r="D429">
        <v>0</v>
      </c>
      <c r="E429">
        <v>0</v>
      </c>
      <c r="F429">
        <v>1</v>
      </c>
      <c r="G429">
        <v>0</v>
      </c>
      <c r="H429">
        <v>1</v>
      </c>
      <c r="I429">
        <v>0</v>
      </c>
      <c r="J429">
        <v>0</v>
      </c>
      <c r="K429">
        <v>0</v>
      </c>
      <c r="L429" s="7">
        <v>7323.7348190000002</v>
      </c>
      <c r="M429" s="7">
        <f t="shared" si="42"/>
        <v>2577.4528440652007</v>
      </c>
      <c r="N429" s="7">
        <f t="shared" si="43"/>
        <v>4746.2819749348</v>
      </c>
      <c r="O429" s="7">
        <f t="shared" si="44"/>
        <v>4746.2819749348</v>
      </c>
      <c r="P429" s="7">
        <f t="shared" si="45"/>
        <v>22527192.585590985</v>
      </c>
      <c r="Q429" s="7">
        <f t="shared" si="46"/>
        <v>0.64806851862269754</v>
      </c>
      <c r="R429" s="7">
        <f t="shared" si="47"/>
        <v>0.64806851862269754</v>
      </c>
    </row>
    <row r="430" spans="1:18" x14ac:dyDescent="0.2">
      <c r="A430">
        <f t="shared" ca="1" si="48"/>
        <v>428.92576753979864</v>
      </c>
      <c r="B430">
        <v>21</v>
      </c>
      <c r="C430">
        <v>16.815000000000001</v>
      </c>
      <c r="D430">
        <v>1</v>
      </c>
      <c r="E430">
        <v>0</v>
      </c>
      <c r="F430">
        <v>1</v>
      </c>
      <c r="G430">
        <v>0</v>
      </c>
      <c r="H430">
        <v>1</v>
      </c>
      <c r="I430">
        <v>0</v>
      </c>
      <c r="J430">
        <v>0</v>
      </c>
      <c r="K430">
        <v>0</v>
      </c>
      <c r="L430" s="7">
        <v>3167.4558499999998</v>
      </c>
      <c r="M430" s="7">
        <f t="shared" si="42"/>
        <v>-365.51670526749729</v>
      </c>
      <c r="N430" s="7">
        <f t="shared" si="43"/>
        <v>3532.9725552674972</v>
      </c>
      <c r="O430" s="7">
        <f t="shared" si="44"/>
        <v>3532.9725552674972</v>
      </c>
      <c r="P430" s="7">
        <f t="shared" si="45"/>
        <v>12481895.076273348</v>
      </c>
      <c r="Q430" s="7">
        <f t="shared" si="46"/>
        <v>1.1153975690829274</v>
      </c>
      <c r="R430" s="7">
        <f t="shared" si="47"/>
        <v>1.1153975690829274</v>
      </c>
    </row>
    <row r="431" spans="1:18" x14ac:dyDescent="0.2">
      <c r="A431">
        <f t="shared" ca="1" si="48"/>
        <v>429.92576753979864</v>
      </c>
      <c r="B431">
        <v>27</v>
      </c>
      <c r="C431">
        <v>30.4</v>
      </c>
      <c r="D431">
        <v>3</v>
      </c>
      <c r="E431">
        <v>0</v>
      </c>
      <c r="F431">
        <v>1</v>
      </c>
      <c r="G431">
        <v>0</v>
      </c>
      <c r="H431">
        <v>0</v>
      </c>
      <c r="I431">
        <v>1</v>
      </c>
      <c r="J431">
        <v>0</v>
      </c>
      <c r="K431">
        <v>0</v>
      </c>
      <c r="L431" s="7">
        <v>18804.752400000001</v>
      </c>
      <c r="M431" s="7">
        <f t="shared" si="42"/>
        <v>6381.601668133474</v>
      </c>
      <c r="N431" s="7">
        <f t="shared" si="43"/>
        <v>12423.150731866528</v>
      </c>
      <c r="O431" s="7">
        <f t="shared" si="44"/>
        <v>12423.150731866528</v>
      </c>
      <c r="P431" s="7">
        <f t="shared" si="45"/>
        <v>154334674.10667586</v>
      </c>
      <c r="Q431" s="7">
        <f t="shared" si="46"/>
        <v>0.66063888891547051</v>
      </c>
      <c r="R431" s="7">
        <f t="shared" si="47"/>
        <v>0.66063888891547051</v>
      </c>
    </row>
    <row r="432" spans="1:18" x14ac:dyDescent="0.2">
      <c r="A432">
        <f t="shared" ca="1" si="48"/>
        <v>430.92576753979864</v>
      </c>
      <c r="B432">
        <v>19</v>
      </c>
      <c r="C432">
        <v>33.1</v>
      </c>
      <c r="D432">
        <v>0</v>
      </c>
      <c r="E432">
        <v>1</v>
      </c>
      <c r="F432">
        <v>0</v>
      </c>
      <c r="G432">
        <v>0</v>
      </c>
      <c r="H432">
        <v>0</v>
      </c>
      <c r="I432">
        <v>0</v>
      </c>
      <c r="J432">
        <v>1</v>
      </c>
      <c r="K432">
        <v>0</v>
      </c>
      <c r="L432" s="7">
        <v>23082.955330000001</v>
      </c>
      <c r="M432" s="7">
        <f t="shared" si="42"/>
        <v>3077.6700858652698</v>
      </c>
      <c r="N432" s="7">
        <f t="shared" si="43"/>
        <v>20005.285244134731</v>
      </c>
      <c r="O432" s="7">
        <f t="shared" si="44"/>
        <v>20005.285244134731</v>
      </c>
      <c r="P432" s="7">
        <f t="shared" si="45"/>
        <v>400211437.69919479</v>
      </c>
      <c r="Q432" s="7">
        <f t="shared" si="46"/>
        <v>0.86666914864816536</v>
      </c>
      <c r="R432" s="7">
        <f t="shared" si="47"/>
        <v>0.86666914864816536</v>
      </c>
    </row>
    <row r="433" spans="1:18" x14ac:dyDescent="0.2">
      <c r="A433">
        <f t="shared" ca="1" si="48"/>
        <v>431.92576753979864</v>
      </c>
      <c r="B433">
        <v>29</v>
      </c>
      <c r="C433">
        <v>20.234999999999999</v>
      </c>
      <c r="D433">
        <v>2</v>
      </c>
      <c r="E433">
        <v>0</v>
      </c>
      <c r="F433">
        <v>1</v>
      </c>
      <c r="G433">
        <v>0</v>
      </c>
      <c r="H433">
        <v>0</v>
      </c>
      <c r="I433">
        <v>1</v>
      </c>
      <c r="J433">
        <v>0</v>
      </c>
      <c r="K433">
        <v>0</v>
      </c>
      <c r="L433" s="7">
        <v>4906.4096499999996</v>
      </c>
      <c r="M433" s="7">
        <f t="shared" si="42"/>
        <v>2971.91237210485</v>
      </c>
      <c r="N433" s="7">
        <f t="shared" si="43"/>
        <v>1934.4972778951496</v>
      </c>
      <c r="O433" s="7">
        <f t="shared" si="44"/>
        <v>1934.4972778951496</v>
      </c>
      <c r="P433" s="7">
        <f t="shared" si="45"/>
        <v>3742279.7181837438</v>
      </c>
      <c r="Q433" s="7">
        <f t="shared" si="46"/>
        <v>0.39427960889795449</v>
      </c>
      <c r="R433" s="7">
        <f t="shared" si="47"/>
        <v>0.39427960889795449</v>
      </c>
    </row>
    <row r="434" spans="1:18" x14ac:dyDescent="0.2">
      <c r="A434">
        <f t="shared" ca="1" si="48"/>
        <v>432.92576753979864</v>
      </c>
      <c r="B434">
        <v>42</v>
      </c>
      <c r="C434">
        <v>26.9</v>
      </c>
      <c r="D434">
        <v>0</v>
      </c>
      <c r="E434">
        <v>1</v>
      </c>
      <c r="F434">
        <v>0</v>
      </c>
      <c r="G434">
        <v>0</v>
      </c>
      <c r="H434">
        <v>0</v>
      </c>
      <c r="I434">
        <v>0</v>
      </c>
      <c r="J434">
        <v>1</v>
      </c>
      <c r="K434">
        <v>0</v>
      </c>
      <c r="L434" s="7">
        <v>5969.723</v>
      </c>
      <c r="M434" s="7">
        <f t="shared" si="42"/>
        <v>6882.3667818370632</v>
      </c>
      <c r="N434" s="7">
        <f t="shared" si="43"/>
        <v>-912.64378183706322</v>
      </c>
      <c r="O434" s="7">
        <f t="shared" si="44"/>
        <v>912.64378183706322</v>
      </c>
      <c r="P434" s="7">
        <f t="shared" si="45"/>
        <v>832918.67252585699</v>
      </c>
      <c r="Q434" s="7">
        <f t="shared" si="46"/>
        <v>-0.15287874861816256</v>
      </c>
      <c r="R434" s="7">
        <f t="shared" si="47"/>
        <v>0.15287874861816256</v>
      </c>
    </row>
    <row r="435" spans="1:18" x14ac:dyDescent="0.2">
      <c r="A435">
        <f t="shared" ca="1" si="48"/>
        <v>433.92576753979864</v>
      </c>
      <c r="B435">
        <v>60</v>
      </c>
      <c r="C435">
        <v>30.5</v>
      </c>
      <c r="D435">
        <v>0</v>
      </c>
      <c r="E435">
        <v>0</v>
      </c>
      <c r="F435">
        <v>1</v>
      </c>
      <c r="G435">
        <v>0</v>
      </c>
      <c r="H435">
        <v>0</v>
      </c>
      <c r="I435">
        <v>0</v>
      </c>
      <c r="J435">
        <v>1</v>
      </c>
      <c r="K435">
        <v>0</v>
      </c>
      <c r="L435" s="7">
        <v>12638.195</v>
      </c>
      <c r="M435" s="7">
        <f t="shared" si="42"/>
        <v>12858.19191990346</v>
      </c>
      <c r="N435" s="7">
        <f t="shared" si="43"/>
        <v>-219.99691990346037</v>
      </c>
      <c r="O435" s="7">
        <f t="shared" si="44"/>
        <v>219.99691990346037</v>
      </c>
      <c r="P435" s="7">
        <f t="shared" si="45"/>
        <v>48398.644767009559</v>
      </c>
      <c r="Q435" s="7">
        <f t="shared" si="46"/>
        <v>-1.740730538684206E-2</v>
      </c>
      <c r="R435" s="7">
        <f t="shared" si="47"/>
        <v>1.740730538684206E-2</v>
      </c>
    </row>
    <row r="436" spans="1:18" x14ac:dyDescent="0.2">
      <c r="A436">
        <f t="shared" ca="1" si="48"/>
        <v>434.92576753979864</v>
      </c>
      <c r="B436">
        <v>31</v>
      </c>
      <c r="C436">
        <v>28.594999999999999</v>
      </c>
      <c r="D436">
        <v>1</v>
      </c>
      <c r="E436">
        <v>1</v>
      </c>
      <c r="F436">
        <v>0</v>
      </c>
      <c r="G436">
        <v>0</v>
      </c>
      <c r="H436">
        <v>0</v>
      </c>
      <c r="I436">
        <v>1</v>
      </c>
      <c r="J436">
        <v>0</v>
      </c>
      <c r="K436">
        <v>0</v>
      </c>
      <c r="L436" s="7">
        <v>4243.5900499999998</v>
      </c>
      <c r="M436" s="7">
        <f t="shared" si="42"/>
        <v>5714.4674448219284</v>
      </c>
      <c r="N436" s="7">
        <f t="shared" si="43"/>
        <v>-1470.8773948219286</v>
      </c>
      <c r="O436" s="7">
        <f t="shared" si="44"/>
        <v>1470.8773948219286</v>
      </c>
      <c r="P436" s="7">
        <f t="shared" si="45"/>
        <v>2163480.3105981438</v>
      </c>
      <c r="Q436" s="7">
        <f t="shared" si="46"/>
        <v>-0.34661156650179459</v>
      </c>
      <c r="R436" s="7">
        <f t="shared" si="47"/>
        <v>0.34661156650179459</v>
      </c>
    </row>
    <row r="437" spans="1:18" x14ac:dyDescent="0.2">
      <c r="A437">
        <f t="shared" ca="1" si="48"/>
        <v>435.92576753979864</v>
      </c>
      <c r="B437">
        <v>60</v>
      </c>
      <c r="C437">
        <v>33.11</v>
      </c>
      <c r="D437">
        <v>3</v>
      </c>
      <c r="E437">
        <v>1</v>
      </c>
      <c r="F437">
        <v>0</v>
      </c>
      <c r="G437">
        <v>0</v>
      </c>
      <c r="H437">
        <v>0</v>
      </c>
      <c r="I437">
        <v>0</v>
      </c>
      <c r="J437">
        <v>0</v>
      </c>
      <c r="K437">
        <v>1</v>
      </c>
      <c r="L437" s="7">
        <v>13919.822899999999</v>
      </c>
      <c r="M437" s="7">
        <f t="shared" si="42"/>
        <v>14963.703051793049</v>
      </c>
      <c r="N437" s="7">
        <f t="shared" si="43"/>
        <v>-1043.8801517930497</v>
      </c>
      <c r="O437" s="7">
        <f t="shared" si="44"/>
        <v>1043.8801517930497</v>
      </c>
      <c r="P437" s="7">
        <f t="shared" si="45"/>
        <v>1089685.7713074805</v>
      </c>
      <c r="Q437" s="7">
        <f t="shared" si="46"/>
        <v>-7.4992344320203227E-2</v>
      </c>
      <c r="R437" s="7">
        <f t="shared" si="47"/>
        <v>7.4992344320203227E-2</v>
      </c>
    </row>
    <row r="438" spans="1:18" x14ac:dyDescent="0.2">
      <c r="A438">
        <f t="shared" ca="1" si="48"/>
        <v>436.92576753979864</v>
      </c>
      <c r="B438">
        <v>22</v>
      </c>
      <c r="C438">
        <v>31.73</v>
      </c>
      <c r="D438">
        <v>0</v>
      </c>
      <c r="E438">
        <v>1</v>
      </c>
      <c r="F438">
        <v>0</v>
      </c>
      <c r="G438">
        <v>0</v>
      </c>
      <c r="H438">
        <v>1</v>
      </c>
      <c r="I438">
        <v>0</v>
      </c>
      <c r="J438">
        <v>0</v>
      </c>
      <c r="K438">
        <v>0</v>
      </c>
      <c r="L438" s="7">
        <v>2254.7966999999999</v>
      </c>
      <c r="M438" s="7">
        <f t="shared" si="42"/>
        <v>4343.5951033312904</v>
      </c>
      <c r="N438" s="7">
        <f t="shared" si="43"/>
        <v>-2088.7984033312905</v>
      </c>
      <c r="O438" s="7">
        <f t="shared" si="44"/>
        <v>2088.7984033312905</v>
      </c>
      <c r="P438" s="7">
        <f t="shared" si="45"/>
        <v>4363078.7697593486</v>
      </c>
      <c r="Q438" s="7">
        <f t="shared" si="46"/>
        <v>-0.92637992743704589</v>
      </c>
      <c r="R438" s="7">
        <f t="shared" si="47"/>
        <v>0.92637992743704589</v>
      </c>
    </row>
    <row r="439" spans="1:18" x14ac:dyDescent="0.2">
      <c r="A439">
        <f t="shared" ca="1" si="48"/>
        <v>437.92576753979864</v>
      </c>
      <c r="B439">
        <v>35</v>
      </c>
      <c r="C439">
        <v>28.9</v>
      </c>
      <c r="D439">
        <v>3</v>
      </c>
      <c r="E439">
        <v>1</v>
      </c>
      <c r="F439">
        <v>0</v>
      </c>
      <c r="G439">
        <v>0</v>
      </c>
      <c r="H439">
        <v>0</v>
      </c>
      <c r="I439">
        <v>0</v>
      </c>
      <c r="J439">
        <v>1</v>
      </c>
      <c r="K439">
        <v>0</v>
      </c>
      <c r="L439" s="7">
        <v>5926.8459999999995</v>
      </c>
      <c r="M439" s="7">
        <f t="shared" si="42"/>
        <v>7189.2608567447041</v>
      </c>
      <c r="N439" s="7">
        <f t="shared" si="43"/>
        <v>-1262.4148567447046</v>
      </c>
      <c r="O439" s="7">
        <f t="shared" si="44"/>
        <v>1262.4148567447046</v>
      </c>
      <c r="P439" s="7">
        <f t="shared" si="45"/>
        <v>1593691.2705297531</v>
      </c>
      <c r="Q439" s="7">
        <f t="shared" si="46"/>
        <v>-0.21299943625069803</v>
      </c>
      <c r="R439" s="7">
        <f t="shared" si="47"/>
        <v>0.21299943625069803</v>
      </c>
    </row>
    <row r="440" spans="1:18" x14ac:dyDescent="0.2">
      <c r="A440">
        <f t="shared" ca="1" si="48"/>
        <v>438.92576753979864</v>
      </c>
      <c r="B440">
        <v>52</v>
      </c>
      <c r="C440">
        <v>46.75</v>
      </c>
      <c r="D440">
        <v>5</v>
      </c>
      <c r="E440">
        <v>0</v>
      </c>
      <c r="F440">
        <v>1</v>
      </c>
      <c r="G440">
        <v>0</v>
      </c>
      <c r="H440">
        <v>0</v>
      </c>
      <c r="I440">
        <v>0</v>
      </c>
      <c r="J440">
        <v>0</v>
      </c>
      <c r="K440">
        <v>1</v>
      </c>
      <c r="L440" s="7">
        <v>12592.5345</v>
      </c>
      <c r="M440" s="7">
        <f t="shared" si="42"/>
        <v>18617.766388439493</v>
      </c>
      <c r="N440" s="7">
        <f t="shared" si="43"/>
        <v>-6025.2318884394936</v>
      </c>
      <c r="O440" s="7">
        <f t="shared" si="44"/>
        <v>6025.2318884394936</v>
      </c>
      <c r="P440" s="7">
        <f t="shared" si="45"/>
        <v>36303419.309468143</v>
      </c>
      <c r="Q440" s="7">
        <f t="shared" si="46"/>
        <v>-0.47847650434783351</v>
      </c>
      <c r="R440" s="7">
        <f t="shared" si="47"/>
        <v>0.47847650434783351</v>
      </c>
    </row>
    <row r="441" spans="1:18" x14ac:dyDescent="0.2">
      <c r="A441">
        <f t="shared" ca="1" si="48"/>
        <v>439.92576753979864</v>
      </c>
      <c r="B441">
        <v>26</v>
      </c>
      <c r="C441">
        <v>29.45</v>
      </c>
      <c r="D441">
        <v>0</v>
      </c>
      <c r="E441">
        <v>1</v>
      </c>
      <c r="F441">
        <v>0</v>
      </c>
      <c r="G441">
        <v>0</v>
      </c>
      <c r="H441">
        <v>1</v>
      </c>
      <c r="I441">
        <v>0</v>
      </c>
      <c r="J441">
        <v>0</v>
      </c>
      <c r="K441">
        <v>0</v>
      </c>
      <c r="L441" s="7">
        <v>2897.3235</v>
      </c>
      <c r="M441" s="7">
        <f t="shared" si="42"/>
        <v>4597.6594392479665</v>
      </c>
      <c r="N441" s="7">
        <f t="shared" si="43"/>
        <v>-1700.3359392479665</v>
      </c>
      <c r="O441" s="7">
        <f t="shared" si="44"/>
        <v>1700.3359392479665</v>
      </c>
      <c r="P441" s="7">
        <f t="shared" si="45"/>
        <v>2891142.3062982643</v>
      </c>
      <c r="Q441" s="7">
        <f t="shared" si="46"/>
        <v>-0.58686437301460004</v>
      </c>
      <c r="R441" s="7">
        <f t="shared" si="47"/>
        <v>0.58686437301460004</v>
      </c>
    </row>
    <row r="442" spans="1:18" x14ac:dyDescent="0.2">
      <c r="A442">
        <f t="shared" ca="1" si="48"/>
        <v>440.92576753979864</v>
      </c>
      <c r="B442">
        <v>31</v>
      </c>
      <c r="C442">
        <v>32.68</v>
      </c>
      <c r="D442">
        <v>1</v>
      </c>
      <c r="E442">
        <v>0</v>
      </c>
      <c r="F442">
        <v>1</v>
      </c>
      <c r="G442">
        <v>0</v>
      </c>
      <c r="H442">
        <v>0</v>
      </c>
      <c r="I442">
        <v>1</v>
      </c>
      <c r="J442">
        <v>0</v>
      </c>
      <c r="K442">
        <v>0</v>
      </c>
      <c r="L442" s="7">
        <v>4738.2682000000004</v>
      </c>
      <c r="M442" s="7">
        <f t="shared" si="42"/>
        <v>7231.3870622173172</v>
      </c>
      <c r="N442" s="7">
        <f t="shared" si="43"/>
        <v>-2493.1188622173167</v>
      </c>
      <c r="O442" s="7">
        <f t="shared" si="44"/>
        <v>2493.1188622173167</v>
      </c>
      <c r="P442" s="7">
        <f t="shared" si="45"/>
        <v>6215641.6611437676</v>
      </c>
      <c r="Q442" s="7">
        <f t="shared" si="46"/>
        <v>-0.52616668305464775</v>
      </c>
      <c r="R442" s="7">
        <f t="shared" si="47"/>
        <v>0.52616668305464775</v>
      </c>
    </row>
    <row r="443" spans="1:18" x14ac:dyDescent="0.2">
      <c r="A443">
        <f t="shared" ca="1" si="48"/>
        <v>441.92576753979864</v>
      </c>
      <c r="B443">
        <v>33</v>
      </c>
      <c r="C443">
        <v>33.5</v>
      </c>
      <c r="D443">
        <v>0</v>
      </c>
      <c r="E443">
        <v>0</v>
      </c>
      <c r="F443">
        <v>1</v>
      </c>
      <c r="G443">
        <v>1</v>
      </c>
      <c r="H443">
        <v>0</v>
      </c>
      <c r="I443">
        <v>0</v>
      </c>
      <c r="J443">
        <v>1</v>
      </c>
      <c r="K443">
        <v>0</v>
      </c>
      <c r="L443" s="7">
        <v>37079.372000000003</v>
      </c>
      <c r="M443" s="7">
        <f t="shared" si="42"/>
        <v>30789.185304140403</v>
      </c>
      <c r="N443" s="7">
        <f t="shared" si="43"/>
        <v>6290.1866958596001</v>
      </c>
      <c r="O443" s="7">
        <f t="shared" si="44"/>
        <v>6290.1866958596001</v>
      </c>
      <c r="P443" s="7">
        <f t="shared" si="45"/>
        <v>39566448.668769114</v>
      </c>
      <c r="Q443" s="7">
        <f t="shared" si="46"/>
        <v>0.16964113350839921</v>
      </c>
      <c r="R443" s="7">
        <f t="shared" si="47"/>
        <v>0.16964113350839921</v>
      </c>
    </row>
    <row r="444" spans="1:18" x14ac:dyDescent="0.2">
      <c r="A444">
        <f t="shared" ca="1" si="48"/>
        <v>442.92576753979864</v>
      </c>
      <c r="B444">
        <v>18</v>
      </c>
      <c r="C444">
        <v>43.01</v>
      </c>
      <c r="D444">
        <v>0</v>
      </c>
      <c r="E444">
        <v>1</v>
      </c>
      <c r="F444">
        <v>0</v>
      </c>
      <c r="G444">
        <v>0</v>
      </c>
      <c r="H444">
        <v>0</v>
      </c>
      <c r="I444">
        <v>0</v>
      </c>
      <c r="J444">
        <v>0</v>
      </c>
      <c r="K444">
        <v>1</v>
      </c>
      <c r="L444" s="7">
        <v>1149.3959</v>
      </c>
      <c r="M444" s="7">
        <f t="shared" si="42"/>
        <v>6107.2498005243524</v>
      </c>
      <c r="N444" s="7">
        <f t="shared" si="43"/>
        <v>-4957.8539005243529</v>
      </c>
      <c r="O444" s="7">
        <f t="shared" si="44"/>
        <v>4957.8539005243529</v>
      </c>
      <c r="P444" s="7">
        <f t="shared" si="45"/>
        <v>24580315.29894454</v>
      </c>
      <c r="Q444" s="7">
        <f t="shared" si="46"/>
        <v>-4.3134431752578486</v>
      </c>
      <c r="R444" s="7">
        <f t="shared" si="47"/>
        <v>4.3134431752578486</v>
      </c>
    </row>
    <row r="445" spans="1:18" x14ac:dyDescent="0.2">
      <c r="A445">
        <f t="shared" ca="1" si="48"/>
        <v>443.92576753979864</v>
      </c>
      <c r="B445">
        <v>59</v>
      </c>
      <c r="C445">
        <v>36.520000000000003</v>
      </c>
      <c r="D445">
        <v>1</v>
      </c>
      <c r="E445">
        <v>0</v>
      </c>
      <c r="F445">
        <v>1</v>
      </c>
      <c r="G445">
        <v>0</v>
      </c>
      <c r="H445">
        <v>0</v>
      </c>
      <c r="I445">
        <v>0</v>
      </c>
      <c r="J445">
        <v>0</v>
      </c>
      <c r="K445">
        <v>1</v>
      </c>
      <c r="L445" s="7">
        <v>28287.897659999999</v>
      </c>
      <c r="M445" s="7">
        <f t="shared" si="42"/>
        <v>15043.809645165509</v>
      </c>
      <c r="N445" s="7">
        <f t="shared" si="43"/>
        <v>13244.08801483449</v>
      </c>
      <c r="O445" s="7">
        <f t="shared" si="44"/>
        <v>13244.08801483449</v>
      </c>
      <c r="P445" s="7">
        <f t="shared" si="45"/>
        <v>175405867.34468257</v>
      </c>
      <c r="Q445" s="7">
        <f t="shared" si="46"/>
        <v>0.46818919433387435</v>
      </c>
      <c r="R445" s="7">
        <f t="shared" si="47"/>
        <v>0.46818919433387435</v>
      </c>
    </row>
    <row r="446" spans="1:18" x14ac:dyDescent="0.2">
      <c r="A446">
        <f t="shared" ca="1" si="48"/>
        <v>444.92576753979864</v>
      </c>
      <c r="B446">
        <v>56</v>
      </c>
      <c r="C446">
        <v>26.695</v>
      </c>
      <c r="D446">
        <v>1</v>
      </c>
      <c r="E446">
        <v>1</v>
      </c>
      <c r="F446">
        <v>0</v>
      </c>
      <c r="G446">
        <v>1</v>
      </c>
      <c r="H446">
        <v>0</v>
      </c>
      <c r="I446">
        <v>1</v>
      </c>
      <c r="J446">
        <v>0</v>
      </c>
      <c r="K446">
        <v>0</v>
      </c>
      <c r="L446" s="7">
        <v>26109.32905</v>
      </c>
      <c r="M446" s="7">
        <f t="shared" si="42"/>
        <v>35339.943238307853</v>
      </c>
      <c r="N446" s="7">
        <f t="shared" si="43"/>
        <v>-9230.6141883078526</v>
      </c>
      <c r="O446" s="7">
        <f t="shared" si="44"/>
        <v>9230.6141883078526</v>
      </c>
      <c r="P446" s="7">
        <f t="shared" si="45"/>
        <v>85204238.293390229</v>
      </c>
      <c r="Q446" s="7">
        <f t="shared" si="46"/>
        <v>-0.35353701240774904</v>
      </c>
      <c r="R446" s="7">
        <f t="shared" si="47"/>
        <v>0.35353701240774904</v>
      </c>
    </row>
    <row r="447" spans="1:18" x14ac:dyDescent="0.2">
      <c r="A447">
        <f t="shared" ca="1" si="48"/>
        <v>445.92576753979864</v>
      </c>
      <c r="B447">
        <v>45</v>
      </c>
      <c r="C447">
        <v>33.1</v>
      </c>
      <c r="D447">
        <v>0</v>
      </c>
      <c r="E447">
        <v>0</v>
      </c>
      <c r="F447">
        <v>1</v>
      </c>
      <c r="G447">
        <v>0</v>
      </c>
      <c r="H447">
        <v>0</v>
      </c>
      <c r="I447">
        <v>0</v>
      </c>
      <c r="J447">
        <v>1</v>
      </c>
      <c r="K447">
        <v>0</v>
      </c>
      <c r="L447" s="7">
        <v>7345.0839999999998</v>
      </c>
      <c r="M447" s="7">
        <f t="shared" si="42"/>
        <v>9887.2496112314238</v>
      </c>
      <c r="N447" s="7">
        <f t="shared" si="43"/>
        <v>-2542.165611231424</v>
      </c>
      <c r="O447" s="7">
        <f t="shared" si="44"/>
        <v>2542.165611231424</v>
      </c>
      <c r="P447" s="7">
        <f t="shared" si="45"/>
        <v>6462605.9949276401</v>
      </c>
      <c r="Q447" s="7">
        <f t="shared" si="46"/>
        <v>-0.34610436194214034</v>
      </c>
      <c r="R447" s="7">
        <f t="shared" si="47"/>
        <v>0.34610436194214034</v>
      </c>
    </row>
    <row r="448" spans="1:18" x14ac:dyDescent="0.2">
      <c r="A448">
        <f t="shared" ca="1" si="48"/>
        <v>446.92576753979864</v>
      </c>
      <c r="B448">
        <v>60</v>
      </c>
      <c r="C448">
        <v>29.64</v>
      </c>
      <c r="D448">
        <v>0</v>
      </c>
      <c r="E448">
        <v>1</v>
      </c>
      <c r="F448">
        <v>0</v>
      </c>
      <c r="G448">
        <v>0</v>
      </c>
      <c r="H448">
        <v>1</v>
      </c>
      <c r="I448">
        <v>0</v>
      </c>
      <c r="J448">
        <v>0</v>
      </c>
      <c r="K448">
        <v>0</v>
      </c>
      <c r="L448" s="7">
        <v>12730.999599999999</v>
      </c>
      <c r="M448" s="7">
        <f t="shared" si="42"/>
        <v>13395.222181703857</v>
      </c>
      <c r="N448" s="7">
        <f t="shared" si="43"/>
        <v>-664.22258170385794</v>
      </c>
      <c r="O448" s="7">
        <f t="shared" si="44"/>
        <v>664.22258170385794</v>
      </c>
      <c r="P448" s="7">
        <f t="shared" si="45"/>
        <v>441191.63804533822</v>
      </c>
      <c r="Q448" s="7">
        <f t="shared" si="46"/>
        <v>-5.2173639350664811E-2</v>
      </c>
      <c r="R448" s="7">
        <f t="shared" si="47"/>
        <v>5.2173639350664811E-2</v>
      </c>
    </row>
    <row r="449" spans="1:18" x14ac:dyDescent="0.2">
      <c r="A449">
        <f t="shared" ca="1" si="48"/>
        <v>447.92576753979864</v>
      </c>
      <c r="B449">
        <v>56</v>
      </c>
      <c r="C449">
        <v>25.65</v>
      </c>
      <c r="D449">
        <v>0</v>
      </c>
      <c r="E449">
        <v>0</v>
      </c>
      <c r="F449">
        <v>1</v>
      </c>
      <c r="G449">
        <v>0</v>
      </c>
      <c r="H449">
        <v>0</v>
      </c>
      <c r="I449">
        <v>1</v>
      </c>
      <c r="J449">
        <v>0</v>
      </c>
      <c r="K449">
        <v>0</v>
      </c>
      <c r="L449" s="7">
        <v>11454.021500000001</v>
      </c>
      <c r="M449" s="7">
        <f t="shared" si="42"/>
        <v>10792.76535161768</v>
      </c>
      <c r="N449" s="7">
        <f t="shared" si="43"/>
        <v>661.25614838232104</v>
      </c>
      <c r="O449" s="7">
        <f t="shared" si="44"/>
        <v>661.25614838232104</v>
      </c>
      <c r="P449" s="7">
        <f t="shared" si="45"/>
        <v>437259.69377342216</v>
      </c>
      <c r="Q449" s="7">
        <f t="shared" si="46"/>
        <v>5.7731352117884625E-2</v>
      </c>
      <c r="R449" s="7">
        <f t="shared" si="47"/>
        <v>5.7731352117884625E-2</v>
      </c>
    </row>
    <row r="450" spans="1:18" x14ac:dyDescent="0.2">
      <c r="A450">
        <f t="shared" ca="1" si="48"/>
        <v>448.92576753979864</v>
      </c>
      <c r="B450">
        <v>40</v>
      </c>
      <c r="C450">
        <v>29.6</v>
      </c>
      <c r="D450">
        <v>0</v>
      </c>
      <c r="E450">
        <v>0</v>
      </c>
      <c r="F450">
        <v>1</v>
      </c>
      <c r="G450">
        <v>0</v>
      </c>
      <c r="H450">
        <v>0</v>
      </c>
      <c r="I450">
        <v>0</v>
      </c>
      <c r="J450">
        <v>1</v>
      </c>
      <c r="K450">
        <v>0</v>
      </c>
      <c r="L450" s="7">
        <v>5910.9440000000004</v>
      </c>
      <c r="M450" s="7">
        <f t="shared" si="42"/>
        <v>7415.7907609067443</v>
      </c>
      <c r="N450" s="7">
        <f t="shared" si="43"/>
        <v>-1504.8467609067438</v>
      </c>
      <c r="O450" s="7">
        <f t="shared" si="44"/>
        <v>1504.8467609067438</v>
      </c>
      <c r="P450" s="7">
        <f t="shared" si="45"/>
        <v>2264563.7738115187</v>
      </c>
      <c r="Q450" s="7">
        <f t="shared" si="46"/>
        <v>-0.25458653658480673</v>
      </c>
      <c r="R450" s="7">
        <f t="shared" si="47"/>
        <v>0.25458653658480673</v>
      </c>
    </row>
    <row r="451" spans="1:18" x14ac:dyDescent="0.2">
      <c r="A451">
        <f t="shared" ca="1" si="48"/>
        <v>449.92576753979864</v>
      </c>
      <c r="B451">
        <v>35</v>
      </c>
      <c r="C451">
        <v>38.6</v>
      </c>
      <c r="D451">
        <v>1</v>
      </c>
      <c r="E451">
        <v>1</v>
      </c>
      <c r="F451">
        <v>0</v>
      </c>
      <c r="G451">
        <v>0</v>
      </c>
      <c r="H451">
        <v>0</v>
      </c>
      <c r="I451">
        <v>0</v>
      </c>
      <c r="J451">
        <v>1</v>
      </c>
      <c r="K451">
        <v>0</v>
      </c>
      <c r="L451" s="7">
        <v>4762.3289999999997</v>
      </c>
      <c r="M451" s="7">
        <f t="shared" ref="M451:M514" si="49">$V$21+$V$22*B451+$V$23*C451+$V$24*D451+$V$25*E451+$V$26*F451+$V$27*G451+$V$28*H451+$V$29*I451+$V$30*J451+$V$31*K451</f>
        <v>9528.4362664715882</v>
      </c>
      <c r="N451" s="7">
        <f t="shared" ref="N451:N514" si="50">L451-M451</f>
        <v>-4766.1072664715884</v>
      </c>
      <c r="O451" s="7">
        <f t="shared" ref="O451:O514" si="51">ABS(N451)</f>
        <v>4766.1072664715884</v>
      </c>
      <c r="P451" s="7">
        <f t="shared" ref="P451:P514" si="52">N451^2</f>
        <v>22715778.475513276</v>
      </c>
      <c r="Q451" s="7">
        <f t="shared" ref="Q451:Q514" si="53">N451/L451</f>
        <v>-1.0007933652781209</v>
      </c>
      <c r="R451" s="7">
        <f t="shared" ref="R451:R514" si="54">ABS(Q451)</f>
        <v>1.0007933652781209</v>
      </c>
    </row>
    <row r="452" spans="1:18" x14ac:dyDescent="0.2">
      <c r="A452">
        <f t="shared" ref="A452:A515" ca="1" si="55">A451+1</f>
        <v>450.92576753979864</v>
      </c>
      <c r="B452">
        <v>39</v>
      </c>
      <c r="C452">
        <v>29.6</v>
      </c>
      <c r="D452">
        <v>4</v>
      </c>
      <c r="E452">
        <v>1</v>
      </c>
      <c r="F452">
        <v>0</v>
      </c>
      <c r="G452">
        <v>0</v>
      </c>
      <c r="H452">
        <v>0</v>
      </c>
      <c r="I452">
        <v>0</v>
      </c>
      <c r="J452">
        <v>1</v>
      </c>
      <c r="K452">
        <v>0</v>
      </c>
      <c r="L452" s="7">
        <v>7512.2669999999998</v>
      </c>
      <c r="M452" s="7">
        <f t="shared" si="49"/>
        <v>8929.6222295708176</v>
      </c>
      <c r="N452" s="7">
        <f t="shared" si="50"/>
        <v>-1417.3552295708178</v>
      </c>
      <c r="O452" s="7">
        <f t="shared" si="51"/>
        <v>1417.3552295708178</v>
      </c>
      <c r="P452" s="7">
        <f t="shared" si="52"/>
        <v>2008895.8467917454</v>
      </c>
      <c r="Q452" s="7">
        <f t="shared" si="53"/>
        <v>-0.18867210518087521</v>
      </c>
      <c r="R452" s="7">
        <f t="shared" si="54"/>
        <v>0.18867210518087521</v>
      </c>
    </row>
    <row r="453" spans="1:18" x14ac:dyDescent="0.2">
      <c r="A453">
        <f t="shared" ca="1" si="55"/>
        <v>451.92576753979864</v>
      </c>
      <c r="B453">
        <v>30</v>
      </c>
      <c r="C453">
        <v>24.13</v>
      </c>
      <c r="D453">
        <v>1</v>
      </c>
      <c r="E453">
        <v>1</v>
      </c>
      <c r="F453">
        <v>0</v>
      </c>
      <c r="G453">
        <v>0</v>
      </c>
      <c r="H453">
        <v>0</v>
      </c>
      <c r="I453">
        <v>1</v>
      </c>
      <c r="J453">
        <v>0</v>
      </c>
      <c r="K453">
        <v>0</v>
      </c>
      <c r="L453" s="7">
        <v>4032.2406999999998</v>
      </c>
      <c r="M453" s="7">
        <f t="shared" si="49"/>
        <v>3943.1123219121791</v>
      </c>
      <c r="N453" s="7">
        <f t="shared" si="50"/>
        <v>89.128378087820693</v>
      </c>
      <c r="O453" s="7">
        <f t="shared" si="51"/>
        <v>89.128378087820693</v>
      </c>
      <c r="P453" s="7">
        <f t="shared" si="52"/>
        <v>7943.8677805655161</v>
      </c>
      <c r="Q453" s="7">
        <f t="shared" si="53"/>
        <v>2.2103932954156406E-2</v>
      </c>
      <c r="R453" s="7">
        <f t="shared" si="54"/>
        <v>2.2103932954156406E-2</v>
      </c>
    </row>
    <row r="454" spans="1:18" x14ac:dyDescent="0.2">
      <c r="A454">
        <f t="shared" ca="1" si="55"/>
        <v>452.92576753979864</v>
      </c>
      <c r="B454">
        <v>24</v>
      </c>
      <c r="C454">
        <v>23.4</v>
      </c>
      <c r="D454">
        <v>0</v>
      </c>
      <c r="E454">
        <v>1</v>
      </c>
      <c r="F454">
        <v>0</v>
      </c>
      <c r="G454">
        <v>0</v>
      </c>
      <c r="H454">
        <v>0</v>
      </c>
      <c r="I454">
        <v>0</v>
      </c>
      <c r="J454">
        <v>1</v>
      </c>
      <c r="K454">
        <v>0</v>
      </c>
      <c r="L454" s="7">
        <v>1969.614</v>
      </c>
      <c r="M454" s="7">
        <f t="shared" si="49"/>
        <v>1071.7753485268599</v>
      </c>
      <c r="N454" s="7">
        <f t="shared" si="50"/>
        <v>897.83865147314009</v>
      </c>
      <c r="O454" s="7">
        <f t="shared" si="51"/>
        <v>897.83865147314009</v>
      </c>
      <c r="P454" s="7">
        <f t="shared" si="52"/>
        <v>806114.24407910672</v>
      </c>
      <c r="Q454" s="7">
        <f t="shared" si="53"/>
        <v>0.45584497849484218</v>
      </c>
      <c r="R454" s="7">
        <f t="shared" si="54"/>
        <v>0.45584497849484218</v>
      </c>
    </row>
    <row r="455" spans="1:18" x14ac:dyDescent="0.2">
      <c r="A455">
        <f t="shared" ca="1" si="55"/>
        <v>453.92576753979864</v>
      </c>
      <c r="B455">
        <v>20</v>
      </c>
      <c r="C455">
        <v>29.734999999999999</v>
      </c>
      <c r="D455">
        <v>0</v>
      </c>
      <c r="E455">
        <v>1</v>
      </c>
      <c r="F455">
        <v>0</v>
      </c>
      <c r="G455">
        <v>0</v>
      </c>
      <c r="H455">
        <v>0</v>
      </c>
      <c r="I455">
        <v>1</v>
      </c>
      <c r="J455">
        <v>0</v>
      </c>
      <c r="K455">
        <v>0</v>
      </c>
      <c r="L455" s="7">
        <v>1769.5316499999999</v>
      </c>
      <c r="M455" s="7">
        <f t="shared" si="49"/>
        <v>2800.2275588783259</v>
      </c>
      <c r="N455" s="7">
        <f t="shared" si="50"/>
        <v>-1030.695908878326</v>
      </c>
      <c r="O455" s="7">
        <f t="shared" si="51"/>
        <v>1030.695908878326</v>
      </c>
      <c r="P455" s="7">
        <f t="shared" si="52"/>
        <v>1062334.0565785186</v>
      </c>
      <c r="Q455" s="7">
        <f t="shared" si="53"/>
        <v>-0.58246819653004012</v>
      </c>
      <c r="R455" s="7">
        <f t="shared" si="54"/>
        <v>0.58246819653004012</v>
      </c>
    </row>
    <row r="456" spans="1:18" x14ac:dyDescent="0.2">
      <c r="A456">
        <f t="shared" ca="1" si="55"/>
        <v>454.92576753979864</v>
      </c>
      <c r="B456">
        <v>32</v>
      </c>
      <c r="C456">
        <v>46.53</v>
      </c>
      <c r="D456">
        <v>2</v>
      </c>
      <c r="E456">
        <v>1</v>
      </c>
      <c r="F456">
        <v>0</v>
      </c>
      <c r="G456">
        <v>0</v>
      </c>
      <c r="H456">
        <v>0</v>
      </c>
      <c r="I456">
        <v>0</v>
      </c>
      <c r="J456">
        <v>0</v>
      </c>
      <c r="K456">
        <v>1</v>
      </c>
      <c r="L456" s="7">
        <v>4686.3887000000004</v>
      </c>
      <c r="M456" s="7">
        <f t="shared" si="49"/>
        <v>11848.200783055649</v>
      </c>
      <c r="N456" s="7">
        <f t="shared" si="50"/>
        <v>-7161.8120830556481</v>
      </c>
      <c r="O456" s="7">
        <f t="shared" si="51"/>
        <v>7161.8120830556481</v>
      </c>
      <c r="P456" s="7">
        <f t="shared" si="52"/>
        <v>51291552.313001879</v>
      </c>
      <c r="Q456" s="7">
        <f t="shared" si="53"/>
        <v>-1.528215549652475</v>
      </c>
      <c r="R456" s="7">
        <f t="shared" si="54"/>
        <v>1.528215549652475</v>
      </c>
    </row>
    <row r="457" spans="1:18" x14ac:dyDescent="0.2">
      <c r="A457">
        <f t="shared" ca="1" si="55"/>
        <v>455.92576753979864</v>
      </c>
      <c r="B457">
        <v>59</v>
      </c>
      <c r="C457">
        <v>37.4</v>
      </c>
      <c r="D457">
        <v>0</v>
      </c>
      <c r="E457">
        <v>1</v>
      </c>
      <c r="F457">
        <v>0</v>
      </c>
      <c r="G457">
        <v>0</v>
      </c>
      <c r="H457">
        <v>0</v>
      </c>
      <c r="I457">
        <v>0</v>
      </c>
      <c r="J457">
        <v>1</v>
      </c>
      <c r="K457">
        <v>0</v>
      </c>
      <c r="L457" s="7">
        <v>21797.000400000001</v>
      </c>
      <c r="M457" s="7">
        <f t="shared" si="49"/>
        <v>14810.456037885799</v>
      </c>
      <c r="N457" s="7">
        <f t="shared" si="50"/>
        <v>6986.5443621142022</v>
      </c>
      <c r="O457" s="7">
        <f t="shared" si="51"/>
        <v>6986.5443621142022</v>
      </c>
      <c r="P457" s="7">
        <f t="shared" si="52"/>
        <v>48811802.123789743</v>
      </c>
      <c r="Q457" s="7">
        <f t="shared" si="53"/>
        <v>0.32052778978313923</v>
      </c>
      <c r="R457" s="7">
        <f t="shared" si="54"/>
        <v>0.32052778978313923</v>
      </c>
    </row>
    <row r="458" spans="1:18" x14ac:dyDescent="0.2">
      <c r="A458">
        <f t="shared" ca="1" si="55"/>
        <v>456.92576753979864</v>
      </c>
      <c r="B458">
        <v>55</v>
      </c>
      <c r="C458">
        <v>30.14</v>
      </c>
      <c r="D458">
        <v>2</v>
      </c>
      <c r="E458">
        <v>0</v>
      </c>
      <c r="F458">
        <v>1</v>
      </c>
      <c r="G458">
        <v>0</v>
      </c>
      <c r="H458">
        <v>0</v>
      </c>
      <c r="I458">
        <v>0</v>
      </c>
      <c r="J458">
        <v>0</v>
      </c>
      <c r="K458">
        <v>1</v>
      </c>
      <c r="L458" s="7">
        <v>11881.9696</v>
      </c>
      <c r="M458" s="7">
        <f t="shared" si="49"/>
        <v>12327.830546128089</v>
      </c>
      <c r="N458" s="7">
        <f t="shared" si="50"/>
        <v>-445.86094612808847</v>
      </c>
      <c r="O458" s="7">
        <f t="shared" si="51"/>
        <v>445.86094612808847</v>
      </c>
      <c r="P458" s="7">
        <f t="shared" si="52"/>
        <v>198791.9832822342</v>
      </c>
      <c r="Q458" s="7">
        <f t="shared" si="53"/>
        <v>-3.7524161493233281E-2</v>
      </c>
      <c r="R458" s="7">
        <f t="shared" si="54"/>
        <v>3.7524161493233281E-2</v>
      </c>
    </row>
    <row r="459" spans="1:18" x14ac:dyDescent="0.2">
      <c r="A459">
        <f t="shared" ca="1" si="55"/>
        <v>457.92576753979864</v>
      </c>
      <c r="B459">
        <v>57</v>
      </c>
      <c r="C459">
        <v>30.495000000000001</v>
      </c>
      <c r="D459">
        <v>0</v>
      </c>
      <c r="E459">
        <v>0</v>
      </c>
      <c r="F459">
        <v>1</v>
      </c>
      <c r="G459">
        <v>0</v>
      </c>
      <c r="H459">
        <v>0</v>
      </c>
      <c r="I459">
        <v>1</v>
      </c>
      <c r="J459">
        <v>0</v>
      </c>
      <c r="K459">
        <v>0</v>
      </c>
      <c r="L459" s="7">
        <v>11840.77505</v>
      </c>
      <c r="M459" s="7">
        <f t="shared" si="49"/>
        <v>12693.013986899548</v>
      </c>
      <c r="N459" s="7">
        <f t="shared" si="50"/>
        <v>-852.23893689954821</v>
      </c>
      <c r="O459" s="7">
        <f t="shared" si="51"/>
        <v>852.23893689954821</v>
      </c>
      <c r="P459" s="7">
        <f t="shared" si="52"/>
        <v>726311.20556767215</v>
      </c>
      <c r="Q459" s="7">
        <f t="shared" si="53"/>
        <v>-7.1974928440140265E-2</v>
      </c>
      <c r="R459" s="7">
        <f t="shared" si="54"/>
        <v>7.1974928440140265E-2</v>
      </c>
    </row>
    <row r="460" spans="1:18" x14ac:dyDescent="0.2">
      <c r="A460">
        <f t="shared" ca="1" si="55"/>
        <v>458.92576753979864</v>
      </c>
      <c r="B460">
        <v>56</v>
      </c>
      <c r="C460">
        <v>39.6</v>
      </c>
      <c r="D460">
        <v>0</v>
      </c>
      <c r="E460">
        <v>1</v>
      </c>
      <c r="F460">
        <v>0</v>
      </c>
      <c r="G460">
        <v>0</v>
      </c>
      <c r="H460">
        <v>0</v>
      </c>
      <c r="I460">
        <v>0</v>
      </c>
      <c r="J460">
        <v>1</v>
      </c>
      <c r="K460">
        <v>0</v>
      </c>
      <c r="L460" s="7">
        <v>10601.412</v>
      </c>
      <c r="M460" s="7">
        <f t="shared" si="49"/>
        <v>14786.112578217604</v>
      </c>
      <c r="N460" s="7">
        <f t="shared" si="50"/>
        <v>-4184.7005782176038</v>
      </c>
      <c r="O460" s="7">
        <f t="shared" si="51"/>
        <v>4184.7005782176038</v>
      </c>
      <c r="P460" s="7">
        <f t="shared" si="52"/>
        <v>17511718.929334749</v>
      </c>
      <c r="Q460" s="7">
        <f t="shared" si="53"/>
        <v>-0.39473049233607782</v>
      </c>
      <c r="R460" s="7">
        <f t="shared" si="54"/>
        <v>0.39473049233607782</v>
      </c>
    </row>
    <row r="461" spans="1:18" x14ac:dyDescent="0.2">
      <c r="A461">
        <f t="shared" ca="1" si="55"/>
        <v>459.92576753979864</v>
      </c>
      <c r="B461">
        <v>40</v>
      </c>
      <c r="C461">
        <v>33</v>
      </c>
      <c r="D461">
        <v>3</v>
      </c>
      <c r="E461">
        <v>0</v>
      </c>
      <c r="F461">
        <v>1</v>
      </c>
      <c r="G461">
        <v>0</v>
      </c>
      <c r="H461">
        <v>0</v>
      </c>
      <c r="I461">
        <v>0</v>
      </c>
      <c r="J461">
        <v>0</v>
      </c>
      <c r="K461">
        <v>1</v>
      </c>
      <c r="L461" s="7">
        <v>7682.67</v>
      </c>
      <c r="M461" s="7">
        <f t="shared" si="49"/>
        <v>9920.5790805440047</v>
      </c>
      <c r="N461" s="7">
        <f t="shared" si="50"/>
        <v>-2237.9090805440046</v>
      </c>
      <c r="O461" s="7">
        <f t="shared" si="51"/>
        <v>2237.9090805440046</v>
      </c>
      <c r="P461" s="7">
        <f t="shared" si="52"/>
        <v>5008237.0527813118</v>
      </c>
      <c r="Q461" s="7">
        <f t="shared" si="53"/>
        <v>-0.29129314164789122</v>
      </c>
      <c r="R461" s="7">
        <f t="shared" si="54"/>
        <v>0.29129314164789122</v>
      </c>
    </row>
    <row r="462" spans="1:18" x14ac:dyDescent="0.2">
      <c r="A462">
        <f t="shared" ca="1" si="55"/>
        <v>460.92576753979864</v>
      </c>
      <c r="B462">
        <v>49</v>
      </c>
      <c r="C462">
        <v>36.630000000000003</v>
      </c>
      <c r="D462">
        <v>3</v>
      </c>
      <c r="E462">
        <v>0</v>
      </c>
      <c r="F462">
        <v>1</v>
      </c>
      <c r="G462">
        <v>0</v>
      </c>
      <c r="H462">
        <v>0</v>
      </c>
      <c r="I462">
        <v>0</v>
      </c>
      <c r="J462">
        <v>0</v>
      </c>
      <c r="K462">
        <v>1</v>
      </c>
      <c r="L462" s="7">
        <v>10381.4787</v>
      </c>
      <c r="M462" s="7">
        <f t="shared" si="49"/>
        <v>13463.558489987487</v>
      </c>
      <c r="N462" s="7">
        <f t="shared" si="50"/>
        <v>-3082.0797899874869</v>
      </c>
      <c r="O462" s="7">
        <f t="shared" si="51"/>
        <v>3082.0797899874869</v>
      </c>
      <c r="P462" s="7">
        <f t="shared" si="52"/>
        <v>9499215.8318493124</v>
      </c>
      <c r="Q462" s="7">
        <f t="shared" si="53"/>
        <v>-0.29688254236725325</v>
      </c>
      <c r="R462" s="7">
        <f t="shared" si="54"/>
        <v>0.29688254236725325</v>
      </c>
    </row>
    <row r="463" spans="1:18" x14ac:dyDescent="0.2">
      <c r="A463">
        <f t="shared" ca="1" si="55"/>
        <v>461.92576753979864</v>
      </c>
      <c r="B463">
        <v>42</v>
      </c>
      <c r="C463">
        <v>30</v>
      </c>
      <c r="D463">
        <v>0</v>
      </c>
      <c r="E463">
        <v>1</v>
      </c>
      <c r="F463">
        <v>0</v>
      </c>
      <c r="G463">
        <v>1</v>
      </c>
      <c r="H463">
        <v>0</v>
      </c>
      <c r="I463">
        <v>0</v>
      </c>
      <c r="J463">
        <v>1</v>
      </c>
      <c r="K463">
        <v>0</v>
      </c>
      <c r="L463" s="7">
        <v>22144.031999999999</v>
      </c>
      <c r="M463" s="7">
        <f t="shared" si="49"/>
        <v>31782.401029943489</v>
      </c>
      <c r="N463" s="7">
        <f t="shared" si="50"/>
        <v>-9638.3690299434893</v>
      </c>
      <c r="O463" s="7">
        <f t="shared" si="51"/>
        <v>9638.3690299434893</v>
      </c>
      <c r="P463" s="7">
        <f t="shared" si="52"/>
        <v>92898157.557373792</v>
      </c>
      <c r="Q463" s="7">
        <f t="shared" si="53"/>
        <v>-0.43525808804573124</v>
      </c>
      <c r="R463" s="7">
        <f t="shared" si="54"/>
        <v>0.43525808804573124</v>
      </c>
    </row>
    <row r="464" spans="1:18" x14ac:dyDescent="0.2">
      <c r="A464">
        <f t="shared" ca="1" si="55"/>
        <v>462.92576753979864</v>
      </c>
      <c r="B464">
        <v>62</v>
      </c>
      <c r="C464">
        <v>38.094999999999999</v>
      </c>
      <c r="D464">
        <v>2</v>
      </c>
      <c r="E464">
        <v>0</v>
      </c>
      <c r="F464">
        <v>1</v>
      </c>
      <c r="G464">
        <v>0</v>
      </c>
      <c r="H464">
        <v>1</v>
      </c>
      <c r="I464">
        <v>0</v>
      </c>
      <c r="J464">
        <v>0</v>
      </c>
      <c r="K464">
        <v>0</v>
      </c>
      <c r="L464" s="7">
        <v>15230.324049999999</v>
      </c>
      <c r="M464" s="7">
        <f t="shared" si="49"/>
        <v>17859.130986751574</v>
      </c>
      <c r="N464" s="7">
        <f t="shared" si="50"/>
        <v>-2628.8069367515745</v>
      </c>
      <c r="O464" s="7">
        <f t="shared" si="51"/>
        <v>2628.8069367515745</v>
      </c>
      <c r="P464" s="7">
        <f t="shared" si="52"/>
        <v>6910625.9107131967</v>
      </c>
      <c r="Q464" s="7">
        <f t="shared" si="53"/>
        <v>-0.17260348027536385</v>
      </c>
      <c r="R464" s="7">
        <f t="shared" si="54"/>
        <v>0.17260348027536385</v>
      </c>
    </row>
    <row r="465" spans="1:18" x14ac:dyDescent="0.2">
      <c r="A465">
        <f t="shared" ca="1" si="55"/>
        <v>463.92576753979864</v>
      </c>
      <c r="B465">
        <v>56</v>
      </c>
      <c r="C465">
        <v>25.934999999999999</v>
      </c>
      <c r="D465">
        <v>0</v>
      </c>
      <c r="E465">
        <v>1</v>
      </c>
      <c r="F465">
        <v>0</v>
      </c>
      <c r="G465">
        <v>0</v>
      </c>
      <c r="H465">
        <v>1</v>
      </c>
      <c r="I465">
        <v>0</v>
      </c>
      <c r="J465">
        <v>0</v>
      </c>
      <c r="K465">
        <v>0</v>
      </c>
      <c r="L465" s="7">
        <v>11165.417649999999</v>
      </c>
      <c r="M465" s="7">
        <f t="shared" si="49"/>
        <v>11111.085025926302</v>
      </c>
      <c r="N465" s="7">
        <f t="shared" si="50"/>
        <v>54.332624073696934</v>
      </c>
      <c r="O465" s="7">
        <f t="shared" si="51"/>
        <v>54.332624073696934</v>
      </c>
      <c r="P465" s="7">
        <f t="shared" si="52"/>
        <v>2952.0340387336714</v>
      </c>
      <c r="Q465" s="7">
        <f t="shared" si="53"/>
        <v>4.8661524160448161E-3</v>
      </c>
      <c r="R465" s="7">
        <f t="shared" si="54"/>
        <v>4.8661524160448161E-3</v>
      </c>
    </row>
    <row r="466" spans="1:18" x14ac:dyDescent="0.2">
      <c r="A466">
        <f t="shared" ca="1" si="55"/>
        <v>464.92576753979864</v>
      </c>
      <c r="B466">
        <v>19</v>
      </c>
      <c r="C466">
        <v>25.175000000000001</v>
      </c>
      <c r="D466">
        <v>0</v>
      </c>
      <c r="E466">
        <v>1</v>
      </c>
      <c r="F466">
        <v>0</v>
      </c>
      <c r="G466">
        <v>0</v>
      </c>
      <c r="H466">
        <v>0</v>
      </c>
      <c r="I466">
        <v>1</v>
      </c>
      <c r="J466">
        <v>0</v>
      </c>
      <c r="K466">
        <v>0</v>
      </c>
      <c r="L466" s="7">
        <v>1632.0362500000001</v>
      </c>
      <c r="M466" s="7">
        <f t="shared" si="49"/>
        <v>996.64905787554744</v>
      </c>
      <c r="N466" s="7">
        <f t="shared" si="50"/>
        <v>635.38719212445267</v>
      </c>
      <c r="O466" s="7">
        <f t="shared" si="51"/>
        <v>635.38719212445267</v>
      </c>
      <c r="P466" s="7">
        <f t="shared" si="52"/>
        <v>403716.88391579612</v>
      </c>
      <c r="Q466" s="7">
        <f t="shared" si="53"/>
        <v>0.38932173971286033</v>
      </c>
      <c r="R466" s="7">
        <f t="shared" si="54"/>
        <v>0.38932173971286033</v>
      </c>
    </row>
    <row r="467" spans="1:18" x14ac:dyDescent="0.2">
      <c r="A467">
        <f t="shared" ca="1" si="55"/>
        <v>465.92576753979864</v>
      </c>
      <c r="B467">
        <v>30</v>
      </c>
      <c r="C467">
        <v>28.38</v>
      </c>
      <c r="D467">
        <v>1</v>
      </c>
      <c r="E467">
        <v>0</v>
      </c>
      <c r="F467">
        <v>1</v>
      </c>
      <c r="G467">
        <v>1</v>
      </c>
      <c r="H467">
        <v>0</v>
      </c>
      <c r="I467">
        <v>0</v>
      </c>
      <c r="J467">
        <v>0</v>
      </c>
      <c r="K467">
        <v>1</v>
      </c>
      <c r="L467" s="7">
        <v>19521.968199999999</v>
      </c>
      <c r="M467" s="7">
        <f t="shared" si="49"/>
        <v>28682.475251102995</v>
      </c>
      <c r="N467" s="7">
        <f t="shared" si="50"/>
        <v>-9160.5070511029953</v>
      </c>
      <c r="O467" s="7">
        <f t="shared" si="51"/>
        <v>9160.5070511029953</v>
      </c>
      <c r="P467" s="7">
        <f t="shared" si="52"/>
        <v>83914889.433307692</v>
      </c>
      <c r="Q467" s="7">
        <f t="shared" si="53"/>
        <v>-0.46924095753331857</v>
      </c>
      <c r="R467" s="7">
        <f t="shared" si="54"/>
        <v>0.46924095753331857</v>
      </c>
    </row>
    <row r="468" spans="1:18" x14ac:dyDescent="0.2">
      <c r="A468">
        <f t="shared" ca="1" si="55"/>
        <v>466.92576753979864</v>
      </c>
      <c r="B468">
        <v>60</v>
      </c>
      <c r="C468">
        <v>28.7</v>
      </c>
      <c r="D468">
        <v>1</v>
      </c>
      <c r="E468">
        <v>0</v>
      </c>
      <c r="F468">
        <v>1</v>
      </c>
      <c r="G468">
        <v>0</v>
      </c>
      <c r="H468">
        <v>0</v>
      </c>
      <c r="I468">
        <v>0</v>
      </c>
      <c r="J468">
        <v>1</v>
      </c>
      <c r="K468">
        <v>0</v>
      </c>
      <c r="L468" s="7">
        <v>13224.692999999999</v>
      </c>
      <c r="M468" s="7">
        <f t="shared" si="49"/>
        <v>12723.144248553079</v>
      </c>
      <c r="N468" s="7">
        <f t="shared" si="50"/>
        <v>501.54875144692051</v>
      </c>
      <c r="O468" s="7">
        <f t="shared" si="51"/>
        <v>501.54875144692051</v>
      </c>
      <c r="P468" s="7">
        <f t="shared" si="52"/>
        <v>251551.15007796485</v>
      </c>
      <c r="Q468" s="7">
        <f t="shared" si="53"/>
        <v>3.7925171604884934E-2</v>
      </c>
      <c r="R468" s="7">
        <f t="shared" si="54"/>
        <v>3.7925171604884934E-2</v>
      </c>
    </row>
    <row r="469" spans="1:18" x14ac:dyDescent="0.2">
      <c r="A469">
        <f t="shared" ca="1" si="55"/>
        <v>467.92576753979864</v>
      </c>
      <c r="B469">
        <v>56</v>
      </c>
      <c r="C469">
        <v>33.82</v>
      </c>
      <c r="D469">
        <v>2</v>
      </c>
      <c r="E469">
        <v>0</v>
      </c>
      <c r="F469">
        <v>1</v>
      </c>
      <c r="G469">
        <v>0</v>
      </c>
      <c r="H469">
        <v>0</v>
      </c>
      <c r="I469">
        <v>1</v>
      </c>
      <c r="J469">
        <v>0</v>
      </c>
      <c r="K469">
        <v>0</v>
      </c>
      <c r="L469" s="7">
        <v>12643.3778</v>
      </c>
      <c r="M469" s="7">
        <f t="shared" si="49"/>
        <v>14514.976957916508</v>
      </c>
      <c r="N469" s="7">
        <f t="shared" si="50"/>
        <v>-1871.5991579165075</v>
      </c>
      <c r="O469" s="7">
        <f t="shared" si="51"/>
        <v>1871.5991579165075</v>
      </c>
      <c r="P469" s="7">
        <f t="shared" si="52"/>
        <v>3502883.4079137798</v>
      </c>
      <c r="Q469" s="7">
        <f t="shared" si="53"/>
        <v>-0.14802999542705331</v>
      </c>
      <c r="R469" s="7">
        <f t="shared" si="54"/>
        <v>0.14802999542705331</v>
      </c>
    </row>
    <row r="470" spans="1:18" x14ac:dyDescent="0.2">
      <c r="A470">
        <f t="shared" ca="1" si="55"/>
        <v>468.92576753979864</v>
      </c>
      <c r="B470">
        <v>28</v>
      </c>
      <c r="C470">
        <v>24.32</v>
      </c>
      <c r="D470">
        <v>1</v>
      </c>
      <c r="E470">
        <v>0</v>
      </c>
      <c r="F470">
        <v>1</v>
      </c>
      <c r="G470">
        <v>0</v>
      </c>
      <c r="H470">
        <v>1</v>
      </c>
      <c r="I470">
        <v>0</v>
      </c>
      <c r="J470">
        <v>0</v>
      </c>
      <c r="K470">
        <v>0</v>
      </c>
      <c r="L470" s="7">
        <v>23288.928400000001</v>
      </c>
      <c r="M470" s="7">
        <f t="shared" si="49"/>
        <v>3978.1246318432927</v>
      </c>
      <c r="N470" s="7">
        <f t="shared" si="50"/>
        <v>19310.803768156708</v>
      </c>
      <c r="O470" s="7">
        <f t="shared" si="51"/>
        <v>19310.803768156708</v>
      </c>
      <c r="P470" s="7">
        <f t="shared" si="52"/>
        <v>372907142.17225528</v>
      </c>
      <c r="Q470" s="7">
        <f t="shared" si="53"/>
        <v>0.82918386954020207</v>
      </c>
      <c r="R470" s="7">
        <f t="shared" si="54"/>
        <v>0.82918386954020207</v>
      </c>
    </row>
    <row r="471" spans="1:18" x14ac:dyDescent="0.2">
      <c r="A471">
        <f t="shared" ca="1" si="55"/>
        <v>469.92576753979864</v>
      </c>
      <c r="B471">
        <v>18</v>
      </c>
      <c r="C471">
        <v>24.09</v>
      </c>
      <c r="D471">
        <v>1</v>
      </c>
      <c r="E471">
        <v>0</v>
      </c>
      <c r="F471">
        <v>1</v>
      </c>
      <c r="G471">
        <v>0</v>
      </c>
      <c r="H471">
        <v>0</v>
      </c>
      <c r="I471">
        <v>0</v>
      </c>
      <c r="J471">
        <v>0</v>
      </c>
      <c r="K471">
        <v>1</v>
      </c>
      <c r="L471" s="7">
        <v>2201.0971</v>
      </c>
      <c r="M471" s="7">
        <f t="shared" si="49"/>
        <v>296.52456275149905</v>
      </c>
      <c r="N471" s="7">
        <f t="shared" si="50"/>
        <v>1904.5725372485008</v>
      </c>
      <c r="O471" s="7">
        <f t="shared" si="51"/>
        <v>1904.5725372485008</v>
      </c>
      <c r="P471" s="7">
        <f t="shared" si="52"/>
        <v>3627396.549641192</v>
      </c>
      <c r="Q471" s="7">
        <f t="shared" si="53"/>
        <v>0.86528328861480075</v>
      </c>
      <c r="R471" s="7">
        <f t="shared" si="54"/>
        <v>0.86528328861480075</v>
      </c>
    </row>
    <row r="472" spans="1:18" x14ac:dyDescent="0.2">
      <c r="A472">
        <f t="shared" ca="1" si="55"/>
        <v>470.92576753979864</v>
      </c>
      <c r="B472">
        <v>27</v>
      </c>
      <c r="C472">
        <v>32.67</v>
      </c>
      <c r="D472">
        <v>0</v>
      </c>
      <c r="E472">
        <v>1</v>
      </c>
      <c r="F472">
        <v>0</v>
      </c>
      <c r="G472">
        <v>0</v>
      </c>
      <c r="H472">
        <v>0</v>
      </c>
      <c r="I472">
        <v>0</v>
      </c>
      <c r="J472">
        <v>0</v>
      </c>
      <c r="K472">
        <v>1</v>
      </c>
      <c r="L472" s="7">
        <v>2497.0383000000002</v>
      </c>
      <c r="M472" s="7">
        <f t="shared" si="49"/>
        <v>4911.6966630243987</v>
      </c>
      <c r="N472" s="7">
        <f t="shared" si="50"/>
        <v>-2414.6583630243986</v>
      </c>
      <c r="O472" s="7">
        <f t="shared" si="51"/>
        <v>2414.6583630243986</v>
      </c>
      <c r="P472" s="7">
        <f t="shared" si="52"/>
        <v>5830575.0101236682</v>
      </c>
      <c r="Q472" s="7">
        <f t="shared" si="53"/>
        <v>-0.96700894136241256</v>
      </c>
      <c r="R472" s="7">
        <f t="shared" si="54"/>
        <v>0.96700894136241256</v>
      </c>
    </row>
    <row r="473" spans="1:18" x14ac:dyDescent="0.2">
      <c r="A473">
        <f t="shared" ca="1" si="55"/>
        <v>471.92576753979864</v>
      </c>
      <c r="B473">
        <v>18</v>
      </c>
      <c r="C473">
        <v>30.114999999999998</v>
      </c>
      <c r="D473">
        <v>0</v>
      </c>
      <c r="E473">
        <v>0</v>
      </c>
      <c r="F473">
        <v>1</v>
      </c>
      <c r="G473">
        <v>0</v>
      </c>
      <c r="H473">
        <v>1</v>
      </c>
      <c r="I473">
        <v>0</v>
      </c>
      <c r="J473">
        <v>0</v>
      </c>
      <c r="K473">
        <v>0</v>
      </c>
      <c r="L473" s="7">
        <v>2203.4718499999999</v>
      </c>
      <c r="M473" s="7">
        <f t="shared" si="49"/>
        <v>2899.6866249954978</v>
      </c>
      <c r="N473" s="7">
        <f t="shared" si="50"/>
        <v>-696.21477499549792</v>
      </c>
      <c r="O473" s="7">
        <f t="shared" si="51"/>
        <v>696.21477499549792</v>
      </c>
      <c r="P473" s="7">
        <f t="shared" si="52"/>
        <v>484715.0129220318</v>
      </c>
      <c r="Q473" s="7">
        <f t="shared" si="53"/>
        <v>-0.3159626364164797</v>
      </c>
      <c r="R473" s="7">
        <f t="shared" si="54"/>
        <v>0.3159626364164797</v>
      </c>
    </row>
    <row r="474" spans="1:18" x14ac:dyDescent="0.2">
      <c r="A474">
        <f t="shared" ca="1" si="55"/>
        <v>472.92576753979864</v>
      </c>
      <c r="B474">
        <v>19</v>
      </c>
      <c r="C474">
        <v>29.8</v>
      </c>
      <c r="D474">
        <v>0</v>
      </c>
      <c r="E474">
        <v>0</v>
      </c>
      <c r="F474">
        <v>1</v>
      </c>
      <c r="G474">
        <v>0</v>
      </c>
      <c r="H474">
        <v>0</v>
      </c>
      <c r="I474">
        <v>0</v>
      </c>
      <c r="J474">
        <v>1</v>
      </c>
      <c r="K474">
        <v>0</v>
      </c>
      <c r="L474" s="7">
        <v>1744.4649999999999</v>
      </c>
      <c r="M474" s="7">
        <f t="shared" si="49"/>
        <v>2089.6460483446044</v>
      </c>
      <c r="N474" s="7">
        <f t="shared" si="50"/>
        <v>-345.18104834460451</v>
      </c>
      <c r="O474" s="7">
        <f t="shared" si="51"/>
        <v>345.18104834460451</v>
      </c>
      <c r="P474" s="7">
        <f t="shared" si="52"/>
        <v>119149.95613628019</v>
      </c>
      <c r="Q474" s="7">
        <f t="shared" si="53"/>
        <v>-0.19787215469763195</v>
      </c>
      <c r="R474" s="7">
        <f t="shared" si="54"/>
        <v>0.19787215469763195</v>
      </c>
    </row>
    <row r="475" spans="1:18" x14ac:dyDescent="0.2">
      <c r="A475">
        <f t="shared" ca="1" si="55"/>
        <v>473.92576753979864</v>
      </c>
      <c r="B475">
        <v>47</v>
      </c>
      <c r="C475">
        <v>33.344999999999999</v>
      </c>
      <c r="D475">
        <v>0</v>
      </c>
      <c r="E475">
        <v>0</v>
      </c>
      <c r="F475">
        <v>1</v>
      </c>
      <c r="G475">
        <v>0</v>
      </c>
      <c r="H475">
        <v>1</v>
      </c>
      <c r="I475">
        <v>0</v>
      </c>
      <c r="J475">
        <v>0</v>
      </c>
      <c r="K475">
        <v>0</v>
      </c>
      <c r="L475" s="7">
        <v>20878.78443</v>
      </c>
      <c r="M475" s="7">
        <f t="shared" si="49"/>
        <v>11444.115703741603</v>
      </c>
      <c r="N475" s="7">
        <f t="shared" si="50"/>
        <v>9434.6687262583964</v>
      </c>
      <c r="O475" s="7">
        <f t="shared" si="51"/>
        <v>9434.6687262583964</v>
      </c>
      <c r="P475" s="7">
        <f t="shared" si="52"/>
        <v>89012973.974238232</v>
      </c>
      <c r="Q475" s="7">
        <f t="shared" si="53"/>
        <v>0.45187825746704147</v>
      </c>
      <c r="R475" s="7">
        <f t="shared" si="54"/>
        <v>0.45187825746704147</v>
      </c>
    </row>
    <row r="476" spans="1:18" x14ac:dyDescent="0.2">
      <c r="A476">
        <f t="shared" ca="1" si="55"/>
        <v>474.92576753979864</v>
      </c>
      <c r="B476">
        <v>54</v>
      </c>
      <c r="C476">
        <v>25.1</v>
      </c>
      <c r="D476">
        <v>3</v>
      </c>
      <c r="E476">
        <v>1</v>
      </c>
      <c r="F476">
        <v>0</v>
      </c>
      <c r="G476">
        <v>1</v>
      </c>
      <c r="H476">
        <v>0</v>
      </c>
      <c r="I476">
        <v>0</v>
      </c>
      <c r="J476">
        <v>1</v>
      </c>
      <c r="K476">
        <v>0</v>
      </c>
      <c r="L476" s="7">
        <v>25382.296999999999</v>
      </c>
      <c r="M476" s="7">
        <f t="shared" si="49"/>
        <v>34629.130973145941</v>
      </c>
      <c r="N476" s="7">
        <f t="shared" si="50"/>
        <v>-9246.8339731459419</v>
      </c>
      <c r="O476" s="7">
        <f t="shared" si="51"/>
        <v>9246.8339731459419</v>
      </c>
      <c r="P476" s="7">
        <f t="shared" si="52"/>
        <v>85503938.526925966</v>
      </c>
      <c r="Q476" s="7">
        <f t="shared" si="53"/>
        <v>-0.36430248898064438</v>
      </c>
      <c r="R476" s="7">
        <f t="shared" si="54"/>
        <v>0.36430248898064438</v>
      </c>
    </row>
    <row r="477" spans="1:18" x14ac:dyDescent="0.2">
      <c r="A477">
        <f t="shared" ca="1" si="55"/>
        <v>475.92576753979864</v>
      </c>
      <c r="B477">
        <v>61</v>
      </c>
      <c r="C477">
        <v>28.31</v>
      </c>
      <c r="D477">
        <v>1</v>
      </c>
      <c r="E477">
        <v>1</v>
      </c>
      <c r="F477">
        <v>0</v>
      </c>
      <c r="G477">
        <v>1</v>
      </c>
      <c r="H477">
        <v>0</v>
      </c>
      <c r="I477">
        <v>1</v>
      </c>
      <c r="J477">
        <v>0</v>
      </c>
      <c r="K477">
        <v>0</v>
      </c>
      <c r="L477" s="7">
        <v>28868.6639</v>
      </c>
      <c r="M477" s="7">
        <f t="shared" si="49"/>
        <v>37172.0224285761</v>
      </c>
      <c r="N477" s="7">
        <f t="shared" si="50"/>
        <v>-8303.3585285761001</v>
      </c>
      <c r="O477" s="7">
        <f t="shared" si="51"/>
        <v>8303.3585285761001</v>
      </c>
      <c r="P477" s="7">
        <f t="shared" si="52"/>
        <v>68945762.854077458</v>
      </c>
      <c r="Q477" s="7">
        <f t="shared" si="53"/>
        <v>-0.28762531433178312</v>
      </c>
      <c r="R477" s="7">
        <f t="shared" si="54"/>
        <v>0.28762531433178312</v>
      </c>
    </row>
    <row r="478" spans="1:18" x14ac:dyDescent="0.2">
      <c r="A478">
        <f t="shared" ca="1" si="55"/>
        <v>476.92576753979864</v>
      </c>
      <c r="B478">
        <v>24</v>
      </c>
      <c r="C478">
        <v>28.5</v>
      </c>
      <c r="D478">
        <v>0</v>
      </c>
      <c r="E478">
        <v>1</v>
      </c>
      <c r="F478">
        <v>0</v>
      </c>
      <c r="G478">
        <v>1</v>
      </c>
      <c r="H478">
        <v>1</v>
      </c>
      <c r="I478">
        <v>0</v>
      </c>
      <c r="J478">
        <v>0</v>
      </c>
      <c r="K478">
        <v>0</v>
      </c>
      <c r="L478" s="7">
        <v>35147.528480000001</v>
      </c>
      <c r="M478" s="7">
        <f t="shared" si="49"/>
        <v>27610.247495155796</v>
      </c>
      <c r="N478" s="7">
        <f t="shared" si="50"/>
        <v>7537.2809848442048</v>
      </c>
      <c r="O478" s="7">
        <f t="shared" si="51"/>
        <v>7537.2809848442048</v>
      </c>
      <c r="P478" s="7">
        <f t="shared" si="52"/>
        <v>56810604.644494027</v>
      </c>
      <c r="Q478" s="7">
        <f t="shared" si="53"/>
        <v>0.21444696998063872</v>
      </c>
      <c r="R478" s="7">
        <f t="shared" si="54"/>
        <v>0.21444696998063872</v>
      </c>
    </row>
    <row r="479" spans="1:18" x14ac:dyDescent="0.2">
      <c r="A479">
        <f t="shared" ca="1" si="55"/>
        <v>477.92576753979864</v>
      </c>
      <c r="B479">
        <v>25</v>
      </c>
      <c r="C479">
        <v>35.625</v>
      </c>
      <c r="D479">
        <v>0</v>
      </c>
      <c r="E479">
        <v>1</v>
      </c>
      <c r="F479">
        <v>0</v>
      </c>
      <c r="G479">
        <v>0</v>
      </c>
      <c r="H479">
        <v>0</v>
      </c>
      <c r="I479">
        <v>1</v>
      </c>
      <c r="J479">
        <v>0</v>
      </c>
      <c r="K479">
        <v>0</v>
      </c>
      <c r="L479" s="7">
        <v>2534.3937500000002</v>
      </c>
      <c r="M479" s="7">
        <f t="shared" si="49"/>
        <v>6082.3587633329144</v>
      </c>
      <c r="N479" s="7">
        <f t="shared" si="50"/>
        <v>-3547.9650133329142</v>
      </c>
      <c r="O479" s="7">
        <f t="shared" si="51"/>
        <v>3547.9650133329142</v>
      </c>
      <c r="P479" s="7">
        <f t="shared" si="52"/>
        <v>12588055.735834425</v>
      </c>
      <c r="Q479" s="7">
        <f t="shared" si="53"/>
        <v>-1.3999265162853696</v>
      </c>
      <c r="R479" s="7">
        <f t="shared" si="54"/>
        <v>1.3999265162853696</v>
      </c>
    </row>
    <row r="480" spans="1:18" x14ac:dyDescent="0.2">
      <c r="A480">
        <f t="shared" ca="1" si="55"/>
        <v>478.92576753979864</v>
      </c>
      <c r="B480">
        <v>21</v>
      </c>
      <c r="C480">
        <v>36.85</v>
      </c>
      <c r="D480">
        <v>0</v>
      </c>
      <c r="E480">
        <v>1</v>
      </c>
      <c r="F480">
        <v>0</v>
      </c>
      <c r="G480">
        <v>0</v>
      </c>
      <c r="H480">
        <v>0</v>
      </c>
      <c r="I480">
        <v>0</v>
      </c>
      <c r="J480">
        <v>0</v>
      </c>
      <c r="K480">
        <v>1</v>
      </c>
      <c r="L480" s="7">
        <v>1534.3045</v>
      </c>
      <c r="M480" s="7">
        <f t="shared" si="49"/>
        <v>4788.3871838936238</v>
      </c>
      <c r="N480" s="7">
        <f t="shared" si="50"/>
        <v>-3254.0826838936237</v>
      </c>
      <c r="O480" s="7">
        <f t="shared" si="51"/>
        <v>3254.0826838936237</v>
      </c>
      <c r="P480" s="7">
        <f t="shared" si="52"/>
        <v>10589054.113616329</v>
      </c>
      <c r="Q480" s="7">
        <f t="shared" si="53"/>
        <v>-2.1208845336070015</v>
      </c>
      <c r="R480" s="7">
        <f t="shared" si="54"/>
        <v>2.1208845336070015</v>
      </c>
    </row>
    <row r="481" spans="1:18" x14ac:dyDescent="0.2">
      <c r="A481">
        <f t="shared" ca="1" si="55"/>
        <v>479.92576753979864</v>
      </c>
      <c r="B481">
        <v>23</v>
      </c>
      <c r="C481">
        <v>32.56</v>
      </c>
      <c r="D481">
        <v>0</v>
      </c>
      <c r="E481">
        <v>1</v>
      </c>
      <c r="F481">
        <v>0</v>
      </c>
      <c r="G481">
        <v>0</v>
      </c>
      <c r="H481">
        <v>0</v>
      </c>
      <c r="I481">
        <v>0</v>
      </c>
      <c r="J481">
        <v>0</v>
      </c>
      <c r="K481">
        <v>1</v>
      </c>
      <c r="L481" s="7">
        <v>1824.2854</v>
      </c>
      <c r="M481" s="7">
        <f t="shared" si="49"/>
        <v>3846.9599729778147</v>
      </c>
      <c r="N481" s="7">
        <f t="shared" si="50"/>
        <v>-2022.6745729778147</v>
      </c>
      <c r="O481" s="7">
        <f t="shared" si="51"/>
        <v>2022.6745729778147</v>
      </c>
      <c r="P481" s="7">
        <f t="shared" si="52"/>
        <v>4091212.4281709851</v>
      </c>
      <c r="Q481" s="7">
        <f t="shared" si="53"/>
        <v>-1.1087489780808499</v>
      </c>
      <c r="R481" s="7">
        <f t="shared" si="54"/>
        <v>1.1087489780808499</v>
      </c>
    </row>
    <row r="482" spans="1:18" x14ac:dyDescent="0.2">
      <c r="A482">
        <f t="shared" ca="1" si="55"/>
        <v>480.92576753979864</v>
      </c>
      <c r="B482">
        <v>63</v>
      </c>
      <c r="C482">
        <v>41.325000000000003</v>
      </c>
      <c r="D482">
        <v>3</v>
      </c>
      <c r="E482">
        <v>1</v>
      </c>
      <c r="F482">
        <v>0</v>
      </c>
      <c r="G482">
        <v>0</v>
      </c>
      <c r="H482">
        <v>0</v>
      </c>
      <c r="I482">
        <v>1</v>
      </c>
      <c r="J482">
        <v>0</v>
      </c>
      <c r="K482">
        <v>0</v>
      </c>
      <c r="L482" s="7">
        <v>15555.188749999999</v>
      </c>
      <c r="M482" s="7">
        <f t="shared" si="49"/>
        <v>19202.804480781328</v>
      </c>
      <c r="N482" s="7">
        <f t="shared" si="50"/>
        <v>-3647.6157307813282</v>
      </c>
      <c r="O482" s="7">
        <f t="shared" si="51"/>
        <v>3647.6157307813282</v>
      </c>
      <c r="P482" s="7">
        <f t="shared" si="52"/>
        <v>13305100.519443404</v>
      </c>
      <c r="Q482" s="7">
        <f t="shared" si="53"/>
        <v>-0.23449511217157865</v>
      </c>
      <c r="R482" s="7">
        <f t="shared" si="54"/>
        <v>0.23449511217157865</v>
      </c>
    </row>
    <row r="483" spans="1:18" x14ac:dyDescent="0.2">
      <c r="A483">
        <f t="shared" ca="1" si="55"/>
        <v>481.92576753979864</v>
      </c>
      <c r="B483">
        <v>49</v>
      </c>
      <c r="C483">
        <v>37.51</v>
      </c>
      <c r="D483">
        <v>2</v>
      </c>
      <c r="E483">
        <v>1</v>
      </c>
      <c r="F483">
        <v>0</v>
      </c>
      <c r="G483">
        <v>0</v>
      </c>
      <c r="H483">
        <v>0</v>
      </c>
      <c r="I483">
        <v>0</v>
      </c>
      <c r="J483">
        <v>0</v>
      </c>
      <c r="K483">
        <v>1</v>
      </c>
      <c r="L483" s="7">
        <v>9304.7019</v>
      </c>
      <c r="M483" s="7">
        <f t="shared" si="49"/>
        <v>13155.233824620784</v>
      </c>
      <c r="N483" s="7">
        <f t="shared" si="50"/>
        <v>-3850.5319246207837</v>
      </c>
      <c r="O483" s="7">
        <f t="shared" si="51"/>
        <v>3850.5319246207837</v>
      </c>
      <c r="P483" s="7">
        <f t="shared" si="52"/>
        <v>14826596.102523837</v>
      </c>
      <c r="Q483" s="7">
        <f t="shared" si="53"/>
        <v>-0.41382646816667856</v>
      </c>
      <c r="R483" s="7">
        <f t="shared" si="54"/>
        <v>0.41382646816667856</v>
      </c>
    </row>
    <row r="484" spans="1:18" x14ac:dyDescent="0.2">
      <c r="A484">
        <f t="shared" ca="1" si="55"/>
        <v>482.92576753979864</v>
      </c>
      <c r="B484">
        <v>18</v>
      </c>
      <c r="C484">
        <v>31.35</v>
      </c>
      <c r="D484">
        <v>0</v>
      </c>
      <c r="E484">
        <v>0</v>
      </c>
      <c r="F484">
        <v>1</v>
      </c>
      <c r="G484">
        <v>0</v>
      </c>
      <c r="H484">
        <v>0</v>
      </c>
      <c r="I484">
        <v>0</v>
      </c>
      <c r="J484">
        <v>0</v>
      </c>
      <c r="K484">
        <v>1</v>
      </c>
      <c r="L484" s="7">
        <v>1622.1885</v>
      </c>
      <c r="M484" s="7">
        <f t="shared" si="49"/>
        <v>2283.5684908170651</v>
      </c>
      <c r="N484" s="7">
        <f t="shared" si="50"/>
        <v>-661.37999081706516</v>
      </c>
      <c r="O484" s="7">
        <f t="shared" si="51"/>
        <v>661.37999081706516</v>
      </c>
      <c r="P484" s="7">
        <f t="shared" si="52"/>
        <v>437423.49225318118</v>
      </c>
      <c r="Q484" s="7">
        <f t="shared" si="53"/>
        <v>-0.40770846964891266</v>
      </c>
      <c r="R484" s="7">
        <f t="shared" si="54"/>
        <v>0.40770846964891266</v>
      </c>
    </row>
    <row r="485" spans="1:18" x14ac:dyDescent="0.2">
      <c r="A485">
        <f t="shared" ca="1" si="55"/>
        <v>483.92576753979864</v>
      </c>
      <c r="B485">
        <v>51</v>
      </c>
      <c r="C485">
        <v>39.5</v>
      </c>
      <c r="D485">
        <v>1</v>
      </c>
      <c r="E485">
        <v>0</v>
      </c>
      <c r="F485">
        <v>1</v>
      </c>
      <c r="G485">
        <v>0</v>
      </c>
      <c r="H485">
        <v>0</v>
      </c>
      <c r="I485">
        <v>0</v>
      </c>
      <c r="J485">
        <v>1</v>
      </c>
      <c r="K485">
        <v>0</v>
      </c>
      <c r="L485" s="7">
        <v>9880.0679999999993</v>
      </c>
      <c r="M485" s="7">
        <f t="shared" si="49"/>
        <v>14074.72637471402</v>
      </c>
      <c r="N485" s="7">
        <f t="shared" si="50"/>
        <v>-4194.6583747140212</v>
      </c>
      <c r="O485" s="7">
        <f t="shared" si="51"/>
        <v>4194.6583747140212</v>
      </c>
      <c r="P485" s="7">
        <f t="shared" si="52"/>
        <v>17595158.880558472</v>
      </c>
      <c r="Q485" s="7">
        <f t="shared" si="53"/>
        <v>-0.42455764218566322</v>
      </c>
      <c r="R485" s="7">
        <f t="shared" si="54"/>
        <v>0.42455764218566322</v>
      </c>
    </row>
    <row r="486" spans="1:18" x14ac:dyDescent="0.2">
      <c r="A486">
        <f t="shared" ca="1" si="55"/>
        <v>484.92576753979864</v>
      </c>
      <c r="B486">
        <v>48</v>
      </c>
      <c r="C486">
        <v>34.299999999999997</v>
      </c>
      <c r="D486">
        <v>3</v>
      </c>
      <c r="E486">
        <v>1</v>
      </c>
      <c r="F486">
        <v>0</v>
      </c>
      <c r="G486">
        <v>0</v>
      </c>
      <c r="H486">
        <v>0</v>
      </c>
      <c r="I486">
        <v>0</v>
      </c>
      <c r="J486">
        <v>1</v>
      </c>
      <c r="K486">
        <v>0</v>
      </c>
      <c r="L486" s="7">
        <v>9563.0290000000005</v>
      </c>
      <c r="M486" s="7">
        <f t="shared" si="49"/>
        <v>12360.038089228765</v>
      </c>
      <c r="N486" s="7">
        <f t="shared" si="50"/>
        <v>-2797.0090892287644</v>
      </c>
      <c r="O486" s="7">
        <f t="shared" si="51"/>
        <v>2797.0090892287644</v>
      </c>
      <c r="P486" s="7">
        <f t="shared" si="52"/>
        <v>7823259.8452283219</v>
      </c>
      <c r="Q486" s="7">
        <f t="shared" si="53"/>
        <v>-0.29248150238054954</v>
      </c>
      <c r="R486" s="7">
        <f t="shared" si="54"/>
        <v>0.29248150238054954</v>
      </c>
    </row>
    <row r="487" spans="1:18" x14ac:dyDescent="0.2">
      <c r="A487">
        <f t="shared" ca="1" si="55"/>
        <v>485.92576753979864</v>
      </c>
      <c r="B487">
        <v>31</v>
      </c>
      <c r="C487">
        <v>31.065000000000001</v>
      </c>
      <c r="D487">
        <v>0</v>
      </c>
      <c r="E487">
        <v>0</v>
      </c>
      <c r="F487">
        <v>1</v>
      </c>
      <c r="G487">
        <v>0</v>
      </c>
      <c r="H487">
        <v>1</v>
      </c>
      <c r="I487">
        <v>0</v>
      </c>
      <c r="J487">
        <v>0</v>
      </c>
      <c r="K487">
        <v>0</v>
      </c>
      <c r="L487" s="7">
        <v>4347.0233500000004</v>
      </c>
      <c r="M487" s="7">
        <f t="shared" si="49"/>
        <v>6561.0529889113195</v>
      </c>
      <c r="N487" s="7">
        <f t="shared" si="50"/>
        <v>-2214.0296389113191</v>
      </c>
      <c r="O487" s="7">
        <f t="shared" si="51"/>
        <v>2214.0296389113191</v>
      </c>
      <c r="P487" s="7">
        <f t="shared" si="52"/>
        <v>4901927.2419777857</v>
      </c>
      <c r="Q487" s="7">
        <f t="shared" si="53"/>
        <v>-0.50932085260395921</v>
      </c>
      <c r="R487" s="7">
        <f t="shared" si="54"/>
        <v>0.50932085260395921</v>
      </c>
    </row>
    <row r="488" spans="1:18" x14ac:dyDescent="0.2">
      <c r="A488">
        <f t="shared" ca="1" si="55"/>
        <v>486.92576753979864</v>
      </c>
      <c r="B488">
        <v>54</v>
      </c>
      <c r="C488">
        <v>21.47</v>
      </c>
      <c r="D488">
        <v>3</v>
      </c>
      <c r="E488">
        <v>0</v>
      </c>
      <c r="F488">
        <v>1</v>
      </c>
      <c r="G488">
        <v>0</v>
      </c>
      <c r="H488">
        <v>0</v>
      </c>
      <c r="I488">
        <v>1</v>
      </c>
      <c r="J488">
        <v>0</v>
      </c>
      <c r="K488">
        <v>0</v>
      </c>
      <c r="L488" s="7">
        <v>12475.3513</v>
      </c>
      <c r="M488" s="7">
        <f t="shared" si="49"/>
        <v>10287.72564589707</v>
      </c>
      <c r="N488" s="7">
        <f t="shared" si="50"/>
        <v>2187.6256541029306</v>
      </c>
      <c r="O488" s="7">
        <f t="shared" si="51"/>
        <v>2187.6256541029306</v>
      </c>
      <c r="P488" s="7">
        <f t="shared" si="52"/>
        <v>4785706.0024892753</v>
      </c>
      <c r="Q488" s="7">
        <f t="shared" si="53"/>
        <v>0.17535583579942399</v>
      </c>
      <c r="R488" s="7">
        <f t="shared" si="54"/>
        <v>0.17535583579942399</v>
      </c>
    </row>
    <row r="489" spans="1:18" x14ac:dyDescent="0.2">
      <c r="A489">
        <f t="shared" ca="1" si="55"/>
        <v>487.92576753979864</v>
      </c>
      <c r="B489">
        <v>19</v>
      </c>
      <c r="C489">
        <v>28.7</v>
      </c>
      <c r="D489">
        <v>0</v>
      </c>
      <c r="E489">
        <v>1</v>
      </c>
      <c r="F489">
        <v>0</v>
      </c>
      <c r="G489">
        <v>0</v>
      </c>
      <c r="H489">
        <v>0</v>
      </c>
      <c r="I489">
        <v>0</v>
      </c>
      <c r="J489">
        <v>1</v>
      </c>
      <c r="K489">
        <v>0</v>
      </c>
      <c r="L489" s="7">
        <v>1253.9359999999999</v>
      </c>
      <c r="M489" s="7">
        <f t="shared" si="49"/>
        <v>1585.2188899775724</v>
      </c>
      <c r="N489" s="7">
        <f t="shared" si="50"/>
        <v>-331.28288997757249</v>
      </c>
      <c r="O489" s="7">
        <f t="shared" si="51"/>
        <v>331.28288997757249</v>
      </c>
      <c r="P489" s="7">
        <f t="shared" si="52"/>
        <v>109748.3531918924</v>
      </c>
      <c r="Q489" s="7">
        <f t="shared" si="53"/>
        <v>-0.26419441660305831</v>
      </c>
      <c r="R489" s="7">
        <f t="shared" si="54"/>
        <v>0.26419441660305831</v>
      </c>
    </row>
    <row r="490" spans="1:18" x14ac:dyDescent="0.2">
      <c r="A490">
        <f t="shared" ca="1" si="55"/>
        <v>488.92576753979864</v>
      </c>
      <c r="B490">
        <v>44</v>
      </c>
      <c r="C490">
        <v>38.06</v>
      </c>
      <c r="D490">
        <v>0</v>
      </c>
      <c r="E490">
        <v>0</v>
      </c>
      <c r="F490">
        <v>1</v>
      </c>
      <c r="G490">
        <v>1</v>
      </c>
      <c r="H490">
        <v>0</v>
      </c>
      <c r="I490">
        <v>0</v>
      </c>
      <c r="J490">
        <v>0</v>
      </c>
      <c r="K490">
        <v>1</v>
      </c>
      <c r="L490" s="7">
        <v>48885.135609999998</v>
      </c>
      <c r="M490" s="7">
        <f t="shared" si="49"/>
        <v>35086.356272429672</v>
      </c>
      <c r="N490" s="7">
        <f t="shared" si="50"/>
        <v>13798.779337570326</v>
      </c>
      <c r="O490" s="7">
        <f t="shared" si="51"/>
        <v>13798.779337570326</v>
      </c>
      <c r="P490" s="7">
        <f t="shared" si="52"/>
        <v>190406311.20695776</v>
      </c>
      <c r="Q490" s="7">
        <f t="shared" si="53"/>
        <v>0.2822694294571545</v>
      </c>
      <c r="R490" s="7">
        <f t="shared" si="54"/>
        <v>0.2822694294571545</v>
      </c>
    </row>
    <row r="491" spans="1:18" x14ac:dyDescent="0.2">
      <c r="A491">
        <f t="shared" ca="1" si="55"/>
        <v>489.92576753979864</v>
      </c>
      <c r="B491">
        <v>53</v>
      </c>
      <c r="C491">
        <v>31.16</v>
      </c>
      <c r="D491">
        <v>1</v>
      </c>
      <c r="E491">
        <v>1</v>
      </c>
      <c r="F491">
        <v>0</v>
      </c>
      <c r="G491">
        <v>0</v>
      </c>
      <c r="H491">
        <v>0</v>
      </c>
      <c r="I491">
        <v>1</v>
      </c>
      <c r="J491">
        <v>0</v>
      </c>
      <c r="K491">
        <v>0</v>
      </c>
      <c r="L491" s="7">
        <v>10461.9794</v>
      </c>
      <c r="M491" s="7">
        <f t="shared" si="49"/>
        <v>12235.338409155387</v>
      </c>
      <c r="N491" s="7">
        <f t="shared" si="50"/>
        <v>-1773.359009155387</v>
      </c>
      <c r="O491" s="7">
        <f t="shared" si="51"/>
        <v>1773.359009155387</v>
      </c>
      <c r="P491" s="7">
        <f t="shared" si="52"/>
        <v>3144802.1753525757</v>
      </c>
      <c r="Q491" s="7">
        <f t="shared" si="53"/>
        <v>-0.16950511383681247</v>
      </c>
      <c r="R491" s="7">
        <f t="shared" si="54"/>
        <v>0.16950511383681247</v>
      </c>
    </row>
    <row r="492" spans="1:18" x14ac:dyDescent="0.2">
      <c r="A492">
        <f t="shared" ca="1" si="55"/>
        <v>490.92576753979864</v>
      </c>
      <c r="B492">
        <v>19</v>
      </c>
      <c r="C492">
        <v>32.9</v>
      </c>
      <c r="D492">
        <v>0</v>
      </c>
      <c r="E492">
        <v>0</v>
      </c>
      <c r="F492">
        <v>1</v>
      </c>
      <c r="G492">
        <v>0</v>
      </c>
      <c r="H492">
        <v>0</v>
      </c>
      <c r="I492">
        <v>0</v>
      </c>
      <c r="J492">
        <v>1</v>
      </c>
      <c r="K492">
        <v>0</v>
      </c>
      <c r="L492" s="7">
        <v>1748.7739999999999</v>
      </c>
      <c r="M492" s="7">
        <f t="shared" si="49"/>
        <v>3141.1457545382091</v>
      </c>
      <c r="N492" s="7">
        <f t="shared" si="50"/>
        <v>-1392.3717545382092</v>
      </c>
      <c r="O492" s="7">
        <f t="shared" si="51"/>
        <v>1392.3717545382092</v>
      </c>
      <c r="P492" s="7">
        <f t="shared" si="52"/>
        <v>1938699.102835811</v>
      </c>
      <c r="Q492" s="7">
        <f t="shared" si="53"/>
        <v>-0.79619879672170868</v>
      </c>
      <c r="R492" s="7">
        <f t="shared" si="54"/>
        <v>0.79619879672170868</v>
      </c>
    </row>
    <row r="493" spans="1:18" x14ac:dyDescent="0.2">
      <c r="A493">
        <f t="shared" ca="1" si="55"/>
        <v>491.92576753979864</v>
      </c>
      <c r="B493">
        <v>61</v>
      </c>
      <c r="C493">
        <v>25.08</v>
      </c>
      <c r="D493">
        <v>0</v>
      </c>
      <c r="E493">
        <v>0</v>
      </c>
      <c r="F493">
        <v>1</v>
      </c>
      <c r="G493">
        <v>0</v>
      </c>
      <c r="H493">
        <v>0</v>
      </c>
      <c r="I493">
        <v>0</v>
      </c>
      <c r="J493">
        <v>0</v>
      </c>
      <c r="K493">
        <v>1</v>
      </c>
      <c r="L493" s="7">
        <v>24513.091260000001</v>
      </c>
      <c r="M493" s="7">
        <f t="shared" si="49"/>
        <v>11201.648695783062</v>
      </c>
      <c r="N493" s="7">
        <f t="shared" si="50"/>
        <v>13311.442564216939</v>
      </c>
      <c r="O493" s="7">
        <f t="shared" si="51"/>
        <v>13311.442564216939</v>
      </c>
      <c r="P493" s="7">
        <f t="shared" si="52"/>
        <v>177194503.14044642</v>
      </c>
      <c r="Q493" s="7">
        <f t="shared" si="53"/>
        <v>0.54303402304622017</v>
      </c>
      <c r="R493" s="7">
        <f t="shared" si="54"/>
        <v>0.54303402304622017</v>
      </c>
    </row>
    <row r="494" spans="1:18" x14ac:dyDescent="0.2">
      <c r="A494">
        <f t="shared" ca="1" si="55"/>
        <v>492.92576753979864</v>
      </c>
      <c r="B494">
        <v>18</v>
      </c>
      <c r="C494">
        <v>25.08</v>
      </c>
      <c r="D494">
        <v>0</v>
      </c>
      <c r="E494">
        <v>0</v>
      </c>
      <c r="F494">
        <v>1</v>
      </c>
      <c r="G494">
        <v>0</v>
      </c>
      <c r="H494">
        <v>1</v>
      </c>
      <c r="I494">
        <v>0</v>
      </c>
      <c r="J494">
        <v>0</v>
      </c>
      <c r="K494">
        <v>0</v>
      </c>
      <c r="L494" s="7">
        <v>2196.4731999999999</v>
      </c>
      <c r="M494" s="7">
        <f t="shared" si="49"/>
        <v>1191.8475860649191</v>
      </c>
      <c r="N494" s="7">
        <f t="shared" si="50"/>
        <v>1004.6256139350808</v>
      </c>
      <c r="O494" s="7">
        <f t="shared" si="51"/>
        <v>1004.6256139350808</v>
      </c>
      <c r="P494" s="7">
        <f t="shared" si="52"/>
        <v>1009272.624174438</v>
      </c>
      <c r="Q494" s="7">
        <f t="shared" si="53"/>
        <v>0.45738123002597109</v>
      </c>
      <c r="R494" s="7">
        <f t="shared" si="54"/>
        <v>0.45738123002597109</v>
      </c>
    </row>
    <row r="495" spans="1:18" x14ac:dyDescent="0.2">
      <c r="A495">
        <f t="shared" ca="1" si="55"/>
        <v>493.92576753979864</v>
      </c>
      <c r="B495">
        <v>61</v>
      </c>
      <c r="C495">
        <v>43.4</v>
      </c>
      <c r="D495">
        <v>0</v>
      </c>
      <c r="E495">
        <v>1</v>
      </c>
      <c r="F495">
        <v>0</v>
      </c>
      <c r="G495">
        <v>0</v>
      </c>
      <c r="H495">
        <v>0</v>
      </c>
      <c r="I495">
        <v>0</v>
      </c>
      <c r="J495">
        <v>1</v>
      </c>
      <c r="K495">
        <v>0</v>
      </c>
      <c r="L495" s="7">
        <v>12574.049000000001</v>
      </c>
      <c r="M495" s="7">
        <f t="shared" si="49"/>
        <v>17359.329464625538</v>
      </c>
      <c r="N495" s="7">
        <f t="shared" si="50"/>
        <v>-4785.2804646255372</v>
      </c>
      <c r="O495" s="7">
        <f t="shared" si="51"/>
        <v>4785.2804646255372</v>
      </c>
      <c r="P495" s="7">
        <f t="shared" si="52"/>
        <v>22898909.125126798</v>
      </c>
      <c r="Q495" s="7">
        <f t="shared" si="53"/>
        <v>-0.38056798288487159</v>
      </c>
      <c r="R495" s="7">
        <f t="shared" si="54"/>
        <v>0.38056798288487159</v>
      </c>
    </row>
    <row r="496" spans="1:18" x14ac:dyDescent="0.2">
      <c r="A496">
        <f t="shared" ca="1" si="55"/>
        <v>494.92576753979864</v>
      </c>
      <c r="B496">
        <v>21</v>
      </c>
      <c r="C496">
        <v>25.7</v>
      </c>
      <c r="D496">
        <v>4</v>
      </c>
      <c r="E496">
        <v>1</v>
      </c>
      <c r="F496">
        <v>0</v>
      </c>
      <c r="G496">
        <v>1</v>
      </c>
      <c r="H496">
        <v>0</v>
      </c>
      <c r="I496">
        <v>0</v>
      </c>
      <c r="J496">
        <v>1</v>
      </c>
      <c r="K496">
        <v>0</v>
      </c>
      <c r="L496" s="7">
        <v>17942.106</v>
      </c>
      <c r="M496" s="7">
        <f t="shared" si="49"/>
        <v>26831.887956729101</v>
      </c>
      <c r="N496" s="7">
        <f t="shared" si="50"/>
        <v>-8889.7819567291008</v>
      </c>
      <c r="O496" s="7">
        <f t="shared" si="51"/>
        <v>8889.7819567291008</v>
      </c>
      <c r="P496" s="7">
        <f t="shared" si="52"/>
        <v>79028223.238186285</v>
      </c>
      <c r="Q496" s="7">
        <f t="shared" si="53"/>
        <v>-0.49547037325100524</v>
      </c>
      <c r="R496" s="7">
        <f t="shared" si="54"/>
        <v>0.49547037325100524</v>
      </c>
    </row>
    <row r="497" spans="1:18" x14ac:dyDescent="0.2">
      <c r="A497">
        <f t="shared" ca="1" si="55"/>
        <v>495.92576753979864</v>
      </c>
      <c r="B497">
        <v>20</v>
      </c>
      <c r="C497">
        <v>27.93</v>
      </c>
      <c r="D497">
        <v>0</v>
      </c>
      <c r="E497">
        <v>1</v>
      </c>
      <c r="F497">
        <v>0</v>
      </c>
      <c r="G497">
        <v>0</v>
      </c>
      <c r="H497">
        <v>1</v>
      </c>
      <c r="I497">
        <v>0</v>
      </c>
      <c r="J497">
        <v>0</v>
      </c>
      <c r="K497">
        <v>0</v>
      </c>
      <c r="L497" s="7">
        <v>1967.0227</v>
      </c>
      <c r="M497" s="7">
        <f t="shared" si="49"/>
        <v>2540.9472745354005</v>
      </c>
      <c r="N497" s="7">
        <f t="shared" si="50"/>
        <v>-573.92457453540055</v>
      </c>
      <c r="O497" s="7">
        <f t="shared" si="51"/>
        <v>573.92457453540055</v>
      </c>
      <c r="P497" s="7">
        <f t="shared" si="52"/>
        <v>329389.41725564055</v>
      </c>
      <c r="Q497" s="7">
        <f t="shared" si="53"/>
        <v>-0.29177323400253619</v>
      </c>
      <c r="R497" s="7">
        <f t="shared" si="54"/>
        <v>0.29177323400253619</v>
      </c>
    </row>
    <row r="498" spans="1:18" x14ac:dyDescent="0.2">
      <c r="A498">
        <f t="shared" ca="1" si="55"/>
        <v>496.92576753979864</v>
      </c>
      <c r="B498">
        <v>31</v>
      </c>
      <c r="C498">
        <v>23.6</v>
      </c>
      <c r="D498">
        <v>2</v>
      </c>
      <c r="E498">
        <v>0</v>
      </c>
      <c r="F498">
        <v>1</v>
      </c>
      <c r="G498">
        <v>0</v>
      </c>
      <c r="H498">
        <v>0</v>
      </c>
      <c r="I498">
        <v>0</v>
      </c>
      <c r="J498">
        <v>1</v>
      </c>
      <c r="K498">
        <v>0</v>
      </c>
      <c r="L498" s="7">
        <v>4931.6469999999999</v>
      </c>
      <c r="M498" s="7">
        <f t="shared" si="49"/>
        <v>4019.9239567038362</v>
      </c>
      <c r="N498" s="7">
        <f t="shared" si="50"/>
        <v>911.72304329616372</v>
      </c>
      <c r="O498" s="7">
        <f t="shared" si="51"/>
        <v>911.72304329616372</v>
      </c>
      <c r="P498" s="7">
        <f t="shared" si="52"/>
        <v>831238.90767721843</v>
      </c>
      <c r="Q498" s="7">
        <f t="shared" si="53"/>
        <v>0.18487191871116559</v>
      </c>
      <c r="R498" s="7">
        <f t="shared" si="54"/>
        <v>0.18487191871116559</v>
      </c>
    </row>
    <row r="499" spans="1:18" x14ac:dyDescent="0.2">
      <c r="A499">
        <f t="shared" ca="1" si="55"/>
        <v>497.92576753979864</v>
      </c>
      <c r="B499">
        <v>45</v>
      </c>
      <c r="C499">
        <v>28.7</v>
      </c>
      <c r="D499">
        <v>2</v>
      </c>
      <c r="E499">
        <v>1</v>
      </c>
      <c r="F499">
        <v>0</v>
      </c>
      <c r="G499">
        <v>0</v>
      </c>
      <c r="H499">
        <v>0</v>
      </c>
      <c r="I499">
        <v>0</v>
      </c>
      <c r="J499">
        <v>1</v>
      </c>
      <c r="K499">
        <v>0</v>
      </c>
      <c r="L499" s="7">
        <v>8027.9679999999998</v>
      </c>
      <c r="M499" s="7">
        <f t="shared" si="49"/>
        <v>9214.4851462468832</v>
      </c>
      <c r="N499" s="7">
        <f t="shared" si="50"/>
        <v>-1186.5171462468834</v>
      </c>
      <c r="O499" s="7">
        <f t="shared" si="51"/>
        <v>1186.5171462468834</v>
      </c>
      <c r="P499" s="7">
        <f t="shared" si="52"/>
        <v>1407822.9383378481</v>
      </c>
      <c r="Q499" s="7">
        <f t="shared" si="53"/>
        <v>-0.14779794167675847</v>
      </c>
      <c r="R499" s="7">
        <f t="shared" si="54"/>
        <v>0.14779794167675847</v>
      </c>
    </row>
    <row r="500" spans="1:18" x14ac:dyDescent="0.2">
      <c r="A500">
        <f t="shared" ca="1" si="55"/>
        <v>498.92576753979864</v>
      </c>
      <c r="B500">
        <v>44</v>
      </c>
      <c r="C500">
        <v>23.98</v>
      </c>
      <c r="D500">
        <v>2</v>
      </c>
      <c r="E500">
        <v>0</v>
      </c>
      <c r="F500">
        <v>1</v>
      </c>
      <c r="G500">
        <v>0</v>
      </c>
      <c r="H500">
        <v>0</v>
      </c>
      <c r="I500">
        <v>0</v>
      </c>
      <c r="J500">
        <v>0</v>
      </c>
      <c r="K500">
        <v>1</v>
      </c>
      <c r="L500" s="7">
        <v>8211.1002000000008</v>
      </c>
      <c r="M500" s="7">
        <f t="shared" si="49"/>
        <v>7412.9789939744851</v>
      </c>
      <c r="N500" s="7">
        <f t="shared" si="50"/>
        <v>798.12120602551568</v>
      </c>
      <c r="O500" s="7">
        <f t="shared" si="51"/>
        <v>798.12120602551568</v>
      </c>
      <c r="P500" s="7">
        <f t="shared" si="52"/>
        <v>636997.45950762369</v>
      </c>
      <c r="Q500" s="7">
        <f t="shared" si="53"/>
        <v>9.7200276039198202E-2</v>
      </c>
      <c r="R500" s="7">
        <f t="shared" si="54"/>
        <v>9.7200276039198202E-2</v>
      </c>
    </row>
    <row r="501" spans="1:18" x14ac:dyDescent="0.2">
      <c r="A501">
        <f t="shared" ca="1" si="55"/>
        <v>499.92576753979864</v>
      </c>
      <c r="B501">
        <v>62</v>
      </c>
      <c r="C501">
        <v>39.200000000000003</v>
      </c>
      <c r="D501">
        <v>0</v>
      </c>
      <c r="E501">
        <v>0</v>
      </c>
      <c r="F501">
        <v>1</v>
      </c>
      <c r="G501">
        <v>0</v>
      </c>
      <c r="H501">
        <v>0</v>
      </c>
      <c r="I501">
        <v>0</v>
      </c>
      <c r="J501">
        <v>1</v>
      </c>
      <c r="K501">
        <v>0</v>
      </c>
      <c r="L501" s="7">
        <v>13470.86</v>
      </c>
      <c r="M501" s="7">
        <f t="shared" si="49"/>
        <v>16322.887671392462</v>
      </c>
      <c r="N501" s="7">
        <f t="shared" si="50"/>
        <v>-2852.0276713924613</v>
      </c>
      <c r="O501" s="7">
        <f t="shared" si="51"/>
        <v>2852.0276713924613</v>
      </c>
      <c r="P501" s="7">
        <f t="shared" si="52"/>
        <v>8134061.8383883052</v>
      </c>
      <c r="Q501" s="7">
        <f t="shared" si="53"/>
        <v>-0.21171830687814003</v>
      </c>
      <c r="R501" s="7">
        <f t="shared" si="54"/>
        <v>0.21171830687814003</v>
      </c>
    </row>
    <row r="502" spans="1:18" x14ac:dyDescent="0.2">
      <c r="A502">
        <f t="shared" ca="1" si="55"/>
        <v>500.92576753979864</v>
      </c>
      <c r="B502">
        <v>29</v>
      </c>
      <c r="C502">
        <v>34.4</v>
      </c>
      <c r="D502">
        <v>0</v>
      </c>
      <c r="E502">
        <v>1</v>
      </c>
      <c r="F502">
        <v>0</v>
      </c>
      <c r="G502">
        <v>1</v>
      </c>
      <c r="H502">
        <v>0</v>
      </c>
      <c r="I502">
        <v>0</v>
      </c>
      <c r="J502">
        <v>1</v>
      </c>
      <c r="K502">
        <v>0</v>
      </c>
      <c r="L502" s="7">
        <v>36197.699000000001</v>
      </c>
      <c r="M502" s="7">
        <f t="shared" si="49"/>
        <v>29935.719642845659</v>
      </c>
      <c r="N502" s="7">
        <f t="shared" si="50"/>
        <v>6261.9793571543414</v>
      </c>
      <c r="O502" s="7">
        <f t="shared" si="51"/>
        <v>6261.9793571543414</v>
      </c>
      <c r="P502" s="7">
        <f t="shared" si="52"/>
        <v>39212385.469427101</v>
      </c>
      <c r="Q502" s="7">
        <f t="shared" si="53"/>
        <v>0.17299385127088718</v>
      </c>
      <c r="R502" s="7">
        <f t="shared" si="54"/>
        <v>0.17299385127088718</v>
      </c>
    </row>
    <row r="503" spans="1:18" x14ac:dyDescent="0.2">
      <c r="A503">
        <f t="shared" ca="1" si="55"/>
        <v>501.92576753979864</v>
      </c>
      <c r="B503">
        <v>43</v>
      </c>
      <c r="C503">
        <v>26.03</v>
      </c>
      <c r="D503">
        <v>0</v>
      </c>
      <c r="E503">
        <v>1</v>
      </c>
      <c r="F503">
        <v>0</v>
      </c>
      <c r="G503">
        <v>0</v>
      </c>
      <c r="H503">
        <v>1</v>
      </c>
      <c r="I503">
        <v>0</v>
      </c>
      <c r="J503">
        <v>0</v>
      </c>
      <c r="K503">
        <v>0</v>
      </c>
      <c r="L503" s="7">
        <v>6837.3687</v>
      </c>
      <c r="M503" s="7">
        <f t="shared" si="49"/>
        <v>7804.1758210338103</v>
      </c>
      <c r="N503" s="7">
        <f t="shared" si="50"/>
        <v>-966.80712103381029</v>
      </c>
      <c r="O503" s="7">
        <f t="shared" si="51"/>
        <v>966.80712103381029</v>
      </c>
      <c r="P503" s="7">
        <f t="shared" si="52"/>
        <v>934716.00928168464</v>
      </c>
      <c r="Q503" s="7">
        <f t="shared" si="53"/>
        <v>-0.14140046609360268</v>
      </c>
      <c r="R503" s="7">
        <f t="shared" si="54"/>
        <v>0.14140046609360268</v>
      </c>
    </row>
    <row r="504" spans="1:18" x14ac:dyDescent="0.2">
      <c r="A504">
        <f t="shared" ca="1" si="55"/>
        <v>502.92576753979864</v>
      </c>
      <c r="B504">
        <v>51</v>
      </c>
      <c r="C504">
        <v>23.21</v>
      </c>
      <c r="D504">
        <v>1</v>
      </c>
      <c r="E504">
        <v>1</v>
      </c>
      <c r="F504">
        <v>0</v>
      </c>
      <c r="G504">
        <v>1</v>
      </c>
      <c r="H504">
        <v>0</v>
      </c>
      <c r="I504">
        <v>0</v>
      </c>
      <c r="J504">
        <v>0</v>
      </c>
      <c r="K504">
        <v>1</v>
      </c>
      <c r="L504" s="7">
        <v>22218.1149</v>
      </c>
      <c r="M504" s="7">
        <f t="shared" si="49"/>
        <v>32191.514139824154</v>
      </c>
      <c r="N504" s="7">
        <f t="shared" si="50"/>
        <v>-9973.3992398241535</v>
      </c>
      <c r="O504" s="7">
        <f t="shared" si="51"/>
        <v>9973.3992398241535</v>
      </c>
      <c r="P504" s="7">
        <f t="shared" si="52"/>
        <v>99468692.396925002</v>
      </c>
      <c r="Q504" s="7">
        <f t="shared" si="53"/>
        <v>-0.4488859331546689</v>
      </c>
      <c r="R504" s="7">
        <f t="shared" si="54"/>
        <v>0.4488859331546689</v>
      </c>
    </row>
    <row r="505" spans="1:18" x14ac:dyDescent="0.2">
      <c r="A505">
        <f t="shared" ca="1" si="55"/>
        <v>503.92576753979864</v>
      </c>
      <c r="B505">
        <v>19</v>
      </c>
      <c r="C505">
        <v>30.25</v>
      </c>
      <c r="D505">
        <v>0</v>
      </c>
      <c r="E505">
        <v>1</v>
      </c>
      <c r="F505">
        <v>0</v>
      </c>
      <c r="G505">
        <v>1</v>
      </c>
      <c r="H505">
        <v>0</v>
      </c>
      <c r="I505">
        <v>0</v>
      </c>
      <c r="J505">
        <v>0</v>
      </c>
      <c r="K505">
        <v>1</v>
      </c>
      <c r="L505" s="7">
        <v>32548.340499999998</v>
      </c>
      <c r="M505" s="7">
        <f t="shared" si="49"/>
        <v>25884.532226900199</v>
      </c>
      <c r="N505" s="7">
        <f t="shared" si="50"/>
        <v>6663.8082730997994</v>
      </c>
      <c r="O505" s="7">
        <f t="shared" si="51"/>
        <v>6663.8082730997994</v>
      </c>
      <c r="P505" s="7">
        <f t="shared" si="52"/>
        <v>44406340.700633332</v>
      </c>
      <c r="Q505" s="7">
        <f t="shared" si="53"/>
        <v>0.20473573063117612</v>
      </c>
      <c r="R505" s="7">
        <f t="shared" si="54"/>
        <v>0.20473573063117612</v>
      </c>
    </row>
    <row r="506" spans="1:18" x14ac:dyDescent="0.2">
      <c r="A506">
        <f t="shared" ca="1" si="55"/>
        <v>504.92576753979864</v>
      </c>
      <c r="B506">
        <v>38</v>
      </c>
      <c r="C506">
        <v>28.93</v>
      </c>
      <c r="D506">
        <v>1</v>
      </c>
      <c r="E506">
        <v>0</v>
      </c>
      <c r="F506">
        <v>1</v>
      </c>
      <c r="G506">
        <v>0</v>
      </c>
      <c r="H506">
        <v>0</v>
      </c>
      <c r="I506">
        <v>0</v>
      </c>
      <c r="J506">
        <v>0</v>
      </c>
      <c r="K506">
        <v>1</v>
      </c>
      <c r="L506" s="7">
        <v>5974.3846999999996</v>
      </c>
      <c r="M506" s="7">
        <f t="shared" si="49"/>
        <v>7075.3479289749239</v>
      </c>
      <c r="N506" s="7">
        <f t="shared" si="50"/>
        <v>-1100.9632289749243</v>
      </c>
      <c r="O506" s="7">
        <f t="shared" si="51"/>
        <v>1100.9632289749243</v>
      </c>
      <c r="P506" s="7">
        <f t="shared" si="52"/>
        <v>1212120.0315548915</v>
      </c>
      <c r="Q506" s="7">
        <f t="shared" si="53"/>
        <v>-0.18428060532742802</v>
      </c>
      <c r="R506" s="7">
        <f t="shared" si="54"/>
        <v>0.18428060532742802</v>
      </c>
    </row>
    <row r="507" spans="1:18" x14ac:dyDescent="0.2">
      <c r="A507">
        <f t="shared" ca="1" si="55"/>
        <v>505.92576753979864</v>
      </c>
      <c r="B507">
        <v>37</v>
      </c>
      <c r="C507">
        <v>30.875</v>
      </c>
      <c r="D507">
        <v>3</v>
      </c>
      <c r="E507">
        <v>1</v>
      </c>
      <c r="F507">
        <v>0</v>
      </c>
      <c r="G507">
        <v>0</v>
      </c>
      <c r="H507">
        <v>0</v>
      </c>
      <c r="I507">
        <v>1</v>
      </c>
      <c r="J507">
        <v>0</v>
      </c>
      <c r="K507">
        <v>0</v>
      </c>
      <c r="L507" s="7">
        <v>6796.8632500000003</v>
      </c>
      <c r="M507" s="7">
        <f t="shared" si="49"/>
        <v>8979.9677245769963</v>
      </c>
      <c r="N507" s="7">
        <f t="shared" si="50"/>
        <v>-2183.1044745769959</v>
      </c>
      <c r="O507" s="7">
        <f t="shared" si="51"/>
        <v>2183.1044745769959</v>
      </c>
      <c r="P507" s="7">
        <f t="shared" si="52"/>
        <v>4765945.1469181012</v>
      </c>
      <c r="Q507" s="7">
        <f t="shared" si="53"/>
        <v>-0.32119293772417679</v>
      </c>
      <c r="R507" s="7">
        <f t="shared" si="54"/>
        <v>0.32119293772417679</v>
      </c>
    </row>
    <row r="508" spans="1:18" x14ac:dyDescent="0.2">
      <c r="A508">
        <f t="shared" ca="1" si="55"/>
        <v>506.92576753979864</v>
      </c>
      <c r="B508">
        <v>22</v>
      </c>
      <c r="C508">
        <v>31.35</v>
      </c>
      <c r="D508">
        <v>1</v>
      </c>
      <c r="E508">
        <v>1</v>
      </c>
      <c r="F508">
        <v>0</v>
      </c>
      <c r="G508">
        <v>0</v>
      </c>
      <c r="H508">
        <v>0</v>
      </c>
      <c r="I508">
        <v>1</v>
      </c>
      <c r="J508">
        <v>0</v>
      </c>
      <c r="K508">
        <v>0</v>
      </c>
      <c r="L508" s="7">
        <v>2643.2685000000001</v>
      </c>
      <c r="M508" s="7">
        <f t="shared" si="49"/>
        <v>4337.2382366836609</v>
      </c>
      <c r="N508" s="7">
        <f t="shared" si="50"/>
        <v>-1693.9697366836608</v>
      </c>
      <c r="O508" s="7">
        <f t="shared" si="51"/>
        <v>1693.9697366836608</v>
      </c>
      <c r="P508" s="7">
        <f t="shared" si="52"/>
        <v>2869533.4688001112</v>
      </c>
      <c r="Q508" s="7">
        <f t="shared" si="53"/>
        <v>-0.64086177271951783</v>
      </c>
      <c r="R508" s="7">
        <f t="shared" si="54"/>
        <v>0.64086177271951783</v>
      </c>
    </row>
    <row r="509" spans="1:18" x14ac:dyDescent="0.2">
      <c r="A509">
        <f t="shared" ca="1" si="55"/>
        <v>507.92576753979864</v>
      </c>
      <c r="B509">
        <v>21</v>
      </c>
      <c r="C509">
        <v>23.75</v>
      </c>
      <c r="D509">
        <v>2</v>
      </c>
      <c r="E509">
        <v>1</v>
      </c>
      <c r="F509">
        <v>0</v>
      </c>
      <c r="G509">
        <v>0</v>
      </c>
      <c r="H509">
        <v>0</v>
      </c>
      <c r="I509">
        <v>1</v>
      </c>
      <c r="J509">
        <v>0</v>
      </c>
      <c r="K509">
        <v>0</v>
      </c>
      <c r="L509" s="7">
        <v>3077.0954999999999</v>
      </c>
      <c r="M509" s="7">
        <f t="shared" si="49"/>
        <v>1978.012181853062</v>
      </c>
      <c r="N509" s="7">
        <f t="shared" si="50"/>
        <v>1099.0833181469379</v>
      </c>
      <c r="O509" s="7">
        <f t="shared" si="51"/>
        <v>1099.0833181469379</v>
      </c>
      <c r="P509" s="7">
        <f t="shared" si="52"/>
        <v>1207984.1402288831</v>
      </c>
      <c r="Q509" s="7">
        <f t="shared" si="53"/>
        <v>0.35718206280791026</v>
      </c>
      <c r="R509" s="7">
        <f t="shared" si="54"/>
        <v>0.35718206280791026</v>
      </c>
    </row>
    <row r="510" spans="1:18" x14ac:dyDescent="0.2">
      <c r="A510">
        <f t="shared" ca="1" si="55"/>
        <v>508.92576753979864</v>
      </c>
      <c r="B510">
        <v>24</v>
      </c>
      <c r="C510">
        <v>25.27</v>
      </c>
      <c r="D510">
        <v>0</v>
      </c>
      <c r="E510">
        <v>0</v>
      </c>
      <c r="F510">
        <v>1</v>
      </c>
      <c r="G510">
        <v>0</v>
      </c>
      <c r="H510">
        <v>1</v>
      </c>
      <c r="I510">
        <v>0</v>
      </c>
      <c r="J510">
        <v>0</v>
      </c>
      <c r="K510">
        <v>0</v>
      </c>
      <c r="L510" s="7">
        <v>3044.2132999999999</v>
      </c>
      <c r="M510" s="7">
        <f t="shared" si="49"/>
        <v>2797.4324574750676</v>
      </c>
      <c r="N510" s="7">
        <f t="shared" si="50"/>
        <v>246.78084252493227</v>
      </c>
      <c r="O510" s="7">
        <f t="shared" si="51"/>
        <v>246.78084252493227</v>
      </c>
      <c r="P510" s="7">
        <f t="shared" si="52"/>
        <v>60900.78423731542</v>
      </c>
      <c r="Q510" s="7">
        <f t="shared" si="53"/>
        <v>8.1065555598529279E-2</v>
      </c>
      <c r="R510" s="7">
        <f t="shared" si="54"/>
        <v>8.1065555598529279E-2</v>
      </c>
    </row>
    <row r="511" spans="1:18" x14ac:dyDescent="0.2">
      <c r="A511">
        <f t="shared" ca="1" si="55"/>
        <v>509.92576753979864</v>
      </c>
      <c r="B511">
        <v>57</v>
      </c>
      <c r="C511">
        <v>28.7</v>
      </c>
      <c r="D511">
        <v>0</v>
      </c>
      <c r="E511">
        <v>0</v>
      </c>
      <c r="F511">
        <v>1</v>
      </c>
      <c r="G511">
        <v>0</v>
      </c>
      <c r="H511">
        <v>0</v>
      </c>
      <c r="I511">
        <v>0</v>
      </c>
      <c r="J511">
        <v>1</v>
      </c>
      <c r="K511">
        <v>0</v>
      </c>
      <c r="L511" s="7">
        <v>11455.28</v>
      </c>
      <c r="M511" s="7">
        <f t="shared" si="49"/>
        <v>11477.074645791903</v>
      </c>
      <c r="N511" s="7">
        <f t="shared" si="50"/>
        <v>-21.79464579190244</v>
      </c>
      <c r="O511" s="7">
        <f t="shared" si="51"/>
        <v>21.79464579190244</v>
      </c>
      <c r="P511" s="7">
        <f t="shared" si="52"/>
        <v>475.0065851944907</v>
      </c>
      <c r="Q511" s="7">
        <f t="shared" si="53"/>
        <v>-1.9025851652602502E-3</v>
      </c>
      <c r="R511" s="7">
        <f t="shared" si="54"/>
        <v>1.9025851652602502E-3</v>
      </c>
    </row>
    <row r="512" spans="1:18" x14ac:dyDescent="0.2">
      <c r="A512">
        <f t="shared" ca="1" si="55"/>
        <v>510.92576753979864</v>
      </c>
      <c r="B512">
        <v>56</v>
      </c>
      <c r="C512">
        <v>32.11</v>
      </c>
      <c r="D512">
        <v>1</v>
      </c>
      <c r="E512">
        <v>1</v>
      </c>
      <c r="F512">
        <v>0</v>
      </c>
      <c r="G512">
        <v>0</v>
      </c>
      <c r="H512">
        <v>1</v>
      </c>
      <c r="I512">
        <v>0</v>
      </c>
      <c r="J512">
        <v>0</v>
      </c>
      <c r="K512">
        <v>0</v>
      </c>
      <c r="L512" s="7">
        <v>11763.000899999999</v>
      </c>
      <c r="M512" s="7">
        <f t="shared" si="49"/>
        <v>13681.105147122373</v>
      </c>
      <c r="N512" s="7">
        <f t="shared" si="50"/>
        <v>-1918.1042471223736</v>
      </c>
      <c r="O512" s="7">
        <f t="shared" si="51"/>
        <v>1918.1042471223736</v>
      </c>
      <c r="P512" s="7">
        <f t="shared" si="52"/>
        <v>3679123.9028288876</v>
      </c>
      <c r="Q512" s="7">
        <f t="shared" si="53"/>
        <v>-0.16306249259254701</v>
      </c>
      <c r="R512" s="7">
        <f t="shared" si="54"/>
        <v>0.16306249259254701</v>
      </c>
    </row>
    <row r="513" spans="1:18" x14ac:dyDescent="0.2">
      <c r="A513">
        <f t="shared" ca="1" si="55"/>
        <v>511.92576753979864</v>
      </c>
      <c r="B513">
        <v>27</v>
      </c>
      <c r="C513">
        <v>33.659999999999997</v>
      </c>
      <c r="D513">
        <v>0</v>
      </c>
      <c r="E513">
        <v>1</v>
      </c>
      <c r="F513">
        <v>0</v>
      </c>
      <c r="G513">
        <v>0</v>
      </c>
      <c r="H513">
        <v>0</v>
      </c>
      <c r="I513">
        <v>0</v>
      </c>
      <c r="J513">
        <v>0</v>
      </c>
      <c r="K513">
        <v>1</v>
      </c>
      <c r="L513" s="7">
        <v>2498.4144000000001</v>
      </c>
      <c r="M513" s="7">
        <f t="shared" si="49"/>
        <v>5247.4981820991288</v>
      </c>
      <c r="N513" s="7">
        <f t="shared" si="50"/>
        <v>-2749.0837820991287</v>
      </c>
      <c r="O513" s="7">
        <f t="shared" si="51"/>
        <v>2749.0837820991287</v>
      </c>
      <c r="P513" s="7">
        <f t="shared" si="52"/>
        <v>7557461.6410004497</v>
      </c>
      <c r="Q513" s="7">
        <f t="shared" si="53"/>
        <v>-1.100331387018554</v>
      </c>
      <c r="R513" s="7">
        <f t="shared" si="54"/>
        <v>1.100331387018554</v>
      </c>
    </row>
    <row r="514" spans="1:18" x14ac:dyDescent="0.2">
      <c r="A514">
        <f t="shared" ca="1" si="55"/>
        <v>512.9257675397987</v>
      </c>
      <c r="B514">
        <v>51</v>
      </c>
      <c r="C514">
        <v>22.42</v>
      </c>
      <c r="D514">
        <v>0</v>
      </c>
      <c r="E514">
        <v>1</v>
      </c>
      <c r="F514">
        <v>0</v>
      </c>
      <c r="G514">
        <v>0</v>
      </c>
      <c r="H514">
        <v>1</v>
      </c>
      <c r="I514">
        <v>0</v>
      </c>
      <c r="J514">
        <v>0</v>
      </c>
      <c r="K514">
        <v>0</v>
      </c>
      <c r="L514" s="7">
        <v>9361.3268000000007</v>
      </c>
      <c r="M514" s="7">
        <f t="shared" si="49"/>
        <v>8634.5382737974614</v>
      </c>
      <c r="N514" s="7">
        <f t="shared" si="50"/>
        <v>726.78852620253929</v>
      </c>
      <c r="O514" s="7">
        <f t="shared" si="51"/>
        <v>726.78852620253929</v>
      </c>
      <c r="P514" s="7">
        <f t="shared" si="52"/>
        <v>528221.56181965908</v>
      </c>
      <c r="Q514" s="7">
        <f t="shared" si="53"/>
        <v>7.7637341557453082E-2</v>
      </c>
      <c r="R514" s="7">
        <f t="shared" si="54"/>
        <v>7.7637341557453082E-2</v>
      </c>
    </row>
    <row r="515" spans="1:18" x14ac:dyDescent="0.2">
      <c r="A515">
        <f t="shared" ca="1" si="55"/>
        <v>513.9257675397987</v>
      </c>
      <c r="B515">
        <v>19</v>
      </c>
      <c r="C515">
        <v>30.4</v>
      </c>
      <c r="D515">
        <v>0</v>
      </c>
      <c r="E515">
        <v>1</v>
      </c>
      <c r="F515">
        <v>0</v>
      </c>
      <c r="G515">
        <v>0</v>
      </c>
      <c r="H515">
        <v>0</v>
      </c>
      <c r="I515">
        <v>0</v>
      </c>
      <c r="J515">
        <v>1</v>
      </c>
      <c r="K515">
        <v>0</v>
      </c>
      <c r="L515" s="7">
        <v>1256.299</v>
      </c>
      <c r="M515" s="7">
        <f t="shared" ref="M515:M578" si="56">$V$21+$V$22*B515+$V$23*C515+$V$24*D515+$V$25*E515+$V$26*F515+$V$27*G515+$V$28*H515+$V$29*I515+$V$30*J515+$V$31*K515</f>
        <v>2161.8477611160001</v>
      </c>
      <c r="N515" s="7">
        <f t="shared" ref="N515:N578" si="57">L515-M515</f>
        <v>-905.54876111600015</v>
      </c>
      <c r="O515" s="7">
        <f t="shared" ref="O515:O578" si="58">ABS(N515)</f>
        <v>905.54876111600015</v>
      </c>
      <c r="P515" s="7">
        <f t="shared" ref="P515:P578" si="59">N515^2</f>
        <v>820018.55875872273</v>
      </c>
      <c r="Q515" s="7">
        <f t="shared" ref="Q515:Q578" si="60">N515/L515</f>
        <v>-0.72080671967103382</v>
      </c>
      <c r="R515" s="7">
        <f t="shared" ref="R515:R578" si="61">ABS(Q515)</f>
        <v>0.72080671967103382</v>
      </c>
    </row>
    <row r="516" spans="1:18" x14ac:dyDescent="0.2">
      <c r="A516">
        <f t="shared" ref="A516:A579" ca="1" si="62">A515+1</f>
        <v>514.9257675397987</v>
      </c>
      <c r="B516">
        <v>39</v>
      </c>
      <c r="C516">
        <v>28.3</v>
      </c>
      <c r="D516">
        <v>1</v>
      </c>
      <c r="E516">
        <v>1</v>
      </c>
      <c r="F516">
        <v>0</v>
      </c>
      <c r="G516">
        <v>1</v>
      </c>
      <c r="H516">
        <v>0</v>
      </c>
      <c r="I516">
        <v>0</v>
      </c>
      <c r="J516">
        <v>1</v>
      </c>
      <c r="K516">
        <v>0</v>
      </c>
      <c r="L516" s="7">
        <v>21082.16</v>
      </c>
      <c r="M516" s="7">
        <f t="shared" si="56"/>
        <v>30910.703646342146</v>
      </c>
      <c r="N516" s="7">
        <f t="shared" si="57"/>
        <v>-9828.5436463421465</v>
      </c>
      <c r="O516" s="7">
        <f t="shared" si="58"/>
        <v>9828.5436463421465</v>
      </c>
      <c r="P516" s="7">
        <f t="shared" si="59"/>
        <v>96600270.208052576</v>
      </c>
      <c r="Q516" s="7">
        <f t="shared" si="60"/>
        <v>-0.46620192837651109</v>
      </c>
      <c r="R516" s="7">
        <f t="shared" si="61"/>
        <v>0.46620192837651109</v>
      </c>
    </row>
    <row r="517" spans="1:18" x14ac:dyDescent="0.2">
      <c r="A517">
        <f t="shared" ca="1" si="62"/>
        <v>515.9257675397987</v>
      </c>
      <c r="B517">
        <v>58</v>
      </c>
      <c r="C517">
        <v>35.700000000000003</v>
      </c>
      <c r="D517">
        <v>0</v>
      </c>
      <c r="E517">
        <v>1</v>
      </c>
      <c r="F517">
        <v>0</v>
      </c>
      <c r="G517">
        <v>0</v>
      </c>
      <c r="H517">
        <v>0</v>
      </c>
      <c r="I517">
        <v>0</v>
      </c>
      <c r="J517">
        <v>1</v>
      </c>
      <c r="K517">
        <v>0</v>
      </c>
      <c r="L517" s="7">
        <v>11362.754999999999</v>
      </c>
      <c r="M517" s="7">
        <f t="shared" si="56"/>
        <v>13976.970814210024</v>
      </c>
      <c r="N517" s="7">
        <f t="shared" si="57"/>
        <v>-2614.2158142100252</v>
      </c>
      <c r="O517" s="7">
        <f t="shared" si="58"/>
        <v>2614.2158142100252</v>
      </c>
      <c r="P517" s="7">
        <f t="shared" si="59"/>
        <v>6834124.3232657854</v>
      </c>
      <c r="Q517" s="7">
        <f t="shared" si="60"/>
        <v>-0.23006883578938606</v>
      </c>
      <c r="R517" s="7">
        <f t="shared" si="61"/>
        <v>0.23006883578938606</v>
      </c>
    </row>
    <row r="518" spans="1:18" x14ac:dyDescent="0.2">
      <c r="A518">
        <f t="shared" ca="1" si="62"/>
        <v>516.9257675397987</v>
      </c>
      <c r="B518">
        <v>20</v>
      </c>
      <c r="C518">
        <v>35.31</v>
      </c>
      <c r="D518">
        <v>1</v>
      </c>
      <c r="E518">
        <v>1</v>
      </c>
      <c r="F518">
        <v>0</v>
      </c>
      <c r="G518">
        <v>0</v>
      </c>
      <c r="H518">
        <v>0</v>
      </c>
      <c r="I518">
        <v>0</v>
      </c>
      <c r="J518">
        <v>0</v>
      </c>
      <c r="K518">
        <v>1</v>
      </c>
      <c r="L518" s="7">
        <v>27724.28875</v>
      </c>
      <c r="M518" s="7">
        <f t="shared" si="56"/>
        <v>4484.6734579447138</v>
      </c>
      <c r="N518" s="7">
        <f t="shared" si="57"/>
        <v>23239.615292055285</v>
      </c>
      <c r="O518" s="7">
        <f t="shared" si="58"/>
        <v>23239.615292055285</v>
      </c>
      <c r="P518" s="7">
        <f t="shared" si="59"/>
        <v>540079718.92272985</v>
      </c>
      <c r="Q518" s="7">
        <f t="shared" si="60"/>
        <v>0.83824027016942992</v>
      </c>
      <c r="R518" s="7">
        <f t="shared" si="61"/>
        <v>0.83824027016942992</v>
      </c>
    </row>
    <row r="519" spans="1:18" x14ac:dyDescent="0.2">
      <c r="A519">
        <f t="shared" ca="1" si="62"/>
        <v>517.9257675397987</v>
      </c>
      <c r="B519">
        <v>45</v>
      </c>
      <c r="C519">
        <v>30.495000000000001</v>
      </c>
      <c r="D519">
        <v>2</v>
      </c>
      <c r="E519">
        <v>1</v>
      </c>
      <c r="F519">
        <v>0</v>
      </c>
      <c r="G519">
        <v>0</v>
      </c>
      <c r="H519">
        <v>0</v>
      </c>
      <c r="I519">
        <v>1</v>
      </c>
      <c r="J519">
        <v>0</v>
      </c>
      <c r="K519">
        <v>0</v>
      </c>
      <c r="L519" s="7">
        <v>8413.4630500000003</v>
      </c>
      <c r="M519" s="7">
        <f t="shared" si="56"/>
        <v>10430.424487354529</v>
      </c>
      <c r="N519" s="7">
        <f t="shared" si="57"/>
        <v>-2016.9614373545282</v>
      </c>
      <c r="O519" s="7">
        <f t="shared" si="58"/>
        <v>2016.9614373545282</v>
      </c>
      <c r="P519" s="7">
        <f t="shared" si="59"/>
        <v>4068133.4397752443</v>
      </c>
      <c r="Q519" s="7">
        <f t="shared" si="60"/>
        <v>-0.23973023062774707</v>
      </c>
      <c r="R519" s="7">
        <f t="shared" si="61"/>
        <v>0.23973023062774707</v>
      </c>
    </row>
    <row r="520" spans="1:18" x14ac:dyDescent="0.2">
      <c r="A520">
        <f t="shared" ca="1" si="62"/>
        <v>518.9257675397987</v>
      </c>
      <c r="B520">
        <v>35</v>
      </c>
      <c r="C520">
        <v>31</v>
      </c>
      <c r="D520">
        <v>1</v>
      </c>
      <c r="E520">
        <v>0</v>
      </c>
      <c r="F520">
        <v>1</v>
      </c>
      <c r="G520">
        <v>0</v>
      </c>
      <c r="H520">
        <v>0</v>
      </c>
      <c r="I520">
        <v>0</v>
      </c>
      <c r="J520">
        <v>1</v>
      </c>
      <c r="K520">
        <v>0</v>
      </c>
      <c r="L520" s="7">
        <v>5240.7650000000003</v>
      </c>
      <c r="M520" s="7">
        <f t="shared" si="56"/>
        <v>7081.8803784243119</v>
      </c>
      <c r="N520" s="7">
        <f t="shared" si="57"/>
        <v>-1841.1153784243115</v>
      </c>
      <c r="O520" s="7">
        <f t="shared" si="58"/>
        <v>1841.1153784243115</v>
      </c>
      <c r="P520" s="7">
        <f t="shared" si="59"/>
        <v>3389705.836670496</v>
      </c>
      <c r="Q520" s="7">
        <f t="shared" si="60"/>
        <v>-0.35130660856274065</v>
      </c>
      <c r="R520" s="7">
        <f t="shared" si="61"/>
        <v>0.35130660856274065</v>
      </c>
    </row>
    <row r="521" spans="1:18" x14ac:dyDescent="0.2">
      <c r="A521">
        <f t="shared" ca="1" si="62"/>
        <v>519.9257675397987</v>
      </c>
      <c r="B521">
        <v>31</v>
      </c>
      <c r="C521">
        <v>30.875</v>
      </c>
      <c r="D521">
        <v>0</v>
      </c>
      <c r="E521">
        <v>1</v>
      </c>
      <c r="F521">
        <v>0</v>
      </c>
      <c r="G521">
        <v>0</v>
      </c>
      <c r="H521">
        <v>1</v>
      </c>
      <c r="I521">
        <v>0</v>
      </c>
      <c r="J521">
        <v>0</v>
      </c>
      <c r="K521">
        <v>0</v>
      </c>
      <c r="L521" s="7">
        <v>3857.7592500000001</v>
      </c>
      <c r="M521" s="7">
        <f t="shared" si="56"/>
        <v>6365.2918733301522</v>
      </c>
      <c r="N521" s="7">
        <f t="shared" si="57"/>
        <v>-2507.5326233301521</v>
      </c>
      <c r="O521" s="7">
        <f t="shared" si="58"/>
        <v>2507.5326233301521</v>
      </c>
      <c r="P521" s="7">
        <f t="shared" si="59"/>
        <v>6287719.8570649941</v>
      </c>
      <c r="Q521" s="7">
        <f t="shared" si="60"/>
        <v>-0.64999717733296913</v>
      </c>
      <c r="R521" s="7">
        <f t="shared" si="61"/>
        <v>0.64999717733296913</v>
      </c>
    </row>
    <row r="522" spans="1:18" x14ac:dyDescent="0.2">
      <c r="A522">
        <f t="shared" ca="1" si="62"/>
        <v>520.9257675397987</v>
      </c>
      <c r="B522">
        <v>50</v>
      </c>
      <c r="C522">
        <v>27.36</v>
      </c>
      <c r="D522">
        <v>0</v>
      </c>
      <c r="E522">
        <v>0</v>
      </c>
      <c r="F522">
        <v>1</v>
      </c>
      <c r="G522">
        <v>0</v>
      </c>
      <c r="H522">
        <v>1</v>
      </c>
      <c r="I522">
        <v>0</v>
      </c>
      <c r="J522">
        <v>0</v>
      </c>
      <c r="K522">
        <v>0</v>
      </c>
      <c r="L522" s="7">
        <v>25656.575260000001</v>
      </c>
      <c r="M522" s="7">
        <f t="shared" si="56"/>
        <v>10184.611941492769</v>
      </c>
      <c r="N522" s="7">
        <f t="shared" si="57"/>
        <v>15471.963318507233</v>
      </c>
      <c r="O522" s="7">
        <f t="shared" si="58"/>
        <v>15471.963318507233</v>
      </c>
      <c r="P522" s="7">
        <f t="shared" si="59"/>
        <v>239381648.92923334</v>
      </c>
      <c r="Q522" s="7">
        <f t="shared" si="60"/>
        <v>0.60304086425084436</v>
      </c>
      <c r="R522" s="7">
        <f t="shared" si="61"/>
        <v>0.60304086425084436</v>
      </c>
    </row>
    <row r="523" spans="1:18" x14ac:dyDescent="0.2">
      <c r="A523">
        <f t="shared" ca="1" si="62"/>
        <v>521.9257675397987</v>
      </c>
      <c r="B523">
        <v>32</v>
      </c>
      <c r="C523">
        <v>44.22</v>
      </c>
      <c r="D523">
        <v>0</v>
      </c>
      <c r="E523">
        <v>0</v>
      </c>
      <c r="F523">
        <v>1</v>
      </c>
      <c r="G523">
        <v>0</v>
      </c>
      <c r="H523">
        <v>0</v>
      </c>
      <c r="I523">
        <v>0</v>
      </c>
      <c r="J523">
        <v>0</v>
      </c>
      <c r="K523">
        <v>1</v>
      </c>
      <c r="L523" s="7">
        <v>3994.1777999999999</v>
      </c>
      <c r="M523" s="7">
        <f t="shared" si="56"/>
        <v>10244.977174311449</v>
      </c>
      <c r="N523" s="7">
        <f t="shared" si="57"/>
        <v>-6250.7993743114494</v>
      </c>
      <c r="O523" s="7">
        <f t="shared" si="58"/>
        <v>6250.7993743114494</v>
      </c>
      <c r="P523" s="7">
        <f t="shared" si="59"/>
        <v>39072492.81789241</v>
      </c>
      <c r="Q523" s="7">
        <f t="shared" si="60"/>
        <v>-1.5649777469374171</v>
      </c>
      <c r="R523" s="7">
        <f t="shared" si="61"/>
        <v>1.5649777469374171</v>
      </c>
    </row>
    <row r="524" spans="1:18" x14ac:dyDescent="0.2">
      <c r="A524">
        <f t="shared" ca="1" si="62"/>
        <v>522.9257675397987</v>
      </c>
      <c r="B524">
        <v>51</v>
      </c>
      <c r="C524">
        <v>33.914999999999999</v>
      </c>
      <c r="D524">
        <v>0</v>
      </c>
      <c r="E524">
        <v>0</v>
      </c>
      <c r="F524">
        <v>1</v>
      </c>
      <c r="G524">
        <v>0</v>
      </c>
      <c r="H524">
        <v>1</v>
      </c>
      <c r="I524">
        <v>0</v>
      </c>
      <c r="J524">
        <v>0</v>
      </c>
      <c r="K524">
        <v>0</v>
      </c>
      <c r="L524" s="7">
        <v>9866.3048500000004</v>
      </c>
      <c r="M524" s="7">
        <f t="shared" si="56"/>
        <v>12664.881382449175</v>
      </c>
      <c r="N524" s="7">
        <f t="shared" si="57"/>
        <v>-2798.5765324491749</v>
      </c>
      <c r="O524" s="7">
        <f t="shared" si="58"/>
        <v>2798.5765324491749</v>
      </c>
      <c r="P524" s="7">
        <f t="shared" si="59"/>
        <v>7832030.6079752482</v>
      </c>
      <c r="Q524" s="7">
        <f t="shared" si="60"/>
        <v>-0.28364991503877712</v>
      </c>
      <c r="R524" s="7">
        <f t="shared" si="61"/>
        <v>0.28364991503877712</v>
      </c>
    </row>
    <row r="525" spans="1:18" x14ac:dyDescent="0.2">
      <c r="A525">
        <f t="shared" ca="1" si="62"/>
        <v>523.9257675397987</v>
      </c>
      <c r="B525">
        <v>38</v>
      </c>
      <c r="C525">
        <v>37.729999999999997</v>
      </c>
      <c r="D525">
        <v>0</v>
      </c>
      <c r="E525">
        <v>0</v>
      </c>
      <c r="F525">
        <v>1</v>
      </c>
      <c r="G525">
        <v>0</v>
      </c>
      <c r="H525">
        <v>0</v>
      </c>
      <c r="I525">
        <v>0</v>
      </c>
      <c r="J525">
        <v>0</v>
      </c>
      <c r="K525">
        <v>1</v>
      </c>
      <c r="L525" s="7">
        <v>5397.6166999999996</v>
      </c>
      <c r="M525" s="7">
        <f t="shared" si="56"/>
        <v>9584.7497756011853</v>
      </c>
      <c r="N525" s="7">
        <f t="shared" si="57"/>
        <v>-4187.1330756011857</v>
      </c>
      <c r="O525" s="7">
        <f t="shared" si="58"/>
        <v>4187.1330756011857</v>
      </c>
      <c r="P525" s="7">
        <f t="shared" si="59"/>
        <v>17532083.392793447</v>
      </c>
      <c r="Q525" s="7">
        <f t="shared" si="60"/>
        <v>-0.77573738713258134</v>
      </c>
      <c r="R525" s="7">
        <f t="shared" si="61"/>
        <v>0.77573738713258134</v>
      </c>
    </row>
    <row r="526" spans="1:18" x14ac:dyDescent="0.2">
      <c r="A526">
        <f t="shared" ca="1" si="62"/>
        <v>524.9257675397987</v>
      </c>
      <c r="B526">
        <v>42</v>
      </c>
      <c r="C526">
        <v>26.07</v>
      </c>
      <c r="D526">
        <v>1</v>
      </c>
      <c r="E526">
        <v>1</v>
      </c>
      <c r="F526">
        <v>0</v>
      </c>
      <c r="G526">
        <v>1</v>
      </c>
      <c r="H526">
        <v>0</v>
      </c>
      <c r="I526">
        <v>0</v>
      </c>
      <c r="J526">
        <v>0</v>
      </c>
      <c r="K526">
        <v>1</v>
      </c>
      <c r="L526" s="7">
        <v>38245.593269999998</v>
      </c>
      <c r="M526" s="7">
        <f t="shared" si="56"/>
        <v>30849.900244315024</v>
      </c>
      <c r="N526" s="7">
        <f t="shared" si="57"/>
        <v>7395.6930256849737</v>
      </c>
      <c r="O526" s="7">
        <f t="shared" si="58"/>
        <v>7395.6930256849737</v>
      </c>
      <c r="P526" s="7">
        <f t="shared" si="59"/>
        <v>54696275.330165364</v>
      </c>
      <c r="Q526" s="7">
        <f t="shared" si="60"/>
        <v>0.19337372997391011</v>
      </c>
      <c r="R526" s="7">
        <f t="shared" si="61"/>
        <v>0.19337372997391011</v>
      </c>
    </row>
    <row r="527" spans="1:18" x14ac:dyDescent="0.2">
      <c r="A527">
        <f t="shared" ca="1" si="62"/>
        <v>525.9257675397987</v>
      </c>
      <c r="B527">
        <v>18</v>
      </c>
      <c r="C527">
        <v>33.880000000000003</v>
      </c>
      <c r="D527">
        <v>0</v>
      </c>
      <c r="E527">
        <v>0</v>
      </c>
      <c r="F527">
        <v>1</v>
      </c>
      <c r="G527">
        <v>0</v>
      </c>
      <c r="H527">
        <v>0</v>
      </c>
      <c r="I527">
        <v>0</v>
      </c>
      <c r="J527">
        <v>0</v>
      </c>
      <c r="K527">
        <v>1</v>
      </c>
      <c r="L527" s="7">
        <v>11482.63485</v>
      </c>
      <c r="M527" s="7">
        <f t="shared" si="56"/>
        <v>3141.7279284524911</v>
      </c>
      <c r="N527" s="7">
        <f t="shared" si="57"/>
        <v>8340.9069215475101</v>
      </c>
      <c r="O527" s="7">
        <f t="shared" si="58"/>
        <v>8340.9069215475101</v>
      </c>
      <c r="P527" s="7">
        <f t="shared" si="59"/>
        <v>69570728.273919165</v>
      </c>
      <c r="Q527" s="7">
        <f t="shared" si="60"/>
        <v>0.72639311712916743</v>
      </c>
      <c r="R527" s="7">
        <f t="shared" si="61"/>
        <v>0.72639311712916743</v>
      </c>
    </row>
    <row r="528" spans="1:18" x14ac:dyDescent="0.2">
      <c r="A528">
        <f t="shared" ca="1" si="62"/>
        <v>526.9257675397987</v>
      </c>
      <c r="B528">
        <v>19</v>
      </c>
      <c r="C528">
        <v>30.59</v>
      </c>
      <c r="D528">
        <v>2</v>
      </c>
      <c r="E528">
        <v>0</v>
      </c>
      <c r="F528">
        <v>1</v>
      </c>
      <c r="G528">
        <v>0</v>
      </c>
      <c r="H528">
        <v>0</v>
      </c>
      <c r="I528">
        <v>1</v>
      </c>
      <c r="J528">
        <v>0</v>
      </c>
      <c r="K528">
        <v>0</v>
      </c>
      <c r="L528" s="7">
        <v>24059.680189999999</v>
      </c>
      <c r="M528" s="7">
        <f t="shared" si="56"/>
        <v>3915.6970588716194</v>
      </c>
      <c r="N528" s="7">
        <f t="shared" si="57"/>
        <v>20143.983131128378</v>
      </c>
      <c r="O528" s="7">
        <f t="shared" si="58"/>
        <v>20143.983131128378</v>
      </c>
      <c r="P528" s="7">
        <f t="shared" si="59"/>
        <v>405780056.38718462</v>
      </c>
      <c r="Q528" s="7">
        <f t="shared" si="60"/>
        <v>0.83725066052627273</v>
      </c>
      <c r="R528" s="7">
        <f t="shared" si="61"/>
        <v>0.83725066052627273</v>
      </c>
    </row>
    <row r="529" spans="1:18" x14ac:dyDescent="0.2">
      <c r="A529">
        <f t="shared" ca="1" si="62"/>
        <v>527.9257675397987</v>
      </c>
      <c r="B529">
        <v>51</v>
      </c>
      <c r="C529">
        <v>25.8</v>
      </c>
      <c r="D529">
        <v>1</v>
      </c>
      <c r="E529">
        <v>0</v>
      </c>
      <c r="F529">
        <v>1</v>
      </c>
      <c r="G529">
        <v>0</v>
      </c>
      <c r="H529">
        <v>0</v>
      </c>
      <c r="I529">
        <v>0</v>
      </c>
      <c r="J529">
        <v>1</v>
      </c>
      <c r="K529">
        <v>0</v>
      </c>
      <c r="L529" s="7">
        <v>9861.0249999999996</v>
      </c>
      <c r="M529" s="7">
        <f t="shared" si="56"/>
        <v>9427.7760602455128</v>
      </c>
      <c r="N529" s="7">
        <f t="shared" si="57"/>
        <v>433.24893975448686</v>
      </c>
      <c r="O529" s="7">
        <f t="shared" si="58"/>
        <v>433.24893975448686</v>
      </c>
      <c r="P529" s="7">
        <f t="shared" si="59"/>
        <v>187704.64379838697</v>
      </c>
      <c r="Q529" s="7">
        <f t="shared" si="60"/>
        <v>4.3935487411753529E-2</v>
      </c>
      <c r="R529" s="7">
        <f t="shared" si="61"/>
        <v>4.3935487411753529E-2</v>
      </c>
    </row>
    <row r="530" spans="1:18" x14ac:dyDescent="0.2">
      <c r="A530">
        <f t="shared" ca="1" si="62"/>
        <v>528.9257675397987</v>
      </c>
      <c r="B530">
        <v>46</v>
      </c>
      <c r="C530">
        <v>39.424999999999997</v>
      </c>
      <c r="D530">
        <v>1</v>
      </c>
      <c r="E530">
        <v>1</v>
      </c>
      <c r="F530">
        <v>0</v>
      </c>
      <c r="G530">
        <v>0</v>
      </c>
      <c r="H530">
        <v>1</v>
      </c>
      <c r="I530">
        <v>0</v>
      </c>
      <c r="J530">
        <v>0</v>
      </c>
      <c r="K530">
        <v>0</v>
      </c>
      <c r="L530" s="7">
        <v>8342.9087500000005</v>
      </c>
      <c r="M530" s="7">
        <f t="shared" si="56"/>
        <v>13593.741734912188</v>
      </c>
      <c r="N530" s="7">
        <f t="shared" si="57"/>
        <v>-5250.8329849121874</v>
      </c>
      <c r="O530" s="7">
        <f t="shared" si="58"/>
        <v>5250.8329849121874</v>
      </c>
      <c r="P530" s="7">
        <f t="shared" si="59"/>
        <v>27571247.035441831</v>
      </c>
      <c r="Q530" s="7">
        <f t="shared" si="60"/>
        <v>-0.62937677280866666</v>
      </c>
      <c r="R530" s="7">
        <f t="shared" si="61"/>
        <v>0.62937677280866666</v>
      </c>
    </row>
    <row r="531" spans="1:18" x14ac:dyDescent="0.2">
      <c r="A531">
        <f t="shared" ca="1" si="62"/>
        <v>529.9257675397987</v>
      </c>
      <c r="B531">
        <v>18</v>
      </c>
      <c r="C531">
        <v>25.46</v>
      </c>
      <c r="D531">
        <v>0</v>
      </c>
      <c r="E531">
        <v>1</v>
      </c>
      <c r="F531">
        <v>0</v>
      </c>
      <c r="G531">
        <v>0</v>
      </c>
      <c r="H531">
        <v>1</v>
      </c>
      <c r="I531">
        <v>0</v>
      </c>
      <c r="J531">
        <v>0</v>
      </c>
      <c r="K531">
        <v>0</v>
      </c>
      <c r="L531" s="7">
        <v>1708.0014000000001</v>
      </c>
      <c r="M531" s="7">
        <f t="shared" si="56"/>
        <v>1189.4267390419318</v>
      </c>
      <c r="N531" s="7">
        <f t="shared" si="57"/>
        <v>518.57466095806831</v>
      </c>
      <c r="O531" s="7">
        <f t="shared" si="58"/>
        <v>518.57466095806831</v>
      </c>
      <c r="P531" s="7">
        <f t="shared" si="59"/>
        <v>268919.67898777552</v>
      </c>
      <c r="Q531" s="7">
        <f t="shared" si="60"/>
        <v>0.30361489221148663</v>
      </c>
      <c r="R531" s="7">
        <f t="shared" si="61"/>
        <v>0.30361489221148663</v>
      </c>
    </row>
    <row r="532" spans="1:18" x14ac:dyDescent="0.2">
      <c r="A532">
        <f t="shared" ca="1" si="62"/>
        <v>530.9257675397987</v>
      </c>
      <c r="B532">
        <v>57</v>
      </c>
      <c r="C532">
        <v>42.13</v>
      </c>
      <c r="D532">
        <v>1</v>
      </c>
      <c r="E532">
        <v>1</v>
      </c>
      <c r="F532">
        <v>0</v>
      </c>
      <c r="G532">
        <v>1</v>
      </c>
      <c r="H532">
        <v>0</v>
      </c>
      <c r="I532">
        <v>0</v>
      </c>
      <c r="J532">
        <v>0</v>
      </c>
      <c r="K532">
        <v>1</v>
      </c>
      <c r="L532" s="7">
        <v>48675.517699999997</v>
      </c>
      <c r="M532" s="7">
        <f t="shared" si="56"/>
        <v>40150.192397365339</v>
      </c>
      <c r="N532" s="7">
        <f t="shared" si="57"/>
        <v>8525.3253026346574</v>
      </c>
      <c r="O532" s="7">
        <f t="shared" si="58"/>
        <v>8525.3253026346574</v>
      </c>
      <c r="P532" s="7">
        <f t="shared" si="59"/>
        <v>72681171.515742719</v>
      </c>
      <c r="Q532" s="7">
        <f t="shared" si="60"/>
        <v>0.17514606326692767</v>
      </c>
      <c r="R532" s="7">
        <f t="shared" si="61"/>
        <v>0.17514606326692767</v>
      </c>
    </row>
    <row r="533" spans="1:18" x14ac:dyDescent="0.2">
      <c r="A533">
        <f t="shared" ca="1" si="62"/>
        <v>531.9257675397987</v>
      </c>
      <c r="B533">
        <v>62</v>
      </c>
      <c r="C533">
        <v>31.73</v>
      </c>
      <c r="D533">
        <v>0</v>
      </c>
      <c r="E533">
        <v>0</v>
      </c>
      <c r="F533">
        <v>1</v>
      </c>
      <c r="G533">
        <v>0</v>
      </c>
      <c r="H533">
        <v>1</v>
      </c>
      <c r="I533">
        <v>0</v>
      </c>
      <c r="J533">
        <v>0</v>
      </c>
      <c r="K533">
        <v>0</v>
      </c>
      <c r="L533" s="7">
        <v>14043.476699999999</v>
      </c>
      <c r="M533" s="7">
        <f t="shared" si="56"/>
        <v>14749.163564220316</v>
      </c>
      <c r="N533" s="7">
        <f t="shared" si="57"/>
        <v>-705.68686422031715</v>
      </c>
      <c r="O533" s="7">
        <f t="shared" si="58"/>
        <v>705.68686422031715</v>
      </c>
      <c r="P533" s="7">
        <f t="shared" si="59"/>
        <v>497993.95033310435</v>
      </c>
      <c r="Q533" s="7">
        <f t="shared" si="60"/>
        <v>-5.0250153811293552E-2</v>
      </c>
      <c r="R533" s="7">
        <f t="shared" si="61"/>
        <v>5.0250153811293552E-2</v>
      </c>
    </row>
    <row r="534" spans="1:18" x14ac:dyDescent="0.2">
      <c r="A534">
        <f t="shared" ca="1" si="62"/>
        <v>532.9257675397987</v>
      </c>
      <c r="B534">
        <v>59</v>
      </c>
      <c r="C534">
        <v>29.7</v>
      </c>
      <c r="D534">
        <v>2</v>
      </c>
      <c r="E534">
        <v>1</v>
      </c>
      <c r="F534">
        <v>0</v>
      </c>
      <c r="G534">
        <v>0</v>
      </c>
      <c r="H534">
        <v>0</v>
      </c>
      <c r="I534">
        <v>0</v>
      </c>
      <c r="J534">
        <v>0</v>
      </c>
      <c r="K534">
        <v>1</v>
      </c>
      <c r="L534" s="7">
        <v>12925.886</v>
      </c>
      <c r="M534" s="7">
        <f t="shared" si="56"/>
        <v>13074.696477293603</v>
      </c>
      <c r="N534" s="7">
        <f t="shared" si="57"/>
        <v>-148.81047729360216</v>
      </c>
      <c r="O534" s="7">
        <f t="shared" si="58"/>
        <v>148.81047729360216</v>
      </c>
      <c r="P534" s="7">
        <f t="shared" si="59"/>
        <v>22144.558152349684</v>
      </c>
      <c r="Q534" s="7">
        <f t="shared" si="60"/>
        <v>-1.1512593975654911E-2</v>
      </c>
      <c r="R534" s="7">
        <f t="shared" si="61"/>
        <v>1.1512593975654911E-2</v>
      </c>
    </row>
    <row r="535" spans="1:18" x14ac:dyDescent="0.2">
      <c r="A535">
        <f t="shared" ca="1" si="62"/>
        <v>533.9257675397987</v>
      </c>
      <c r="B535">
        <v>37</v>
      </c>
      <c r="C535">
        <v>36.19</v>
      </c>
      <c r="D535">
        <v>0</v>
      </c>
      <c r="E535">
        <v>1</v>
      </c>
      <c r="F535">
        <v>0</v>
      </c>
      <c r="G535">
        <v>0</v>
      </c>
      <c r="H535">
        <v>0</v>
      </c>
      <c r="I535">
        <v>0</v>
      </c>
      <c r="J535">
        <v>0</v>
      </c>
      <c r="K535">
        <v>1</v>
      </c>
      <c r="L535" s="7">
        <v>19214.705529999999</v>
      </c>
      <c r="M535" s="7">
        <f t="shared" si="56"/>
        <v>8674.2211451080348</v>
      </c>
      <c r="N535" s="7">
        <f t="shared" si="57"/>
        <v>10540.484384891965</v>
      </c>
      <c r="O535" s="7">
        <f t="shared" si="58"/>
        <v>10540.484384891965</v>
      </c>
      <c r="P535" s="7">
        <f t="shared" si="59"/>
        <v>111101811.06815134</v>
      </c>
      <c r="Q535" s="7">
        <f t="shared" si="60"/>
        <v>0.54856340985476271</v>
      </c>
      <c r="R535" s="7">
        <f t="shared" si="61"/>
        <v>0.54856340985476271</v>
      </c>
    </row>
    <row r="536" spans="1:18" x14ac:dyDescent="0.2">
      <c r="A536">
        <f t="shared" ca="1" si="62"/>
        <v>534.9257675397987</v>
      </c>
      <c r="B536">
        <v>64</v>
      </c>
      <c r="C536">
        <v>40.479999999999997</v>
      </c>
      <c r="D536">
        <v>0</v>
      </c>
      <c r="E536">
        <v>1</v>
      </c>
      <c r="F536">
        <v>0</v>
      </c>
      <c r="G536">
        <v>0</v>
      </c>
      <c r="H536">
        <v>0</v>
      </c>
      <c r="I536">
        <v>0</v>
      </c>
      <c r="J536">
        <v>0</v>
      </c>
      <c r="K536">
        <v>1</v>
      </c>
      <c r="L536" s="7">
        <v>13831.1152</v>
      </c>
      <c r="M536" s="7">
        <f t="shared" si="56"/>
        <v>17064.482579606931</v>
      </c>
      <c r="N536" s="7">
        <f t="shared" si="57"/>
        <v>-3233.3673796069306</v>
      </c>
      <c r="O536" s="7">
        <f t="shared" si="58"/>
        <v>3233.3673796069306</v>
      </c>
      <c r="P536" s="7">
        <f t="shared" si="59"/>
        <v>10454664.611506188</v>
      </c>
      <c r="Q536" s="7">
        <f t="shared" si="60"/>
        <v>-0.23377488603427513</v>
      </c>
      <c r="R536" s="7">
        <f t="shared" si="61"/>
        <v>0.23377488603427513</v>
      </c>
    </row>
    <row r="537" spans="1:18" x14ac:dyDescent="0.2">
      <c r="A537">
        <f t="shared" ca="1" si="62"/>
        <v>535.9257675397987</v>
      </c>
      <c r="B537">
        <v>38</v>
      </c>
      <c r="C537">
        <v>28.024999999999999</v>
      </c>
      <c r="D537">
        <v>1</v>
      </c>
      <c r="E537">
        <v>1</v>
      </c>
      <c r="F537">
        <v>0</v>
      </c>
      <c r="G537">
        <v>0</v>
      </c>
      <c r="H537">
        <v>1</v>
      </c>
      <c r="I537">
        <v>0</v>
      </c>
      <c r="J537">
        <v>0</v>
      </c>
      <c r="K537">
        <v>0</v>
      </c>
      <c r="L537" s="7">
        <v>6067.1267500000004</v>
      </c>
      <c r="M537" s="7">
        <f t="shared" si="56"/>
        <v>7672.085543449828</v>
      </c>
      <c r="N537" s="7">
        <f t="shared" si="57"/>
        <v>-1604.9587934498277</v>
      </c>
      <c r="O537" s="7">
        <f t="shared" si="58"/>
        <v>1604.9587934498277</v>
      </c>
      <c r="P537" s="7">
        <f t="shared" si="59"/>
        <v>2575892.7286719265</v>
      </c>
      <c r="Q537" s="7">
        <f t="shared" si="60"/>
        <v>-0.2645335855971408</v>
      </c>
      <c r="R537" s="7">
        <f t="shared" si="61"/>
        <v>0.2645335855971408</v>
      </c>
    </row>
    <row r="538" spans="1:18" x14ac:dyDescent="0.2">
      <c r="A538">
        <f t="shared" ca="1" si="62"/>
        <v>536.9257675397987</v>
      </c>
      <c r="B538">
        <v>33</v>
      </c>
      <c r="C538">
        <v>38.9</v>
      </c>
      <c r="D538">
        <v>3</v>
      </c>
      <c r="E538">
        <v>0</v>
      </c>
      <c r="F538">
        <v>1</v>
      </c>
      <c r="G538">
        <v>0</v>
      </c>
      <c r="H538">
        <v>0</v>
      </c>
      <c r="I538">
        <v>0</v>
      </c>
      <c r="J538">
        <v>1</v>
      </c>
      <c r="K538">
        <v>0</v>
      </c>
      <c r="L538" s="7">
        <v>5972.3779999999997</v>
      </c>
      <c r="M538" s="7">
        <f t="shared" si="56"/>
        <v>10198.797047173519</v>
      </c>
      <c r="N538" s="7">
        <f t="shared" si="57"/>
        <v>-4226.4190471735192</v>
      </c>
      <c r="O538" s="7">
        <f t="shared" si="58"/>
        <v>4226.4190471735192</v>
      </c>
      <c r="P538" s="7">
        <f t="shared" si="59"/>
        <v>17862617.962311119</v>
      </c>
      <c r="Q538" s="7">
        <f t="shared" si="60"/>
        <v>-0.70766100993164183</v>
      </c>
      <c r="R538" s="7">
        <f t="shared" si="61"/>
        <v>0.70766100993164183</v>
      </c>
    </row>
    <row r="539" spans="1:18" x14ac:dyDescent="0.2">
      <c r="A539">
        <f t="shared" ca="1" si="62"/>
        <v>537.9257675397987</v>
      </c>
      <c r="B539">
        <v>46</v>
      </c>
      <c r="C539">
        <v>30.2</v>
      </c>
      <c r="D539">
        <v>2</v>
      </c>
      <c r="E539">
        <v>0</v>
      </c>
      <c r="F539">
        <v>1</v>
      </c>
      <c r="G539">
        <v>0</v>
      </c>
      <c r="H539">
        <v>0</v>
      </c>
      <c r="I539">
        <v>0</v>
      </c>
      <c r="J539">
        <v>1</v>
      </c>
      <c r="K539">
        <v>0</v>
      </c>
      <c r="L539" s="7">
        <v>8825.0859999999993</v>
      </c>
      <c r="M539" s="7">
        <f t="shared" si="56"/>
        <v>10111.446038595601</v>
      </c>
      <c r="N539" s="7">
        <f t="shared" si="57"/>
        <v>-1286.3600385956015</v>
      </c>
      <c r="O539" s="7">
        <f t="shared" si="58"/>
        <v>1286.3600385956015</v>
      </c>
      <c r="P539" s="7">
        <f t="shared" si="59"/>
        <v>1654722.1488956774</v>
      </c>
      <c r="Q539" s="7">
        <f t="shared" si="60"/>
        <v>-0.14576175672345873</v>
      </c>
      <c r="R539" s="7">
        <f t="shared" si="61"/>
        <v>0.14576175672345873</v>
      </c>
    </row>
    <row r="540" spans="1:18" x14ac:dyDescent="0.2">
      <c r="A540">
        <f t="shared" ca="1" si="62"/>
        <v>538.9257675397987</v>
      </c>
      <c r="B540">
        <v>46</v>
      </c>
      <c r="C540">
        <v>28.05</v>
      </c>
      <c r="D540">
        <v>1</v>
      </c>
      <c r="E540">
        <v>0</v>
      </c>
      <c r="F540">
        <v>1</v>
      </c>
      <c r="G540">
        <v>0</v>
      </c>
      <c r="H540">
        <v>0</v>
      </c>
      <c r="I540">
        <v>0</v>
      </c>
      <c r="J540">
        <v>0</v>
      </c>
      <c r="K540">
        <v>1</v>
      </c>
      <c r="L540" s="7">
        <v>8233.0974999999999</v>
      </c>
      <c r="M540" s="7">
        <f t="shared" si="56"/>
        <v>8831.7085100961704</v>
      </c>
      <c r="N540" s="7">
        <f t="shared" si="57"/>
        <v>-598.6110100961705</v>
      </c>
      <c r="O540" s="7">
        <f t="shared" si="58"/>
        <v>598.6110100961705</v>
      </c>
      <c r="P540" s="7">
        <f t="shared" si="59"/>
        <v>358335.14140835754</v>
      </c>
      <c r="Q540" s="7">
        <f t="shared" si="60"/>
        <v>-7.2707873324246497E-2</v>
      </c>
      <c r="R540" s="7">
        <f t="shared" si="61"/>
        <v>7.2707873324246497E-2</v>
      </c>
    </row>
    <row r="541" spans="1:18" x14ac:dyDescent="0.2">
      <c r="A541">
        <f t="shared" ca="1" si="62"/>
        <v>539.9257675397987</v>
      </c>
      <c r="B541">
        <v>53</v>
      </c>
      <c r="C541">
        <v>31.35</v>
      </c>
      <c r="D541">
        <v>0</v>
      </c>
      <c r="E541">
        <v>1</v>
      </c>
      <c r="F541">
        <v>0</v>
      </c>
      <c r="G541">
        <v>0</v>
      </c>
      <c r="H541">
        <v>0</v>
      </c>
      <c r="I541">
        <v>0</v>
      </c>
      <c r="J541">
        <v>0</v>
      </c>
      <c r="K541">
        <v>1</v>
      </c>
      <c r="L541" s="7">
        <v>27346.04207</v>
      </c>
      <c r="M541" s="7">
        <f t="shared" si="56"/>
        <v>11142.226470229136</v>
      </c>
      <c r="N541" s="7">
        <f t="shared" si="57"/>
        <v>16203.815599770864</v>
      </c>
      <c r="O541" s="7">
        <f t="shared" si="58"/>
        <v>16203.815599770864</v>
      </c>
      <c r="P541" s="7">
        <f t="shared" si="59"/>
        <v>262563639.99137759</v>
      </c>
      <c r="Q541" s="7">
        <f t="shared" si="60"/>
        <v>0.59254701496811035</v>
      </c>
      <c r="R541" s="7">
        <f t="shared" si="61"/>
        <v>0.59254701496811035</v>
      </c>
    </row>
    <row r="542" spans="1:18" x14ac:dyDescent="0.2">
      <c r="A542">
        <f t="shared" ca="1" si="62"/>
        <v>540.9257675397987</v>
      </c>
      <c r="B542">
        <v>34</v>
      </c>
      <c r="C542">
        <v>38</v>
      </c>
      <c r="D542">
        <v>3</v>
      </c>
      <c r="E542">
        <v>0</v>
      </c>
      <c r="F542">
        <v>1</v>
      </c>
      <c r="G542">
        <v>0</v>
      </c>
      <c r="H542">
        <v>0</v>
      </c>
      <c r="I542">
        <v>0</v>
      </c>
      <c r="J542">
        <v>1</v>
      </c>
      <c r="K542">
        <v>0</v>
      </c>
      <c r="L542" s="7">
        <v>6196.4480000000003</v>
      </c>
      <c r="M542" s="7">
        <f t="shared" si="56"/>
        <v>10150.379291461111</v>
      </c>
      <c r="N542" s="7">
        <f t="shared" si="57"/>
        <v>-3953.931291461111</v>
      </c>
      <c r="O542" s="7">
        <f t="shared" si="58"/>
        <v>3953.931291461111</v>
      </c>
      <c r="P542" s="7">
        <f t="shared" si="59"/>
        <v>15633572.657595329</v>
      </c>
      <c r="Q542" s="7">
        <f t="shared" si="60"/>
        <v>-0.63809642095941266</v>
      </c>
      <c r="R542" s="7">
        <f t="shared" si="61"/>
        <v>0.63809642095941266</v>
      </c>
    </row>
    <row r="543" spans="1:18" x14ac:dyDescent="0.2">
      <c r="A543">
        <f t="shared" ca="1" si="62"/>
        <v>541.9257675397987</v>
      </c>
      <c r="B543">
        <v>20</v>
      </c>
      <c r="C543">
        <v>31.79</v>
      </c>
      <c r="D543">
        <v>2</v>
      </c>
      <c r="E543">
        <v>0</v>
      </c>
      <c r="F543">
        <v>1</v>
      </c>
      <c r="G543">
        <v>0</v>
      </c>
      <c r="H543">
        <v>0</v>
      </c>
      <c r="I543">
        <v>0</v>
      </c>
      <c r="J543">
        <v>0</v>
      </c>
      <c r="K543">
        <v>1</v>
      </c>
      <c r="L543" s="7">
        <v>3056.3881000000001</v>
      </c>
      <c r="M543" s="7">
        <f t="shared" si="56"/>
        <v>3897.5274057787956</v>
      </c>
      <c r="N543" s="7">
        <f t="shared" si="57"/>
        <v>-841.13930577879546</v>
      </c>
      <c r="O543" s="7">
        <f t="shared" si="58"/>
        <v>841.13930577879546</v>
      </c>
      <c r="P543" s="7">
        <f t="shared" si="59"/>
        <v>707515.33172603394</v>
      </c>
      <c r="Q543" s="7">
        <f t="shared" si="60"/>
        <v>-0.27520696922579807</v>
      </c>
      <c r="R543" s="7">
        <f t="shared" si="61"/>
        <v>0.27520696922579807</v>
      </c>
    </row>
    <row r="544" spans="1:18" x14ac:dyDescent="0.2">
      <c r="A544">
        <f t="shared" ca="1" si="62"/>
        <v>542.9257675397987</v>
      </c>
      <c r="B544">
        <v>63</v>
      </c>
      <c r="C544">
        <v>36.299999999999997</v>
      </c>
      <c r="D544">
        <v>0</v>
      </c>
      <c r="E544">
        <v>0</v>
      </c>
      <c r="F544">
        <v>1</v>
      </c>
      <c r="G544">
        <v>0</v>
      </c>
      <c r="H544">
        <v>0</v>
      </c>
      <c r="I544">
        <v>0</v>
      </c>
      <c r="J544">
        <v>0</v>
      </c>
      <c r="K544">
        <v>1</v>
      </c>
      <c r="L544" s="7">
        <v>13887.204</v>
      </c>
      <c r="M544" s="7">
        <f t="shared" si="56"/>
        <v>15521.111950371382</v>
      </c>
      <c r="N544" s="7">
        <f t="shared" si="57"/>
        <v>-1633.907950371382</v>
      </c>
      <c r="O544" s="7">
        <f t="shared" si="58"/>
        <v>1633.907950371382</v>
      </c>
      <c r="P544" s="7">
        <f t="shared" si="59"/>
        <v>2669655.1902868105</v>
      </c>
      <c r="Q544" s="7">
        <f t="shared" si="60"/>
        <v>-0.11765564546840257</v>
      </c>
      <c r="R544" s="7">
        <f t="shared" si="61"/>
        <v>0.11765564546840257</v>
      </c>
    </row>
    <row r="545" spans="1:18" x14ac:dyDescent="0.2">
      <c r="A545">
        <f t="shared" ca="1" si="62"/>
        <v>543.9257675397987</v>
      </c>
      <c r="B545">
        <v>54</v>
      </c>
      <c r="C545">
        <v>47.41</v>
      </c>
      <c r="D545">
        <v>0</v>
      </c>
      <c r="E545">
        <v>0</v>
      </c>
      <c r="F545">
        <v>1</v>
      </c>
      <c r="G545">
        <v>1</v>
      </c>
      <c r="H545">
        <v>0</v>
      </c>
      <c r="I545">
        <v>0</v>
      </c>
      <c r="J545">
        <v>0</v>
      </c>
      <c r="K545">
        <v>1</v>
      </c>
      <c r="L545" s="7">
        <v>63770.428010000003</v>
      </c>
      <c r="M545" s="7">
        <f t="shared" si="56"/>
        <v>40826.378589064501</v>
      </c>
      <c r="N545" s="7">
        <f t="shared" si="57"/>
        <v>22944.049420935502</v>
      </c>
      <c r="O545" s="7">
        <f t="shared" si="58"/>
        <v>22944.049420935502</v>
      </c>
      <c r="P545" s="7">
        <f t="shared" si="59"/>
        <v>526429403.83033073</v>
      </c>
      <c r="Q545" s="7">
        <f t="shared" si="60"/>
        <v>0.35979136626364788</v>
      </c>
      <c r="R545" s="7">
        <f t="shared" si="61"/>
        <v>0.35979136626364788</v>
      </c>
    </row>
    <row r="546" spans="1:18" x14ac:dyDescent="0.2">
      <c r="A546">
        <f t="shared" ca="1" si="62"/>
        <v>544.9257675397987</v>
      </c>
      <c r="B546">
        <v>54</v>
      </c>
      <c r="C546">
        <v>30.21</v>
      </c>
      <c r="D546">
        <v>0</v>
      </c>
      <c r="E546">
        <v>1</v>
      </c>
      <c r="F546">
        <v>0</v>
      </c>
      <c r="G546">
        <v>0</v>
      </c>
      <c r="H546">
        <v>0</v>
      </c>
      <c r="I546">
        <v>1</v>
      </c>
      <c r="J546">
        <v>0</v>
      </c>
      <c r="K546">
        <v>0</v>
      </c>
      <c r="L546" s="7">
        <v>10231.499900000001</v>
      </c>
      <c r="M546" s="7">
        <f t="shared" si="56"/>
        <v>11694.460435613306</v>
      </c>
      <c r="N546" s="7">
        <f t="shared" si="57"/>
        <v>-1462.9605356133052</v>
      </c>
      <c r="O546" s="7">
        <f t="shared" si="58"/>
        <v>1462.9605356133052</v>
      </c>
      <c r="P546" s="7">
        <f t="shared" si="59"/>
        <v>2140253.5287619689</v>
      </c>
      <c r="Q546" s="7">
        <f t="shared" si="60"/>
        <v>-0.14298593069558699</v>
      </c>
      <c r="R546" s="7">
        <f t="shared" si="61"/>
        <v>0.14298593069558699</v>
      </c>
    </row>
    <row r="547" spans="1:18" x14ac:dyDescent="0.2">
      <c r="A547">
        <f t="shared" ca="1" si="62"/>
        <v>545.9257675397987</v>
      </c>
      <c r="B547">
        <v>49</v>
      </c>
      <c r="C547">
        <v>25.84</v>
      </c>
      <c r="D547">
        <v>2</v>
      </c>
      <c r="E547">
        <v>1</v>
      </c>
      <c r="F547">
        <v>0</v>
      </c>
      <c r="G547">
        <v>1</v>
      </c>
      <c r="H547">
        <v>0</v>
      </c>
      <c r="I547">
        <v>1</v>
      </c>
      <c r="J547">
        <v>0</v>
      </c>
      <c r="K547">
        <v>0</v>
      </c>
      <c r="L547" s="7">
        <v>23807.240600000001</v>
      </c>
      <c r="M547" s="7">
        <f t="shared" si="56"/>
        <v>33727.438912858284</v>
      </c>
      <c r="N547" s="7">
        <f t="shared" si="57"/>
        <v>-9920.1983128582833</v>
      </c>
      <c r="O547" s="7">
        <f t="shared" si="58"/>
        <v>9920.1983128582833</v>
      </c>
      <c r="P547" s="7">
        <f t="shared" si="59"/>
        <v>98410334.566436335</v>
      </c>
      <c r="Q547" s="7">
        <f t="shared" si="60"/>
        <v>-0.41668828738002855</v>
      </c>
      <c r="R547" s="7">
        <f t="shared" si="61"/>
        <v>0.41668828738002855</v>
      </c>
    </row>
    <row r="548" spans="1:18" x14ac:dyDescent="0.2">
      <c r="A548">
        <f t="shared" ca="1" si="62"/>
        <v>546.9257675397987</v>
      </c>
      <c r="B548">
        <v>28</v>
      </c>
      <c r="C548">
        <v>35.435000000000002</v>
      </c>
      <c r="D548">
        <v>0</v>
      </c>
      <c r="E548">
        <v>1</v>
      </c>
      <c r="F548">
        <v>0</v>
      </c>
      <c r="G548">
        <v>0</v>
      </c>
      <c r="H548">
        <v>1</v>
      </c>
      <c r="I548">
        <v>0</v>
      </c>
      <c r="J548">
        <v>0</v>
      </c>
      <c r="K548">
        <v>0</v>
      </c>
      <c r="L548" s="7">
        <v>3268.84665</v>
      </c>
      <c r="M548" s="7">
        <f t="shared" si="56"/>
        <v>7141.4449641835417</v>
      </c>
      <c r="N548" s="7">
        <f t="shared" si="57"/>
        <v>-3872.5983141835418</v>
      </c>
      <c r="O548" s="7">
        <f t="shared" si="58"/>
        <v>3872.5983141835418</v>
      </c>
      <c r="P548" s="7">
        <f t="shared" si="59"/>
        <v>14997017.703017211</v>
      </c>
      <c r="Q548" s="7">
        <f t="shared" si="60"/>
        <v>-1.1846986808584434</v>
      </c>
      <c r="R548" s="7">
        <f t="shared" si="61"/>
        <v>1.1846986808584434</v>
      </c>
    </row>
    <row r="549" spans="1:18" x14ac:dyDescent="0.2">
      <c r="A549">
        <f t="shared" ca="1" si="62"/>
        <v>547.9257675397987</v>
      </c>
      <c r="B549">
        <v>54</v>
      </c>
      <c r="C549">
        <v>46.7</v>
      </c>
      <c r="D549">
        <v>2</v>
      </c>
      <c r="E549">
        <v>0</v>
      </c>
      <c r="F549">
        <v>1</v>
      </c>
      <c r="G549">
        <v>0</v>
      </c>
      <c r="H549">
        <v>0</v>
      </c>
      <c r="I549">
        <v>0</v>
      </c>
      <c r="J549">
        <v>1</v>
      </c>
      <c r="K549">
        <v>0</v>
      </c>
      <c r="L549" s="7">
        <v>11538.421</v>
      </c>
      <c r="M549" s="7">
        <f t="shared" si="56"/>
        <v>17762.988843473242</v>
      </c>
      <c r="N549" s="7">
        <f t="shared" si="57"/>
        <v>-6224.5678434732417</v>
      </c>
      <c r="O549" s="7">
        <f t="shared" si="58"/>
        <v>6224.5678434732417</v>
      </c>
      <c r="P549" s="7">
        <f t="shared" si="59"/>
        <v>38745244.838001125</v>
      </c>
      <c r="Q549" s="7">
        <f t="shared" si="60"/>
        <v>-0.53946444175275299</v>
      </c>
      <c r="R549" s="7">
        <f t="shared" si="61"/>
        <v>0.53946444175275299</v>
      </c>
    </row>
    <row r="550" spans="1:18" x14ac:dyDescent="0.2">
      <c r="A550">
        <f t="shared" ca="1" si="62"/>
        <v>548.9257675397987</v>
      </c>
      <c r="B550">
        <v>25</v>
      </c>
      <c r="C550">
        <v>28.594999999999999</v>
      </c>
      <c r="D550">
        <v>0</v>
      </c>
      <c r="E550">
        <v>0</v>
      </c>
      <c r="F550">
        <v>1</v>
      </c>
      <c r="G550">
        <v>0</v>
      </c>
      <c r="H550">
        <v>1</v>
      </c>
      <c r="I550">
        <v>0</v>
      </c>
      <c r="J550">
        <v>0</v>
      </c>
      <c r="K550">
        <v>0</v>
      </c>
      <c r="L550" s="7">
        <v>3213.6220499999999</v>
      </c>
      <c r="M550" s="7">
        <f t="shared" si="56"/>
        <v>4182.1070432684573</v>
      </c>
      <c r="N550" s="7">
        <f t="shared" si="57"/>
        <v>-968.4849932684574</v>
      </c>
      <c r="O550" s="7">
        <f t="shared" si="58"/>
        <v>968.4849932684574</v>
      </c>
      <c r="P550" s="7">
        <f t="shared" si="59"/>
        <v>937963.18218620401</v>
      </c>
      <c r="Q550" s="7">
        <f t="shared" si="60"/>
        <v>-0.3013686669434128</v>
      </c>
      <c r="R550" s="7">
        <f t="shared" si="61"/>
        <v>0.3013686669434128</v>
      </c>
    </row>
    <row r="551" spans="1:18" x14ac:dyDescent="0.2">
      <c r="A551">
        <f t="shared" ca="1" si="62"/>
        <v>549.9257675397987</v>
      </c>
      <c r="B551">
        <v>43</v>
      </c>
      <c r="C551">
        <v>46.2</v>
      </c>
      <c r="D551">
        <v>0</v>
      </c>
      <c r="E551">
        <v>0</v>
      </c>
      <c r="F551">
        <v>1</v>
      </c>
      <c r="G551">
        <v>1</v>
      </c>
      <c r="H551">
        <v>0</v>
      </c>
      <c r="I551">
        <v>0</v>
      </c>
      <c r="J551">
        <v>0</v>
      </c>
      <c r="K551">
        <v>1</v>
      </c>
      <c r="L551" s="7">
        <v>45863.205000000002</v>
      </c>
      <c r="M551" s="7">
        <f t="shared" si="56"/>
        <v>37590.534632284558</v>
      </c>
      <c r="N551" s="7">
        <f t="shared" si="57"/>
        <v>8272.6703677154437</v>
      </c>
      <c r="O551" s="7">
        <f t="shared" si="58"/>
        <v>8272.6703677154437</v>
      </c>
      <c r="P551" s="7">
        <f t="shared" si="59"/>
        <v>68437075.012877181</v>
      </c>
      <c r="Q551" s="7">
        <f t="shared" si="60"/>
        <v>0.18037706627165379</v>
      </c>
      <c r="R551" s="7">
        <f t="shared" si="61"/>
        <v>0.18037706627165379</v>
      </c>
    </row>
    <row r="552" spans="1:18" x14ac:dyDescent="0.2">
      <c r="A552">
        <f t="shared" ca="1" si="62"/>
        <v>550.9257675397987</v>
      </c>
      <c r="B552">
        <v>63</v>
      </c>
      <c r="C552">
        <v>30.8</v>
      </c>
      <c r="D552">
        <v>0</v>
      </c>
      <c r="E552">
        <v>1</v>
      </c>
      <c r="F552">
        <v>0</v>
      </c>
      <c r="G552">
        <v>0</v>
      </c>
      <c r="H552">
        <v>0</v>
      </c>
      <c r="I552">
        <v>0</v>
      </c>
      <c r="J552">
        <v>1</v>
      </c>
      <c r="K552">
        <v>0</v>
      </c>
      <c r="L552" s="7">
        <v>13390.558999999999</v>
      </c>
      <c r="M552" s="7">
        <f t="shared" si="56"/>
        <v>13599.204654203646</v>
      </c>
      <c r="N552" s="7">
        <f t="shared" si="57"/>
        <v>-208.6456542036467</v>
      </c>
      <c r="O552" s="7">
        <f t="shared" si="58"/>
        <v>208.6456542036467</v>
      </c>
      <c r="P552" s="7">
        <f t="shared" si="59"/>
        <v>43533.009018067714</v>
      </c>
      <c r="Q552" s="7">
        <f t="shared" si="60"/>
        <v>-1.5581549224617637E-2</v>
      </c>
      <c r="R552" s="7">
        <f t="shared" si="61"/>
        <v>1.5581549224617637E-2</v>
      </c>
    </row>
    <row r="553" spans="1:18" x14ac:dyDescent="0.2">
      <c r="A553">
        <f t="shared" ca="1" si="62"/>
        <v>551.9257675397987</v>
      </c>
      <c r="B553">
        <v>32</v>
      </c>
      <c r="C553">
        <v>28.93</v>
      </c>
      <c r="D553">
        <v>0</v>
      </c>
      <c r="E553">
        <v>0</v>
      </c>
      <c r="F553">
        <v>1</v>
      </c>
      <c r="G553">
        <v>0</v>
      </c>
      <c r="H553">
        <v>0</v>
      </c>
      <c r="I553">
        <v>0</v>
      </c>
      <c r="J553">
        <v>0</v>
      </c>
      <c r="K553">
        <v>1</v>
      </c>
      <c r="L553" s="7">
        <v>3972.9247</v>
      </c>
      <c r="M553" s="7">
        <f t="shared" si="56"/>
        <v>5058.7092686017031</v>
      </c>
      <c r="N553" s="7">
        <f t="shared" si="57"/>
        <v>-1085.7845686017031</v>
      </c>
      <c r="O553" s="7">
        <f t="shared" si="58"/>
        <v>1085.7845686017031</v>
      </c>
      <c r="P553" s="7">
        <f t="shared" si="59"/>
        <v>1178928.1294135866</v>
      </c>
      <c r="Q553" s="7">
        <f t="shared" si="60"/>
        <v>-0.27329603518579226</v>
      </c>
      <c r="R553" s="7">
        <f t="shared" si="61"/>
        <v>0.27329603518579226</v>
      </c>
    </row>
    <row r="554" spans="1:18" x14ac:dyDescent="0.2">
      <c r="A554">
        <f t="shared" ca="1" si="62"/>
        <v>552.9257675397987</v>
      </c>
      <c r="B554">
        <v>62</v>
      </c>
      <c r="C554">
        <v>21.4</v>
      </c>
      <c r="D554">
        <v>0</v>
      </c>
      <c r="E554">
        <v>1</v>
      </c>
      <c r="F554">
        <v>0</v>
      </c>
      <c r="G554">
        <v>0</v>
      </c>
      <c r="H554">
        <v>0</v>
      </c>
      <c r="I554">
        <v>0</v>
      </c>
      <c r="J554">
        <v>1</v>
      </c>
      <c r="K554">
        <v>0</v>
      </c>
      <c r="L554" s="7">
        <v>12957.118</v>
      </c>
      <c r="M554" s="7">
        <f t="shared" si="56"/>
        <v>10153.929837724401</v>
      </c>
      <c r="N554" s="7">
        <f t="shared" si="57"/>
        <v>2803.1881622755991</v>
      </c>
      <c r="O554" s="7">
        <f t="shared" si="58"/>
        <v>2803.1881622755991</v>
      </c>
      <c r="P554" s="7">
        <f t="shared" si="59"/>
        <v>7857863.8731220504</v>
      </c>
      <c r="Q554" s="7">
        <f t="shared" si="60"/>
        <v>0.2163434926096682</v>
      </c>
      <c r="R554" s="7">
        <f t="shared" si="61"/>
        <v>0.2163434926096682</v>
      </c>
    </row>
    <row r="555" spans="1:18" x14ac:dyDescent="0.2">
      <c r="A555">
        <f t="shared" ca="1" si="62"/>
        <v>553.9257675397987</v>
      </c>
      <c r="B555">
        <v>52</v>
      </c>
      <c r="C555">
        <v>31.73</v>
      </c>
      <c r="D555">
        <v>2</v>
      </c>
      <c r="E555">
        <v>0</v>
      </c>
      <c r="F555">
        <v>1</v>
      </c>
      <c r="G555">
        <v>0</v>
      </c>
      <c r="H555">
        <v>0</v>
      </c>
      <c r="I555">
        <v>1</v>
      </c>
      <c r="J555">
        <v>0</v>
      </c>
      <c r="K555">
        <v>0</v>
      </c>
      <c r="L555" s="7">
        <v>11187.6567</v>
      </c>
      <c r="M555" s="7">
        <f t="shared" si="56"/>
        <v>12778.637229720462</v>
      </c>
      <c r="N555" s="7">
        <f t="shared" si="57"/>
        <v>-1590.9805297204621</v>
      </c>
      <c r="O555" s="7">
        <f t="shared" si="58"/>
        <v>1590.9805297204621</v>
      </c>
      <c r="P555" s="7">
        <f t="shared" si="59"/>
        <v>2531219.045949602</v>
      </c>
      <c r="Q555" s="7">
        <f t="shared" si="60"/>
        <v>-0.1422085582694419</v>
      </c>
      <c r="R555" s="7">
        <f t="shared" si="61"/>
        <v>0.1422085582694419</v>
      </c>
    </row>
    <row r="556" spans="1:18" x14ac:dyDescent="0.2">
      <c r="A556">
        <f t="shared" ca="1" si="62"/>
        <v>554.9257675397987</v>
      </c>
      <c r="B556">
        <v>25</v>
      </c>
      <c r="C556">
        <v>41.325000000000003</v>
      </c>
      <c r="D556">
        <v>0</v>
      </c>
      <c r="E556">
        <v>0</v>
      </c>
      <c r="F556">
        <v>1</v>
      </c>
      <c r="G556">
        <v>0</v>
      </c>
      <c r="H556">
        <v>1</v>
      </c>
      <c r="I556">
        <v>0</v>
      </c>
      <c r="J556">
        <v>0</v>
      </c>
      <c r="K556">
        <v>0</v>
      </c>
      <c r="L556" s="7">
        <v>17878.900679999999</v>
      </c>
      <c r="M556" s="7">
        <f t="shared" si="56"/>
        <v>8500.0397077344533</v>
      </c>
      <c r="N556" s="7">
        <f t="shared" si="57"/>
        <v>9378.8609722655456</v>
      </c>
      <c r="O556" s="7">
        <f t="shared" si="58"/>
        <v>9378.8609722655456</v>
      </c>
      <c r="P556" s="7">
        <f t="shared" si="59"/>
        <v>87963033.13708581</v>
      </c>
      <c r="Q556" s="7">
        <f t="shared" si="60"/>
        <v>0.52457704979350817</v>
      </c>
      <c r="R556" s="7">
        <f t="shared" si="61"/>
        <v>0.52457704979350817</v>
      </c>
    </row>
    <row r="557" spans="1:18" x14ac:dyDescent="0.2">
      <c r="A557">
        <f t="shared" ca="1" si="62"/>
        <v>555.9257675397987</v>
      </c>
      <c r="B557">
        <v>28</v>
      </c>
      <c r="C557">
        <v>23.8</v>
      </c>
      <c r="D557">
        <v>2</v>
      </c>
      <c r="E557">
        <v>1</v>
      </c>
      <c r="F557">
        <v>0</v>
      </c>
      <c r="G557">
        <v>0</v>
      </c>
      <c r="H557">
        <v>0</v>
      </c>
      <c r="I557">
        <v>0</v>
      </c>
      <c r="J557">
        <v>1</v>
      </c>
      <c r="K557">
        <v>0</v>
      </c>
      <c r="L557" s="7">
        <v>3847.674</v>
      </c>
      <c r="M557" s="7">
        <f t="shared" si="56"/>
        <v>3185.8792304188537</v>
      </c>
      <c r="N557" s="7">
        <f t="shared" si="57"/>
        <v>661.79476958114628</v>
      </c>
      <c r="O557" s="7">
        <f t="shared" si="58"/>
        <v>661.79476958114628</v>
      </c>
      <c r="P557" s="7">
        <f t="shared" si="59"/>
        <v>437972.31704496249</v>
      </c>
      <c r="Q557" s="7">
        <f t="shared" si="60"/>
        <v>0.1719986593409801</v>
      </c>
      <c r="R557" s="7">
        <f t="shared" si="61"/>
        <v>0.1719986593409801</v>
      </c>
    </row>
    <row r="558" spans="1:18" x14ac:dyDescent="0.2">
      <c r="A558">
        <f t="shared" ca="1" si="62"/>
        <v>556.9257675397987</v>
      </c>
      <c r="B558">
        <v>46</v>
      </c>
      <c r="C558">
        <v>33.44</v>
      </c>
      <c r="D558">
        <v>1</v>
      </c>
      <c r="E558">
        <v>1</v>
      </c>
      <c r="F558">
        <v>0</v>
      </c>
      <c r="G558">
        <v>0</v>
      </c>
      <c r="H558">
        <v>1</v>
      </c>
      <c r="I558">
        <v>0</v>
      </c>
      <c r="J558">
        <v>0</v>
      </c>
      <c r="K558">
        <v>0</v>
      </c>
      <c r="L558" s="7">
        <v>8334.5895999999993</v>
      </c>
      <c r="M558" s="7">
        <f t="shared" si="56"/>
        <v>11563.668915051308</v>
      </c>
      <c r="N558" s="7">
        <f t="shared" si="57"/>
        <v>-3229.0793150513091</v>
      </c>
      <c r="O558" s="7">
        <f t="shared" si="58"/>
        <v>3229.0793150513091</v>
      </c>
      <c r="P558" s="7">
        <f t="shared" si="59"/>
        <v>10426953.222892232</v>
      </c>
      <c r="Q558" s="7">
        <f t="shared" si="60"/>
        <v>-0.38743111179119238</v>
      </c>
      <c r="R558" s="7">
        <f t="shared" si="61"/>
        <v>0.38743111179119238</v>
      </c>
    </row>
    <row r="559" spans="1:18" x14ac:dyDescent="0.2">
      <c r="A559">
        <f t="shared" ca="1" si="62"/>
        <v>557.9257675397987</v>
      </c>
      <c r="B559">
        <v>34</v>
      </c>
      <c r="C559">
        <v>34.21</v>
      </c>
      <c r="D559">
        <v>0</v>
      </c>
      <c r="E559">
        <v>1</v>
      </c>
      <c r="F559">
        <v>0</v>
      </c>
      <c r="G559">
        <v>0</v>
      </c>
      <c r="H559">
        <v>0</v>
      </c>
      <c r="I559">
        <v>0</v>
      </c>
      <c r="J559">
        <v>0</v>
      </c>
      <c r="K559">
        <v>1</v>
      </c>
      <c r="L559" s="7">
        <v>3935.1799000000001</v>
      </c>
      <c r="M559" s="7">
        <f t="shared" si="56"/>
        <v>7232.0490493465295</v>
      </c>
      <c r="N559" s="7">
        <f t="shared" si="57"/>
        <v>-3296.8691493465294</v>
      </c>
      <c r="O559" s="7">
        <f t="shared" si="58"/>
        <v>3296.8691493465294</v>
      </c>
      <c r="P559" s="7">
        <f t="shared" si="59"/>
        <v>10869346.187912909</v>
      </c>
      <c r="Q559" s="7">
        <f t="shared" si="60"/>
        <v>-0.83779375609906148</v>
      </c>
      <c r="R559" s="7">
        <f t="shared" si="61"/>
        <v>0.83779375609906148</v>
      </c>
    </row>
    <row r="560" spans="1:18" x14ac:dyDescent="0.2">
      <c r="A560">
        <f t="shared" ca="1" si="62"/>
        <v>558.9257675397987</v>
      </c>
      <c r="B560">
        <v>35</v>
      </c>
      <c r="C560">
        <v>34.104999999999997</v>
      </c>
      <c r="D560">
        <v>3</v>
      </c>
      <c r="E560">
        <v>0</v>
      </c>
      <c r="F560">
        <v>1</v>
      </c>
      <c r="G560">
        <v>1</v>
      </c>
      <c r="H560">
        <v>0</v>
      </c>
      <c r="I560">
        <v>1</v>
      </c>
      <c r="J560">
        <v>0</v>
      </c>
      <c r="K560">
        <v>0</v>
      </c>
      <c r="L560" s="7">
        <v>39983.425949999997</v>
      </c>
      <c r="M560" s="7">
        <f t="shared" si="56"/>
        <v>33541.698775973244</v>
      </c>
      <c r="N560" s="7">
        <f t="shared" si="57"/>
        <v>6441.7271740267533</v>
      </c>
      <c r="O560" s="7">
        <f t="shared" si="58"/>
        <v>6441.7271740267533</v>
      </c>
      <c r="P560" s="7">
        <f t="shared" si="59"/>
        <v>41495848.984594703</v>
      </c>
      <c r="Q560" s="7">
        <f t="shared" si="60"/>
        <v>0.16110993545381155</v>
      </c>
      <c r="R560" s="7">
        <f t="shared" si="61"/>
        <v>0.16110993545381155</v>
      </c>
    </row>
    <row r="561" spans="1:18" x14ac:dyDescent="0.2">
      <c r="A561">
        <f t="shared" ca="1" si="62"/>
        <v>559.9257675397987</v>
      </c>
      <c r="B561">
        <v>19</v>
      </c>
      <c r="C561">
        <v>35.53</v>
      </c>
      <c r="D561">
        <v>0</v>
      </c>
      <c r="E561">
        <v>1</v>
      </c>
      <c r="F561">
        <v>0</v>
      </c>
      <c r="G561">
        <v>0</v>
      </c>
      <c r="H561">
        <v>0</v>
      </c>
      <c r="I561">
        <v>1</v>
      </c>
      <c r="J561">
        <v>0</v>
      </c>
      <c r="K561">
        <v>0</v>
      </c>
      <c r="L561" s="7">
        <v>1646.4296999999999</v>
      </c>
      <c r="M561" s="7">
        <f t="shared" si="56"/>
        <v>4508.9972700157978</v>
      </c>
      <c r="N561" s="7">
        <f t="shared" si="57"/>
        <v>-2862.5675700157981</v>
      </c>
      <c r="O561" s="7">
        <f t="shared" si="58"/>
        <v>2862.5675700157981</v>
      </c>
      <c r="P561" s="7">
        <f t="shared" si="59"/>
        <v>8194293.092906151</v>
      </c>
      <c r="Q561" s="7">
        <f t="shared" si="60"/>
        <v>-1.7386515622354226</v>
      </c>
      <c r="R561" s="7">
        <f t="shared" si="61"/>
        <v>1.7386515622354226</v>
      </c>
    </row>
    <row r="562" spans="1:18" x14ac:dyDescent="0.2">
      <c r="A562">
        <f t="shared" ca="1" si="62"/>
        <v>560.9257675397987</v>
      </c>
      <c r="B562">
        <v>46</v>
      </c>
      <c r="C562">
        <v>19.95</v>
      </c>
      <c r="D562">
        <v>2</v>
      </c>
      <c r="E562">
        <v>0</v>
      </c>
      <c r="F562">
        <v>1</v>
      </c>
      <c r="G562">
        <v>0</v>
      </c>
      <c r="H562">
        <v>0</v>
      </c>
      <c r="I562">
        <v>1</v>
      </c>
      <c r="J562">
        <v>0</v>
      </c>
      <c r="K562">
        <v>0</v>
      </c>
      <c r="L562" s="7">
        <v>9193.8384999999998</v>
      </c>
      <c r="M562" s="7">
        <f t="shared" si="56"/>
        <v>7241.8002309606754</v>
      </c>
      <c r="N562" s="7">
        <f t="shared" si="57"/>
        <v>1952.0382690393244</v>
      </c>
      <c r="O562" s="7">
        <f t="shared" si="58"/>
        <v>1952.0382690393244</v>
      </c>
      <c r="P562" s="7">
        <f t="shared" si="59"/>
        <v>3810453.4037940418</v>
      </c>
      <c r="Q562" s="7">
        <f t="shared" si="60"/>
        <v>0.21232026960657666</v>
      </c>
      <c r="R562" s="7">
        <f t="shared" si="61"/>
        <v>0.21232026960657666</v>
      </c>
    </row>
    <row r="563" spans="1:18" x14ac:dyDescent="0.2">
      <c r="A563">
        <f t="shared" ca="1" si="62"/>
        <v>561.9257675397987</v>
      </c>
      <c r="B563">
        <v>54</v>
      </c>
      <c r="C563">
        <v>32.68</v>
      </c>
      <c r="D563">
        <v>0</v>
      </c>
      <c r="E563">
        <v>0</v>
      </c>
      <c r="F563">
        <v>1</v>
      </c>
      <c r="G563">
        <v>0</v>
      </c>
      <c r="H563">
        <v>1</v>
      </c>
      <c r="I563">
        <v>0</v>
      </c>
      <c r="J563">
        <v>0</v>
      </c>
      <c r="K563">
        <v>0</v>
      </c>
      <c r="L563" s="7">
        <v>10923.933199999999</v>
      </c>
      <c r="M563" s="7">
        <f t="shared" si="56"/>
        <v>13016.54652485183</v>
      </c>
      <c r="N563" s="7">
        <f t="shared" si="57"/>
        <v>-2092.6133248518308</v>
      </c>
      <c r="O563" s="7">
        <f t="shared" si="58"/>
        <v>2092.6133248518308</v>
      </c>
      <c r="P563" s="7">
        <f t="shared" si="59"/>
        <v>4379030.5273474343</v>
      </c>
      <c r="Q563" s="7">
        <f t="shared" si="60"/>
        <v>-0.19156225935653204</v>
      </c>
      <c r="R563" s="7">
        <f t="shared" si="61"/>
        <v>0.19156225935653204</v>
      </c>
    </row>
    <row r="564" spans="1:18" x14ac:dyDescent="0.2">
      <c r="A564">
        <f t="shared" ca="1" si="62"/>
        <v>562.9257675397987</v>
      </c>
      <c r="B564">
        <v>27</v>
      </c>
      <c r="C564">
        <v>30.5</v>
      </c>
      <c r="D564">
        <v>0</v>
      </c>
      <c r="E564">
        <v>1</v>
      </c>
      <c r="F564">
        <v>0</v>
      </c>
      <c r="G564">
        <v>0</v>
      </c>
      <c r="H564">
        <v>0</v>
      </c>
      <c r="I564">
        <v>0</v>
      </c>
      <c r="J564">
        <v>1</v>
      </c>
      <c r="K564">
        <v>0</v>
      </c>
      <c r="L564" s="7">
        <v>2494.0219999999999</v>
      </c>
      <c r="M564" s="7">
        <f t="shared" si="56"/>
        <v>4250.6179267758689</v>
      </c>
      <c r="N564" s="7">
        <f t="shared" si="57"/>
        <v>-1756.595926775869</v>
      </c>
      <c r="O564" s="7">
        <f t="shared" si="58"/>
        <v>1756.595926775869</v>
      </c>
      <c r="P564" s="7">
        <f t="shared" si="59"/>
        <v>3085629.2499655741</v>
      </c>
      <c r="Q564" s="7">
        <f t="shared" si="60"/>
        <v>-0.70432254678421802</v>
      </c>
      <c r="R564" s="7">
        <f t="shared" si="61"/>
        <v>0.70432254678421802</v>
      </c>
    </row>
    <row r="565" spans="1:18" x14ac:dyDescent="0.2">
      <c r="A565">
        <f t="shared" ca="1" si="62"/>
        <v>563.9257675397987</v>
      </c>
      <c r="B565">
        <v>50</v>
      </c>
      <c r="C565">
        <v>44.77</v>
      </c>
      <c r="D565">
        <v>1</v>
      </c>
      <c r="E565">
        <v>1</v>
      </c>
      <c r="F565">
        <v>0</v>
      </c>
      <c r="G565">
        <v>0</v>
      </c>
      <c r="H565">
        <v>0</v>
      </c>
      <c r="I565">
        <v>0</v>
      </c>
      <c r="J565">
        <v>0</v>
      </c>
      <c r="K565">
        <v>1</v>
      </c>
      <c r="L565" s="7">
        <v>9058.7302999999993</v>
      </c>
      <c r="M565" s="7">
        <f t="shared" si="56"/>
        <v>15399.1341052237</v>
      </c>
      <c r="N565" s="7">
        <f t="shared" si="57"/>
        <v>-6340.4038052237011</v>
      </c>
      <c r="O565" s="7">
        <f t="shared" si="58"/>
        <v>6340.4038052237011</v>
      </c>
      <c r="P565" s="7">
        <f t="shared" si="59"/>
        <v>40200720.413295187</v>
      </c>
      <c r="Q565" s="7">
        <f t="shared" si="60"/>
        <v>-0.69992190905867913</v>
      </c>
      <c r="R565" s="7">
        <f t="shared" si="61"/>
        <v>0.69992190905867913</v>
      </c>
    </row>
    <row r="566" spans="1:18" x14ac:dyDescent="0.2">
      <c r="A566">
        <f t="shared" ca="1" si="62"/>
        <v>564.9257675397987</v>
      </c>
      <c r="B566">
        <v>18</v>
      </c>
      <c r="C566">
        <v>32.119999999999997</v>
      </c>
      <c r="D566">
        <v>2</v>
      </c>
      <c r="E566">
        <v>0</v>
      </c>
      <c r="F566">
        <v>1</v>
      </c>
      <c r="G566">
        <v>0</v>
      </c>
      <c r="H566">
        <v>0</v>
      </c>
      <c r="I566">
        <v>0</v>
      </c>
      <c r="J566">
        <v>0</v>
      </c>
      <c r="K566">
        <v>1</v>
      </c>
      <c r="L566" s="7">
        <v>2801.2588000000001</v>
      </c>
      <c r="M566" s="7">
        <f t="shared" si="56"/>
        <v>3495.748540395678</v>
      </c>
      <c r="N566" s="7">
        <f t="shared" si="57"/>
        <v>-694.48974039567793</v>
      </c>
      <c r="O566" s="7">
        <f t="shared" si="58"/>
        <v>694.48974039567793</v>
      </c>
      <c r="P566" s="7">
        <f t="shared" si="59"/>
        <v>482315.99951485614</v>
      </c>
      <c r="Q566" s="7">
        <f t="shared" si="60"/>
        <v>-0.24792059212653894</v>
      </c>
      <c r="R566" s="7">
        <f t="shared" si="61"/>
        <v>0.24792059212653894</v>
      </c>
    </row>
    <row r="567" spans="1:18" x14ac:dyDescent="0.2">
      <c r="A567">
        <f t="shared" ca="1" si="62"/>
        <v>565.9257675397987</v>
      </c>
      <c r="B567">
        <v>19</v>
      </c>
      <c r="C567">
        <v>30.495000000000001</v>
      </c>
      <c r="D567">
        <v>0</v>
      </c>
      <c r="E567">
        <v>0</v>
      </c>
      <c r="F567">
        <v>1</v>
      </c>
      <c r="G567">
        <v>0</v>
      </c>
      <c r="H567">
        <v>0</v>
      </c>
      <c r="I567">
        <v>1</v>
      </c>
      <c r="J567">
        <v>0</v>
      </c>
      <c r="K567">
        <v>0</v>
      </c>
      <c r="L567" s="7">
        <v>2128.4310500000001</v>
      </c>
      <c r="M567" s="7">
        <f t="shared" si="56"/>
        <v>2932.4725904803249</v>
      </c>
      <c r="N567" s="7">
        <f t="shared" si="57"/>
        <v>-804.04154048032478</v>
      </c>
      <c r="O567" s="7">
        <f t="shared" si="58"/>
        <v>804.04154048032478</v>
      </c>
      <c r="P567" s="7">
        <f t="shared" si="59"/>
        <v>646482.7988179737</v>
      </c>
      <c r="Q567" s="7">
        <f t="shared" si="60"/>
        <v>-0.37776254978065871</v>
      </c>
      <c r="R567" s="7">
        <f t="shared" si="61"/>
        <v>0.37776254978065871</v>
      </c>
    </row>
    <row r="568" spans="1:18" x14ac:dyDescent="0.2">
      <c r="A568">
        <f t="shared" ca="1" si="62"/>
        <v>566.9257675397987</v>
      </c>
      <c r="B568">
        <v>38</v>
      </c>
      <c r="C568">
        <v>40.564999999999998</v>
      </c>
      <c r="D568">
        <v>1</v>
      </c>
      <c r="E568">
        <v>0</v>
      </c>
      <c r="F568">
        <v>1</v>
      </c>
      <c r="G568">
        <v>0</v>
      </c>
      <c r="H568">
        <v>0</v>
      </c>
      <c r="I568">
        <v>1</v>
      </c>
      <c r="J568">
        <v>0</v>
      </c>
      <c r="K568">
        <v>0</v>
      </c>
      <c r="L568" s="7">
        <v>6373.55735</v>
      </c>
      <c r="M568" s="7">
        <f t="shared" si="56"/>
        <v>11703.921911700229</v>
      </c>
      <c r="N568" s="7">
        <f t="shared" si="57"/>
        <v>-5330.3645617002285</v>
      </c>
      <c r="O568" s="7">
        <f t="shared" si="58"/>
        <v>5330.3645617002285</v>
      </c>
      <c r="P568" s="7">
        <f t="shared" si="59"/>
        <v>28412786.36062967</v>
      </c>
      <c r="Q568" s="7">
        <f t="shared" si="60"/>
        <v>-0.83632487620123608</v>
      </c>
      <c r="R568" s="7">
        <f t="shared" si="61"/>
        <v>0.83632487620123608</v>
      </c>
    </row>
    <row r="569" spans="1:18" x14ac:dyDescent="0.2">
      <c r="A569">
        <f t="shared" ca="1" si="62"/>
        <v>567.9257675397987</v>
      </c>
      <c r="B569">
        <v>41</v>
      </c>
      <c r="C569">
        <v>30.59</v>
      </c>
      <c r="D569">
        <v>2</v>
      </c>
      <c r="E569">
        <v>1</v>
      </c>
      <c r="F569">
        <v>0</v>
      </c>
      <c r="G569">
        <v>0</v>
      </c>
      <c r="H569">
        <v>0</v>
      </c>
      <c r="I569">
        <v>1</v>
      </c>
      <c r="J569">
        <v>0</v>
      </c>
      <c r="K569">
        <v>0</v>
      </c>
      <c r="L569" s="7">
        <v>7256.7231000000002</v>
      </c>
      <c r="M569" s="7">
        <f t="shared" si="56"/>
        <v>9435.2224552981661</v>
      </c>
      <c r="N569" s="7">
        <f t="shared" si="57"/>
        <v>-2178.4993552981659</v>
      </c>
      <c r="O569" s="7">
        <f t="shared" si="58"/>
        <v>2178.4993552981659</v>
      </c>
      <c r="P569" s="7">
        <f t="shared" si="59"/>
        <v>4745859.4410345247</v>
      </c>
      <c r="Q569" s="7">
        <f t="shared" si="60"/>
        <v>-0.30020428301834556</v>
      </c>
      <c r="R569" s="7">
        <f t="shared" si="61"/>
        <v>0.30020428301834556</v>
      </c>
    </row>
    <row r="570" spans="1:18" x14ac:dyDescent="0.2">
      <c r="A570">
        <f t="shared" ca="1" si="62"/>
        <v>568.9257675397987</v>
      </c>
      <c r="B570">
        <v>49</v>
      </c>
      <c r="C570">
        <v>31.9</v>
      </c>
      <c r="D570">
        <v>5</v>
      </c>
      <c r="E570">
        <v>0</v>
      </c>
      <c r="F570">
        <v>1</v>
      </c>
      <c r="G570">
        <v>0</v>
      </c>
      <c r="H570">
        <v>0</v>
      </c>
      <c r="I570">
        <v>0</v>
      </c>
      <c r="J570">
        <v>1</v>
      </c>
      <c r="K570">
        <v>0</v>
      </c>
      <c r="L570" s="7">
        <v>11552.904</v>
      </c>
      <c r="M570" s="7">
        <f t="shared" si="56"/>
        <v>12885.145602793471</v>
      </c>
      <c r="N570" s="7">
        <f t="shared" si="57"/>
        <v>-1332.2416027934705</v>
      </c>
      <c r="O570" s="7">
        <f t="shared" si="58"/>
        <v>1332.2416027934705</v>
      </c>
      <c r="P570" s="7">
        <f t="shared" si="59"/>
        <v>1774867.6882137153</v>
      </c>
      <c r="Q570" s="7">
        <f t="shared" si="60"/>
        <v>-0.11531659942759591</v>
      </c>
      <c r="R570" s="7">
        <f t="shared" si="61"/>
        <v>0.11531659942759591</v>
      </c>
    </row>
    <row r="571" spans="1:18" x14ac:dyDescent="0.2">
      <c r="A571">
        <f t="shared" ca="1" si="62"/>
        <v>569.9257675397987</v>
      </c>
      <c r="B571">
        <v>48</v>
      </c>
      <c r="C571">
        <v>40.564999999999998</v>
      </c>
      <c r="D571">
        <v>2</v>
      </c>
      <c r="E571">
        <v>1</v>
      </c>
      <c r="F571">
        <v>0</v>
      </c>
      <c r="G571">
        <v>1</v>
      </c>
      <c r="H571">
        <v>0</v>
      </c>
      <c r="I571">
        <v>1</v>
      </c>
      <c r="J571">
        <v>0</v>
      </c>
      <c r="K571">
        <v>0</v>
      </c>
      <c r="L571" s="7">
        <v>45702.022349999999</v>
      </c>
      <c r="M571" s="7">
        <f t="shared" si="56"/>
        <v>38465.20616474055</v>
      </c>
      <c r="N571" s="7">
        <f t="shared" si="57"/>
        <v>7236.8161852594494</v>
      </c>
      <c r="O571" s="7">
        <f t="shared" si="58"/>
        <v>7236.8161852594494</v>
      </c>
      <c r="P571" s="7">
        <f t="shared" si="59"/>
        <v>52371508.499233127</v>
      </c>
      <c r="Q571" s="7">
        <f t="shared" si="60"/>
        <v>0.15834783261532079</v>
      </c>
      <c r="R571" s="7">
        <f t="shared" si="61"/>
        <v>0.15834783261532079</v>
      </c>
    </row>
    <row r="572" spans="1:18" x14ac:dyDescent="0.2">
      <c r="A572">
        <f t="shared" ca="1" si="62"/>
        <v>570.9257675397987</v>
      </c>
      <c r="B572">
        <v>31</v>
      </c>
      <c r="C572">
        <v>29.1</v>
      </c>
      <c r="D572">
        <v>0</v>
      </c>
      <c r="E572">
        <v>0</v>
      </c>
      <c r="F572">
        <v>1</v>
      </c>
      <c r="G572">
        <v>0</v>
      </c>
      <c r="H572">
        <v>0</v>
      </c>
      <c r="I572">
        <v>0</v>
      </c>
      <c r="J572">
        <v>1</v>
      </c>
      <c r="K572">
        <v>0</v>
      </c>
      <c r="L572" s="7">
        <v>3761.2919999999999</v>
      </c>
      <c r="M572" s="7">
        <f t="shared" si="56"/>
        <v>4934.4868612651917</v>
      </c>
      <c r="N572" s="7">
        <f t="shared" si="57"/>
        <v>-1173.1948612651918</v>
      </c>
      <c r="O572" s="7">
        <f t="shared" si="58"/>
        <v>1173.1948612651918</v>
      </c>
      <c r="P572" s="7">
        <f t="shared" si="59"/>
        <v>1376386.1824990525</v>
      </c>
      <c r="Q572" s="7">
        <f t="shared" si="60"/>
        <v>-0.31191273138729769</v>
      </c>
      <c r="R572" s="7">
        <f t="shared" si="61"/>
        <v>0.31191273138729769</v>
      </c>
    </row>
    <row r="573" spans="1:18" x14ac:dyDescent="0.2">
      <c r="A573">
        <f t="shared" ca="1" si="62"/>
        <v>571.9257675397987</v>
      </c>
      <c r="B573">
        <v>18</v>
      </c>
      <c r="C573">
        <v>37.29</v>
      </c>
      <c r="D573">
        <v>1</v>
      </c>
      <c r="E573">
        <v>0</v>
      </c>
      <c r="F573">
        <v>1</v>
      </c>
      <c r="G573">
        <v>0</v>
      </c>
      <c r="H573">
        <v>0</v>
      </c>
      <c r="I573">
        <v>0</v>
      </c>
      <c r="J573">
        <v>0</v>
      </c>
      <c r="K573">
        <v>1</v>
      </c>
      <c r="L573" s="7">
        <v>2219.4450999999999</v>
      </c>
      <c r="M573" s="7">
        <f t="shared" si="56"/>
        <v>4773.8781504145873</v>
      </c>
      <c r="N573" s="7">
        <f t="shared" si="57"/>
        <v>-2554.4330504145873</v>
      </c>
      <c r="O573" s="7">
        <f t="shared" si="58"/>
        <v>2554.4330504145873</v>
      </c>
      <c r="P573" s="7">
        <f t="shared" si="59"/>
        <v>6525128.2090503741</v>
      </c>
      <c r="Q573" s="7">
        <f t="shared" si="60"/>
        <v>-1.1509331996608465</v>
      </c>
      <c r="R573" s="7">
        <f t="shared" si="61"/>
        <v>1.1509331996608465</v>
      </c>
    </row>
    <row r="574" spans="1:18" x14ac:dyDescent="0.2">
      <c r="A574">
        <f t="shared" ca="1" si="62"/>
        <v>572.9257675397987</v>
      </c>
      <c r="B574">
        <v>30</v>
      </c>
      <c r="C574">
        <v>43.12</v>
      </c>
      <c r="D574">
        <v>2</v>
      </c>
      <c r="E574">
        <v>0</v>
      </c>
      <c r="F574">
        <v>1</v>
      </c>
      <c r="G574">
        <v>0</v>
      </c>
      <c r="H574">
        <v>0</v>
      </c>
      <c r="I574">
        <v>0</v>
      </c>
      <c r="J574">
        <v>0</v>
      </c>
      <c r="K574">
        <v>1</v>
      </c>
      <c r="L574" s="7">
        <v>4753.6368000000002</v>
      </c>
      <c r="M574" s="7">
        <f t="shared" si="56"/>
        <v>10309.152760563094</v>
      </c>
      <c r="N574" s="7">
        <f t="shared" si="57"/>
        <v>-5555.5159605630943</v>
      </c>
      <c r="O574" s="7">
        <f t="shared" si="58"/>
        <v>5555.5159605630943</v>
      </c>
      <c r="P574" s="7">
        <f t="shared" si="59"/>
        <v>30863757.588071279</v>
      </c>
      <c r="Q574" s="7">
        <f t="shared" si="60"/>
        <v>-1.1686875111205581</v>
      </c>
      <c r="R574" s="7">
        <f t="shared" si="61"/>
        <v>1.1686875111205581</v>
      </c>
    </row>
    <row r="575" spans="1:18" x14ac:dyDescent="0.2">
      <c r="A575">
        <f t="shared" ca="1" si="62"/>
        <v>573.9257675397987</v>
      </c>
      <c r="B575">
        <v>62</v>
      </c>
      <c r="C575">
        <v>36.86</v>
      </c>
      <c r="D575">
        <v>1</v>
      </c>
      <c r="E575">
        <v>0</v>
      </c>
      <c r="F575">
        <v>1</v>
      </c>
      <c r="G575">
        <v>0</v>
      </c>
      <c r="H575">
        <v>1</v>
      </c>
      <c r="I575">
        <v>0</v>
      </c>
      <c r="J575">
        <v>0</v>
      </c>
      <c r="K575">
        <v>0</v>
      </c>
      <c r="L575" s="7">
        <v>31620.001059999999</v>
      </c>
      <c r="M575" s="7">
        <f t="shared" si="56"/>
        <v>16964.726526393057</v>
      </c>
      <c r="N575" s="7">
        <f t="shared" si="57"/>
        <v>14655.274533606942</v>
      </c>
      <c r="O575" s="7">
        <f t="shared" si="58"/>
        <v>14655.274533606942</v>
      </c>
      <c r="P575" s="7">
        <f t="shared" si="59"/>
        <v>214777071.65538818</v>
      </c>
      <c r="Q575" s="7">
        <f t="shared" si="60"/>
        <v>0.46348115250844152</v>
      </c>
      <c r="R575" s="7">
        <f t="shared" si="61"/>
        <v>0.46348115250844152</v>
      </c>
    </row>
    <row r="576" spans="1:18" x14ac:dyDescent="0.2">
      <c r="A576">
        <f t="shared" ca="1" si="62"/>
        <v>574.9257675397987</v>
      </c>
      <c r="B576">
        <v>57</v>
      </c>
      <c r="C576">
        <v>34.295000000000002</v>
      </c>
      <c r="D576">
        <v>2</v>
      </c>
      <c r="E576">
        <v>0</v>
      </c>
      <c r="F576">
        <v>1</v>
      </c>
      <c r="G576">
        <v>0</v>
      </c>
      <c r="H576">
        <v>1</v>
      </c>
      <c r="I576">
        <v>0</v>
      </c>
      <c r="J576">
        <v>0</v>
      </c>
      <c r="K576">
        <v>0</v>
      </c>
      <c r="L576" s="7">
        <v>13224.057049999999</v>
      </c>
      <c r="M576" s="7">
        <f t="shared" si="56"/>
        <v>15285.914100343647</v>
      </c>
      <c r="N576" s="7">
        <f t="shared" si="57"/>
        <v>-2061.8570503436476</v>
      </c>
      <c r="O576" s="7">
        <f t="shared" si="58"/>
        <v>2061.8570503436476</v>
      </c>
      <c r="P576" s="7">
        <f t="shared" si="59"/>
        <v>4251254.496051807</v>
      </c>
      <c r="Q576" s="7">
        <f t="shared" si="60"/>
        <v>-0.15591713212880065</v>
      </c>
      <c r="R576" s="7">
        <f t="shared" si="61"/>
        <v>0.15591713212880065</v>
      </c>
    </row>
    <row r="577" spans="1:18" x14ac:dyDescent="0.2">
      <c r="A577">
        <f t="shared" ca="1" si="62"/>
        <v>575.9257675397987</v>
      </c>
      <c r="B577">
        <v>58</v>
      </c>
      <c r="C577">
        <v>27.17</v>
      </c>
      <c r="D577">
        <v>0</v>
      </c>
      <c r="E577">
        <v>0</v>
      </c>
      <c r="F577">
        <v>1</v>
      </c>
      <c r="G577">
        <v>0</v>
      </c>
      <c r="H577">
        <v>0</v>
      </c>
      <c r="I577">
        <v>1</v>
      </c>
      <c r="J577">
        <v>0</v>
      </c>
      <c r="K577">
        <v>0</v>
      </c>
      <c r="L577" s="7">
        <v>12222.898300000001</v>
      </c>
      <c r="M577" s="7">
        <f t="shared" si="56"/>
        <v>11822.052106180852</v>
      </c>
      <c r="N577" s="7">
        <f t="shared" si="57"/>
        <v>400.84619381914854</v>
      </c>
      <c r="O577" s="7">
        <f t="shared" si="58"/>
        <v>400.84619381914854</v>
      </c>
      <c r="P577" s="7">
        <f t="shared" si="59"/>
        <v>160677.6710992984</v>
      </c>
      <c r="Q577" s="7">
        <f t="shared" si="60"/>
        <v>3.2794692713687103E-2</v>
      </c>
      <c r="R577" s="7">
        <f t="shared" si="61"/>
        <v>3.2794692713687103E-2</v>
      </c>
    </row>
    <row r="578" spans="1:18" x14ac:dyDescent="0.2">
      <c r="A578">
        <f t="shared" ca="1" si="62"/>
        <v>576.9257675397987</v>
      </c>
      <c r="B578">
        <v>22</v>
      </c>
      <c r="C578">
        <v>26.84</v>
      </c>
      <c r="D578">
        <v>0</v>
      </c>
      <c r="E578">
        <v>1</v>
      </c>
      <c r="F578">
        <v>0</v>
      </c>
      <c r="G578">
        <v>0</v>
      </c>
      <c r="H578">
        <v>0</v>
      </c>
      <c r="I578">
        <v>0</v>
      </c>
      <c r="J578">
        <v>0</v>
      </c>
      <c r="K578">
        <v>1</v>
      </c>
      <c r="L578" s="7">
        <v>1664.9996000000001</v>
      </c>
      <c r="M578" s="7">
        <f t="shared" si="56"/>
        <v>1649.9170657864613</v>
      </c>
      <c r="N578" s="7">
        <f t="shared" si="57"/>
        <v>15.082534213538793</v>
      </c>
      <c r="O578" s="7">
        <f t="shared" si="58"/>
        <v>15.082534213538793</v>
      </c>
      <c r="P578" s="7">
        <f t="shared" si="59"/>
        <v>227.48283830256824</v>
      </c>
      <c r="Q578" s="7">
        <f t="shared" si="60"/>
        <v>9.0585812834662501E-3</v>
      </c>
      <c r="R578" s="7">
        <f t="shared" si="61"/>
        <v>9.0585812834662501E-3</v>
      </c>
    </row>
    <row r="579" spans="1:18" x14ac:dyDescent="0.2">
      <c r="A579">
        <f t="shared" ca="1" si="62"/>
        <v>577.9257675397987</v>
      </c>
      <c r="B579">
        <v>31</v>
      </c>
      <c r="C579">
        <v>38.094999999999999</v>
      </c>
      <c r="D579">
        <v>1</v>
      </c>
      <c r="E579">
        <v>0</v>
      </c>
      <c r="F579">
        <v>1</v>
      </c>
      <c r="G579">
        <v>1</v>
      </c>
      <c r="H579">
        <v>1</v>
      </c>
      <c r="I579">
        <v>0</v>
      </c>
      <c r="J579">
        <v>0</v>
      </c>
      <c r="K579">
        <v>0</v>
      </c>
      <c r="L579" s="7">
        <v>58571.074480000003</v>
      </c>
      <c r="M579" s="7">
        <f t="shared" ref="M579:M642" si="63">$V$21+$V$22*B579+$V$23*C579+$V$24*D579+$V$25*E579+$V$26*F579+$V$27*G579+$V$28*H579+$V$29*I579+$V$30*J579+$V$31*K579</f>
        <v>33269.618054857478</v>
      </c>
      <c r="N579" s="7">
        <f t="shared" ref="N579:N642" si="64">L579-M579</f>
        <v>25301.456425142525</v>
      </c>
      <c r="O579" s="7">
        <f t="shared" ref="O579:O642" si="65">ABS(N579)</f>
        <v>25301.456425142525</v>
      </c>
      <c r="P579" s="7">
        <f t="shared" ref="P579:P642" si="66">N579^2</f>
        <v>640163697.23338604</v>
      </c>
      <c r="Q579" s="7">
        <f t="shared" ref="Q579:Q642" si="67">N579/L579</f>
        <v>0.43197869681871892</v>
      </c>
      <c r="R579" s="7">
        <f t="shared" ref="R579:R642" si="68">ABS(Q579)</f>
        <v>0.43197869681871892</v>
      </c>
    </row>
    <row r="580" spans="1:18" x14ac:dyDescent="0.2">
      <c r="A580">
        <f t="shared" ref="A580:A643" ca="1" si="69">A579+1</f>
        <v>578.9257675397987</v>
      </c>
      <c r="B580">
        <v>52</v>
      </c>
      <c r="C580">
        <v>30.2</v>
      </c>
      <c r="D580">
        <v>1</v>
      </c>
      <c r="E580">
        <v>1</v>
      </c>
      <c r="F580">
        <v>0</v>
      </c>
      <c r="G580">
        <v>0</v>
      </c>
      <c r="H580">
        <v>0</v>
      </c>
      <c r="I580">
        <v>0</v>
      </c>
      <c r="J580">
        <v>1</v>
      </c>
      <c r="K580">
        <v>0</v>
      </c>
      <c r="L580" s="7">
        <v>9724.5300000000007</v>
      </c>
      <c r="M580" s="7">
        <f t="shared" si="63"/>
        <v>11045.769249275449</v>
      </c>
      <c r="N580" s="7">
        <f t="shared" si="64"/>
        <v>-1321.2392492754479</v>
      </c>
      <c r="O580" s="7">
        <f t="shared" si="65"/>
        <v>1321.2392492754479</v>
      </c>
      <c r="P580" s="7">
        <f t="shared" si="66"/>
        <v>1745673.1538259492</v>
      </c>
      <c r="Q580" s="7">
        <f t="shared" si="67"/>
        <v>-0.13586664335196127</v>
      </c>
      <c r="R580" s="7">
        <f t="shared" si="68"/>
        <v>0.13586664335196127</v>
      </c>
    </row>
    <row r="581" spans="1:18" x14ac:dyDescent="0.2">
      <c r="A581">
        <f t="shared" ca="1" si="69"/>
        <v>579.9257675397987</v>
      </c>
      <c r="B581">
        <v>25</v>
      </c>
      <c r="C581">
        <v>23.465</v>
      </c>
      <c r="D581">
        <v>0</v>
      </c>
      <c r="E581">
        <v>0</v>
      </c>
      <c r="F581">
        <v>1</v>
      </c>
      <c r="G581">
        <v>0</v>
      </c>
      <c r="H581">
        <v>1</v>
      </c>
      <c r="I581">
        <v>0</v>
      </c>
      <c r="J581">
        <v>0</v>
      </c>
      <c r="K581">
        <v>0</v>
      </c>
      <c r="L581" s="7">
        <v>3206.4913499999998</v>
      </c>
      <c r="M581" s="7">
        <f t="shared" si="63"/>
        <v>2442.0446262448481</v>
      </c>
      <c r="N581" s="7">
        <f t="shared" si="64"/>
        <v>764.44672375515165</v>
      </c>
      <c r="O581" s="7">
        <f t="shared" si="65"/>
        <v>764.44672375515165</v>
      </c>
      <c r="P581" s="7">
        <f t="shared" si="66"/>
        <v>584378.79345998517</v>
      </c>
      <c r="Q581" s="7">
        <f t="shared" si="67"/>
        <v>0.23840598346075428</v>
      </c>
      <c r="R581" s="7">
        <f t="shared" si="68"/>
        <v>0.23840598346075428</v>
      </c>
    </row>
    <row r="582" spans="1:18" x14ac:dyDescent="0.2">
      <c r="A582">
        <f t="shared" ca="1" si="69"/>
        <v>580.9257675397987</v>
      </c>
      <c r="B582">
        <v>59</v>
      </c>
      <c r="C582">
        <v>25.46</v>
      </c>
      <c r="D582">
        <v>1</v>
      </c>
      <c r="E582">
        <v>1</v>
      </c>
      <c r="F582">
        <v>0</v>
      </c>
      <c r="G582">
        <v>0</v>
      </c>
      <c r="H582">
        <v>1</v>
      </c>
      <c r="I582">
        <v>0</v>
      </c>
      <c r="J582">
        <v>0</v>
      </c>
      <c r="K582">
        <v>0</v>
      </c>
      <c r="L582" s="7">
        <v>12913.992399999999</v>
      </c>
      <c r="M582" s="7">
        <f t="shared" si="63"/>
        <v>12196.037738222331</v>
      </c>
      <c r="N582" s="7">
        <f t="shared" si="64"/>
        <v>717.95466177766866</v>
      </c>
      <c r="O582" s="7">
        <f t="shared" si="65"/>
        <v>717.95466177766866</v>
      </c>
      <c r="P582" s="7">
        <f t="shared" si="66"/>
        <v>515458.89636828663</v>
      </c>
      <c r="Q582" s="7">
        <f t="shared" si="67"/>
        <v>5.5595097127180339E-2</v>
      </c>
      <c r="R582" s="7">
        <f t="shared" si="68"/>
        <v>5.5595097127180339E-2</v>
      </c>
    </row>
    <row r="583" spans="1:18" x14ac:dyDescent="0.2">
      <c r="A583">
        <f t="shared" ca="1" si="69"/>
        <v>581.9257675397987</v>
      </c>
      <c r="B583">
        <v>19</v>
      </c>
      <c r="C583">
        <v>30.59</v>
      </c>
      <c r="D583">
        <v>0</v>
      </c>
      <c r="E583">
        <v>1</v>
      </c>
      <c r="F583">
        <v>0</v>
      </c>
      <c r="G583">
        <v>0</v>
      </c>
      <c r="H583">
        <v>0</v>
      </c>
      <c r="I583">
        <v>1</v>
      </c>
      <c r="J583">
        <v>0</v>
      </c>
      <c r="K583">
        <v>0</v>
      </c>
      <c r="L583" s="7">
        <v>1639.5631000000001</v>
      </c>
      <c r="M583" s="7">
        <f t="shared" si="63"/>
        <v>2833.3816091782464</v>
      </c>
      <c r="N583" s="7">
        <f t="shared" si="64"/>
        <v>-1193.8185091782464</v>
      </c>
      <c r="O583" s="7">
        <f t="shared" si="65"/>
        <v>1193.8185091782464</v>
      </c>
      <c r="P583" s="7">
        <f t="shared" si="66"/>
        <v>1425202.6328565706</v>
      </c>
      <c r="Q583" s="7">
        <f t="shared" si="67"/>
        <v>-0.72813209151770142</v>
      </c>
      <c r="R583" s="7">
        <f t="shared" si="68"/>
        <v>0.72813209151770142</v>
      </c>
    </row>
    <row r="584" spans="1:18" x14ac:dyDescent="0.2">
      <c r="A584">
        <f t="shared" ca="1" si="69"/>
        <v>582.9257675397987</v>
      </c>
      <c r="B584">
        <v>39</v>
      </c>
      <c r="C584">
        <v>45.43</v>
      </c>
      <c r="D584">
        <v>2</v>
      </c>
      <c r="E584">
        <v>1</v>
      </c>
      <c r="F584">
        <v>0</v>
      </c>
      <c r="G584">
        <v>0</v>
      </c>
      <c r="H584">
        <v>0</v>
      </c>
      <c r="I584">
        <v>0</v>
      </c>
      <c r="J584">
        <v>0</v>
      </c>
      <c r="K584">
        <v>1</v>
      </c>
      <c r="L584" s="7">
        <v>6356.2707</v>
      </c>
      <c r="M584" s="7">
        <f t="shared" si="63"/>
        <v>13273.082451845157</v>
      </c>
      <c r="N584" s="7">
        <f t="shared" si="64"/>
        <v>-6916.8117518451572</v>
      </c>
      <c r="O584" s="7">
        <f t="shared" si="65"/>
        <v>6916.8117518451572</v>
      </c>
      <c r="P584" s="7">
        <f t="shared" si="66"/>
        <v>47842284.810463272</v>
      </c>
      <c r="Q584" s="7">
        <f t="shared" si="67"/>
        <v>-1.0881870955944588</v>
      </c>
      <c r="R584" s="7">
        <f t="shared" si="68"/>
        <v>1.0881870955944588</v>
      </c>
    </row>
    <row r="585" spans="1:18" x14ac:dyDescent="0.2">
      <c r="A585">
        <f t="shared" ca="1" si="69"/>
        <v>583.9257675397987</v>
      </c>
      <c r="B585">
        <v>32</v>
      </c>
      <c r="C585">
        <v>23.65</v>
      </c>
      <c r="D585">
        <v>1</v>
      </c>
      <c r="E585">
        <v>0</v>
      </c>
      <c r="F585">
        <v>1</v>
      </c>
      <c r="G585">
        <v>0</v>
      </c>
      <c r="H585">
        <v>0</v>
      </c>
      <c r="I585">
        <v>0</v>
      </c>
      <c r="J585">
        <v>0</v>
      </c>
      <c r="K585">
        <v>1</v>
      </c>
      <c r="L585" s="7">
        <v>17626.239509999999</v>
      </c>
      <c r="M585" s="7">
        <f t="shared" si="63"/>
        <v>3743.2683786856005</v>
      </c>
      <c r="N585" s="7">
        <f t="shared" si="64"/>
        <v>13882.9711313144</v>
      </c>
      <c r="O585" s="7">
        <f t="shared" si="65"/>
        <v>13882.9711313144</v>
      </c>
      <c r="P585" s="7">
        <f t="shared" si="66"/>
        <v>192736887.43290901</v>
      </c>
      <c r="Q585" s="7">
        <f t="shared" si="67"/>
        <v>0.78763091375435423</v>
      </c>
      <c r="R585" s="7">
        <f t="shared" si="68"/>
        <v>0.78763091375435423</v>
      </c>
    </row>
    <row r="586" spans="1:18" x14ac:dyDescent="0.2">
      <c r="A586">
        <f t="shared" ca="1" si="69"/>
        <v>584.9257675397987</v>
      </c>
      <c r="B586">
        <v>19</v>
      </c>
      <c r="C586">
        <v>20.7</v>
      </c>
      <c r="D586">
        <v>0</v>
      </c>
      <c r="E586">
        <v>1</v>
      </c>
      <c r="F586">
        <v>0</v>
      </c>
      <c r="G586">
        <v>0</v>
      </c>
      <c r="H586">
        <v>0</v>
      </c>
      <c r="I586">
        <v>0</v>
      </c>
      <c r="J586">
        <v>1</v>
      </c>
      <c r="K586">
        <v>0</v>
      </c>
      <c r="L586" s="7">
        <v>1242.816</v>
      </c>
      <c r="M586" s="7">
        <f t="shared" si="63"/>
        <v>-1128.3287389091479</v>
      </c>
      <c r="N586" s="7">
        <f t="shared" si="64"/>
        <v>2371.1447389091481</v>
      </c>
      <c r="O586" s="7">
        <f t="shared" si="65"/>
        <v>2371.1447389091481</v>
      </c>
      <c r="P586" s="7">
        <f t="shared" si="66"/>
        <v>5622327.3728565322</v>
      </c>
      <c r="Q586" s="7">
        <f t="shared" si="67"/>
        <v>1.9078807634510242</v>
      </c>
      <c r="R586" s="7">
        <f t="shared" si="68"/>
        <v>1.9078807634510242</v>
      </c>
    </row>
    <row r="587" spans="1:18" x14ac:dyDescent="0.2">
      <c r="A587">
        <f t="shared" ca="1" si="69"/>
        <v>585.9257675397987</v>
      </c>
      <c r="B587">
        <v>33</v>
      </c>
      <c r="C587">
        <v>28.27</v>
      </c>
      <c r="D587">
        <v>1</v>
      </c>
      <c r="E587">
        <v>0</v>
      </c>
      <c r="F587">
        <v>1</v>
      </c>
      <c r="G587">
        <v>0</v>
      </c>
      <c r="H587">
        <v>0</v>
      </c>
      <c r="I587">
        <v>0</v>
      </c>
      <c r="J587">
        <v>0</v>
      </c>
      <c r="K587">
        <v>1</v>
      </c>
      <c r="L587" s="7">
        <v>4779.6022999999996</v>
      </c>
      <c r="M587" s="7">
        <f t="shared" si="63"/>
        <v>5567.1984869050293</v>
      </c>
      <c r="N587" s="7">
        <f t="shared" si="64"/>
        <v>-787.59618690502975</v>
      </c>
      <c r="O587" s="7">
        <f t="shared" si="65"/>
        <v>787.59618690502975</v>
      </c>
      <c r="P587" s="7">
        <f t="shared" si="66"/>
        <v>620307.75362734252</v>
      </c>
      <c r="Q587" s="7">
        <f t="shared" si="67"/>
        <v>-0.16478278682413175</v>
      </c>
      <c r="R587" s="7">
        <f t="shared" si="68"/>
        <v>0.16478278682413175</v>
      </c>
    </row>
    <row r="588" spans="1:18" x14ac:dyDescent="0.2">
      <c r="A588">
        <f t="shared" ca="1" si="69"/>
        <v>586.9257675397987</v>
      </c>
      <c r="B588">
        <v>21</v>
      </c>
      <c r="C588">
        <v>20.234999999999999</v>
      </c>
      <c r="D588">
        <v>3</v>
      </c>
      <c r="E588">
        <v>1</v>
      </c>
      <c r="F588">
        <v>0</v>
      </c>
      <c r="G588">
        <v>0</v>
      </c>
      <c r="H588">
        <v>1</v>
      </c>
      <c r="I588">
        <v>0</v>
      </c>
      <c r="J588">
        <v>0</v>
      </c>
      <c r="K588">
        <v>0</v>
      </c>
      <c r="L588" s="7">
        <v>3861.2096499999998</v>
      </c>
      <c r="M588" s="7">
        <f t="shared" si="63"/>
        <v>1614.2116369847331</v>
      </c>
      <c r="N588" s="7">
        <f t="shared" si="64"/>
        <v>2246.9980130152667</v>
      </c>
      <c r="O588" s="7">
        <f t="shared" si="65"/>
        <v>2246.9980130152667</v>
      </c>
      <c r="P588" s="7">
        <f t="shared" si="66"/>
        <v>5049000.0704945568</v>
      </c>
      <c r="Q588" s="7">
        <f t="shared" si="67"/>
        <v>0.58194146826895732</v>
      </c>
      <c r="R588" s="7">
        <f t="shared" si="68"/>
        <v>0.58194146826895732</v>
      </c>
    </row>
    <row r="589" spans="1:18" x14ac:dyDescent="0.2">
      <c r="A589">
        <f t="shared" ca="1" si="69"/>
        <v>587.9257675397987</v>
      </c>
      <c r="B589">
        <v>34</v>
      </c>
      <c r="C589">
        <v>30.21</v>
      </c>
      <c r="D589">
        <v>1</v>
      </c>
      <c r="E589">
        <v>0</v>
      </c>
      <c r="F589">
        <v>1</v>
      </c>
      <c r="G589">
        <v>1</v>
      </c>
      <c r="H589">
        <v>0</v>
      </c>
      <c r="I589">
        <v>1</v>
      </c>
      <c r="J589">
        <v>0</v>
      </c>
      <c r="K589">
        <v>0</v>
      </c>
      <c r="L589" s="7">
        <v>43943.876100000001</v>
      </c>
      <c r="M589" s="7">
        <f t="shared" si="63"/>
        <v>31012.682831323407</v>
      </c>
      <c r="N589" s="7">
        <f t="shared" si="64"/>
        <v>12931.193268676594</v>
      </c>
      <c r="O589" s="7">
        <f t="shared" si="65"/>
        <v>12931.193268676594</v>
      </c>
      <c r="P589" s="7">
        <f t="shared" si="66"/>
        <v>167215759.35186684</v>
      </c>
      <c r="Q589" s="7">
        <f t="shared" si="67"/>
        <v>0.2942661052304531</v>
      </c>
      <c r="R589" s="7">
        <f t="shared" si="68"/>
        <v>0.2942661052304531</v>
      </c>
    </row>
    <row r="590" spans="1:18" x14ac:dyDescent="0.2">
      <c r="A590">
        <f t="shared" ca="1" si="69"/>
        <v>588.9257675397987</v>
      </c>
      <c r="B590">
        <v>61</v>
      </c>
      <c r="C590">
        <v>35.909999999999997</v>
      </c>
      <c r="D590">
        <v>0</v>
      </c>
      <c r="E590">
        <v>0</v>
      </c>
      <c r="F590">
        <v>1</v>
      </c>
      <c r="G590">
        <v>0</v>
      </c>
      <c r="H590">
        <v>1</v>
      </c>
      <c r="I590">
        <v>0</v>
      </c>
      <c r="J590">
        <v>0</v>
      </c>
      <c r="K590">
        <v>0</v>
      </c>
      <c r="L590" s="7">
        <v>13635.6379</v>
      </c>
      <c r="M590" s="7">
        <f t="shared" si="63"/>
        <v>15910.135847776279</v>
      </c>
      <c r="N590" s="7">
        <f t="shared" si="64"/>
        <v>-2274.497947776279</v>
      </c>
      <c r="O590" s="7">
        <f t="shared" si="65"/>
        <v>2274.497947776279</v>
      </c>
      <c r="P590" s="7">
        <f t="shared" si="66"/>
        <v>5173340.9144385047</v>
      </c>
      <c r="Q590" s="7">
        <f t="shared" si="67"/>
        <v>-0.16680539366451488</v>
      </c>
      <c r="R590" s="7">
        <f t="shared" si="68"/>
        <v>0.16680539366451488</v>
      </c>
    </row>
    <row r="591" spans="1:18" x14ac:dyDescent="0.2">
      <c r="A591">
        <f t="shared" ca="1" si="69"/>
        <v>589.9257675397987</v>
      </c>
      <c r="B591">
        <v>38</v>
      </c>
      <c r="C591">
        <v>30.69</v>
      </c>
      <c r="D591">
        <v>1</v>
      </c>
      <c r="E591">
        <v>0</v>
      </c>
      <c r="F591">
        <v>1</v>
      </c>
      <c r="G591">
        <v>0</v>
      </c>
      <c r="H591">
        <v>0</v>
      </c>
      <c r="I591">
        <v>0</v>
      </c>
      <c r="J591">
        <v>0</v>
      </c>
      <c r="K591">
        <v>1</v>
      </c>
      <c r="L591" s="7">
        <v>5976.8311000000003</v>
      </c>
      <c r="M591" s="7">
        <f t="shared" si="63"/>
        <v>7672.3284073300038</v>
      </c>
      <c r="N591" s="7">
        <f t="shared" si="64"/>
        <v>-1695.4973073300034</v>
      </c>
      <c r="O591" s="7">
        <f t="shared" si="65"/>
        <v>1695.4973073300034</v>
      </c>
      <c r="P591" s="7">
        <f t="shared" si="66"/>
        <v>2874711.119163292</v>
      </c>
      <c r="Q591" s="7">
        <f t="shared" si="67"/>
        <v>-0.2836783035963662</v>
      </c>
      <c r="R591" s="7">
        <f t="shared" si="68"/>
        <v>0.2836783035963662</v>
      </c>
    </row>
    <row r="592" spans="1:18" x14ac:dyDescent="0.2">
      <c r="A592">
        <f t="shared" ca="1" si="69"/>
        <v>590.9257675397987</v>
      </c>
      <c r="B592">
        <v>58</v>
      </c>
      <c r="C592">
        <v>29</v>
      </c>
      <c r="D592">
        <v>0</v>
      </c>
      <c r="E592">
        <v>0</v>
      </c>
      <c r="F592">
        <v>1</v>
      </c>
      <c r="G592">
        <v>0</v>
      </c>
      <c r="H592">
        <v>0</v>
      </c>
      <c r="I592">
        <v>0</v>
      </c>
      <c r="J592">
        <v>1</v>
      </c>
      <c r="K592">
        <v>0</v>
      </c>
      <c r="L592" s="7">
        <v>11842.441999999999</v>
      </c>
      <c r="M592" s="7">
        <f t="shared" si="63"/>
        <v>11835.689034412502</v>
      </c>
      <c r="N592" s="7">
        <f t="shared" si="64"/>
        <v>6.7529655874968739</v>
      </c>
      <c r="O592" s="7">
        <f t="shared" si="65"/>
        <v>6.7529655874968739</v>
      </c>
      <c r="P592" s="7">
        <f t="shared" si="66"/>
        <v>45.602544225917001</v>
      </c>
      <c r="Q592" s="7">
        <f t="shared" si="67"/>
        <v>5.7023421246199686E-4</v>
      </c>
      <c r="R592" s="7">
        <f t="shared" si="68"/>
        <v>5.7023421246199686E-4</v>
      </c>
    </row>
    <row r="593" spans="1:18" x14ac:dyDescent="0.2">
      <c r="A593">
        <f t="shared" ca="1" si="69"/>
        <v>591.9257675397987</v>
      </c>
      <c r="B593">
        <v>47</v>
      </c>
      <c r="C593">
        <v>19.57</v>
      </c>
      <c r="D593">
        <v>1</v>
      </c>
      <c r="E593">
        <v>1</v>
      </c>
      <c r="F593">
        <v>0</v>
      </c>
      <c r="G593">
        <v>0</v>
      </c>
      <c r="H593">
        <v>0</v>
      </c>
      <c r="I593">
        <v>1</v>
      </c>
      <c r="J593">
        <v>0</v>
      </c>
      <c r="K593">
        <v>0</v>
      </c>
      <c r="L593" s="7">
        <v>8428.0692999999992</v>
      </c>
      <c r="M593" s="7">
        <f t="shared" si="63"/>
        <v>6762.9481665816647</v>
      </c>
      <c r="N593" s="7">
        <f t="shared" si="64"/>
        <v>1665.1211334183345</v>
      </c>
      <c r="O593" s="7">
        <f t="shared" si="65"/>
        <v>1665.1211334183345</v>
      </c>
      <c r="P593" s="7">
        <f t="shared" si="66"/>
        <v>2772628.3889563587</v>
      </c>
      <c r="Q593" s="7">
        <f t="shared" si="67"/>
        <v>0.19756851470340125</v>
      </c>
      <c r="R593" s="7">
        <f t="shared" si="68"/>
        <v>0.19756851470340125</v>
      </c>
    </row>
    <row r="594" spans="1:18" x14ac:dyDescent="0.2">
      <c r="A594">
        <f t="shared" ca="1" si="69"/>
        <v>592.9257675397987</v>
      </c>
      <c r="B594">
        <v>20</v>
      </c>
      <c r="C594">
        <v>31.13</v>
      </c>
      <c r="D594">
        <v>2</v>
      </c>
      <c r="E594">
        <v>1</v>
      </c>
      <c r="F594">
        <v>0</v>
      </c>
      <c r="G594">
        <v>0</v>
      </c>
      <c r="H594">
        <v>0</v>
      </c>
      <c r="I594">
        <v>0</v>
      </c>
      <c r="J594">
        <v>0</v>
      </c>
      <c r="K594">
        <v>1</v>
      </c>
      <c r="L594" s="7">
        <v>2566.4706999999999</v>
      </c>
      <c r="M594" s="7">
        <f t="shared" si="63"/>
        <v>3542.3453670005338</v>
      </c>
      <c r="N594" s="7">
        <f t="shared" si="64"/>
        <v>-975.87466700053392</v>
      </c>
      <c r="O594" s="7">
        <f t="shared" si="65"/>
        <v>975.87466700053392</v>
      </c>
      <c r="P594" s="7">
        <f t="shared" si="66"/>
        <v>952331.36569340294</v>
      </c>
      <c r="Q594" s="7">
        <f t="shared" si="67"/>
        <v>-0.38023994078737544</v>
      </c>
      <c r="R594" s="7">
        <f t="shared" si="68"/>
        <v>0.38023994078737544</v>
      </c>
    </row>
    <row r="595" spans="1:18" x14ac:dyDescent="0.2">
      <c r="A595">
        <f t="shared" ca="1" si="69"/>
        <v>593.9257675397987</v>
      </c>
      <c r="B595">
        <v>21</v>
      </c>
      <c r="C595">
        <v>21.85</v>
      </c>
      <c r="D595">
        <v>1</v>
      </c>
      <c r="E595">
        <v>0</v>
      </c>
      <c r="F595">
        <v>1</v>
      </c>
      <c r="G595">
        <v>1</v>
      </c>
      <c r="H595">
        <v>1</v>
      </c>
      <c r="I595">
        <v>0</v>
      </c>
      <c r="J595">
        <v>0</v>
      </c>
      <c r="K595">
        <v>0</v>
      </c>
      <c r="L595" s="7">
        <v>15359.104499999999</v>
      </c>
      <c r="M595" s="7">
        <f t="shared" si="63"/>
        <v>25190.856875575904</v>
      </c>
      <c r="N595" s="7">
        <f t="shared" si="64"/>
        <v>-9831.7523755759048</v>
      </c>
      <c r="O595" s="7">
        <f t="shared" si="65"/>
        <v>9831.7523755759048</v>
      </c>
      <c r="P595" s="7">
        <f t="shared" si="66"/>
        <v>96663354.774642453</v>
      </c>
      <c r="Q595" s="7">
        <f t="shared" si="67"/>
        <v>-0.6401253650937726</v>
      </c>
      <c r="R595" s="7">
        <f t="shared" si="68"/>
        <v>0.6401253650937726</v>
      </c>
    </row>
    <row r="596" spans="1:18" x14ac:dyDescent="0.2">
      <c r="A596">
        <f t="shared" ca="1" si="69"/>
        <v>594.9257675397987</v>
      </c>
      <c r="B596">
        <v>41</v>
      </c>
      <c r="C596">
        <v>40.26</v>
      </c>
      <c r="D596">
        <v>0</v>
      </c>
      <c r="E596">
        <v>1</v>
      </c>
      <c r="F596">
        <v>0</v>
      </c>
      <c r="G596">
        <v>0</v>
      </c>
      <c r="H596">
        <v>0</v>
      </c>
      <c r="I596">
        <v>0</v>
      </c>
      <c r="J596">
        <v>0</v>
      </c>
      <c r="K596">
        <v>1</v>
      </c>
      <c r="L596" s="7">
        <v>5709.1643999999997</v>
      </c>
      <c r="M596" s="7">
        <f t="shared" si="63"/>
        <v>11082.163911453546</v>
      </c>
      <c r="N596" s="7">
        <f t="shared" si="64"/>
        <v>-5372.9995114535468</v>
      </c>
      <c r="O596" s="7">
        <f t="shared" si="65"/>
        <v>5372.9995114535468</v>
      </c>
      <c r="P596" s="7">
        <f t="shared" si="66"/>
        <v>28869123.750080053</v>
      </c>
      <c r="Q596" s="7">
        <f t="shared" si="67"/>
        <v>-0.94111837302382584</v>
      </c>
      <c r="R596" s="7">
        <f t="shared" si="68"/>
        <v>0.94111837302382584</v>
      </c>
    </row>
    <row r="597" spans="1:18" x14ac:dyDescent="0.2">
      <c r="A597">
        <f t="shared" ca="1" si="69"/>
        <v>595.9257675397987</v>
      </c>
      <c r="B597">
        <v>46</v>
      </c>
      <c r="C597">
        <v>33.725000000000001</v>
      </c>
      <c r="D597">
        <v>1</v>
      </c>
      <c r="E597">
        <v>0</v>
      </c>
      <c r="F597">
        <v>1</v>
      </c>
      <c r="G597">
        <v>0</v>
      </c>
      <c r="H597">
        <v>1</v>
      </c>
      <c r="I597">
        <v>0</v>
      </c>
      <c r="J597">
        <v>0</v>
      </c>
      <c r="K597">
        <v>0</v>
      </c>
      <c r="L597" s="7">
        <v>8823.9857499999998</v>
      </c>
      <c r="M597" s="7">
        <f t="shared" si="63"/>
        <v>11791.653408725508</v>
      </c>
      <c r="N597" s="7">
        <f t="shared" si="64"/>
        <v>-2967.6676587255079</v>
      </c>
      <c r="O597" s="7">
        <f t="shared" si="65"/>
        <v>2967.6676587255079</v>
      </c>
      <c r="P597" s="7">
        <f t="shared" si="66"/>
        <v>8807051.332645338</v>
      </c>
      <c r="Q597" s="7">
        <f t="shared" si="67"/>
        <v>-0.33631827416828136</v>
      </c>
      <c r="R597" s="7">
        <f t="shared" si="68"/>
        <v>0.33631827416828136</v>
      </c>
    </row>
    <row r="598" spans="1:18" x14ac:dyDescent="0.2">
      <c r="A598">
        <f t="shared" ca="1" si="69"/>
        <v>596.9257675397987</v>
      </c>
      <c r="B598">
        <v>42</v>
      </c>
      <c r="C598">
        <v>29.48</v>
      </c>
      <c r="D598">
        <v>2</v>
      </c>
      <c r="E598">
        <v>0</v>
      </c>
      <c r="F598">
        <v>1</v>
      </c>
      <c r="G598">
        <v>0</v>
      </c>
      <c r="H598">
        <v>0</v>
      </c>
      <c r="I598">
        <v>0</v>
      </c>
      <c r="J598">
        <v>0</v>
      </c>
      <c r="K598">
        <v>1</v>
      </c>
      <c r="L598" s="7">
        <v>7640.3091999999997</v>
      </c>
      <c r="M598" s="7">
        <f t="shared" si="63"/>
        <v>8764.830283759411</v>
      </c>
      <c r="N598" s="7">
        <f t="shared" si="64"/>
        <v>-1124.5210837594113</v>
      </c>
      <c r="O598" s="7">
        <f t="shared" si="65"/>
        <v>1124.5210837594113</v>
      </c>
      <c r="P598" s="7">
        <f t="shared" si="66"/>
        <v>1264547.6678194411</v>
      </c>
      <c r="Q598" s="7">
        <f t="shared" si="67"/>
        <v>-0.1471826668689549</v>
      </c>
      <c r="R598" s="7">
        <f t="shared" si="68"/>
        <v>0.1471826668689549</v>
      </c>
    </row>
    <row r="599" spans="1:18" x14ac:dyDescent="0.2">
      <c r="A599">
        <f t="shared" ca="1" si="69"/>
        <v>597.9257675397987</v>
      </c>
      <c r="B599">
        <v>34</v>
      </c>
      <c r="C599">
        <v>33.25</v>
      </c>
      <c r="D599">
        <v>1</v>
      </c>
      <c r="E599">
        <v>0</v>
      </c>
      <c r="F599">
        <v>1</v>
      </c>
      <c r="G599">
        <v>0</v>
      </c>
      <c r="H599">
        <v>1</v>
      </c>
      <c r="I599">
        <v>0</v>
      </c>
      <c r="J599">
        <v>0</v>
      </c>
      <c r="K599">
        <v>0</v>
      </c>
      <c r="L599" s="7">
        <v>5594.8455000000004</v>
      </c>
      <c r="M599" s="7">
        <f t="shared" si="63"/>
        <v>8548.2602878121834</v>
      </c>
      <c r="N599" s="7">
        <f t="shared" si="64"/>
        <v>-2953.414787812183</v>
      </c>
      <c r="O599" s="7">
        <f t="shared" si="65"/>
        <v>2953.414787812183</v>
      </c>
      <c r="P599" s="7">
        <f t="shared" si="66"/>
        <v>8722658.9088676814</v>
      </c>
      <c r="Q599" s="7">
        <f t="shared" si="67"/>
        <v>-0.52788138435854626</v>
      </c>
      <c r="R599" s="7">
        <f t="shared" si="68"/>
        <v>0.52788138435854626</v>
      </c>
    </row>
    <row r="600" spans="1:18" x14ac:dyDescent="0.2">
      <c r="A600">
        <f t="shared" ca="1" si="69"/>
        <v>598.9257675397987</v>
      </c>
      <c r="B600">
        <v>43</v>
      </c>
      <c r="C600">
        <v>32.6</v>
      </c>
      <c r="D600">
        <v>2</v>
      </c>
      <c r="E600">
        <v>1</v>
      </c>
      <c r="F600">
        <v>0</v>
      </c>
      <c r="G600">
        <v>0</v>
      </c>
      <c r="H600">
        <v>0</v>
      </c>
      <c r="I600">
        <v>0</v>
      </c>
      <c r="J600">
        <v>1</v>
      </c>
      <c r="K600">
        <v>0</v>
      </c>
      <c r="L600" s="7">
        <v>7441.5010000000002</v>
      </c>
      <c r="M600" s="7">
        <f t="shared" si="63"/>
        <v>10023.626910254467</v>
      </c>
      <c r="N600" s="7">
        <f t="shared" si="64"/>
        <v>-2582.1259102544664</v>
      </c>
      <c r="O600" s="7">
        <f t="shared" si="65"/>
        <v>2582.1259102544664</v>
      </c>
      <c r="P600" s="7">
        <f t="shared" si="66"/>
        <v>6667374.2164074564</v>
      </c>
      <c r="Q600" s="7">
        <f t="shared" si="67"/>
        <v>-0.34698992988840105</v>
      </c>
      <c r="R600" s="7">
        <f t="shared" si="68"/>
        <v>0.34698992988840105</v>
      </c>
    </row>
    <row r="601" spans="1:18" x14ac:dyDescent="0.2">
      <c r="A601">
        <f t="shared" ca="1" si="69"/>
        <v>599.9257675397987</v>
      </c>
      <c r="B601">
        <v>52</v>
      </c>
      <c r="C601">
        <v>37.524999999999999</v>
      </c>
      <c r="D601">
        <v>2</v>
      </c>
      <c r="E601">
        <v>0</v>
      </c>
      <c r="F601">
        <v>1</v>
      </c>
      <c r="G601">
        <v>0</v>
      </c>
      <c r="H601">
        <v>0</v>
      </c>
      <c r="I601">
        <v>1</v>
      </c>
      <c r="J601">
        <v>0</v>
      </c>
      <c r="K601">
        <v>0</v>
      </c>
      <c r="L601" s="7">
        <v>33471.971890000001</v>
      </c>
      <c r="M601" s="7">
        <f t="shared" si="63"/>
        <v>14744.263293395279</v>
      </c>
      <c r="N601" s="7">
        <f t="shared" si="64"/>
        <v>18727.708596604723</v>
      </c>
      <c r="O601" s="7">
        <f t="shared" si="65"/>
        <v>18727.708596604723</v>
      </c>
      <c r="P601" s="7">
        <f t="shared" si="66"/>
        <v>350727069.27934247</v>
      </c>
      <c r="Q601" s="7">
        <f t="shared" si="67"/>
        <v>0.55950419228810855</v>
      </c>
      <c r="R601" s="7">
        <f t="shared" si="68"/>
        <v>0.55950419228810855</v>
      </c>
    </row>
    <row r="602" spans="1:18" x14ac:dyDescent="0.2">
      <c r="A602">
        <f t="shared" ca="1" si="69"/>
        <v>600.9257675397987</v>
      </c>
      <c r="B602">
        <v>18</v>
      </c>
      <c r="C602">
        <v>39.159999999999997</v>
      </c>
      <c r="D602">
        <v>0</v>
      </c>
      <c r="E602">
        <v>0</v>
      </c>
      <c r="F602">
        <v>1</v>
      </c>
      <c r="G602">
        <v>0</v>
      </c>
      <c r="H602">
        <v>0</v>
      </c>
      <c r="I602">
        <v>0</v>
      </c>
      <c r="J602">
        <v>0</v>
      </c>
      <c r="K602">
        <v>1</v>
      </c>
      <c r="L602" s="7">
        <v>1633.0444</v>
      </c>
      <c r="M602" s="7">
        <f t="shared" si="63"/>
        <v>4932.6693635177262</v>
      </c>
      <c r="N602" s="7">
        <f t="shared" si="64"/>
        <v>-3299.6249635177264</v>
      </c>
      <c r="O602" s="7">
        <f t="shared" si="65"/>
        <v>3299.6249635177264</v>
      </c>
      <c r="P602" s="7">
        <f t="shared" si="66"/>
        <v>10887524.899869358</v>
      </c>
      <c r="Q602" s="7">
        <f t="shared" si="67"/>
        <v>-2.0205359777834127</v>
      </c>
      <c r="R602" s="7">
        <f t="shared" si="68"/>
        <v>2.0205359777834127</v>
      </c>
    </row>
    <row r="603" spans="1:18" x14ac:dyDescent="0.2">
      <c r="A603">
        <f t="shared" ca="1" si="69"/>
        <v>601.9257675397987</v>
      </c>
      <c r="B603">
        <v>51</v>
      </c>
      <c r="C603">
        <v>31.635000000000002</v>
      </c>
      <c r="D603">
        <v>0</v>
      </c>
      <c r="E603">
        <v>1</v>
      </c>
      <c r="F603">
        <v>0</v>
      </c>
      <c r="G603">
        <v>0</v>
      </c>
      <c r="H603">
        <v>0</v>
      </c>
      <c r="I603">
        <v>1</v>
      </c>
      <c r="J603">
        <v>0</v>
      </c>
      <c r="K603">
        <v>0</v>
      </c>
      <c r="L603" s="7">
        <v>9174.1356500000002</v>
      </c>
      <c r="M603" s="7">
        <f t="shared" si="63"/>
        <v>11407.242049396711</v>
      </c>
      <c r="N603" s="7">
        <f t="shared" si="64"/>
        <v>-2233.1063993967109</v>
      </c>
      <c r="O603" s="7">
        <f t="shared" si="65"/>
        <v>2233.1063993967109</v>
      </c>
      <c r="P603" s="7">
        <f t="shared" si="66"/>
        <v>4986764.1910265423</v>
      </c>
      <c r="Q603" s="7">
        <f t="shared" si="67"/>
        <v>-0.24341327451340997</v>
      </c>
      <c r="R603" s="7">
        <f t="shared" si="68"/>
        <v>0.24341327451340997</v>
      </c>
    </row>
    <row r="604" spans="1:18" x14ac:dyDescent="0.2">
      <c r="A604">
        <f t="shared" ca="1" si="69"/>
        <v>602.9257675397987</v>
      </c>
      <c r="B604">
        <v>56</v>
      </c>
      <c r="C604">
        <v>25.3</v>
      </c>
      <c r="D604">
        <v>0</v>
      </c>
      <c r="E604">
        <v>0</v>
      </c>
      <c r="F604">
        <v>1</v>
      </c>
      <c r="G604">
        <v>0</v>
      </c>
      <c r="H604">
        <v>0</v>
      </c>
      <c r="I604">
        <v>0</v>
      </c>
      <c r="J604">
        <v>1</v>
      </c>
      <c r="K604">
        <v>0</v>
      </c>
      <c r="L604" s="7">
        <v>11070.535</v>
      </c>
      <c r="M604" s="7">
        <f t="shared" si="63"/>
        <v>10066.960550977699</v>
      </c>
      <c r="N604" s="7">
        <f t="shared" si="64"/>
        <v>1003.5744490223005</v>
      </c>
      <c r="O604" s="7">
        <f t="shared" si="65"/>
        <v>1003.5744490223005</v>
      </c>
      <c r="P604" s="7">
        <f t="shared" si="66"/>
        <v>1007161.6747304141</v>
      </c>
      <c r="Q604" s="7">
        <f t="shared" si="67"/>
        <v>9.0652750659502956E-2</v>
      </c>
      <c r="R604" s="7">
        <f t="shared" si="68"/>
        <v>9.0652750659502956E-2</v>
      </c>
    </row>
    <row r="605" spans="1:18" x14ac:dyDescent="0.2">
      <c r="A605">
        <f t="shared" ca="1" si="69"/>
        <v>603.9257675397987</v>
      </c>
      <c r="B605">
        <v>64</v>
      </c>
      <c r="C605">
        <v>39.049999999999997</v>
      </c>
      <c r="D605">
        <v>3</v>
      </c>
      <c r="E605">
        <v>0</v>
      </c>
      <c r="F605">
        <v>1</v>
      </c>
      <c r="G605">
        <v>0</v>
      </c>
      <c r="H605">
        <v>0</v>
      </c>
      <c r="I605">
        <v>0</v>
      </c>
      <c r="J605">
        <v>0</v>
      </c>
      <c r="K605">
        <v>1</v>
      </c>
      <c r="L605" s="7">
        <v>16085.127500000001</v>
      </c>
      <c r="M605" s="7">
        <f t="shared" si="63"/>
        <v>18137.251935785938</v>
      </c>
      <c r="N605" s="7">
        <f t="shared" si="64"/>
        <v>-2052.1244357859377</v>
      </c>
      <c r="O605" s="7">
        <f t="shared" si="65"/>
        <v>2052.1244357859377</v>
      </c>
      <c r="P605" s="7">
        <f t="shared" si="66"/>
        <v>4211214.6999497535</v>
      </c>
      <c r="Q605" s="7">
        <f t="shared" si="67"/>
        <v>-0.12757899716902696</v>
      </c>
      <c r="R605" s="7">
        <f t="shared" si="68"/>
        <v>0.12757899716902696</v>
      </c>
    </row>
    <row r="606" spans="1:18" x14ac:dyDescent="0.2">
      <c r="A606">
        <f t="shared" ca="1" si="69"/>
        <v>604.9257675397987</v>
      </c>
      <c r="B606">
        <v>19</v>
      </c>
      <c r="C606">
        <v>28.31</v>
      </c>
      <c r="D606">
        <v>0</v>
      </c>
      <c r="E606">
        <v>0</v>
      </c>
      <c r="F606">
        <v>1</v>
      </c>
      <c r="G606">
        <v>1</v>
      </c>
      <c r="H606">
        <v>0</v>
      </c>
      <c r="I606">
        <v>1</v>
      </c>
      <c r="J606">
        <v>0</v>
      </c>
      <c r="K606">
        <v>0</v>
      </c>
      <c r="L606" s="7">
        <v>17468.983899999999</v>
      </c>
      <c r="M606" s="7">
        <f t="shared" si="63"/>
        <v>26039.869436253459</v>
      </c>
      <c r="N606" s="7">
        <f t="shared" si="64"/>
        <v>-8570.8855362534596</v>
      </c>
      <c r="O606" s="7">
        <f t="shared" si="65"/>
        <v>8570.8855362534596</v>
      </c>
      <c r="P606" s="7">
        <f t="shared" si="66"/>
        <v>73460078.875558749</v>
      </c>
      <c r="Q606" s="7">
        <f t="shared" si="67"/>
        <v>-0.49063446307563774</v>
      </c>
      <c r="R606" s="7">
        <f t="shared" si="68"/>
        <v>0.49063446307563774</v>
      </c>
    </row>
    <row r="607" spans="1:18" x14ac:dyDescent="0.2">
      <c r="A607">
        <f t="shared" ca="1" si="69"/>
        <v>605.9257675397987</v>
      </c>
      <c r="B607">
        <v>51</v>
      </c>
      <c r="C607">
        <v>34.1</v>
      </c>
      <c r="D607">
        <v>0</v>
      </c>
      <c r="E607">
        <v>0</v>
      </c>
      <c r="F607">
        <v>1</v>
      </c>
      <c r="G607">
        <v>0</v>
      </c>
      <c r="H607">
        <v>0</v>
      </c>
      <c r="I607">
        <v>0</v>
      </c>
      <c r="J607">
        <v>0</v>
      </c>
      <c r="K607">
        <v>1</v>
      </c>
      <c r="L607" s="7">
        <v>9283.5619999999999</v>
      </c>
      <c r="M607" s="7">
        <f t="shared" si="63"/>
        <v>11692.61012197936</v>
      </c>
      <c r="N607" s="7">
        <f t="shared" si="64"/>
        <v>-2409.0481219793601</v>
      </c>
      <c r="O607" s="7">
        <f t="shared" si="65"/>
        <v>2409.0481219793601</v>
      </c>
      <c r="P607" s="7">
        <f t="shared" si="66"/>
        <v>5803512.8540122816</v>
      </c>
      <c r="Q607" s="7">
        <f t="shared" si="67"/>
        <v>-0.2594960988012317</v>
      </c>
      <c r="R607" s="7">
        <f t="shared" si="68"/>
        <v>0.2594960988012317</v>
      </c>
    </row>
    <row r="608" spans="1:18" x14ac:dyDescent="0.2">
      <c r="A608">
        <f t="shared" ca="1" si="69"/>
        <v>606.9257675397987</v>
      </c>
      <c r="B608">
        <v>27</v>
      </c>
      <c r="C608">
        <v>25.175000000000001</v>
      </c>
      <c r="D608">
        <v>0</v>
      </c>
      <c r="E608">
        <v>0</v>
      </c>
      <c r="F608">
        <v>1</v>
      </c>
      <c r="G608">
        <v>0</v>
      </c>
      <c r="H608">
        <v>1</v>
      </c>
      <c r="I608">
        <v>0</v>
      </c>
      <c r="J608">
        <v>0</v>
      </c>
      <c r="K608">
        <v>0</v>
      </c>
      <c r="L608" s="7">
        <v>3558.6202499999999</v>
      </c>
      <c r="M608" s="7">
        <f t="shared" si="63"/>
        <v>3535.7781369940799</v>
      </c>
      <c r="N608" s="7">
        <f t="shared" si="64"/>
        <v>22.842113005920055</v>
      </c>
      <c r="O608" s="7">
        <f t="shared" si="65"/>
        <v>22.842113005920055</v>
      </c>
      <c r="P608" s="7">
        <f t="shared" si="66"/>
        <v>521.76212657522217</v>
      </c>
      <c r="Q608" s="7">
        <f t="shared" si="67"/>
        <v>6.4188116183287762E-3</v>
      </c>
      <c r="R608" s="7">
        <f t="shared" si="68"/>
        <v>6.4188116183287762E-3</v>
      </c>
    </row>
    <row r="609" spans="1:18" x14ac:dyDescent="0.2">
      <c r="A609">
        <f t="shared" ca="1" si="69"/>
        <v>607.9257675397987</v>
      </c>
      <c r="B609">
        <v>59</v>
      </c>
      <c r="C609">
        <v>23.655000000000001</v>
      </c>
      <c r="D609">
        <v>0</v>
      </c>
      <c r="E609">
        <v>0</v>
      </c>
      <c r="F609">
        <v>1</v>
      </c>
      <c r="G609">
        <v>1</v>
      </c>
      <c r="H609">
        <v>0</v>
      </c>
      <c r="I609">
        <v>1</v>
      </c>
      <c r="J609">
        <v>0</v>
      </c>
      <c r="K609">
        <v>0</v>
      </c>
      <c r="L609" s="7">
        <v>25678.778450000002</v>
      </c>
      <c r="M609" s="7">
        <f t="shared" si="63"/>
        <v>34735.178011188917</v>
      </c>
      <c r="N609" s="7">
        <f t="shared" si="64"/>
        <v>-9056.399561188915</v>
      </c>
      <c r="O609" s="7">
        <f t="shared" si="65"/>
        <v>9056.399561188915</v>
      </c>
      <c r="P609" s="7">
        <f t="shared" si="66"/>
        <v>82018373.011902764</v>
      </c>
      <c r="Q609" s="7">
        <f t="shared" si="67"/>
        <v>-0.3526803106628662</v>
      </c>
      <c r="R609" s="7">
        <f t="shared" si="68"/>
        <v>0.3526803106628662</v>
      </c>
    </row>
    <row r="610" spans="1:18" x14ac:dyDescent="0.2">
      <c r="A610">
        <f t="shared" ca="1" si="69"/>
        <v>608.9257675397987</v>
      </c>
      <c r="B610">
        <v>28</v>
      </c>
      <c r="C610">
        <v>26.98</v>
      </c>
      <c r="D610">
        <v>2</v>
      </c>
      <c r="E610">
        <v>1</v>
      </c>
      <c r="F610">
        <v>0</v>
      </c>
      <c r="G610">
        <v>0</v>
      </c>
      <c r="H610">
        <v>1</v>
      </c>
      <c r="I610">
        <v>0</v>
      </c>
      <c r="J610">
        <v>0</v>
      </c>
      <c r="K610">
        <v>0</v>
      </c>
      <c r="L610" s="7">
        <v>4435.0941999999995</v>
      </c>
      <c r="M610" s="7">
        <f t="shared" si="63"/>
        <v>5224.5654042021524</v>
      </c>
      <c r="N610" s="7">
        <f t="shared" si="64"/>
        <v>-789.47120420215288</v>
      </c>
      <c r="O610" s="7">
        <f t="shared" si="65"/>
        <v>789.47120420215288</v>
      </c>
      <c r="P610" s="7">
        <f t="shared" si="66"/>
        <v>623264.78226439736</v>
      </c>
      <c r="Q610" s="7">
        <f t="shared" si="67"/>
        <v>-0.17800550982708618</v>
      </c>
      <c r="R610" s="7">
        <f t="shared" si="68"/>
        <v>0.17800550982708618</v>
      </c>
    </row>
    <row r="611" spans="1:18" x14ac:dyDescent="0.2">
      <c r="A611">
        <f t="shared" ca="1" si="69"/>
        <v>609.9257675397987</v>
      </c>
      <c r="B611">
        <v>30</v>
      </c>
      <c r="C611">
        <v>37.799999999999997</v>
      </c>
      <c r="D611">
        <v>2</v>
      </c>
      <c r="E611">
        <v>1</v>
      </c>
      <c r="F611">
        <v>0</v>
      </c>
      <c r="G611">
        <v>1</v>
      </c>
      <c r="H611">
        <v>0</v>
      </c>
      <c r="I611">
        <v>0</v>
      </c>
      <c r="J611">
        <v>1</v>
      </c>
      <c r="K611">
        <v>0</v>
      </c>
      <c r="L611" s="7">
        <v>39241.442000000003</v>
      </c>
      <c r="M611" s="7">
        <f t="shared" si="63"/>
        <v>32296.834827958133</v>
      </c>
      <c r="N611" s="7">
        <f t="shared" si="64"/>
        <v>6944.6071720418695</v>
      </c>
      <c r="O611" s="7">
        <f t="shared" si="65"/>
        <v>6944.6071720418695</v>
      </c>
      <c r="P611" s="7">
        <f t="shared" si="66"/>
        <v>48227568.773975372</v>
      </c>
      <c r="Q611" s="7">
        <f t="shared" si="67"/>
        <v>0.17697125330006652</v>
      </c>
      <c r="R611" s="7">
        <f t="shared" si="68"/>
        <v>0.17697125330006652</v>
      </c>
    </row>
    <row r="612" spans="1:18" x14ac:dyDescent="0.2">
      <c r="A612">
        <f t="shared" ca="1" si="69"/>
        <v>610.9257675397987</v>
      </c>
      <c r="B612">
        <v>47</v>
      </c>
      <c r="C612">
        <v>29.37</v>
      </c>
      <c r="D612">
        <v>1</v>
      </c>
      <c r="E612">
        <v>0</v>
      </c>
      <c r="F612">
        <v>1</v>
      </c>
      <c r="G612">
        <v>0</v>
      </c>
      <c r="H612">
        <v>0</v>
      </c>
      <c r="I612">
        <v>0</v>
      </c>
      <c r="J612">
        <v>0</v>
      </c>
      <c r="K612">
        <v>1</v>
      </c>
      <c r="L612" s="7">
        <v>8547.6913000000004</v>
      </c>
      <c r="M612" s="7">
        <f t="shared" si="63"/>
        <v>9536.3002213998279</v>
      </c>
      <c r="N612" s="7">
        <f t="shared" si="64"/>
        <v>-988.60892139982752</v>
      </c>
      <c r="O612" s="7">
        <f t="shared" si="65"/>
        <v>988.60892139982752</v>
      </c>
      <c r="P612" s="7">
        <f t="shared" si="66"/>
        <v>977347.59947133041</v>
      </c>
      <c r="Q612" s="7">
        <f t="shared" si="67"/>
        <v>-0.11565800479947462</v>
      </c>
      <c r="R612" s="7">
        <f t="shared" si="68"/>
        <v>0.11565800479947462</v>
      </c>
    </row>
    <row r="613" spans="1:18" x14ac:dyDescent="0.2">
      <c r="A613">
        <f t="shared" ca="1" si="69"/>
        <v>611.9257675397987</v>
      </c>
      <c r="B613">
        <v>38</v>
      </c>
      <c r="C613">
        <v>34.799999999999997</v>
      </c>
      <c r="D613">
        <v>2</v>
      </c>
      <c r="E613">
        <v>0</v>
      </c>
      <c r="F613">
        <v>1</v>
      </c>
      <c r="G613">
        <v>0</v>
      </c>
      <c r="H613">
        <v>0</v>
      </c>
      <c r="I613">
        <v>0</v>
      </c>
      <c r="J613">
        <v>1</v>
      </c>
      <c r="K613">
        <v>0</v>
      </c>
      <c r="L613" s="7">
        <v>6571.5439999999999</v>
      </c>
      <c r="M613" s="7">
        <f t="shared" si="63"/>
        <v>9616.8851049066816</v>
      </c>
      <c r="N613" s="7">
        <f t="shared" si="64"/>
        <v>-3045.3411049066817</v>
      </c>
      <c r="O613" s="7">
        <f t="shared" si="65"/>
        <v>3045.3411049066817</v>
      </c>
      <c r="P613" s="7">
        <f t="shared" si="66"/>
        <v>9274102.4452342484</v>
      </c>
      <c r="Q613" s="7">
        <f t="shared" si="67"/>
        <v>-0.46341333252987149</v>
      </c>
      <c r="R613" s="7">
        <f t="shared" si="68"/>
        <v>0.46341333252987149</v>
      </c>
    </row>
    <row r="614" spans="1:18" x14ac:dyDescent="0.2">
      <c r="A614">
        <f t="shared" ca="1" si="69"/>
        <v>612.9257675397987</v>
      </c>
      <c r="B614">
        <v>18</v>
      </c>
      <c r="C614">
        <v>33.155000000000001</v>
      </c>
      <c r="D614">
        <v>0</v>
      </c>
      <c r="E614">
        <v>0</v>
      </c>
      <c r="F614">
        <v>1</v>
      </c>
      <c r="G614">
        <v>0</v>
      </c>
      <c r="H614">
        <v>1</v>
      </c>
      <c r="I614">
        <v>0</v>
      </c>
      <c r="J614">
        <v>0</v>
      </c>
      <c r="K614">
        <v>0</v>
      </c>
      <c r="L614" s="7">
        <v>2207.6974500000001</v>
      </c>
      <c r="M614" s="7">
        <f t="shared" si="63"/>
        <v>3930.834723972453</v>
      </c>
      <c r="N614" s="7">
        <f t="shared" si="64"/>
        <v>-1723.1372739724529</v>
      </c>
      <c r="O614" s="7">
        <f t="shared" si="65"/>
        <v>1723.1372739724529</v>
      </c>
      <c r="P614" s="7">
        <f t="shared" si="66"/>
        <v>2969202.0649532164</v>
      </c>
      <c r="Q614" s="7">
        <f t="shared" si="67"/>
        <v>-0.78051332349568681</v>
      </c>
      <c r="R614" s="7">
        <f t="shared" si="68"/>
        <v>0.78051332349568681</v>
      </c>
    </row>
    <row r="615" spans="1:18" x14ac:dyDescent="0.2">
      <c r="A615">
        <f t="shared" ca="1" si="69"/>
        <v>613.9257675397987</v>
      </c>
      <c r="B615">
        <v>34</v>
      </c>
      <c r="C615">
        <v>19</v>
      </c>
      <c r="D615">
        <v>3</v>
      </c>
      <c r="E615">
        <v>0</v>
      </c>
      <c r="F615">
        <v>1</v>
      </c>
      <c r="G615">
        <v>0</v>
      </c>
      <c r="H615">
        <v>1</v>
      </c>
      <c r="I615">
        <v>0</v>
      </c>
      <c r="J615">
        <v>0</v>
      </c>
      <c r="K615">
        <v>0</v>
      </c>
      <c r="L615" s="7">
        <v>6753.0379999999996</v>
      </c>
      <c r="M615" s="7">
        <f t="shared" si="63"/>
        <v>4665.7546641559775</v>
      </c>
      <c r="N615" s="7">
        <f t="shared" si="64"/>
        <v>2087.2833358440221</v>
      </c>
      <c r="O615" s="7">
        <f t="shared" si="65"/>
        <v>2087.2833358440221</v>
      </c>
      <c r="P615" s="7">
        <f t="shared" si="66"/>
        <v>4356751.7240921482</v>
      </c>
      <c r="Q615" s="7">
        <f t="shared" si="67"/>
        <v>0.3090880483486132</v>
      </c>
      <c r="R615" s="7">
        <f t="shared" si="68"/>
        <v>0.3090880483486132</v>
      </c>
    </row>
    <row r="616" spans="1:18" x14ac:dyDescent="0.2">
      <c r="A616">
        <f t="shared" ca="1" si="69"/>
        <v>614.9257675397987</v>
      </c>
      <c r="B616">
        <v>20</v>
      </c>
      <c r="C616">
        <v>33</v>
      </c>
      <c r="D616">
        <v>0</v>
      </c>
      <c r="E616">
        <v>0</v>
      </c>
      <c r="F616">
        <v>1</v>
      </c>
      <c r="G616">
        <v>0</v>
      </c>
      <c r="H616">
        <v>0</v>
      </c>
      <c r="I616">
        <v>0</v>
      </c>
      <c r="J616">
        <v>0</v>
      </c>
      <c r="K616">
        <v>1</v>
      </c>
      <c r="L616" s="7">
        <v>1880.07</v>
      </c>
      <c r="M616" s="7">
        <f t="shared" si="63"/>
        <v>3356.9503943496475</v>
      </c>
      <c r="N616" s="7">
        <f t="shared" si="64"/>
        <v>-1476.8803943496475</v>
      </c>
      <c r="O616" s="7">
        <f t="shared" si="65"/>
        <v>1476.8803943496475</v>
      </c>
      <c r="P616" s="7">
        <f t="shared" si="66"/>
        <v>2181175.6992143705</v>
      </c>
      <c r="Q616" s="7">
        <f t="shared" si="67"/>
        <v>-0.78554542881363332</v>
      </c>
      <c r="R616" s="7">
        <f t="shared" si="68"/>
        <v>0.78554542881363332</v>
      </c>
    </row>
    <row r="617" spans="1:18" x14ac:dyDescent="0.2">
      <c r="A617">
        <f t="shared" ca="1" si="69"/>
        <v>615.9257675397987</v>
      </c>
      <c r="B617">
        <v>47</v>
      </c>
      <c r="C617">
        <v>36.630000000000003</v>
      </c>
      <c r="D617">
        <v>1</v>
      </c>
      <c r="E617">
        <v>0</v>
      </c>
      <c r="F617">
        <v>1</v>
      </c>
      <c r="G617">
        <v>1</v>
      </c>
      <c r="H617">
        <v>0</v>
      </c>
      <c r="I617">
        <v>0</v>
      </c>
      <c r="J617">
        <v>0</v>
      </c>
      <c r="K617">
        <v>1</v>
      </c>
      <c r="L617" s="7">
        <v>42969.852700000003</v>
      </c>
      <c r="M617" s="7">
        <f t="shared" si="63"/>
        <v>35847.379236527348</v>
      </c>
      <c r="N617" s="7">
        <f t="shared" si="64"/>
        <v>7122.4734634726556</v>
      </c>
      <c r="O617" s="7">
        <f t="shared" si="65"/>
        <v>7122.4734634726556</v>
      </c>
      <c r="P617" s="7">
        <f t="shared" si="66"/>
        <v>50729628.237872168</v>
      </c>
      <c r="Q617" s="7">
        <f t="shared" si="67"/>
        <v>0.1657551286758927</v>
      </c>
      <c r="R617" s="7">
        <f t="shared" si="68"/>
        <v>0.1657551286758927</v>
      </c>
    </row>
    <row r="618" spans="1:18" x14ac:dyDescent="0.2">
      <c r="A618">
        <f t="shared" ca="1" si="69"/>
        <v>616.9257675397987</v>
      </c>
      <c r="B618">
        <v>56</v>
      </c>
      <c r="C618">
        <v>28.594999999999999</v>
      </c>
      <c r="D618">
        <v>0</v>
      </c>
      <c r="E618">
        <v>0</v>
      </c>
      <c r="F618">
        <v>1</v>
      </c>
      <c r="G618">
        <v>0</v>
      </c>
      <c r="H618">
        <v>1</v>
      </c>
      <c r="I618">
        <v>0</v>
      </c>
      <c r="J618">
        <v>0</v>
      </c>
      <c r="K618">
        <v>0</v>
      </c>
      <c r="L618" s="7">
        <v>11658.11505</v>
      </c>
      <c r="M618" s="7">
        <f t="shared" si="63"/>
        <v>12144.653971926246</v>
      </c>
      <c r="N618" s="7">
        <f t="shared" si="64"/>
        <v>-486.53892192624517</v>
      </c>
      <c r="O618" s="7">
        <f t="shared" si="65"/>
        <v>486.53892192624517</v>
      </c>
      <c r="P618" s="7">
        <f t="shared" si="66"/>
        <v>236720.12254915287</v>
      </c>
      <c r="Q618" s="7">
        <f t="shared" si="67"/>
        <v>-4.1733926954704841E-2</v>
      </c>
      <c r="R618" s="7">
        <f t="shared" si="68"/>
        <v>4.1733926954704841E-2</v>
      </c>
    </row>
    <row r="619" spans="1:18" x14ac:dyDescent="0.2">
      <c r="A619">
        <f t="shared" ca="1" si="69"/>
        <v>617.9257675397987</v>
      </c>
      <c r="B619">
        <v>49</v>
      </c>
      <c r="C619">
        <v>25.6</v>
      </c>
      <c r="D619">
        <v>2</v>
      </c>
      <c r="E619">
        <v>1</v>
      </c>
      <c r="F619">
        <v>0</v>
      </c>
      <c r="G619">
        <v>1</v>
      </c>
      <c r="H619">
        <v>0</v>
      </c>
      <c r="I619">
        <v>0</v>
      </c>
      <c r="J619">
        <v>1</v>
      </c>
      <c r="K619">
        <v>0</v>
      </c>
      <c r="L619" s="7">
        <v>23306.546999999999</v>
      </c>
      <c r="M619" s="7">
        <f t="shared" si="63"/>
        <v>33038.945392115493</v>
      </c>
      <c r="N619" s="7">
        <f t="shared" si="64"/>
        <v>-9732.3983921154941</v>
      </c>
      <c r="O619" s="7">
        <f t="shared" si="65"/>
        <v>9732.3983921154941</v>
      </c>
      <c r="P619" s="7">
        <f t="shared" si="66"/>
        <v>94719578.462852255</v>
      </c>
      <c r="Q619" s="7">
        <f t="shared" si="67"/>
        <v>-0.41758216659531311</v>
      </c>
      <c r="R619" s="7">
        <f t="shared" si="68"/>
        <v>0.41758216659531311</v>
      </c>
    </row>
    <row r="620" spans="1:18" x14ac:dyDescent="0.2">
      <c r="A620">
        <f t="shared" ca="1" si="69"/>
        <v>618.9257675397987</v>
      </c>
      <c r="B620">
        <v>19</v>
      </c>
      <c r="C620">
        <v>33.11</v>
      </c>
      <c r="D620">
        <v>0</v>
      </c>
      <c r="E620">
        <v>0</v>
      </c>
      <c r="F620">
        <v>1</v>
      </c>
      <c r="G620">
        <v>1</v>
      </c>
      <c r="H620">
        <v>0</v>
      </c>
      <c r="I620">
        <v>0</v>
      </c>
      <c r="J620">
        <v>0</v>
      </c>
      <c r="K620">
        <v>1</v>
      </c>
      <c r="L620" s="7">
        <v>34439.855900000002</v>
      </c>
      <c r="M620" s="7">
        <f t="shared" si="63"/>
        <v>26985.939863622312</v>
      </c>
      <c r="N620" s="7">
        <f t="shared" si="64"/>
        <v>7453.91603637769</v>
      </c>
      <c r="O620" s="7">
        <f t="shared" si="65"/>
        <v>7453.91603637769</v>
      </c>
      <c r="P620" s="7">
        <f t="shared" si="66"/>
        <v>55560864.277368493</v>
      </c>
      <c r="Q620" s="7">
        <f t="shared" si="67"/>
        <v>0.21643284623550615</v>
      </c>
      <c r="R620" s="7">
        <f t="shared" si="68"/>
        <v>0.21643284623550615</v>
      </c>
    </row>
    <row r="621" spans="1:18" x14ac:dyDescent="0.2">
      <c r="A621">
        <f t="shared" ca="1" si="69"/>
        <v>619.9257675397987</v>
      </c>
      <c r="B621">
        <v>55</v>
      </c>
      <c r="C621">
        <v>37.1</v>
      </c>
      <c r="D621">
        <v>0</v>
      </c>
      <c r="E621">
        <v>0</v>
      </c>
      <c r="F621">
        <v>1</v>
      </c>
      <c r="G621">
        <v>0</v>
      </c>
      <c r="H621">
        <v>0</v>
      </c>
      <c r="I621">
        <v>0</v>
      </c>
      <c r="J621">
        <v>1</v>
      </c>
      <c r="K621">
        <v>0</v>
      </c>
      <c r="L621" s="7">
        <v>10713.644</v>
      </c>
      <c r="M621" s="7">
        <f t="shared" si="63"/>
        <v>13812.586951048264</v>
      </c>
      <c r="N621" s="7">
        <f t="shared" si="64"/>
        <v>-3098.9429510482641</v>
      </c>
      <c r="O621" s="7">
        <f t="shared" si="65"/>
        <v>3098.9429510482641</v>
      </c>
      <c r="P621" s="7">
        <f t="shared" si="66"/>
        <v>9603447.4138517249</v>
      </c>
      <c r="Q621" s="7">
        <f t="shared" si="67"/>
        <v>-0.28925199969760651</v>
      </c>
      <c r="R621" s="7">
        <f t="shared" si="68"/>
        <v>0.28925199969760651</v>
      </c>
    </row>
    <row r="622" spans="1:18" x14ac:dyDescent="0.2">
      <c r="A622">
        <f t="shared" ca="1" si="69"/>
        <v>620.9257675397987</v>
      </c>
      <c r="B622">
        <v>30</v>
      </c>
      <c r="C622">
        <v>31.4</v>
      </c>
      <c r="D622">
        <v>1</v>
      </c>
      <c r="E622">
        <v>1</v>
      </c>
      <c r="F622">
        <v>0</v>
      </c>
      <c r="G622">
        <v>0</v>
      </c>
      <c r="H622">
        <v>0</v>
      </c>
      <c r="I622">
        <v>0</v>
      </c>
      <c r="J622">
        <v>1</v>
      </c>
      <c r="K622">
        <v>0</v>
      </c>
      <c r="L622" s="7">
        <v>3659.346</v>
      </c>
      <c r="M622" s="7">
        <f t="shared" si="63"/>
        <v>5801.9616377868006</v>
      </c>
      <c r="N622" s="7">
        <f t="shared" si="64"/>
        <v>-2142.6156377868006</v>
      </c>
      <c r="O622" s="7">
        <f t="shared" si="65"/>
        <v>2142.6156377868006</v>
      </c>
      <c r="P622" s="7">
        <f t="shared" si="66"/>
        <v>4590801.7712885384</v>
      </c>
      <c r="Q622" s="7">
        <f t="shared" si="67"/>
        <v>-0.58551873416364575</v>
      </c>
      <c r="R622" s="7">
        <f t="shared" si="68"/>
        <v>0.58551873416364575</v>
      </c>
    </row>
    <row r="623" spans="1:18" x14ac:dyDescent="0.2">
      <c r="A623">
        <f t="shared" ca="1" si="69"/>
        <v>621.9257675397987</v>
      </c>
      <c r="B623">
        <v>37</v>
      </c>
      <c r="C623">
        <v>34.1</v>
      </c>
      <c r="D623">
        <v>4</v>
      </c>
      <c r="E623">
        <v>1</v>
      </c>
      <c r="F623">
        <v>0</v>
      </c>
      <c r="G623">
        <v>1</v>
      </c>
      <c r="H623">
        <v>0</v>
      </c>
      <c r="I623">
        <v>0</v>
      </c>
      <c r="J623">
        <v>1</v>
      </c>
      <c r="K623">
        <v>0</v>
      </c>
      <c r="L623" s="7">
        <v>40182.245999999999</v>
      </c>
      <c r="M623" s="7">
        <f t="shared" si="63"/>
        <v>33790.814607657725</v>
      </c>
      <c r="N623" s="7">
        <f t="shared" si="64"/>
        <v>6391.4313923422742</v>
      </c>
      <c r="O623" s="7">
        <f t="shared" si="65"/>
        <v>6391.4313923422742</v>
      </c>
      <c r="P623" s="7">
        <f t="shared" si="66"/>
        <v>40850395.243018299</v>
      </c>
      <c r="Q623" s="7">
        <f t="shared" si="67"/>
        <v>0.15906107867495198</v>
      </c>
      <c r="R623" s="7">
        <f t="shared" si="68"/>
        <v>0.15906107867495198</v>
      </c>
    </row>
    <row r="624" spans="1:18" x14ac:dyDescent="0.2">
      <c r="A624">
        <f t="shared" ca="1" si="69"/>
        <v>622.9257675397987</v>
      </c>
      <c r="B624">
        <v>49</v>
      </c>
      <c r="C624">
        <v>21.3</v>
      </c>
      <c r="D624">
        <v>1</v>
      </c>
      <c r="E624">
        <v>0</v>
      </c>
      <c r="F624">
        <v>1</v>
      </c>
      <c r="G624">
        <v>0</v>
      </c>
      <c r="H624">
        <v>0</v>
      </c>
      <c r="I624">
        <v>0</v>
      </c>
      <c r="J624">
        <v>1</v>
      </c>
      <c r="K624">
        <v>0</v>
      </c>
      <c r="L624" s="7">
        <v>9182.17</v>
      </c>
      <c r="M624" s="7">
        <f t="shared" si="63"/>
        <v>7387.6928139220345</v>
      </c>
      <c r="N624" s="7">
        <f t="shared" si="64"/>
        <v>1794.4771860779656</v>
      </c>
      <c r="O624" s="7">
        <f t="shared" si="65"/>
        <v>1794.4771860779656</v>
      </c>
      <c r="P624" s="7">
        <f t="shared" si="66"/>
        <v>3220148.3713542935</v>
      </c>
      <c r="Q624" s="7">
        <f t="shared" si="67"/>
        <v>0.1954306210926138</v>
      </c>
      <c r="R624" s="7">
        <f t="shared" si="68"/>
        <v>0.1954306210926138</v>
      </c>
    </row>
    <row r="625" spans="1:18" x14ac:dyDescent="0.2">
      <c r="A625">
        <f t="shared" ca="1" si="69"/>
        <v>623.9257675397987</v>
      </c>
      <c r="B625">
        <v>18</v>
      </c>
      <c r="C625">
        <v>33.534999999999997</v>
      </c>
      <c r="D625">
        <v>0</v>
      </c>
      <c r="E625">
        <v>1</v>
      </c>
      <c r="F625">
        <v>0</v>
      </c>
      <c r="G625">
        <v>1</v>
      </c>
      <c r="H625">
        <v>1</v>
      </c>
      <c r="I625">
        <v>0</v>
      </c>
      <c r="J625">
        <v>0</v>
      </c>
      <c r="K625">
        <v>0</v>
      </c>
      <c r="L625" s="7">
        <v>34617.840649999998</v>
      </c>
      <c r="M625" s="7">
        <f t="shared" si="63"/>
        <v>27776.948418862285</v>
      </c>
      <c r="N625" s="7">
        <f t="shared" si="64"/>
        <v>6840.8922311377137</v>
      </c>
      <c r="O625" s="7">
        <f t="shared" si="65"/>
        <v>6840.8922311377137</v>
      </c>
      <c r="P625" s="7">
        <f t="shared" si="66"/>
        <v>46797806.518040329</v>
      </c>
      <c r="Q625" s="7">
        <f t="shared" si="67"/>
        <v>0.19761175459503175</v>
      </c>
      <c r="R625" s="7">
        <f t="shared" si="68"/>
        <v>0.19761175459503175</v>
      </c>
    </row>
    <row r="626" spans="1:18" x14ac:dyDescent="0.2">
      <c r="A626">
        <f t="shared" ca="1" si="69"/>
        <v>624.9257675397987</v>
      </c>
      <c r="B626">
        <v>59</v>
      </c>
      <c r="C626">
        <v>28.785</v>
      </c>
      <c r="D626">
        <v>0</v>
      </c>
      <c r="E626">
        <v>1</v>
      </c>
      <c r="F626">
        <v>0</v>
      </c>
      <c r="G626">
        <v>0</v>
      </c>
      <c r="H626">
        <v>0</v>
      </c>
      <c r="I626">
        <v>1</v>
      </c>
      <c r="J626">
        <v>0</v>
      </c>
      <c r="K626">
        <v>0</v>
      </c>
      <c r="L626" s="7">
        <v>12129.614149999999</v>
      </c>
      <c r="M626" s="7">
        <f t="shared" si="63"/>
        <v>12495.391526904599</v>
      </c>
      <c r="N626" s="7">
        <f t="shared" si="64"/>
        <v>-365.77737690459981</v>
      </c>
      <c r="O626" s="7">
        <f t="shared" si="65"/>
        <v>365.77737690459981</v>
      </c>
      <c r="P626" s="7">
        <f t="shared" si="66"/>
        <v>133793.08945520967</v>
      </c>
      <c r="Q626" s="7">
        <f t="shared" si="67"/>
        <v>-3.0155730625990262E-2</v>
      </c>
      <c r="R626" s="7">
        <f t="shared" si="68"/>
        <v>3.0155730625990262E-2</v>
      </c>
    </row>
    <row r="627" spans="1:18" x14ac:dyDescent="0.2">
      <c r="A627">
        <f t="shared" ca="1" si="69"/>
        <v>625.9257675397987</v>
      </c>
      <c r="B627">
        <v>29</v>
      </c>
      <c r="C627">
        <v>26.03</v>
      </c>
      <c r="D627">
        <v>0</v>
      </c>
      <c r="E627">
        <v>0</v>
      </c>
      <c r="F627">
        <v>1</v>
      </c>
      <c r="G627">
        <v>0</v>
      </c>
      <c r="H627">
        <v>0</v>
      </c>
      <c r="I627">
        <v>1</v>
      </c>
      <c r="J627">
        <v>0</v>
      </c>
      <c r="K627">
        <v>0</v>
      </c>
      <c r="L627" s="7">
        <v>3736.4647</v>
      </c>
      <c r="M627" s="7">
        <f t="shared" si="63"/>
        <v>3986.5373454814039</v>
      </c>
      <c r="N627" s="7">
        <f t="shared" si="64"/>
        <v>-250.07264548140392</v>
      </c>
      <c r="O627" s="7">
        <f t="shared" si="65"/>
        <v>250.07264548140392</v>
      </c>
      <c r="P627" s="7">
        <f t="shared" si="66"/>
        <v>62536.328018067928</v>
      </c>
      <c r="Q627" s="7">
        <f t="shared" si="67"/>
        <v>-6.6927608196433369E-2</v>
      </c>
      <c r="R627" s="7">
        <f t="shared" si="68"/>
        <v>6.6927608196433369E-2</v>
      </c>
    </row>
    <row r="628" spans="1:18" x14ac:dyDescent="0.2">
      <c r="A628">
        <f t="shared" ca="1" si="69"/>
        <v>626.9257675397987</v>
      </c>
      <c r="B628">
        <v>36</v>
      </c>
      <c r="C628">
        <v>28.88</v>
      </c>
      <c r="D628">
        <v>3</v>
      </c>
      <c r="E628">
        <v>1</v>
      </c>
      <c r="F628">
        <v>0</v>
      </c>
      <c r="G628">
        <v>0</v>
      </c>
      <c r="H628">
        <v>1</v>
      </c>
      <c r="I628">
        <v>0</v>
      </c>
      <c r="J628">
        <v>0</v>
      </c>
      <c r="K628">
        <v>0</v>
      </c>
      <c r="L628" s="7">
        <v>6748.5911999999998</v>
      </c>
      <c r="M628" s="7">
        <f t="shared" si="63"/>
        <v>8399.3843315106642</v>
      </c>
      <c r="N628" s="7">
        <f t="shared" si="64"/>
        <v>-1650.7931315106644</v>
      </c>
      <c r="O628" s="7">
        <f t="shared" si="65"/>
        <v>1650.7931315106644</v>
      </c>
      <c r="P628" s="7">
        <f t="shared" si="66"/>
        <v>2725117.9630427854</v>
      </c>
      <c r="Q628" s="7">
        <f t="shared" si="67"/>
        <v>-0.24461299885977156</v>
      </c>
      <c r="R628" s="7">
        <f t="shared" si="68"/>
        <v>0.24461299885977156</v>
      </c>
    </row>
    <row r="629" spans="1:18" x14ac:dyDescent="0.2">
      <c r="A629">
        <f t="shared" ca="1" si="69"/>
        <v>627.9257675397987</v>
      </c>
      <c r="B629">
        <v>33</v>
      </c>
      <c r="C629">
        <v>42.46</v>
      </c>
      <c r="D629">
        <v>1</v>
      </c>
      <c r="E629">
        <v>1</v>
      </c>
      <c r="F629">
        <v>0</v>
      </c>
      <c r="G629">
        <v>0</v>
      </c>
      <c r="H629">
        <v>0</v>
      </c>
      <c r="I629">
        <v>0</v>
      </c>
      <c r="J629">
        <v>0</v>
      </c>
      <c r="K629">
        <v>1</v>
      </c>
      <c r="L629" s="7">
        <v>11326.71487</v>
      </c>
      <c r="M629" s="7">
        <f t="shared" si="63"/>
        <v>10249.039234247744</v>
      </c>
      <c r="N629" s="7">
        <f t="shared" si="64"/>
        <v>1077.6756357522554</v>
      </c>
      <c r="O629" s="7">
        <f t="shared" si="65"/>
        <v>1077.6756357522554</v>
      </c>
      <c r="P629" s="7">
        <f t="shared" si="66"/>
        <v>1161384.7758940279</v>
      </c>
      <c r="Q629" s="7">
        <f t="shared" si="67"/>
        <v>9.514458941723633E-2</v>
      </c>
      <c r="R629" s="7">
        <f t="shared" si="68"/>
        <v>9.514458941723633E-2</v>
      </c>
    </row>
    <row r="630" spans="1:18" x14ac:dyDescent="0.2">
      <c r="A630">
        <f t="shared" ca="1" si="69"/>
        <v>628.9257675397987</v>
      </c>
      <c r="B630">
        <v>58</v>
      </c>
      <c r="C630">
        <v>38</v>
      </c>
      <c r="D630">
        <v>0</v>
      </c>
      <c r="E630">
        <v>1</v>
      </c>
      <c r="F630">
        <v>0</v>
      </c>
      <c r="G630">
        <v>0</v>
      </c>
      <c r="H630">
        <v>0</v>
      </c>
      <c r="I630">
        <v>0</v>
      </c>
      <c r="J630">
        <v>1</v>
      </c>
      <c r="K630">
        <v>0</v>
      </c>
      <c r="L630" s="7">
        <v>11365.951999999999</v>
      </c>
      <c r="M630" s="7">
        <f t="shared" si="63"/>
        <v>14757.115757514955</v>
      </c>
      <c r="N630" s="7">
        <f t="shared" si="64"/>
        <v>-3391.1637575149562</v>
      </c>
      <c r="O630" s="7">
        <f t="shared" si="65"/>
        <v>3391.1637575149562</v>
      </c>
      <c r="P630" s="7">
        <f t="shared" si="66"/>
        <v>11499991.630282957</v>
      </c>
      <c r="Q630" s="7">
        <f t="shared" si="67"/>
        <v>-0.29836161172552517</v>
      </c>
      <c r="R630" s="7">
        <f t="shared" si="68"/>
        <v>0.29836161172552517</v>
      </c>
    </row>
    <row r="631" spans="1:18" x14ac:dyDescent="0.2">
      <c r="A631">
        <f t="shared" ca="1" si="69"/>
        <v>629.9257675397987</v>
      </c>
      <c r="B631">
        <v>44</v>
      </c>
      <c r="C631">
        <v>38.950000000000003</v>
      </c>
      <c r="D631">
        <v>0</v>
      </c>
      <c r="E631">
        <v>0</v>
      </c>
      <c r="F631">
        <v>1</v>
      </c>
      <c r="G631">
        <v>1</v>
      </c>
      <c r="H631">
        <v>0</v>
      </c>
      <c r="I631">
        <v>1</v>
      </c>
      <c r="J631">
        <v>0</v>
      </c>
      <c r="K631">
        <v>0</v>
      </c>
      <c r="L631" s="7">
        <v>42983.458500000001</v>
      </c>
      <c r="M631" s="7">
        <f t="shared" si="63"/>
        <v>36070.296596106498</v>
      </c>
      <c r="N631" s="7">
        <f t="shared" si="64"/>
        <v>6913.1619038935023</v>
      </c>
      <c r="O631" s="7">
        <f t="shared" si="65"/>
        <v>6913.1619038935023</v>
      </c>
      <c r="P631" s="7">
        <f t="shared" si="66"/>
        <v>47791807.50944443</v>
      </c>
      <c r="Q631" s="7">
        <f t="shared" si="67"/>
        <v>0.16083307730794863</v>
      </c>
      <c r="R631" s="7">
        <f t="shared" si="68"/>
        <v>0.16083307730794863</v>
      </c>
    </row>
    <row r="632" spans="1:18" x14ac:dyDescent="0.2">
      <c r="A632">
        <f t="shared" ca="1" si="69"/>
        <v>630.9257675397987</v>
      </c>
      <c r="B632">
        <v>53</v>
      </c>
      <c r="C632">
        <v>36.1</v>
      </c>
      <c r="D632">
        <v>1</v>
      </c>
      <c r="E632">
        <v>1</v>
      </c>
      <c r="F632">
        <v>0</v>
      </c>
      <c r="G632">
        <v>0</v>
      </c>
      <c r="H632">
        <v>0</v>
      </c>
      <c r="I632">
        <v>0</v>
      </c>
      <c r="J632">
        <v>1</v>
      </c>
      <c r="K632">
        <v>0</v>
      </c>
      <c r="L632" s="7">
        <v>10085.846</v>
      </c>
      <c r="M632" s="7">
        <f t="shared" si="63"/>
        <v>13303.866978116752</v>
      </c>
      <c r="N632" s="7">
        <f t="shared" si="64"/>
        <v>-3218.0209781167523</v>
      </c>
      <c r="O632" s="7">
        <f t="shared" si="65"/>
        <v>3218.0209781167523</v>
      </c>
      <c r="P632" s="7">
        <f t="shared" si="66"/>
        <v>10355659.015599499</v>
      </c>
      <c r="Q632" s="7">
        <f t="shared" si="67"/>
        <v>-0.31906306898962689</v>
      </c>
      <c r="R632" s="7">
        <f t="shared" si="68"/>
        <v>0.31906306898962689</v>
      </c>
    </row>
    <row r="633" spans="1:18" x14ac:dyDescent="0.2">
      <c r="A633">
        <f t="shared" ca="1" si="69"/>
        <v>631.9257675397987</v>
      </c>
      <c r="B633">
        <v>24</v>
      </c>
      <c r="C633">
        <v>29.3</v>
      </c>
      <c r="D633">
        <v>0</v>
      </c>
      <c r="E633">
        <v>1</v>
      </c>
      <c r="F633">
        <v>0</v>
      </c>
      <c r="G633">
        <v>0</v>
      </c>
      <c r="H633">
        <v>0</v>
      </c>
      <c r="I633">
        <v>0</v>
      </c>
      <c r="J633">
        <v>1</v>
      </c>
      <c r="K633">
        <v>0</v>
      </c>
      <c r="L633" s="7">
        <v>1977.8150000000001</v>
      </c>
      <c r="M633" s="7">
        <f t="shared" si="63"/>
        <v>3073.0167248308176</v>
      </c>
      <c r="N633" s="7">
        <f t="shared" si="64"/>
        <v>-1095.2017248308175</v>
      </c>
      <c r="O633" s="7">
        <f t="shared" si="65"/>
        <v>1095.2017248308175</v>
      </c>
      <c r="P633" s="7">
        <f t="shared" si="66"/>
        <v>1199466.8180723977</v>
      </c>
      <c r="Q633" s="7">
        <f t="shared" si="67"/>
        <v>-0.55374325952165271</v>
      </c>
      <c r="R633" s="7">
        <f t="shared" si="68"/>
        <v>0.55374325952165271</v>
      </c>
    </row>
    <row r="634" spans="1:18" x14ac:dyDescent="0.2">
      <c r="A634">
        <f t="shared" ca="1" si="69"/>
        <v>632.9257675397987</v>
      </c>
      <c r="B634">
        <v>29</v>
      </c>
      <c r="C634">
        <v>35.53</v>
      </c>
      <c r="D634">
        <v>0</v>
      </c>
      <c r="E634">
        <v>0</v>
      </c>
      <c r="F634">
        <v>1</v>
      </c>
      <c r="G634">
        <v>0</v>
      </c>
      <c r="H634">
        <v>0</v>
      </c>
      <c r="I634">
        <v>0</v>
      </c>
      <c r="J634">
        <v>0</v>
      </c>
      <c r="K634">
        <v>1</v>
      </c>
      <c r="L634" s="7">
        <v>3366.6696999999999</v>
      </c>
      <c r="M634" s="7">
        <f t="shared" si="63"/>
        <v>6526.817004821205</v>
      </c>
      <c r="N634" s="7">
        <f t="shared" si="64"/>
        <v>-3160.1473048212051</v>
      </c>
      <c r="O634" s="7">
        <f t="shared" si="65"/>
        <v>3160.1473048212051</v>
      </c>
      <c r="P634" s="7">
        <f t="shared" si="66"/>
        <v>9986530.9881687276</v>
      </c>
      <c r="Q634" s="7">
        <f t="shared" si="67"/>
        <v>-0.93865676957297151</v>
      </c>
      <c r="R634" s="7">
        <f t="shared" si="68"/>
        <v>0.93865676957297151</v>
      </c>
    </row>
    <row r="635" spans="1:18" x14ac:dyDescent="0.2">
      <c r="A635">
        <f t="shared" ca="1" si="69"/>
        <v>633.9257675397987</v>
      </c>
      <c r="B635">
        <v>40</v>
      </c>
      <c r="C635">
        <v>22.704999999999998</v>
      </c>
      <c r="D635">
        <v>2</v>
      </c>
      <c r="E635">
        <v>1</v>
      </c>
      <c r="F635">
        <v>0</v>
      </c>
      <c r="G635">
        <v>0</v>
      </c>
      <c r="H635">
        <v>1</v>
      </c>
      <c r="I635">
        <v>0</v>
      </c>
      <c r="J635">
        <v>0</v>
      </c>
      <c r="K635">
        <v>0</v>
      </c>
      <c r="L635" s="7">
        <v>7173.35995</v>
      </c>
      <c r="M635" s="7">
        <f t="shared" si="63"/>
        <v>6856.7896204639856</v>
      </c>
      <c r="N635" s="7">
        <f t="shared" si="64"/>
        <v>316.57032953601447</v>
      </c>
      <c r="O635" s="7">
        <f t="shared" si="65"/>
        <v>316.57032953601447</v>
      </c>
      <c r="P635" s="7">
        <f t="shared" si="66"/>
        <v>100216.77354254079</v>
      </c>
      <c r="Q635" s="7">
        <f t="shared" si="67"/>
        <v>4.4131387765647317E-2</v>
      </c>
      <c r="R635" s="7">
        <f t="shared" si="68"/>
        <v>4.4131387765647317E-2</v>
      </c>
    </row>
    <row r="636" spans="1:18" x14ac:dyDescent="0.2">
      <c r="A636">
        <f t="shared" ca="1" si="69"/>
        <v>634.9257675397987</v>
      </c>
      <c r="B636">
        <v>51</v>
      </c>
      <c r="C636">
        <v>39.700000000000003</v>
      </c>
      <c r="D636">
        <v>1</v>
      </c>
      <c r="E636">
        <v>1</v>
      </c>
      <c r="F636">
        <v>0</v>
      </c>
      <c r="G636">
        <v>0</v>
      </c>
      <c r="H636">
        <v>0</v>
      </c>
      <c r="I636">
        <v>0</v>
      </c>
      <c r="J636">
        <v>1</v>
      </c>
      <c r="K636">
        <v>0</v>
      </c>
      <c r="L636" s="7">
        <v>9391.3459999999995</v>
      </c>
      <c r="M636" s="7">
        <f t="shared" si="63"/>
        <v>14011.250706041083</v>
      </c>
      <c r="N636" s="7">
        <f t="shared" si="64"/>
        <v>-4619.904706041083</v>
      </c>
      <c r="O636" s="7">
        <f t="shared" si="65"/>
        <v>4619.904706041083</v>
      </c>
      <c r="P636" s="7">
        <f t="shared" si="66"/>
        <v>21343519.492900547</v>
      </c>
      <c r="Q636" s="7">
        <f t="shared" si="67"/>
        <v>-0.49193211559249156</v>
      </c>
      <c r="R636" s="7">
        <f t="shared" si="68"/>
        <v>0.49193211559249156</v>
      </c>
    </row>
    <row r="637" spans="1:18" x14ac:dyDescent="0.2">
      <c r="A637">
        <f t="shared" ca="1" si="69"/>
        <v>635.9257675397987</v>
      </c>
      <c r="B637">
        <v>64</v>
      </c>
      <c r="C637">
        <v>38.19</v>
      </c>
      <c r="D637">
        <v>0</v>
      </c>
      <c r="E637">
        <v>1</v>
      </c>
      <c r="F637">
        <v>0</v>
      </c>
      <c r="G637">
        <v>0</v>
      </c>
      <c r="H637">
        <v>1</v>
      </c>
      <c r="I637">
        <v>0</v>
      </c>
      <c r="J637">
        <v>0</v>
      </c>
      <c r="K637">
        <v>0</v>
      </c>
      <c r="L637" s="7">
        <v>14410.9321</v>
      </c>
      <c r="M637" s="7">
        <f t="shared" si="63"/>
        <v>17322.751620225928</v>
      </c>
      <c r="N637" s="7">
        <f t="shared" si="64"/>
        <v>-2911.8195202259285</v>
      </c>
      <c r="O637" s="7">
        <f t="shared" si="65"/>
        <v>2911.8195202259285</v>
      </c>
      <c r="P637" s="7">
        <f t="shared" si="66"/>
        <v>8478692.9183687568</v>
      </c>
      <c r="Q637" s="7">
        <f t="shared" si="67"/>
        <v>-0.20205629309889875</v>
      </c>
      <c r="R637" s="7">
        <f t="shared" si="68"/>
        <v>0.20205629309889875</v>
      </c>
    </row>
    <row r="638" spans="1:18" x14ac:dyDescent="0.2">
      <c r="A638">
        <f t="shared" ca="1" si="69"/>
        <v>636.9257675397987</v>
      </c>
      <c r="B638">
        <v>19</v>
      </c>
      <c r="C638">
        <v>24.51</v>
      </c>
      <c r="D638">
        <v>1</v>
      </c>
      <c r="E638">
        <v>0</v>
      </c>
      <c r="F638">
        <v>1</v>
      </c>
      <c r="G638">
        <v>0</v>
      </c>
      <c r="H638">
        <v>0</v>
      </c>
      <c r="I638">
        <v>1</v>
      </c>
      <c r="J638">
        <v>0</v>
      </c>
      <c r="K638">
        <v>0</v>
      </c>
      <c r="L638" s="7">
        <v>2709.1118999999999</v>
      </c>
      <c r="M638" s="7">
        <f t="shared" si="63"/>
        <v>1377.90031576858</v>
      </c>
      <c r="N638" s="7">
        <f t="shared" si="64"/>
        <v>1331.2115842314199</v>
      </c>
      <c r="O638" s="7">
        <f t="shared" si="65"/>
        <v>1331.2115842314199</v>
      </c>
      <c r="P638" s="7">
        <f t="shared" si="66"/>
        <v>1772124.2819919267</v>
      </c>
      <c r="Q638" s="7">
        <f t="shared" si="67"/>
        <v>0.49138301900021919</v>
      </c>
      <c r="R638" s="7">
        <f t="shared" si="68"/>
        <v>0.49138301900021919</v>
      </c>
    </row>
    <row r="639" spans="1:18" x14ac:dyDescent="0.2">
      <c r="A639">
        <f t="shared" ca="1" si="69"/>
        <v>637.9257675397987</v>
      </c>
      <c r="B639">
        <v>35</v>
      </c>
      <c r="C639">
        <v>38.094999999999999</v>
      </c>
      <c r="D639">
        <v>2</v>
      </c>
      <c r="E639">
        <v>0</v>
      </c>
      <c r="F639">
        <v>1</v>
      </c>
      <c r="G639">
        <v>0</v>
      </c>
      <c r="H639">
        <v>1</v>
      </c>
      <c r="I639">
        <v>0</v>
      </c>
      <c r="J639">
        <v>0</v>
      </c>
      <c r="K639">
        <v>0</v>
      </c>
      <c r="L639" s="7">
        <v>24915.046259999999</v>
      </c>
      <c r="M639" s="7">
        <f t="shared" si="63"/>
        <v>10924.009468243183</v>
      </c>
      <c r="N639" s="7">
        <f t="shared" si="64"/>
        <v>13991.036791756816</v>
      </c>
      <c r="O639" s="7">
        <f t="shared" si="65"/>
        <v>13991.036791756816</v>
      </c>
      <c r="P639" s="7">
        <f t="shared" si="66"/>
        <v>195749110.50829288</v>
      </c>
      <c r="Q639" s="7">
        <f t="shared" si="67"/>
        <v>0.56154970156402262</v>
      </c>
      <c r="R639" s="7">
        <f t="shared" si="68"/>
        <v>0.56154970156402262</v>
      </c>
    </row>
    <row r="640" spans="1:18" x14ac:dyDescent="0.2">
      <c r="A640">
        <f t="shared" ca="1" si="69"/>
        <v>638.9257675397987</v>
      </c>
      <c r="B640">
        <v>39</v>
      </c>
      <c r="C640">
        <v>26.41</v>
      </c>
      <c r="D640">
        <v>0</v>
      </c>
      <c r="E640">
        <v>1</v>
      </c>
      <c r="F640">
        <v>0</v>
      </c>
      <c r="G640">
        <v>1</v>
      </c>
      <c r="H640">
        <v>1</v>
      </c>
      <c r="I640">
        <v>0</v>
      </c>
      <c r="J640">
        <v>0</v>
      </c>
      <c r="K640">
        <v>0</v>
      </c>
      <c r="L640" s="7">
        <v>20149.322899999999</v>
      </c>
      <c r="M640" s="7">
        <f t="shared" si="63"/>
        <v>30754.178465169356</v>
      </c>
      <c r="N640" s="7">
        <f t="shared" si="64"/>
        <v>-10604.855565169357</v>
      </c>
      <c r="O640" s="7">
        <f t="shared" si="65"/>
        <v>10604.855565169357</v>
      </c>
      <c r="P640" s="7">
        <f t="shared" si="66"/>
        <v>112462961.55810347</v>
      </c>
      <c r="Q640" s="7">
        <f t="shared" si="67"/>
        <v>-0.5263132472391594</v>
      </c>
      <c r="R640" s="7">
        <f t="shared" si="68"/>
        <v>0.5263132472391594</v>
      </c>
    </row>
    <row r="641" spans="1:18" x14ac:dyDescent="0.2">
      <c r="A641">
        <f t="shared" ca="1" si="69"/>
        <v>639.9257675397987</v>
      </c>
      <c r="B641">
        <v>56</v>
      </c>
      <c r="C641">
        <v>33.659999999999997</v>
      </c>
      <c r="D641">
        <v>4</v>
      </c>
      <c r="E641">
        <v>1</v>
      </c>
      <c r="F641">
        <v>0</v>
      </c>
      <c r="G641">
        <v>0</v>
      </c>
      <c r="H641">
        <v>0</v>
      </c>
      <c r="I641">
        <v>0</v>
      </c>
      <c r="J641">
        <v>0</v>
      </c>
      <c r="K641">
        <v>1</v>
      </c>
      <c r="L641" s="7">
        <v>12949.1554</v>
      </c>
      <c r="M641" s="7">
        <f t="shared" si="63"/>
        <v>14598.33458627875</v>
      </c>
      <c r="N641" s="7">
        <f t="shared" si="64"/>
        <v>-1649.1791862787504</v>
      </c>
      <c r="O641" s="7">
        <f t="shared" si="65"/>
        <v>1649.1791862787504</v>
      </c>
      <c r="P641" s="7">
        <f t="shared" si="66"/>
        <v>2719791.9884550413</v>
      </c>
      <c r="Q641" s="7">
        <f t="shared" si="67"/>
        <v>-0.12735805041607196</v>
      </c>
      <c r="R641" s="7">
        <f t="shared" si="68"/>
        <v>0.12735805041607196</v>
      </c>
    </row>
    <row r="642" spans="1:18" x14ac:dyDescent="0.2">
      <c r="A642">
        <f t="shared" ca="1" si="69"/>
        <v>640.9257675397987</v>
      </c>
      <c r="B642">
        <v>33</v>
      </c>
      <c r="C642">
        <v>42.4</v>
      </c>
      <c r="D642">
        <v>5</v>
      </c>
      <c r="E642">
        <v>1</v>
      </c>
      <c r="F642">
        <v>0</v>
      </c>
      <c r="G642">
        <v>0</v>
      </c>
      <c r="H642">
        <v>0</v>
      </c>
      <c r="I642">
        <v>0</v>
      </c>
      <c r="J642">
        <v>1</v>
      </c>
      <c r="K642">
        <v>0</v>
      </c>
      <c r="L642" s="7">
        <v>6666.2430000000004</v>
      </c>
      <c r="M642" s="7">
        <f t="shared" si="63"/>
        <v>12205.660865714617</v>
      </c>
      <c r="N642" s="7">
        <f t="shared" si="64"/>
        <v>-5539.4178657146167</v>
      </c>
      <c r="O642" s="7">
        <f t="shared" si="65"/>
        <v>5539.4178657146167</v>
      </c>
      <c r="P642" s="7">
        <f t="shared" si="66"/>
        <v>30685150.29099828</v>
      </c>
      <c r="Q642" s="7">
        <f t="shared" si="67"/>
        <v>-0.83096548771393663</v>
      </c>
      <c r="R642" s="7">
        <f t="shared" si="68"/>
        <v>0.83096548771393663</v>
      </c>
    </row>
    <row r="643" spans="1:18" x14ac:dyDescent="0.2">
      <c r="A643">
        <f t="shared" ca="1" si="69"/>
        <v>641.9257675397987</v>
      </c>
      <c r="B643">
        <v>42</v>
      </c>
      <c r="C643">
        <v>28.31</v>
      </c>
      <c r="D643">
        <v>3</v>
      </c>
      <c r="E643">
        <v>1</v>
      </c>
      <c r="F643">
        <v>0</v>
      </c>
      <c r="G643">
        <v>1</v>
      </c>
      <c r="H643">
        <v>0</v>
      </c>
      <c r="I643">
        <v>1</v>
      </c>
      <c r="J643">
        <v>0</v>
      </c>
      <c r="K643">
        <v>0</v>
      </c>
      <c r="L643" s="7">
        <v>32787.458590000002</v>
      </c>
      <c r="M643" s="7">
        <f t="shared" ref="M643:M706" si="70">$V$21+$V$22*B643+$V$23*C643+$V$24*D643+$V$25*E643+$V$26*F643+$V$27*G643+$V$28*H643+$V$29*I643+$V$30*J643+$V$31*K643</f>
        <v>33242.752820664755</v>
      </c>
      <c r="N643" s="7">
        <f t="shared" ref="N643:N706" si="71">L643-M643</f>
        <v>-455.29423066475283</v>
      </c>
      <c r="O643" s="7">
        <f t="shared" ref="O643:O706" si="72">ABS(N643)</f>
        <v>455.29423066475283</v>
      </c>
      <c r="P643" s="7">
        <f t="shared" ref="P643:P706" si="73">N643^2</f>
        <v>207292.83647660917</v>
      </c>
      <c r="Q643" s="7">
        <f t="shared" ref="Q643:Q706" si="74">N643/L643</f>
        <v>-1.3886231206819278E-2</v>
      </c>
      <c r="R643" s="7">
        <f t="shared" ref="R643:R706" si="75">ABS(Q643)</f>
        <v>1.3886231206819278E-2</v>
      </c>
    </row>
    <row r="644" spans="1:18" x14ac:dyDescent="0.2">
      <c r="A644">
        <f t="shared" ref="A644:A707" ca="1" si="76">A643+1</f>
        <v>642.9257675397987</v>
      </c>
      <c r="B644">
        <v>61</v>
      </c>
      <c r="C644">
        <v>33.914999999999999</v>
      </c>
      <c r="D644">
        <v>0</v>
      </c>
      <c r="E644">
        <v>1</v>
      </c>
      <c r="F644">
        <v>0</v>
      </c>
      <c r="G644">
        <v>0</v>
      </c>
      <c r="H644">
        <v>1</v>
      </c>
      <c r="I644">
        <v>0</v>
      </c>
      <c r="J644">
        <v>0</v>
      </c>
      <c r="K644">
        <v>0</v>
      </c>
      <c r="L644" s="7">
        <v>13143.86485</v>
      </c>
      <c r="M644" s="7">
        <f t="shared" si="70"/>
        <v>15102.130548427547</v>
      </c>
      <c r="N644" s="7">
        <f t="shared" si="71"/>
        <v>-1958.2656984275472</v>
      </c>
      <c r="O644" s="7">
        <f t="shared" si="72"/>
        <v>1958.2656984275472</v>
      </c>
      <c r="P644" s="7">
        <f t="shared" si="73"/>
        <v>3834804.5456379293</v>
      </c>
      <c r="Q644" s="7">
        <f t="shared" si="74"/>
        <v>-0.14898705371484</v>
      </c>
      <c r="R644" s="7">
        <f t="shared" si="75"/>
        <v>0.14898705371484</v>
      </c>
    </row>
    <row r="645" spans="1:18" x14ac:dyDescent="0.2">
      <c r="A645">
        <f t="shared" ca="1" si="76"/>
        <v>643.9257675397987</v>
      </c>
      <c r="B645">
        <v>23</v>
      </c>
      <c r="C645">
        <v>34.96</v>
      </c>
      <c r="D645">
        <v>3</v>
      </c>
      <c r="E645">
        <v>0</v>
      </c>
      <c r="F645">
        <v>1</v>
      </c>
      <c r="G645">
        <v>0</v>
      </c>
      <c r="H645">
        <v>0</v>
      </c>
      <c r="I645">
        <v>1</v>
      </c>
      <c r="J645">
        <v>0</v>
      </c>
      <c r="K645">
        <v>0</v>
      </c>
      <c r="L645" s="7">
        <v>4466.6214</v>
      </c>
      <c r="M645" s="7">
        <f t="shared" si="70"/>
        <v>6900.8984064495153</v>
      </c>
      <c r="N645" s="7">
        <f t="shared" si="71"/>
        <v>-2434.2770064495153</v>
      </c>
      <c r="O645" s="7">
        <f t="shared" si="72"/>
        <v>2434.2770064495153</v>
      </c>
      <c r="P645" s="7">
        <f t="shared" si="73"/>
        <v>5925704.5441288138</v>
      </c>
      <c r="Q645" s="7">
        <f t="shared" si="74"/>
        <v>-0.54499291264075245</v>
      </c>
      <c r="R645" s="7">
        <f t="shared" si="75"/>
        <v>0.54499291264075245</v>
      </c>
    </row>
    <row r="646" spans="1:18" x14ac:dyDescent="0.2">
      <c r="A646">
        <f t="shared" ca="1" si="76"/>
        <v>644.9257675397987</v>
      </c>
      <c r="B646">
        <v>43</v>
      </c>
      <c r="C646">
        <v>35.31</v>
      </c>
      <c r="D646">
        <v>2</v>
      </c>
      <c r="E646">
        <v>1</v>
      </c>
      <c r="F646">
        <v>0</v>
      </c>
      <c r="G646">
        <v>0</v>
      </c>
      <c r="H646">
        <v>0</v>
      </c>
      <c r="I646">
        <v>0</v>
      </c>
      <c r="J646">
        <v>0</v>
      </c>
      <c r="K646">
        <v>1</v>
      </c>
      <c r="L646" s="7">
        <v>18806.145469999999</v>
      </c>
      <c r="M646" s="7">
        <f t="shared" si="70"/>
        <v>10867.87011145285</v>
      </c>
      <c r="N646" s="7">
        <f t="shared" si="71"/>
        <v>7938.2753585471492</v>
      </c>
      <c r="O646" s="7">
        <f t="shared" si="72"/>
        <v>7938.2753585471492</v>
      </c>
      <c r="P646" s="7">
        <f t="shared" si="73"/>
        <v>63016215.668116868</v>
      </c>
      <c r="Q646" s="7">
        <f t="shared" si="74"/>
        <v>0.42211070690750907</v>
      </c>
      <c r="R646" s="7">
        <f t="shared" si="75"/>
        <v>0.42211070690750907</v>
      </c>
    </row>
    <row r="647" spans="1:18" x14ac:dyDescent="0.2">
      <c r="A647">
        <f t="shared" ca="1" si="76"/>
        <v>645.9257675397987</v>
      </c>
      <c r="B647">
        <v>48</v>
      </c>
      <c r="C647">
        <v>30.78</v>
      </c>
      <c r="D647">
        <v>3</v>
      </c>
      <c r="E647">
        <v>1</v>
      </c>
      <c r="F647">
        <v>0</v>
      </c>
      <c r="G647">
        <v>0</v>
      </c>
      <c r="H647">
        <v>1</v>
      </c>
      <c r="I647">
        <v>0</v>
      </c>
      <c r="J647">
        <v>0</v>
      </c>
      <c r="K647">
        <v>0</v>
      </c>
      <c r="L647" s="7">
        <v>10141.136200000001</v>
      </c>
      <c r="M647" s="7">
        <f t="shared" si="70"/>
        <v>12126.128123819437</v>
      </c>
      <c r="N647" s="7">
        <f t="shared" si="71"/>
        <v>-1984.9919238194361</v>
      </c>
      <c r="O647" s="7">
        <f t="shared" si="72"/>
        <v>1984.9919238194361</v>
      </c>
      <c r="P647" s="7">
        <f t="shared" si="73"/>
        <v>3940192.9376283861</v>
      </c>
      <c r="Q647" s="7">
        <f t="shared" si="74"/>
        <v>-0.1957366398273436</v>
      </c>
      <c r="R647" s="7">
        <f t="shared" si="75"/>
        <v>0.1957366398273436</v>
      </c>
    </row>
    <row r="648" spans="1:18" x14ac:dyDescent="0.2">
      <c r="A648">
        <f t="shared" ca="1" si="76"/>
        <v>646.9257675397987</v>
      </c>
      <c r="B648">
        <v>39</v>
      </c>
      <c r="C648">
        <v>26.22</v>
      </c>
      <c r="D648">
        <v>1</v>
      </c>
      <c r="E648">
        <v>1</v>
      </c>
      <c r="F648">
        <v>0</v>
      </c>
      <c r="G648">
        <v>0</v>
      </c>
      <c r="H648">
        <v>0</v>
      </c>
      <c r="I648">
        <v>1</v>
      </c>
      <c r="J648">
        <v>0</v>
      </c>
      <c r="K648">
        <v>0</v>
      </c>
      <c r="L648" s="7">
        <v>6123.5688</v>
      </c>
      <c r="M648" s="7">
        <f t="shared" si="70"/>
        <v>6963.7338127949661</v>
      </c>
      <c r="N648" s="7">
        <f t="shared" si="71"/>
        <v>-840.16501279496606</v>
      </c>
      <c r="O648" s="7">
        <f t="shared" si="72"/>
        <v>840.16501279496606</v>
      </c>
      <c r="P648" s="7">
        <f t="shared" si="73"/>
        <v>705877.24872476549</v>
      </c>
      <c r="Q648" s="7">
        <f t="shared" si="74"/>
        <v>-0.13720185732133294</v>
      </c>
      <c r="R648" s="7">
        <f t="shared" si="75"/>
        <v>0.13720185732133294</v>
      </c>
    </row>
    <row r="649" spans="1:18" x14ac:dyDescent="0.2">
      <c r="A649">
        <f t="shared" ca="1" si="76"/>
        <v>647.9257675397987</v>
      </c>
      <c r="B649">
        <v>40</v>
      </c>
      <c r="C649">
        <v>23.37</v>
      </c>
      <c r="D649">
        <v>3</v>
      </c>
      <c r="E649">
        <v>0</v>
      </c>
      <c r="F649">
        <v>1</v>
      </c>
      <c r="G649">
        <v>0</v>
      </c>
      <c r="H649">
        <v>1</v>
      </c>
      <c r="I649">
        <v>0</v>
      </c>
      <c r="J649">
        <v>0</v>
      </c>
      <c r="K649">
        <v>0</v>
      </c>
      <c r="L649" s="7">
        <v>8252.2842999999993</v>
      </c>
      <c r="M649" s="7">
        <f t="shared" si="70"/>
        <v>7689.1681716594348</v>
      </c>
      <c r="N649" s="7">
        <f t="shared" si="71"/>
        <v>563.1161283405645</v>
      </c>
      <c r="O649" s="7">
        <f t="shared" si="72"/>
        <v>563.1161283405645</v>
      </c>
      <c r="P649" s="7">
        <f t="shared" si="73"/>
        <v>317099.77399726713</v>
      </c>
      <c r="Q649" s="7">
        <f t="shared" si="74"/>
        <v>6.8237606445595261E-2</v>
      </c>
      <c r="R649" s="7">
        <f t="shared" si="75"/>
        <v>6.8237606445595261E-2</v>
      </c>
    </row>
    <row r="650" spans="1:18" x14ac:dyDescent="0.2">
      <c r="A650">
        <f t="shared" ca="1" si="76"/>
        <v>648.9257675397987</v>
      </c>
      <c r="B650">
        <v>18</v>
      </c>
      <c r="C650">
        <v>28.5</v>
      </c>
      <c r="D650">
        <v>0</v>
      </c>
      <c r="E650">
        <v>1</v>
      </c>
      <c r="F650">
        <v>0</v>
      </c>
      <c r="G650">
        <v>0</v>
      </c>
      <c r="H650">
        <v>1</v>
      </c>
      <c r="I650">
        <v>0</v>
      </c>
      <c r="J650">
        <v>0</v>
      </c>
      <c r="K650">
        <v>0</v>
      </c>
      <c r="L650" s="7">
        <v>1712.2270000000001</v>
      </c>
      <c r="M650" s="7">
        <f t="shared" si="70"/>
        <v>2220.5748380188852</v>
      </c>
      <c r="N650" s="7">
        <f t="shared" si="71"/>
        <v>-508.34783801888511</v>
      </c>
      <c r="O650" s="7">
        <f t="shared" si="72"/>
        <v>508.34783801888511</v>
      </c>
      <c r="P650" s="7">
        <f t="shared" si="73"/>
        <v>258417.52441847467</v>
      </c>
      <c r="Q650" s="7">
        <f t="shared" si="74"/>
        <v>-0.2968927823348686</v>
      </c>
      <c r="R650" s="7">
        <f t="shared" si="75"/>
        <v>0.2968927823348686</v>
      </c>
    </row>
    <row r="651" spans="1:18" x14ac:dyDescent="0.2">
      <c r="A651">
        <f t="shared" ca="1" si="76"/>
        <v>649.9257675397987</v>
      </c>
      <c r="B651">
        <v>58</v>
      </c>
      <c r="C651">
        <v>32.965000000000003</v>
      </c>
      <c r="D651">
        <v>0</v>
      </c>
      <c r="E651">
        <v>0</v>
      </c>
      <c r="F651">
        <v>1</v>
      </c>
      <c r="G651">
        <v>0</v>
      </c>
      <c r="H651">
        <v>1</v>
      </c>
      <c r="I651">
        <v>0</v>
      </c>
      <c r="J651">
        <v>0</v>
      </c>
      <c r="K651">
        <v>0</v>
      </c>
      <c r="L651" s="7">
        <v>12430.95335</v>
      </c>
      <c r="M651" s="7">
        <f t="shared" si="70"/>
        <v>14140.642069280313</v>
      </c>
      <c r="N651" s="7">
        <f t="shared" si="71"/>
        <v>-1709.6887192803133</v>
      </c>
      <c r="O651" s="7">
        <f t="shared" si="72"/>
        <v>1709.6887192803133</v>
      </c>
      <c r="P651" s="7">
        <f t="shared" si="73"/>
        <v>2923035.5168343578</v>
      </c>
      <c r="Q651" s="7">
        <f t="shared" si="74"/>
        <v>-0.13753480293450809</v>
      </c>
      <c r="R651" s="7">
        <f t="shared" si="75"/>
        <v>0.13753480293450809</v>
      </c>
    </row>
    <row r="652" spans="1:18" x14ac:dyDescent="0.2">
      <c r="A652">
        <f t="shared" ca="1" si="76"/>
        <v>650.9257675397987</v>
      </c>
      <c r="B652">
        <v>49</v>
      </c>
      <c r="C652">
        <v>42.68</v>
      </c>
      <c r="D652">
        <v>2</v>
      </c>
      <c r="E652">
        <v>0</v>
      </c>
      <c r="F652">
        <v>1</v>
      </c>
      <c r="G652">
        <v>0</v>
      </c>
      <c r="H652">
        <v>0</v>
      </c>
      <c r="I652">
        <v>0</v>
      </c>
      <c r="J652">
        <v>0</v>
      </c>
      <c r="K652">
        <v>1</v>
      </c>
      <c r="L652" s="7">
        <v>9800.8881999999994</v>
      </c>
      <c r="M652" s="7">
        <f t="shared" si="70"/>
        <v>15040.178339183936</v>
      </c>
      <c r="N652" s="7">
        <f t="shared" si="71"/>
        <v>-5239.2901391839368</v>
      </c>
      <c r="O652" s="7">
        <f t="shared" si="72"/>
        <v>5239.2901391839368</v>
      </c>
      <c r="P652" s="7">
        <f t="shared" si="73"/>
        <v>27450161.162550036</v>
      </c>
      <c r="Q652" s="7">
        <f t="shared" si="74"/>
        <v>-0.53457299300526018</v>
      </c>
      <c r="R652" s="7">
        <f t="shared" si="75"/>
        <v>0.53457299300526018</v>
      </c>
    </row>
    <row r="653" spans="1:18" x14ac:dyDescent="0.2">
      <c r="A653">
        <f t="shared" ca="1" si="76"/>
        <v>651.9257675397987</v>
      </c>
      <c r="B653">
        <v>53</v>
      </c>
      <c r="C653">
        <v>39.6</v>
      </c>
      <c r="D653">
        <v>1</v>
      </c>
      <c r="E653">
        <v>0</v>
      </c>
      <c r="F653">
        <v>1</v>
      </c>
      <c r="G653">
        <v>0</v>
      </c>
      <c r="H653">
        <v>0</v>
      </c>
      <c r="I653">
        <v>0</v>
      </c>
      <c r="J653">
        <v>0</v>
      </c>
      <c r="K653">
        <v>1</v>
      </c>
      <c r="L653" s="7">
        <v>10579.710999999999</v>
      </c>
      <c r="M653" s="7">
        <f t="shared" si="70"/>
        <v>14547.387367062807</v>
      </c>
      <c r="N653" s="7">
        <f t="shared" si="71"/>
        <v>-3967.6763670628079</v>
      </c>
      <c r="O653" s="7">
        <f t="shared" si="72"/>
        <v>3967.6763670628079</v>
      </c>
      <c r="P653" s="7">
        <f t="shared" si="73"/>
        <v>15742455.753748722</v>
      </c>
      <c r="Q653" s="7">
        <f t="shared" si="74"/>
        <v>-0.37502691397362442</v>
      </c>
      <c r="R653" s="7">
        <f t="shared" si="75"/>
        <v>0.37502691397362442</v>
      </c>
    </row>
    <row r="654" spans="1:18" x14ac:dyDescent="0.2">
      <c r="A654">
        <f t="shared" ca="1" si="76"/>
        <v>652.9257675397987</v>
      </c>
      <c r="B654">
        <v>48</v>
      </c>
      <c r="C654">
        <v>31.13</v>
      </c>
      <c r="D654">
        <v>0</v>
      </c>
      <c r="E654">
        <v>0</v>
      </c>
      <c r="F654">
        <v>1</v>
      </c>
      <c r="G654">
        <v>0</v>
      </c>
      <c r="H654">
        <v>0</v>
      </c>
      <c r="I654">
        <v>0</v>
      </c>
      <c r="J654">
        <v>0</v>
      </c>
      <c r="K654">
        <v>1</v>
      </c>
      <c r="L654" s="7">
        <v>8280.6226999999999</v>
      </c>
      <c r="M654" s="7">
        <f t="shared" si="70"/>
        <v>9914.636507143121</v>
      </c>
      <c r="N654" s="7">
        <f t="shared" si="71"/>
        <v>-1634.0138071431211</v>
      </c>
      <c r="O654" s="7">
        <f t="shared" si="72"/>
        <v>1634.0138071431211</v>
      </c>
      <c r="P654" s="7">
        <f t="shared" si="73"/>
        <v>2670001.1219343571</v>
      </c>
      <c r="Q654" s="7">
        <f t="shared" si="74"/>
        <v>-0.19732982244718397</v>
      </c>
      <c r="R654" s="7">
        <f t="shared" si="75"/>
        <v>0.19732982244718397</v>
      </c>
    </row>
    <row r="655" spans="1:18" x14ac:dyDescent="0.2">
      <c r="A655">
        <f t="shared" ca="1" si="76"/>
        <v>653.9257675397987</v>
      </c>
      <c r="B655">
        <v>45</v>
      </c>
      <c r="C655">
        <v>36.299999999999997</v>
      </c>
      <c r="D655">
        <v>2</v>
      </c>
      <c r="E655">
        <v>0</v>
      </c>
      <c r="F655">
        <v>1</v>
      </c>
      <c r="G655">
        <v>0</v>
      </c>
      <c r="H655">
        <v>0</v>
      </c>
      <c r="I655">
        <v>0</v>
      </c>
      <c r="J655">
        <v>0</v>
      </c>
      <c r="K655">
        <v>1</v>
      </c>
      <c r="L655" s="7">
        <v>8527.5319999999992</v>
      </c>
      <c r="M655" s="7">
        <f t="shared" si="70"/>
        <v>11848.698694997383</v>
      </c>
      <c r="N655" s="7">
        <f t="shared" si="71"/>
        <v>-3321.1666949973842</v>
      </c>
      <c r="O655" s="7">
        <f t="shared" si="72"/>
        <v>3321.1666949973842</v>
      </c>
      <c r="P655" s="7">
        <f t="shared" si="73"/>
        <v>11030148.215959847</v>
      </c>
      <c r="Q655" s="7">
        <f t="shared" si="74"/>
        <v>-0.38946399673403564</v>
      </c>
      <c r="R655" s="7">
        <f t="shared" si="75"/>
        <v>0.38946399673403564</v>
      </c>
    </row>
    <row r="656" spans="1:18" x14ac:dyDescent="0.2">
      <c r="A656">
        <f t="shared" ca="1" si="76"/>
        <v>654.9257675397987</v>
      </c>
      <c r="B656">
        <v>59</v>
      </c>
      <c r="C656">
        <v>35.200000000000003</v>
      </c>
      <c r="D656">
        <v>0</v>
      </c>
      <c r="E656">
        <v>0</v>
      </c>
      <c r="F656">
        <v>1</v>
      </c>
      <c r="G656">
        <v>0</v>
      </c>
      <c r="H656">
        <v>0</v>
      </c>
      <c r="I656">
        <v>0</v>
      </c>
      <c r="J656">
        <v>0</v>
      </c>
      <c r="K656">
        <v>1</v>
      </c>
      <c r="L656" s="7">
        <v>12244.531000000001</v>
      </c>
      <c r="M656" s="7">
        <f t="shared" si="70"/>
        <v>14120.573741250068</v>
      </c>
      <c r="N656" s="7">
        <f t="shared" si="71"/>
        <v>-1876.0427412500667</v>
      </c>
      <c r="O656" s="7">
        <f t="shared" si="72"/>
        <v>1876.0427412500667</v>
      </c>
      <c r="P656" s="7">
        <f t="shared" si="73"/>
        <v>3519536.3669970646</v>
      </c>
      <c r="Q656" s="7">
        <f t="shared" si="74"/>
        <v>-0.15321474879275218</v>
      </c>
      <c r="R656" s="7">
        <f t="shared" si="75"/>
        <v>0.15321474879275218</v>
      </c>
    </row>
    <row r="657" spans="1:18" x14ac:dyDescent="0.2">
      <c r="A657">
        <f t="shared" ca="1" si="76"/>
        <v>655.9257675397987</v>
      </c>
      <c r="B657">
        <v>52</v>
      </c>
      <c r="C657">
        <v>25.3</v>
      </c>
      <c r="D657">
        <v>2</v>
      </c>
      <c r="E657">
        <v>0</v>
      </c>
      <c r="F657">
        <v>1</v>
      </c>
      <c r="G657">
        <v>1</v>
      </c>
      <c r="H657">
        <v>0</v>
      </c>
      <c r="I657">
        <v>0</v>
      </c>
      <c r="J657">
        <v>0</v>
      </c>
      <c r="K657">
        <v>1</v>
      </c>
      <c r="L657" s="7">
        <v>24667.419000000002</v>
      </c>
      <c r="M657" s="7">
        <f t="shared" si="70"/>
        <v>33764.099714952397</v>
      </c>
      <c r="N657" s="7">
        <f t="shared" si="71"/>
        <v>-9096.6807149523956</v>
      </c>
      <c r="O657" s="7">
        <f t="shared" si="72"/>
        <v>9096.6807149523956</v>
      </c>
      <c r="P657" s="7">
        <f t="shared" si="73"/>
        <v>82749600.029786825</v>
      </c>
      <c r="Q657" s="7">
        <f t="shared" si="74"/>
        <v>-0.36877310572915611</v>
      </c>
      <c r="R657" s="7">
        <f t="shared" si="75"/>
        <v>0.36877310572915611</v>
      </c>
    </row>
    <row r="658" spans="1:18" x14ac:dyDescent="0.2">
      <c r="A658">
        <f t="shared" ca="1" si="76"/>
        <v>656.9257675397987</v>
      </c>
      <c r="B658">
        <v>26</v>
      </c>
      <c r="C658">
        <v>42.4</v>
      </c>
      <c r="D658">
        <v>1</v>
      </c>
      <c r="E658">
        <v>0</v>
      </c>
      <c r="F658">
        <v>1</v>
      </c>
      <c r="G658">
        <v>0</v>
      </c>
      <c r="H658">
        <v>0</v>
      </c>
      <c r="I658">
        <v>0</v>
      </c>
      <c r="J658">
        <v>1</v>
      </c>
      <c r="K658">
        <v>0</v>
      </c>
      <c r="L658" s="7">
        <v>3410.3240000000001</v>
      </c>
      <c r="M658" s="7">
        <f t="shared" si="70"/>
        <v>8636.9785767517569</v>
      </c>
      <c r="N658" s="7">
        <f t="shared" si="71"/>
        <v>-5226.6545767517564</v>
      </c>
      <c r="O658" s="7">
        <f t="shared" si="72"/>
        <v>5226.6545767517564</v>
      </c>
      <c r="P658" s="7">
        <f t="shared" si="73"/>
        <v>27317918.064680081</v>
      </c>
      <c r="Q658" s="7">
        <f t="shared" si="74"/>
        <v>-1.5325976583901577</v>
      </c>
      <c r="R658" s="7">
        <f t="shared" si="75"/>
        <v>1.5325976583901577</v>
      </c>
    </row>
    <row r="659" spans="1:18" x14ac:dyDescent="0.2">
      <c r="A659">
        <f t="shared" ca="1" si="76"/>
        <v>657.9257675397987</v>
      </c>
      <c r="B659">
        <v>27</v>
      </c>
      <c r="C659">
        <v>33.155000000000001</v>
      </c>
      <c r="D659">
        <v>2</v>
      </c>
      <c r="E659">
        <v>1</v>
      </c>
      <c r="F659">
        <v>0</v>
      </c>
      <c r="G659">
        <v>0</v>
      </c>
      <c r="H659">
        <v>0</v>
      </c>
      <c r="I659">
        <v>1</v>
      </c>
      <c r="J659">
        <v>0</v>
      </c>
      <c r="K659">
        <v>0</v>
      </c>
      <c r="L659" s="7">
        <v>4058.71245</v>
      </c>
      <c r="M659" s="7">
        <f t="shared" si="70"/>
        <v>6709.2647282871003</v>
      </c>
      <c r="N659" s="7">
        <f t="shared" si="71"/>
        <v>-2650.5522782871003</v>
      </c>
      <c r="O659" s="7">
        <f t="shared" si="72"/>
        <v>2650.5522782871003</v>
      </c>
      <c r="P659" s="7">
        <f t="shared" si="73"/>
        <v>7025427.3799329381</v>
      </c>
      <c r="Q659" s="7">
        <f t="shared" si="74"/>
        <v>-0.65305249163120693</v>
      </c>
      <c r="R659" s="7">
        <f t="shared" si="75"/>
        <v>0.65305249163120693</v>
      </c>
    </row>
    <row r="660" spans="1:18" x14ac:dyDescent="0.2">
      <c r="A660">
        <f t="shared" ca="1" si="76"/>
        <v>658.9257675397987</v>
      </c>
      <c r="B660">
        <v>48</v>
      </c>
      <c r="C660">
        <v>35.909999999999997</v>
      </c>
      <c r="D660">
        <v>1</v>
      </c>
      <c r="E660">
        <v>0</v>
      </c>
      <c r="F660">
        <v>1</v>
      </c>
      <c r="G660">
        <v>0</v>
      </c>
      <c r="H660">
        <v>1</v>
      </c>
      <c r="I660">
        <v>0</v>
      </c>
      <c r="J660">
        <v>0</v>
      </c>
      <c r="K660">
        <v>0</v>
      </c>
      <c r="L660" s="7">
        <v>26392.260289999998</v>
      </c>
      <c r="M660" s="7">
        <f t="shared" si="70"/>
        <v>13046.503809939888</v>
      </c>
      <c r="N660" s="7">
        <f t="shared" si="71"/>
        <v>13345.75648006011</v>
      </c>
      <c r="O660" s="7">
        <f t="shared" si="72"/>
        <v>13345.75648006011</v>
      </c>
      <c r="P660" s="7">
        <f t="shared" si="73"/>
        <v>178109216.02506644</v>
      </c>
      <c r="Q660" s="7">
        <f t="shared" si="74"/>
        <v>0.50566932628793471</v>
      </c>
      <c r="R660" s="7">
        <f t="shared" si="75"/>
        <v>0.50566932628793471</v>
      </c>
    </row>
    <row r="661" spans="1:18" x14ac:dyDescent="0.2">
      <c r="A661">
        <f t="shared" ca="1" si="76"/>
        <v>659.9257675397987</v>
      </c>
      <c r="B661">
        <v>57</v>
      </c>
      <c r="C661">
        <v>28.785</v>
      </c>
      <c r="D661">
        <v>4</v>
      </c>
      <c r="E661">
        <v>0</v>
      </c>
      <c r="F661">
        <v>1</v>
      </c>
      <c r="G661">
        <v>0</v>
      </c>
      <c r="H661">
        <v>1</v>
      </c>
      <c r="I661">
        <v>0</v>
      </c>
      <c r="J661">
        <v>0</v>
      </c>
      <c r="K661">
        <v>0</v>
      </c>
      <c r="L661" s="7">
        <v>14394.398150000001</v>
      </c>
      <c r="M661" s="7">
        <f t="shared" si="70"/>
        <v>14367.959261246184</v>
      </c>
      <c r="N661" s="7">
        <f t="shared" si="71"/>
        <v>26.438888753817082</v>
      </c>
      <c r="O661" s="7">
        <f t="shared" si="72"/>
        <v>26.438888753817082</v>
      </c>
      <c r="P661" s="7">
        <f t="shared" si="73"/>
        <v>699.01483853671539</v>
      </c>
      <c r="Q661" s="7">
        <f t="shared" si="74"/>
        <v>1.8367484682794521E-3</v>
      </c>
      <c r="R661" s="7">
        <f t="shared" si="75"/>
        <v>1.8367484682794521E-3</v>
      </c>
    </row>
    <row r="662" spans="1:18" x14ac:dyDescent="0.2">
      <c r="A662">
        <f t="shared" ca="1" si="76"/>
        <v>660.9257675397987</v>
      </c>
      <c r="B662">
        <v>37</v>
      </c>
      <c r="C662">
        <v>46.53</v>
      </c>
      <c r="D662">
        <v>3</v>
      </c>
      <c r="E662">
        <v>1</v>
      </c>
      <c r="F662">
        <v>0</v>
      </c>
      <c r="G662">
        <v>0</v>
      </c>
      <c r="H662">
        <v>0</v>
      </c>
      <c r="I662">
        <v>0</v>
      </c>
      <c r="J662">
        <v>0</v>
      </c>
      <c r="K662">
        <v>1</v>
      </c>
      <c r="L662" s="7">
        <v>6435.6237000000001</v>
      </c>
      <c r="M662" s="7">
        <f t="shared" si="70"/>
        <v>13607.983090891521</v>
      </c>
      <c r="N662" s="7">
        <f t="shared" si="71"/>
        <v>-7172.3593908915209</v>
      </c>
      <c r="O662" s="7">
        <f t="shared" si="72"/>
        <v>7172.3593908915209</v>
      </c>
      <c r="P662" s="7">
        <f t="shared" si="73"/>
        <v>51442739.232109785</v>
      </c>
      <c r="Q662" s="7">
        <f t="shared" si="74"/>
        <v>-1.1144777453180676</v>
      </c>
      <c r="R662" s="7">
        <f t="shared" si="75"/>
        <v>1.1144777453180676</v>
      </c>
    </row>
    <row r="663" spans="1:18" x14ac:dyDescent="0.2">
      <c r="A663">
        <f t="shared" ca="1" si="76"/>
        <v>661.9257675397987</v>
      </c>
      <c r="B663">
        <v>57</v>
      </c>
      <c r="C663">
        <v>23.98</v>
      </c>
      <c r="D663">
        <v>1</v>
      </c>
      <c r="E663">
        <v>0</v>
      </c>
      <c r="F663">
        <v>1</v>
      </c>
      <c r="G663">
        <v>0</v>
      </c>
      <c r="H663">
        <v>0</v>
      </c>
      <c r="I663">
        <v>0</v>
      </c>
      <c r="J663">
        <v>0</v>
      </c>
      <c r="K663">
        <v>1</v>
      </c>
      <c r="L663" s="7">
        <v>22192.437109999999</v>
      </c>
      <c r="M663" s="7">
        <f t="shared" si="70"/>
        <v>10276.611031810879</v>
      </c>
      <c r="N663" s="7">
        <f t="shared" si="71"/>
        <v>11915.82607818912</v>
      </c>
      <c r="O663" s="7">
        <f t="shared" si="72"/>
        <v>11915.82607818912</v>
      </c>
      <c r="P663" s="7">
        <f t="shared" si="73"/>
        <v>141986911.12565193</v>
      </c>
      <c r="Q663" s="7">
        <f t="shared" si="74"/>
        <v>0.53693183939765687</v>
      </c>
      <c r="R663" s="7">
        <f t="shared" si="75"/>
        <v>0.53693183939765687</v>
      </c>
    </row>
    <row r="664" spans="1:18" x14ac:dyDescent="0.2">
      <c r="A664">
        <f t="shared" ca="1" si="76"/>
        <v>662.9257675397987</v>
      </c>
      <c r="B664">
        <v>32</v>
      </c>
      <c r="C664">
        <v>31.54</v>
      </c>
      <c r="D664">
        <v>1</v>
      </c>
      <c r="E664">
        <v>0</v>
      </c>
      <c r="F664">
        <v>1</v>
      </c>
      <c r="G664">
        <v>0</v>
      </c>
      <c r="H664">
        <v>1</v>
      </c>
      <c r="I664">
        <v>0</v>
      </c>
      <c r="J664">
        <v>0</v>
      </c>
      <c r="K664">
        <v>0</v>
      </c>
      <c r="L664" s="7">
        <v>5148.5526</v>
      </c>
      <c r="M664" s="7">
        <f t="shared" si="70"/>
        <v>7454.5267770629498</v>
      </c>
      <c r="N664" s="7">
        <f t="shared" si="71"/>
        <v>-2305.9741770629498</v>
      </c>
      <c r="O664" s="7">
        <f t="shared" si="72"/>
        <v>2305.9741770629498</v>
      </c>
      <c r="P664" s="7">
        <f t="shared" si="73"/>
        <v>5317516.9052811489</v>
      </c>
      <c r="Q664" s="7">
        <f t="shared" si="74"/>
        <v>-0.44788785435793155</v>
      </c>
      <c r="R664" s="7">
        <f t="shared" si="75"/>
        <v>0.44788785435793155</v>
      </c>
    </row>
    <row r="665" spans="1:18" x14ac:dyDescent="0.2">
      <c r="A665">
        <f t="shared" ca="1" si="76"/>
        <v>663.9257675397987</v>
      </c>
      <c r="B665">
        <v>18</v>
      </c>
      <c r="C665">
        <v>33.659999999999997</v>
      </c>
      <c r="D665">
        <v>0</v>
      </c>
      <c r="E665">
        <v>1</v>
      </c>
      <c r="F665">
        <v>0</v>
      </c>
      <c r="G665">
        <v>0</v>
      </c>
      <c r="H665">
        <v>0</v>
      </c>
      <c r="I665">
        <v>0</v>
      </c>
      <c r="J665">
        <v>0</v>
      </c>
      <c r="K665">
        <v>1</v>
      </c>
      <c r="L665" s="7">
        <v>1136.3994</v>
      </c>
      <c r="M665" s="7">
        <f t="shared" si="70"/>
        <v>2935.7910092629972</v>
      </c>
      <c r="N665" s="7">
        <f t="shared" si="71"/>
        <v>-1799.3916092629972</v>
      </c>
      <c r="O665" s="7">
        <f t="shared" si="72"/>
        <v>1799.3916092629972</v>
      </c>
      <c r="P665" s="7">
        <f t="shared" si="73"/>
        <v>3237810.1634860788</v>
      </c>
      <c r="Q665" s="7">
        <f t="shared" si="74"/>
        <v>-1.5834147829213894</v>
      </c>
      <c r="R665" s="7">
        <f t="shared" si="75"/>
        <v>1.5834147829213894</v>
      </c>
    </row>
    <row r="666" spans="1:18" x14ac:dyDescent="0.2">
      <c r="A666">
        <f t="shared" ca="1" si="76"/>
        <v>664.9257675397987</v>
      </c>
      <c r="B666">
        <v>64</v>
      </c>
      <c r="C666">
        <v>22.99</v>
      </c>
      <c r="D666">
        <v>0</v>
      </c>
      <c r="E666">
        <v>0</v>
      </c>
      <c r="F666">
        <v>1</v>
      </c>
      <c r="G666">
        <v>1</v>
      </c>
      <c r="H666">
        <v>0</v>
      </c>
      <c r="I666">
        <v>0</v>
      </c>
      <c r="J666">
        <v>0</v>
      </c>
      <c r="K666">
        <v>1</v>
      </c>
      <c r="L666" s="7">
        <v>27037.914100000002</v>
      </c>
      <c r="M666" s="7">
        <f t="shared" si="70"/>
        <v>35111.837977261268</v>
      </c>
      <c r="N666" s="7">
        <f t="shared" si="71"/>
        <v>-8073.9238772612662</v>
      </c>
      <c r="O666" s="7">
        <f t="shared" si="72"/>
        <v>8073.9238772612662</v>
      </c>
      <c r="P666" s="7">
        <f t="shared" si="73"/>
        <v>65188246.775809601</v>
      </c>
      <c r="Q666" s="7">
        <f t="shared" si="74"/>
        <v>-0.29861489489905829</v>
      </c>
      <c r="R666" s="7">
        <f t="shared" si="75"/>
        <v>0.29861489489905829</v>
      </c>
    </row>
    <row r="667" spans="1:18" x14ac:dyDescent="0.2">
      <c r="A667">
        <f t="shared" ca="1" si="76"/>
        <v>665.9257675397987</v>
      </c>
      <c r="B667">
        <v>43</v>
      </c>
      <c r="C667">
        <v>38.06</v>
      </c>
      <c r="D667">
        <v>2</v>
      </c>
      <c r="E667">
        <v>1</v>
      </c>
      <c r="F667">
        <v>0</v>
      </c>
      <c r="G667">
        <v>1</v>
      </c>
      <c r="H667">
        <v>0</v>
      </c>
      <c r="I667">
        <v>0</v>
      </c>
      <c r="J667">
        <v>0</v>
      </c>
      <c r="K667">
        <v>1</v>
      </c>
      <c r="L667" s="7">
        <v>42560.430399999997</v>
      </c>
      <c r="M667" s="7">
        <f t="shared" si="70"/>
        <v>35649.186650795484</v>
      </c>
      <c r="N667" s="7">
        <f t="shared" si="71"/>
        <v>6911.2437492045137</v>
      </c>
      <c r="O667" s="7">
        <f t="shared" si="72"/>
        <v>6911.2437492045137</v>
      </c>
      <c r="P667" s="7">
        <f t="shared" si="73"/>
        <v>47765290.160918467</v>
      </c>
      <c r="Q667" s="7">
        <f t="shared" si="74"/>
        <v>0.16238660380663147</v>
      </c>
      <c r="R667" s="7">
        <f t="shared" si="75"/>
        <v>0.16238660380663147</v>
      </c>
    </row>
    <row r="668" spans="1:18" x14ac:dyDescent="0.2">
      <c r="A668">
        <f t="shared" ca="1" si="76"/>
        <v>666.9257675397987</v>
      </c>
      <c r="B668">
        <v>49</v>
      </c>
      <c r="C668">
        <v>28.7</v>
      </c>
      <c r="D668">
        <v>1</v>
      </c>
      <c r="E668">
        <v>1</v>
      </c>
      <c r="F668">
        <v>0</v>
      </c>
      <c r="G668">
        <v>0</v>
      </c>
      <c r="H668">
        <v>0</v>
      </c>
      <c r="I668">
        <v>0</v>
      </c>
      <c r="J668">
        <v>1</v>
      </c>
      <c r="K668">
        <v>0</v>
      </c>
      <c r="L668" s="7">
        <v>8703.4560000000001</v>
      </c>
      <c r="M668" s="7">
        <f t="shared" si="70"/>
        <v>9766.4100112471424</v>
      </c>
      <c r="N668" s="7">
        <f t="shared" si="71"/>
        <v>-1062.9540112471423</v>
      </c>
      <c r="O668" s="7">
        <f t="shared" si="72"/>
        <v>1062.9540112471423</v>
      </c>
      <c r="P668" s="7">
        <f t="shared" si="73"/>
        <v>1129871.2300263899</v>
      </c>
      <c r="Q668" s="7">
        <f t="shared" si="74"/>
        <v>-0.1221301068503296</v>
      </c>
      <c r="R668" s="7">
        <f t="shared" si="75"/>
        <v>0.1221301068503296</v>
      </c>
    </row>
    <row r="669" spans="1:18" x14ac:dyDescent="0.2">
      <c r="A669">
        <f t="shared" ca="1" si="76"/>
        <v>667.9257675397987</v>
      </c>
      <c r="B669">
        <v>40</v>
      </c>
      <c r="C669">
        <v>32.774999999999999</v>
      </c>
      <c r="D669">
        <v>2</v>
      </c>
      <c r="E669">
        <v>0</v>
      </c>
      <c r="F669">
        <v>1</v>
      </c>
      <c r="G669">
        <v>1</v>
      </c>
      <c r="H669">
        <v>0</v>
      </c>
      <c r="I669">
        <v>1</v>
      </c>
      <c r="J669">
        <v>0</v>
      </c>
      <c r="K669">
        <v>0</v>
      </c>
      <c r="L669" s="7">
        <v>40003.332249999999</v>
      </c>
      <c r="M669" s="7">
        <f t="shared" si="70"/>
        <v>33899.35270020843</v>
      </c>
      <c r="N669" s="7">
        <f t="shared" si="71"/>
        <v>6103.9795497915693</v>
      </c>
      <c r="O669" s="7">
        <f t="shared" si="72"/>
        <v>6103.9795497915693</v>
      </c>
      <c r="P669" s="7">
        <f t="shared" si="73"/>
        <v>37258566.344273686</v>
      </c>
      <c r="Q669" s="7">
        <f t="shared" si="74"/>
        <v>0.15258677731257173</v>
      </c>
      <c r="R669" s="7">
        <f t="shared" si="75"/>
        <v>0.15258677731257173</v>
      </c>
    </row>
    <row r="670" spans="1:18" x14ac:dyDescent="0.2">
      <c r="A670">
        <f t="shared" ca="1" si="76"/>
        <v>668.9257675397987</v>
      </c>
      <c r="B670">
        <v>62</v>
      </c>
      <c r="C670">
        <v>32.015000000000001</v>
      </c>
      <c r="D670">
        <v>0</v>
      </c>
      <c r="E670">
        <v>1</v>
      </c>
      <c r="F670">
        <v>0</v>
      </c>
      <c r="G670">
        <v>1</v>
      </c>
      <c r="H670">
        <v>1</v>
      </c>
      <c r="I670">
        <v>0</v>
      </c>
      <c r="J670">
        <v>0</v>
      </c>
      <c r="K670">
        <v>0</v>
      </c>
      <c r="L670" s="7">
        <v>45710.207849999999</v>
      </c>
      <c r="M670" s="7">
        <f t="shared" si="70"/>
        <v>38563.05388101712</v>
      </c>
      <c r="N670" s="7">
        <f t="shared" si="71"/>
        <v>7147.1539689828787</v>
      </c>
      <c r="O670" s="7">
        <f t="shared" si="72"/>
        <v>7147.1539689828787</v>
      </c>
      <c r="P670" s="7">
        <f t="shared" si="73"/>
        <v>51081809.856347717</v>
      </c>
      <c r="Q670" s="7">
        <f t="shared" si="74"/>
        <v>0.15635794071286155</v>
      </c>
      <c r="R670" s="7">
        <f t="shared" si="75"/>
        <v>0.15635794071286155</v>
      </c>
    </row>
    <row r="671" spans="1:18" x14ac:dyDescent="0.2">
      <c r="A671">
        <f t="shared" ca="1" si="76"/>
        <v>669.9257675397987</v>
      </c>
      <c r="B671">
        <v>40</v>
      </c>
      <c r="C671">
        <v>29.81</v>
      </c>
      <c r="D671">
        <v>1</v>
      </c>
      <c r="E671">
        <v>0</v>
      </c>
      <c r="F671">
        <v>1</v>
      </c>
      <c r="G671">
        <v>0</v>
      </c>
      <c r="H671">
        <v>0</v>
      </c>
      <c r="I671">
        <v>0</v>
      </c>
      <c r="J671">
        <v>0</v>
      </c>
      <c r="K671">
        <v>1</v>
      </c>
      <c r="L671" s="7">
        <v>6500.2358999999997</v>
      </c>
      <c r="M671" s="7">
        <f t="shared" si="70"/>
        <v>7887.5508732271592</v>
      </c>
      <c r="N671" s="7">
        <f t="shared" si="71"/>
        <v>-1387.3149732271595</v>
      </c>
      <c r="O671" s="7">
        <f t="shared" si="72"/>
        <v>1387.3149732271595</v>
      </c>
      <c r="P671" s="7">
        <f t="shared" si="73"/>
        <v>1924642.8349402742</v>
      </c>
      <c r="Q671" s="7">
        <f t="shared" si="74"/>
        <v>-0.21342532710653772</v>
      </c>
      <c r="R671" s="7">
        <f t="shared" si="75"/>
        <v>0.21342532710653772</v>
      </c>
    </row>
    <row r="672" spans="1:18" x14ac:dyDescent="0.2">
      <c r="A672">
        <f t="shared" ca="1" si="76"/>
        <v>670.9257675397987</v>
      </c>
      <c r="B672">
        <v>30</v>
      </c>
      <c r="C672">
        <v>31.57</v>
      </c>
      <c r="D672">
        <v>3</v>
      </c>
      <c r="E672">
        <v>1</v>
      </c>
      <c r="F672">
        <v>0</v>
      </c>
      <c r="G672">
        <v>0</v>
      </c>
      <c r="H672">
        <v>0</v>
      </c>
      <c r="I672">
        <v>0</v>
      </c>
      <c r="J672">
        <v>0</v>
      </c>
      <c r="K672">
        <v>1</v>
      </c>
      <c r="L672" s="7">
        <v>4837.5823</v>
      </c>
      <c r="M672" s="7">
        <f t="shared" si="70"/>
        <v>6735.6545571119168</v>
      </c>
      <c r="N672" s="7">
        <f t="shared" si="71"/>
        <v>-1898.0722571119168</v>
      </c>
      <c r="O672" s="7">
        <f t="shared" si="72"/>
        <v>1898.0722571119168</v>
      </c>
      <c r="P672" s="7">
        <f t="shared" si="73"/>
        <v>3602678.2932179263</v>
      </c>
      <c r="Q672" s="7">
        <f t="shared" si="74"/>
        <v>-0.39235968287545553</v>
      </c>
      <c r="R672" s="7">
        <f t="shared" si="75"/>
        <v>0.39235968287545553</v>
      </c>
    </row>
    <row r="673" spans="1:18" x14ac:dyDescent="0.2">
      <c r="A673">
        <f t="shared" ca="1" si="76"/>
        <v>671.9257675397987</v>
      </c>
      <c r="B673">
        <v>29</v>
      </c>
      <c r="C673">
        <v>31.16</v>
      </c>
      <c r="D673">
        <v>0</v>
      </c>
      <c r="E673">
        <v>0</v>
      </c>
      <c r="F673">
        <v>1</v>
      </c>
      <c r="G673">
        <v>0</v>
      </c>
      <c r="H673">
        <v>1</v>
      </c>
      <c r="I673">
        <v>0</v>
      </c>
      <c r="J673">
        <v>0</v>
      </c>
      <c r="K673">
        <v>0</v>
      </c>
      <c r="L673" s="7">
        <v>3943.5954000000002</v>
      </c>
      <c r="M673" s="7">
        <f t="shared" si="70"/>
        <v>6079.5636619296529</v>
      </c>
      <c r="N673" s="7">
        <f t="shared" si="71"/>
        <v>-2135.9682619296527</v>
      </c>
      <c r="O673" s="7">
        <f t="shared" si="72"/>
        <v>2135.9682619296527</v>
      </c>
      <c r="P673" s="7">
        <f t="shared" si="73"/>
        <v>4562360.4159707818</v>
      </c>
      <c r="Q673" s="7">
        <f t="shared" si="74"/>
        <v>-0.54162966665638479</v>
      </c>
      <c r="R673" s="7">
        <f t="shared" si="75"/>
        <v>0.54162966665638479</v>
      </c>
    </row>
    <row r="674" spans="1:18" x14ac:dyDescent="0.2">
      <c r="A674">
        <f t="shared" ca="1" si="76"/>
        <v>672.9257675397987</v>
      </c>
      <c r="B674">
        <v>36</v>
      </c>
      <c r="C674">
        <v>29.7</v>
      </c>
      <c r="D674">
        <v>0</v>
      </c>
      <c r="E674">
        <v>1</v>
      </c>
      <c r="F674">
        <v>0</v>
      </c>
      <c r="G674">
        <v>0</v>
      </c>
      <c r="H674">
        <v>0</v>
      </c>
      <c r="I674">
        <v>0</v>
      </c>
      <c r="J674">
        <v>0</v>
      </c>
      <c r="K674">
        <v>1</v>
      </c>
      <c r="L674" s="7">
        <v>4399.7309999999998</v>
      </c>
      <c r="M674" s="7">
        <f t="shared" si="70"/>
        <v>6215.9992786363346</v>
      </c>
      <c r="N674" s="7">
        <f t="shared" si="71"/>
        <v>-1816.2682786363348</v>
      </c>
      <c r="O674" s="7">
        <f t="shared" si="72"/>
        <v>1816.2682786363348</v>
      </c>
      <c r="P674" s="7">
        <f t="shared" si="73"/>
        <v>3298830.4599805949</v>
      </c>
      <c r="Q674" s="7">
        <f t="shared" si="74"/>
        <v>-0.4128134830598359</v>
      </c>
      <c r="R674" s="7">
        <f t="shared" si="75"/>
        <v>0.4128134830598359</v>
      </c>
    </row>
    <row r="675" spans="1:18" x14ac:dyDescent="0.2">
      <c r="A675">
        <f t="shared" ca="1" si="76"/>
        <v>673.9257675397987</v>
      </c>
      <c r="B675">
        <v>41</v>
      </c>
      <c r="C675">
        <v>31.02</v>
      </c>
      <c r="D675">
        <v>0</v>
      </c>
      <c r="E675">
        <v>0</v>
      </c>
      <c r="F675">
        <v>1</v>
      </c>
      <c r="G675">
        <v>0</v>
      </c>
      <c r="H675">
        <v>0</v>
      </c>
      <c r="I675">
        <v>0</v>
      </c>
      <c r="J675">
        <v>0</v>
      </c>
      <c r="K675">
        <v>1</v>
      </c>
      <c r="L675" s="7">
        <v>6185.3208000000004</v>
      </c>
      <c r="M675" s="7">
        <f t="shared" si="70"/>
        <v>8079.3307594844919</v>
      </c>
      <c r="N675" s="7">
        <f t="shared" si="71"/>
        <v>-1894.0099594844914</v>
      </c>
      <c r="O675" s="7">
        <f t="shared" si="72"/>
        <v>1894.0099594844914</v>
      </c>
      <c r="P675" s="7">
        <f t="shared" si="73"/>
        <v>3587273.7266264451</v>
      </c>
      <c r="Q675" s="7">
        <f t="shared" si="74"/>
        <v>-0.30621046518468231</v>
      </c>
      <c r="R675" s="7">
        <f t="shared" si="75"/>
        <v>0.30621046518468231</v>
      </c>
    </row>
    <row r="676" spans="1:18" x14ac:dyDescent="0.2">
      <c r="A676">
        <f t="shared" ca="1" si="76"/>
        <v>674.9257675397987</v>
      </c>
      <c r="B676">
        <v>44</v>
      </c>
      <c r="C676">
        <v>43.89</v>
      </c>
      <c r="D676">
        <v>2</v>
      </c>
      <c r="E676">
        <v>0</v>
      </c>
      <c r="F676">
        <v>1</v>
      </c>
      <c r="G676">
        <v>1</v>
      </c>
      <c r="H676">
        <v>0</v>
      </c>
      <c r="I676">
        <v>0</v>
      </c>
      <c r="J676">
        <v>0</v>
      </c>
      <c r="K676">
        <v>1</v>
      </c>
      <c r="L676" s="7">
        <v>46200.985099999998</v>
      </c>
      <c r="M676" s="7">
        <f t="shared" si="70"/>
        <v>38014.855197279132</v>
      </c>
      <c r="N676" s="7">
        <f t="shared" si="71"/>
        <v>8186.1299027208661</v>
      </c>
      <c r="O676" s="7">
        <f t="shared" si="72"/>
        <v>8186.1299027208661</v>
      </c>
      <c r="P676" s="7">
        <f t="shared" si="73"/>
        <v>67012722.784220733</v>
      </c>
      <c r="Q676" s="7">
        <f t="shared" si="74"/>
        <v>0.17718518090041474</v>
      </c>
      <c r="R676" s="7">
        <f t="shared" si="75"/>
        <v>0.17718518090041474</v>
      </c>
    </row>
    <row r="677" spans="1:18" x14ac:dyDescent="0.2">
      <c r="A677">
        <f t="shared" ca="1" si="76"/>
        <v>675.9257675397987</v>
      </c>
      <c r="B677">
        <v>45</v>
      </c>
      <c r="C677">
        <v>21.375</v>
      </c>
      <c r="D677">
        <v>0</v>
      </c>
      <c r="E677">
        <v>1</v>
      </c>
      <c r="F677">
        <v>0</v>
      </c>
      <c r="G677">
        <v>0</v>
      </c>
      <c r="H677">
        <v>0</v>
      </c>
      <c r="I677">
        <v>1</v>
      </c>
      <c r="J677">
        <v>0</v>
      </c>
      <c r="K677">
        <v>0</v>
      </c>
      <c r="L677" s="7">
        <v>7222.7862500000001</v>
      </c>
      <c r="M677" s="7">
        <f t="shared" si="70"/>
        <v>6385.9791001254016</v>
      </c>
      <c r="N677" s="7">
        <f t="shared" si="71"/>
        <v>836.80714987459851</v>
      </c>
      <c r="O677" s="7">
        <f t="shared" si="72"/>
        <v>836.80714987459851</v>
      </c>
      <c r="P677" s="7">
        <f t="shared" si="73"/>
        <v>700246.20608124882</v>
      </c>
      <c r="Q677" s="7">
        <f t="shared" si="74"/>
        <v>0.11585655741572008</v>
      </c>
      <c r="R677" s="7">
        <f t="shared" si="75"/>
        <v>0.11585655741572008</v>
      </c>
    </row>
    <row r="678" spans="1:18" x14ac:dyDescent="0.2">
      <c r="A678">
        <f t="shared" ca="1" si="76"/>
        <v>676.9257675397987</v>
      </c>
      <c r="B678">
        <v>55</v>
      </c>
      <c r="C678">
        <v>40.81</v>
      </c>
      <c r="D678">
        <v>3</v>
      </c>
      <c r="E678">
        <v>0</v>
      </c>
      <c r="F678">
        <v>1</v>
      </c>
      <c r="G678">
        <v>0</v>
      </c>
      <c r="H678">
        <v>0</v>
      </c>
      <c r="I678">
        <v>0</v>
      </c>
      <c r="J678">
        <v>0</v>
      </c>
      <c r="K678">
        <v>1</v>
      </c>
      <c r="L678" s="7">
        <v>12485.8009</v>
      </c>
      <c r="M678" s="7">
        <f t="shared" si="70"/>
        <v>16422.525241304884</v>
      </c>
      <c r="N678" s="7">
        <f t="shared" si="71"/>
        <v>-3936.7243413048836</v>
      </c>
      <c r="O678" s="7">
        <f t="shared" si="72"/>
        <v>3936.7243413048836</v>
      </c>
      <c r="P678" s="7">
        <f t="shared" si="73"/>
        <v>15497798.53942237</v>
      </c>
      <c r="Q678" s="7">
        <f t="shared" si="74"/>
        <v>-0.31529610097377764</v>
      </c>
      <c r="R678" s="7">
        <f t="shared" si="75"/>
        <v>0.31529610097377764</v>
      </c>
    </row>
    <row r="679" spans="1:18" x14ac:dyDescent="0.2">
      <c r="A679">
        <f t="shared" ca="1" si="76"/>
        <v>677.9257675397987</v>
      </c>
      <c r="B679">
        <v>60</v>
      </c>
      <c r="C679">
        <v>31.35</v>
      </c>
      <c r="D679">
        <v>3</v>
      </c>
      <c r="E679">
        <v>1</v>
      </c>
      <c r="F679">
        <v>0</v>
      </c>
      <c r="G679">
        <v>1</v>
      </c>
      <c r="H679">
        <v>0</v>
      </c>
      <c r="I679">
        <v>1</v>
      </c>
      <c r="J679">
        <v>0</v>
      </c>
      <c r="K679">
        <v>0</v>
      </c>
      <c r="L679" s="7">
        <v>46130.5265</v>
      </c>
      <c r="M679" s="7">
        <f t="shared" si="70"/>
        <v>38897.31526531397</v>
      </c>
      <c r="N679" s="7">
        <f t="shared" si="71"/>
        <v>7233.2112346860304</v>
      </c>
      <c r="O679" s="7">
        <f t="shared" si="72"/>
        <v>7233.2112346860304</v>
      </c>
      <c r="P679" s="7">
        <f t="shared" si="73"/>
        <v>52319344.765588209</v>
      </c>
      <c r="Q679" s="7">
        <f t="shared" si="74"/>
        <v>0.15679880078294858</v>
      </c>
      <c r="R679" s="7">
        <f t="shared" si="75"/>
        <v>0.15679880078294858</v>
      </c>
    </row>
    <row r="680" spans="1:18" x14ac:dyDescent="0.2">
      <c r="A680">
        <f t="shared" ca="1" si="76"/>
        <v>678.9257675397987</v>
      </c>
      <c r="B680">
        <v>56</v>
      </c>
      <c r="C680">
        <v>36.1</v>
      </c>
      <c r="D680">
        <v>3</v>
      </c>
      <c r="E680">
        <v>1</v>
      </c>
      <c r="F680">
        <v>0</v>
      </c>
      <c r="G680">
        <v>0</v>
      </c>
      <c r="H680">
        <v>0</v>
      </c>
      <c r="I680">
        <v>0</v>
      </c>
      <c r="J680">
        <v>1</v>
      </c>
      <c r="K680">
        <v>0</v>
      </c>
      <c r="L680" s="7">
        <v>12363.547</v>
      </c>
      <c r="M680" s="7">
        <f t="shared" si="70"/>
        <v>15025.437126027062</v>
      </c>
      <c r="N680" s="7">
        <f t="shared" si="71"/>
        <v>-2661.8901260270613</v>
      </c>
      <c r="O680" s="7">
        <f t="shared" si="72"/>
        <v>2661.8901260270613</v>
      </c>
      <c r="P680" s="7">
        <f t="shared" si="73"/>
        <v>7085659.043040364</v>
      </c>
      <c r="Q680" s="7">
        <f t="shared" si="74"/>
        <v>-0.215301492850479</v>
      </c>
      <c r="R680" s="7">
        <f t="shared" si="75"/>
        <v>0.215301492850479</v>
      </c>
    </row>
    <row r="681" spans="1:18" x14ac:dyDescent="0.2">
      <c r="A681">
        <f t="shared" ca="1" si="76"/>
        <v>679.9257675397987</v>
      </c>
      <c r="B681">
        <v>49</v>
      </c>
      <c r="C681">
        <v>23.18</v>
      </c>
      <c r="D681">
        <v>2</v>
      </c>
      <c r="E681">
        <v>0</v>
      </c>
      <c r="F681">
        <v>1</v>
      </c>
      <c r="G681">
        <v>0</v>
      </c>
      <c r="H681">
        <v>0</v>
      </c>
      <c r="I681">
        <v>1</v>
      </c>
      <c r="J681">
        <v>0</v>
      </c>
      <c r="K681">
        <v>0</v>
      </c>
      <c r="L681" s="7">
        <v>10156.7832</v>
      </c>
      <c r="M681" s="7">
        <f t="shared" si="70"/>
        <v>9107.9641437357332</v>
      </c>
      <c r="N681" s="7">
        <f t="shared" si="71"/>
        <v>1048.8190562642667</v>
      </c>
      <c r="O681" s="7">
        <f t="shared" si="72"/>
        <v>1048.8190562642667</v>
      </c>
      <c r="P681" s="7">
        <f t="shared" si="73"/>
        <v>1100021.412783067</v>
      </c>
      <c r="Q681" s="7">
        <f t="shared" si="74"/>
        <v>0.10326291657621152</v>
      </c>
      <c r="R681" s="7">
        <f t="shared" si="75"/>
        <v>0.10326291657621152</v>
      </c>
    </row>
    <row r="682" spans="1:18" x14ac:dyDescent="0.2">
      <c r="A682">
        <f t="shared" ca="1" si="76"/>
        <v>680.9257675397987</v>
      </c>
      <c r="B682">
        <v>21</v>
      </c>
      <c r="C682">
        <v>17.399999999999999</v>
      </c>
      <c r="D682">
        <v>1</v>
      </c>
      <c r="E682">
        <v>0</v>
      </c>
      <c r="F682">
        <v>1</v>
      </c>
      <c r="G682">
        <v>0</v>
      </c>
      <c r="H682">
        <v>0</v>
      </c>
      <c r="I682">
        <v>0</v>
      </c>
      <c r="J682">
        <v>1</v>
      </c>
      <c r="K682">
        <v>0</v>
      </c>
      <c r="L682" s="7">
        <v>2585.2689999999998</v>
      </c>
      <c r="M682" s="7">
        <f t="shared" si="70"/>
        <v>-1127.1395262059841</v>
      </c>
      <c r="N682" s="7">
        <f t="shared" si="71"/>
        <v>3712.4085262059839</v>
      </c>
      <c r="O682" s="7">
        <f t="shared" si="72"/>
        <v>3712.4085262059839</v>
      </c>
      <c r="P682" s="7">
        <f t="shared" si="73"/>
        <v>13781977.065446885</v>
      </c>
      <c r="Q682" s="7">
        <f t="shared" si="74"/>
        <v>1.4359853950231036</v>
      </c>
      <c r="R682" s="7">
        <f t="shared" si="75"/>
        <v>1.4359853950231036</v>
      </c>
    </row>
    <row r="683" spans="1:18" x14ac:dyDescent="0.2">
      <c r="A683">
        <f t="shared" ca="1" si="76"/>
        <v>681.9257675397987</v>
      </c>
      <c r="B683">
        <v>19</v>
      </c>
      <c r="C683">
        <v>20.3</v>
      </c>
      <c r="D683">
        <v>0</v>
      </c>
      <c r="E683">
        <v>1</v>
      </c>
      <c r="F683">
        <v>0</v>
      </c>
      <c r="G683">
        <v>0</v>
      </c>
      <c r="H683">
        <v>0</v>
      </c>
      <c r="I683">
        <v>0</v>
      </c>
      <c r="J683">
        <v>1</v>
      </c>
      <c r="K683">
        <v>0</v>
      </c>
      <c r="L683" s="7">
        <v>1242.26</v>
      </c>
      <c r="M683" s="7">
        <f t="shared" si="70"/>
        <v>-1264.0061203534838</v>
      </c>
      <c r="N683" s="7">
        <f t="shared" si="71"/>
        <v>2506.2661203534835</v>
      </c>
      <c r="O683" s="7">
        <f t="shared" si="72"/>
        <v>2506.2661203534835</v>
      </c>
      <c r="P683" s="7">
        <f t="shared" si="73"/>
        <v>6281369.8660317017</v>
      </c>
      <c r="Q683" s="7">
        <f t="shared" si="74"/>
        <v>2.0175052890324761</v>
      </c>
      <c r="R683" s="7">
        <f t="shared" si="75"/>
        <v>2.0175052890324761</v>
      </c>
    </row>
    <row r="684" spans="1:18" x14ac:dyDescent="0.2">
      <c r="A684">
        <f t="shared" ca="1" si="76"/>
        <v>682.9257675397987</v>
      </c>
      <c r="B684">
        <v>39</v>
      </c>
      <c r="C684">
        <v>35.299999999999997</v>
      </c>
      <c r="D684">
        <v>2</v>
      </c>
      <c r="E684">
        <v>1</v>
      </c>
      <c r="F684">
        <v>0</v>
      </c>
      <c r="G684">
        <v>1</v>
      </c>
      <c r="H684">
        <v>0</v>
      </c>
      <c r="I684">
        <v>0</v>
      </c>
      <c r="J684">
        <v>1</v>
      </c>
      <c r="K684">
        <v>0</v>
      </c>
      <c r="L684" s="7">
        <v>40103.89</v>
      </c>
      <c r="M684" s="7">
        <f t="shared" si="70"/>
        <v>33760.55836676716</v>
      </c>
      <c r="N684" s="7">
        <f t="shared" si="71"/>
        <v>6343.3316332328395</v>
      </c>
      <c r="O684" s="7">
        <f t="shared" si="72"/>
        <v>6343.3316332328395</v>
      </c>
      <c r="P684" s="7">
        <f t="shared" si="73"/>
        <v>40237856.209172405</v>
      </c>
      <c r="Q684" s="7">
        <f t="shared" si="74"/>
        <v>0.15817247736398737</v>
      </c>
      <c r="R684" s="7">
        <f t="shared" si="75"/>
        <v>0.15817247736398737</v>
      </c>
    </row>
    <row r="685" spans="1:18" x14ac:dyDescent="0.2">
      <c r="A685">
        <f t="shared" ca="1" si="76"/>
        <v>683.9257675397987</v>
      </c>
      <c r="B685">
        <v>53</v>
      </c>
      <c r="C685">
        <v>24.32</v>
      </c>
      <c r="D685">
        <v>0</v>
      </c>
      <c r="E685">
        <v>1</v>
      </c>
      <c r="F685">
        <v>0</v>
      </c>
      <c r="G685">
        <v>0</v>
      </c>
      <c r="H685">
        <v>0</v>
      </c>
      <c r="I685">
        <v>1</v>
      </c>
      <c r="J685">
        <v>0</v>
      </c>
      <c r="K685">
        <v>0</v>
      </c>
      <c r="L685" s="7">
        <v>9863.4717999999993</v>
      </c>
      <c r="M685" s="7">
        <f t="shared" si="70"/>
        <v>9439.7546413081091</v>
      </c>
      <c r="N685" s="7">
        <f t="shared" si="71"/>
        <v>423.71715869189029</v>
      </c>
      <c r="O685" s="7">
        <f t="shared" si="72"/>
        <v>423.71715869189029</v>
      </c>
      <c r="P685" s="7">
        <f t="shared" si="73"/>
        <v>179536.23056992854</v>
      </c>
      <c r="Q685" s="7">
        <f t="shared" si="74"/>
        <v>4.2958216668890395E-2</v>
      </c>
      <c r="R685" s="7">
        <f t="shared" si="75"/>
        <v>4.2958216668890395E-2</v>
      </c>
    </row>
    <row r="686" spans="1:18" x14ac:dyDescent="0.2">
      <c r="A686">
        <f t="shared" ca="1" si="76"/>
        <v>684.9257675397987</v>
      </c>
      <c r="B686">
        <v>33</v>
      </c>
      <c r="C686">
        <v>18.5</v>
      </c>
      <c r="D686">
        <v>1</v>
      </c>
      <c r="E686">
        <v>0</v>
      </c>
      <c r="F686">
        <v>1</v>
      </c>
      <c r="G686">
        <v>0</v>
      </c>
      <c r="H686">
        <v>0</v>
      </c>
      <c r="I686">
        <v>0</v>
      </c>
      <c r="J686">
        <v>1</v>
      </c>
      <c r="K686">
        <v>0</v>
      </c>
      <c r="L686" s="7">
        <v>4766.0219999999999</v>
      </c>
      <c r="M686" s="7">
        <f t="shared" si="70"/>
        <v>2328.249503214116</v>
      </c>
      <c r="N686" s="7">
        <f t="shared" si="71"/>
        <v>2437.772496785884</v>
      </c>
      <c r="O686" s="7">
        <f t="shared" si="72"/>
        <v>2437.772496785884</v>
      </c>
      <c r="P686" s="7">
        <f t="shared" si="73"/>
        <v>5942734.7460856829</v>
      </c>
      <c r="Q686" s="7">
        <f t="shared" si="74"/>
        <v>0.5114899798586503</v>
      </c>
      <c r="R686" s="7">
        <f t="shared" si="75"/>
        <v>0.5114899798586503</v>
      </c>
    </row>
    <row r="687" spans="1:18" x14ac:dyDescent="0.2">
      <c r="A687">
        <f t="shared" ca="1" si="76"/>
        <v>685.9257675397987</v>
      </c>
      <c r="B687">
        <v>53</v>
      </c>
      <c r="C687">
        <v>26.41</v>
      </c>
      <c r="D687">
        <v>2</v>
      </c>
      <c r="E687">
        <v>1</v>
      </c>
      <c r="F687">
        <v>0</v>
      </c>
      <c r="G687">
        <v>0</v>
      </c>
      <c r="H687">
        <v>1</v>
      </c>
      <c r="I687">
        <v>0</v>
      </c>
      <c r="J687">
        <v>0</v>
      </c>
      <c r="K687">
        <v>0</v>
      </c>
      <c r="L687" s="7">
        <v>11244.376899999999</v>
      </c>
      <c r="M687" s="7">
        <f t="shared" si="70"/>
        <v>11452.633949077672</v>
      </c>
      <c r="N687" s="7">
        <f t="shared" si="71"/>
        <v>-208.25704907767249</v>
      </c>
      <c r="O687" s="7">
        <f t="shared" si="72"/>
        <v>208.25704907767249</v>
      </c>
      <c r="P687" s="7">
        <f t="shared" si="73"/>
        <v>43370.998490540085</v>
      </c>
      <c r="Q687" s="7">
        <f t="shared" si="74"/>
        <v>-1.8520995065335503E-2</v>
      </c>
      <c r="R687" s="7">
        <f t="shared" si="75"/>
        <v>1.8520995065335503E-2</v>
      </c>
    </row>
    <row r="688" spans="1:18" x14ac:dyDescent="0.2">
      <c r="A688">
        <f t="shared" ca="1" si="76"/>
        <v>686.9257675397987</v>
      </c>
      <c r="B688">
        <v>42</v>
      </c>
      <c r="C688">
        <v>26.125</v>
      </c>
      <c r="D688">
        <v>2</v>
      </c>
      <c r="E688">
        <v>1</v>
      </c>
      <c r="F688">
        <v>0</v>
      </c>
      <c r="G688">
        <v>0</v>
      </c>
      <c r="H688">
        <v>1</v>
      </c>
      <c r="I688">
        <v>0</v>
      </c>
      <c r="J688">
        <v>0</v>
      </c>
      <c r="K688">
        <v>0</v>
      </c>
      <c r="L688" s="7">
        <v>7729.6457499999997</v>
      </c>
      <c r="M688" s="7">
        <f t="shared" si="70"/>
        <v>8530.543936887756</v>
      </c>
      <c r="N688" s="7">
        <f t="shared" si="71"/>
        <v>-800.89818688775631</v>
      </c>
      <c r="O688" s="7">
        <f t="shared" si="72"/>
        <v>800.89818688775631</v>
      </c>
      <c r="P688" s="7">
        <f t="shared" si="73"/>
        <v>641437.90576009545</v>
      </c>
      <c r="Q688" s="7">
        <f t="shared" si="74"/>
        <v>-0.10361382821298847</v>
      </c>
      <c r="R688" s="7">
        <f t="shared" si="75"/>
        <v>0.10361382821298847</v>
      </c>
    </row>
    <row r="689" spans="1:18" x14ac:dyDescent="0.2">
      <c r="A689">
        <f t="shared" ca="1" si="76"/>
        <v>687.9257675397987</v>
      </c>
      <c r="B689">
        <v>40</v>
      </c>
      <c r="C689">
        <v>41.69</v>
      </c>
      <c r="D689">
        <v>0</v>
      </c>
      <c r="E689">
        <v>1</v>
      </c>
      <c r="F689">
        <v>0</v>
      </c>
      <c r="G689">
        <v>0</v>
      </c>
      <c r="H689">
        <v>0</v>
      </c>
      <c r="I689">
        <v>0</v>
      </c>
      <c r="J689">
        <v>0</v>
      </c>
      <c r="K689">
        <v>1</v>
      </c>
      <c r="L689" s="7">
        <v>5438.7491</v>
      </c>
      <c r="M689" s="7">
        <f t="shared" si="70"/>
        <v>11310.354197579698</v>
      </c>
      <c r="N689" s="7">
        <f t="shared" si="71"/>
        <v>-5871.6050975796979</v>
      </c>
      <c r="O689" s="7">
        <f t="shared" si="72"/>
        <v>5871.6050975796979</v>
      </c>
      <c r="P689" s="7">
        <f t="shared" si="73"/>
        <v>34475746.421923891</v>
      </c>
      <c r="Q689" s="7">
        <f t="shared" si="74"/>
        <v>-1.0795874179192597</v>
      </c>
      <c r="R689" s="7">
        <f t="shared" si="75"/>
        <v>1.0795874179192597</v>
      </c>
    </row>
    <row r="690" spans="1:18" x14ac:dyDescent="0.2">
      <c r="A690">
        <f t="shared" ca="1" si="76"/>
        <v>688.9257675397987</v>
      </c>
      <c r="B690">
        <v>47</v>
      </c>
      <c r="C690">
        <v>24.1</v>
      </c>
      <c r="D690">
        <v>1</v>
      </c>
      <c r="E690">
        <v>0</v>
      </c>
      <c r="F690">
        <v>1</v>
      </c>
      <c r="G690">
        <v>0</v>
      </c>
      <c r="H690">
        <v>0</v>
      </c>
      <c r="I690">
        <v>0</v>
      </c>
      <c r="J690">
        <v>1</v>
      </c>
      <c r="K690">
        <v>0</v>
      </c>
      <c r="L690" s="7">
        <v>26236.579969999999</v>
      </c>
      <c r="M690" s="7">
        <f t="shared" si="70"/>
        <v>7823.7217789576935</v>
      </c>
      <c r="N690" s="7">
        <f t="shared" si="71"/>
        <v>18412.858191042305</v>
      </c>
      <c r="O690" s="7">
        <f t="shared" si="72"/>
        <v>18412.858191042305</v>
      </c>
      <c r="P690" s="7">
        <f t="shared" si="73"/>
        <v>339033346.76343369</v>
      </c>
      <c r="Q690" s="7">
        <f t="shared" si="74"/>
        <v>0.70180100501270881</v>
      </c>
      <c r="R690" s="7">
        <f t="shared" si="75"/>
        <v>0.70180100501270881</v>
      </c>
    </row>
    <row r="691" spans="1:18" x14ac:dyDescent="0.2">
      <c r="A691">
        <f t="shared" ca="1" si="76"/>
        <v>689.9257675397987</v>
      </c>
      <c r="B691">
        <v>27</v>
      </c>
      <c r="C691">
        <v>31.13</v>
      </c>
      <c r="D691">
        <v>1</v>
      </c>
      <c r="E691">
        <v>1</v>
      </c>
      <c r="F691">
        <v>0</v>
      </c>
      <c r="G691">
        <v>1</v>
      </c>
      <c r="H691">
        <v>0</v>
      </c>
      <c r="I691">
        <v>0</v>
      </c>
      <c r="J691">
        <v>0</v>
      </c>
      <c r="K691">
        <v>1</v>
      </c>
      <c r="L691" s="7">
        <v>34806.467700000001</v>
      </c>
      <c r="M691" s="7">
        <f t="shared" si="70"/>
        <v>28713.373831525656</v>
      </c>
      <c r="N691" s="7">
        <f t="shared" si="71"/>
        <v>6093.0938684743451</v>
      </c>
      <c r="O691" s="7">
        <f t="shared" si="72"/>
        <v>6093.0938684743451</v>
      </c>
      <c r="P691" s="7">
        <f t="shared" si="73"/>
        <v>37125792.89003966</v>
      </c>
      <c r="Q691" s="7">
        <f t="shared" si="74"/>
        <v>0.17505636943660172</v>
      </c>
      <c r="R691" s="7">
        <f t="shared" si="75"/>
        <v>0.17505636943660172</v>
      </c>
    </row>
    <row r="692" spans="1:18" x14ac:dyDescent="0.2">
      <c r="A692">
        <f t="shared" ca="1" si="76"/>
        <v>690.9257675397987</v>
      </c>
      <c r="B692">
        <v>21</v>
      </c>
      <c r="C692">
        <v>27.36</v>
      </c>
      <c r="D692">
        <v>0</v>
      </c>
      <c r="E692">
        <v>1</v>
      </c>
      <c r="F692">
        <v>0</v>
      </c>
      <c r="G692">
        <v>0</v>
      </c>
      <c r="H692">
        <v>1</v>
      </c>
      <c r="I692">
        <v>0</v>
      </c>
      <c r="J692">
        <v>0</v>
      </c>
      <c r="K692">
        <v>0</v>
      </c>
      <c r="L692" s="7">
        <v>2104.1134000000002</v>
      </c>
      <c r="M692" s="7">
        <f t="shared" si="70"/>
        <v>2604.4633585145702</v>
      </c>
      <c r="N692" s="7">
        <f t="shared" si="71"/>
        <v>-500.34995851457006</v>
      </c>
      <c r="O692" s="7">
        <f t="shared" si="72"/>
        <v>500.34995851457006</v>
      </c>
      <c r="P692" s="7">
        <f t="shared" si="73"/>
        <v>250350.080985532</v>
      </c>
      <c r="Q692" s="7">
        <f t="shared" si="74"/>
        <v>-0.23779609906698471</v>
      </c>
      <c r="R692" s="7">
        <f t="shared" si="75"/>
        <v>0.23779609906698471</v>
      </c>
    </row>
    <row r="693" spans="1:18" x14ac:dyDescent="0.2">
      <c r="A693">
        <f t="shared" ca="1" si="76"/>
        <v>691.9257675397987</v>
      </c>
      <c r="B693">
        <v>47</v>
      </c>
      <c r="C693">
        <v>36.200000000000003</v>
      </c>
      <c r="D693">
        <v>1</v>
      </c>
      <c r="E693">
        <v>1</v>
      </c>
      <c r="F693">
        <v>0</v>
      </c>
      <c r="G693">
        <v>0</v>
      </c>
      <c r="H693">
        <v>0</v>
      </c>
      <c r="I693">
        <v>0</v>
      </c>
      <c r="J693">
        <v>1</v>
      </c>
      <c r="K693">
        <v>0</v>
      </c>
      <c r="L693" s="7">
        <v>8068.1850000000004</v>
      </c>
      <c r="M693" s="7">
        <f t="shared" si="70"/>
        <v>11796.64820825375</v>
      </c>
      <c r="N693" s="7">
        <f t="shared" si="71"/>
        <v>-3728.4632082537491</v>
      </c>
      <c r="O693" s="7">
        <f t="shared" si="72"/>
        <v>3728.4632082537491</v>
      </c>
      <c r="P693" s="7">
        <f t="shared" si="73"/>
        <v>13901437.895301839</v>
      </c>
      <c r="Q693" s="7">
        <f t="shared" si="74"/>
        <v>-0.46211920131401907</v>
      </c>
      <c r="R693" s="7">
        <f t="shared" si="75"/>
        <v>0.46211920131401907</v>
      </c>
    </row>
    <row r="694" spans="1:18" x14ac:dyDescent="0.2">
      <c r="A694">
        <f t="shared" ca="1" si="76"/>
        <v>692.9257675397987</v>
      </c>
      <c r="B694">
        <v>20</v>
      </c>
      <c r="C694">
        <v>32.395000000000003</v>
      </c>
      <c r="D694">
        <v>1</v>
      </c>
      <c r="E694">
        <v>1</v>
      </c>
      <c r="F694">
        <v>0</v>
      </c>
      <c r="G694">
        <v>0</v>
      </c>
      <c r="H694">
        <v>0</v>
      </c>
      <c r="I694">
        <v>1</v>
      </c>
      <c r="J694">
        <v>0</v>
      </c>
      <c r="K694">
        <v>0</v>
      </c>
      <c r="L694" s="7">
        <v>2362.2290499999999</v>
      </c>
      <c r="M694" s="7">
        <f t="shared" si="70"/>
        <v>4177.9826906322951</v>
      </c>
      <c r="N694" s="7">
        <f t="shared" si="71"/>
        <v>-1815.7536406322952</v>
      </c>
      <c r="O694" s="7">
        <f t="shared" si="72"/>
        <v>1815.7536406322952</v>
      </c>
      <c r="P694" s="7">
        <f t="shared" si="73"/>
        <v>3296961.2834694339</v>
      </c>
      <c r="Q694" s="7">
        <f t="shared" si="74"/>
        <v>-0.76866112565684319</v>
      </c>
      <c r="R694" s="7">
        <f t="shared" si="75"/>
        <v>0.76866112565684319</v>
      </c>
    </row>
    <row r="695" spans="1:18" x14ac:dyDescent="0.2">
      <c r="A695">
        <f t="shared" ca="1" si="76"/>
        <v>693.9257675397987</v>
      </c>
      <c r="B695">
        <v>24</v>
      </c>
      <c r="C695">
        <v>23.655000000000001</v>
      </c>
      <c r="D695">
        <v>0</v>
      </c>
      <c r="E695">
        <v>1</v>
      </c>
      <c r="F695">
        <v>0</v>
      </c>
      <c r="G695">
        <v>0</v>
      </c>
      <c r="H695">
        <v>0</v>
      </c>
      <c r="I695">
        <v>1</v>
      </c>
      <c r="J695">
        <v>0</v>
      </c>
      <c r="K695">
        <v>0</v>
      </c>
      <c r="L695" s="7">
        <v>2352.9684499999998</v>
      </c>
      <c r="M695" s="7">
        <f t="shared" si="70"/>
        <v>1765.3567710738116</v>
      </c>
      <c r="N695" s="7">
        <f t="shared" si="71"/>
        <v>587.61167892618823</v>
      </c>
      <c r="O695" s="7">
        <f t="shared" si="72"/>
        <v>587.61167892618823</v>
      </c>
      <c r="P695" s="7">
        <f t="shared" si="73"/>
        <v>345287.48521045374</v>
      </c>
      <c r="Q695" s="7">
        <f t="shared" si="74"/>
        <v>0.24973206883678711</v>
      </c>
      <c r="R695" s="7">
        <f t="shared" si="75"/>
        <v>0.24973206883678711</v>
      </c>
    </row>
    <row r="696" spans="1:18" x14ac:dyDescent="0.2">
      <c r="A696">
        <f t="shared" ca="1" si="76"/>
        <v>694.9257675397987</v>
      </c>
      <c r="B696">
        <v>27</v>
      </c>
      <c r="C696">
        <v>34.799999999999997</v>
      </c>
      <c r="D696">
        <v>1</v>
      </c>
      <c r="E696">
        <v>0</v>
      </c>
      <c r="F696">
        <v>1</v>
      </c>
      <c r="G696">
        <v>0</v>
      </c>
      <c r="H696">
        <v>0</v>
      </c>
      <c r="I696">
        <v>0</v>
      </c>
      <c r="J696">
        <v>1</v>
      </c>
      <c r="K696">
        <v>0</v>
      </c>
      <c r="L696" s="7">
        <v>3577.9989999999998</v>
      </c>
      <c r="M696" s="7">
        <f t="shared" si="70"/>
        <v>6315.9646818467209</v>
      </c>
      <c r="N696" s="7">
        <f t="shared" si="71"/>
        <v>-2737.9656818467211</v>
      </c>
      <c r="O696" s="7">
        <f t="shared" si="72"/>
        <v>2737.9656818467211</v>
      </c>
      <c r="P696" s="7">
        <f t="shared" si="73"/>
        <v>7496456.0749703804</v>
      </c>
      <c r="Q696" s="7">
        <f t="shared" si="74"/>
        <v>-0.76522259560349826</v>
      </c>
      <c r="R696" s="7">
        <f t="shared" si="75"/>
        <v>0.76522259560349826</v>
      </c>
    </row>
    <row r="697" spans="1:18" x14ac:dyDescent="0.2">
      <c r="A697">
        <f t="shared" ca="1" si="76"/>
        <v>695.9257675397987</v>
      </c>
      <c r="B697">
        <v>26</v>
      </c>
      <c r="C697">
        <v>40.185000000000002</v>
      </c>
      <c r="D697">
        <v>0</v>
      </c>
      <c r="E697">
        <v>0</v>
      </c>
      <c r="F697">
        <v>1</v>
      </c>
      <c r="G697">
        <v>0</v>
      </c>
      <c r="H697">
        <v>0</v>
      </c>
      <c r="I697">
        <v>1</v>
      </c>
      <c r="J697">
        <v>0</v>
      </c>
      <c r="K697">
        <v>0</v>
      </c>
      <c r="L697" s="7">
        <v>3201.2451500000002</v>
      </c>
      <c r="M697" s="7">
        <f t="shared" si="70"/>
        <v>8017.2516237308009</v>
      </c>
      <c r="N697" s="7">
        <f t="shared" si="71"/>
        <v>-4816.0064737308003</v>
      </c>
      <c r="O697" s="7">
        <f t="shared" si="72"/>
        <v>4816.0064737308003</v>
      </c>
      <c r="P697" s="7">
        <f t="shared" si="73"/>
        <v>23193918.355016977</v>
      </c>
      <c r="Q697" s="7">
        <f t="shared" si="74"/>
        <v>-1.5044166404221808</v>
      </c>
      <c r="R697" s="7">
        <f t="shared" si="75"/>
        <v>1.5044166404221808</v>
      </c>
    </row>
    <row r="698" spans="1:18" x14ac:dyDescent="0.2">
      <c r="A698">
        <f t="shared" ca="1" si="76"/>
        <v>696.9257675397987</v>
      </c>
      <c r="B698">
        <v>53</v>
      </c>
      <c r="C698">
        <v>32.299999999999997</v>
      </c>
      <c r="D698">
        <v>2</v>
      </c>
      <c r="E698">
        <v>0</v>
      </c>
      <c r="F698">
        <v>1</v>
      </c>
      <c r="G698">
        <v>0</v>
      </c>
      <c r="H698">
        <v>1</v>
      </c>
      <c r="I698">
        <v>0</v>
      </c>
      <c r="J698">
        <v>0</v>
      </c>
      <c r="K698">
        <v>0</v>
      </c>
      <c r="L698" s="7">
        <v>29186.482360000002</v>
      </c>
      <c r="M698" s="7">
        <f t="shared" si="70"/>
        <v>13581.797750240627</v>
      </c>
      <c r="N698" s="7">
        <f t="shared" si="71"/>
        <v>15604.684609759375</v>
      </c>
      <c r="O698" s="7">
        <f t="shared" si="72"/>
        <v>15604.684609759375</v>
      </c>
      <c r="P698" s="7">
        <f t="shared" si="73"/>
        <v>243506181.77006111</v>
      </c>
      <c r="Q698" s="7">
        <f t="shared" si="74"/>
        <v>0.53465451633683525</v>
      </c>
      <c r="R698" s="7">
        <f t="shared" si="75"/>
        <v>0.53465451633683525</v>
      </c>
    </row>
    <row r="699" spans="1:18" x14ac:dyDescent="0.2">
      <c r="A699">
        <f t="shared" ca="1" si="76"/>
        <v>697.9257675397987</v>
      </c>
      <c r="B699">
        <v>41</v>
      </c>
      <c r="C699">
        <v>35.75</v>
      </c>
      <c r="D699">
        <v>1</v>
      </c>
      <c r="E699">
        <v>1</v>
      </c>
      <c r="F699">
        <v>0</v>
      </c>
      <c r="G699">
        <v>1</v>
      </c>
      <c r="H699">
        <v>0</v>
      </c>
      <c r="I699">
        <v>0</v>
      </c>
      <c r="J699">
        <v>0</v>
      </c>
      <c r="K699">
        <v>1</v>
      </c>
      <c r="L699" s="7">
        <v>40273.645499999999</v>
      </c>
      <c r="M699" s="7">
        <f t="shared" si="70"/>
        <v>33876.436522730612</v>
      </c>
      <c r="N699" s="7">
        <f t="shared" si="71"/>
        <v>6397.2089772693871</v>
      </c>
      <c r="O699" s="7">
        <f t="shared" si="72"/>
        <v>6397.2089772693871</v>
      </c>
      <c r="P699" s="7">
        <f t="shared" si="73"/>
        <v>40924282.698856041</v>
      </c>
      <c r="Q699" s="7">
        <f t="shared" si="74"/>
        <v>0.15884355383893389</v>
      </c>
      <c r="R699" s="7">
        <f t="shared" si="75"/>
        <v>0.15884355383893389</v>
      </c>
    </row>
    <row r="700" spans="1:18" x14ac:dyDescent="0.2">
      <c r="A700">
        <f t="shared" ca="1" si="76"/>
        <v>698.9257675397987</v>
      </c>
      <c r="B700">
        <v>56</v>
      </c>
      <c r="C700">
        <v>33.725000000000001</v>
      </c>
      <c r="D700">
        <v>0</v>
      </c>
      <c r="E700">
        <v>1</v>
      </c>
      <c r="F700">
        <v>0</v>
      </c>
      <c r="G700">
        <v>0</v>
      </c>
      <c r="H700">
        <v>0</v>
      </c>
      <c r="I700">
        <v>1</v>
      </c>
      <c r="J700">
        <v>0</v>
      </c>
      <c r="K700">
        <v>0</v>
      </c>
      <c r="L700" s="7">
        <v>10976.24575</v>
      </c>
      <c r="M700" s="7">
        <f t="shared" si="70"/>
        <v>13400.438130130105</v>
      </c>
      <c r="N700" s="7">
        <f t="shared" si="71"/>
        <v>-2424.1923801301054</v>
      </c>
      <c r="O700" s="7">
        <f t="shared" si="72"/>
        <v>2424.1923801301054</v>
      </c>
      <c r="P700" s="7">
        <f t="shared" si="73"/>
        <v>5876708.6958808657</v>
      </c>
      <c r="Q700" s="7">
        <f t="shared" si="74"/>
        <v>-0.22085806343485936</v>
      </c>
      <c r="R700" s="7">
        <f t="shared" si="75"/>
        <v>0.22085806343485936</v>
      </c>
    </row>
    <row r="701" spans="1:18" x14ac:dyDescent="0.2">
      <c r="A701">
        <f t="shared" ca="1" si="76"/>
        <v>699.9257675397987</v>
      </c>
      <c r="B701">
        <v>23</v>
      </c>
      <c r="C701">
        <v>39.270000000000003</v>
      </c>
      <c r="D701">
        <v>2</v>
      </c>
      <c r="E701">
        <v>0</v>
      </c>
      <c r="F701">
        <v>1</v>
      </c>
      <c r="G701">
        <v>0</v>
      </c>
      <c r="H701">
        <v>0</v>
      </c>
      <c r="I701">
        <v>0</v>
      </c>
      <c r="J701">
        <v>0</v>
      </c>
      <c r="K701">
        <v>1</v>
      </c>
      <c r="L701" s="7">
        <v>3500.6122999999998</v>
      </c>
      <c r="M701" s="7">
        <f t="shared" si="70"/>
        <v>7205.2634963999253</v>
      </c>
      <c r="N701" s="7">
        <f t="shared" si="71"/>
        <v>-3704.6511963999255</v>
      </c>
      <c r="O701" s="7">
        <f t="shared" si="72"/>
        <v>3704.6511963999255</v>
      </c>
      <c r="P701" s="7">
        <f t="shared" si="73"/>
        <v>13724440.486987399</v>
      </c>
      <c r="Q701" s="7">
        <f t="shared" si="74"/>
        <v>-1.0582866307131258</v>
      </c>
      <c r="R701" s="7">
        <f t="shared" si="75"/>
        <v>1.0582866307131258</v>
      </c>
    </row>
    <row r="702" spans="1:18" x14ac:dyDescent="0.2">
      <c r="A702">
        <f t="shared" ca="1" si="76"/>
        <v>700.9257675397987</v>
      </c>
      <c r="B702">
        <v>21</v>
      </c>
      <c r="C702">
        <v>34.869999999999997</v>
      </c>
      <c r="D702">
        <v>0</v>
      </c>
      <c r="E702">
        <v>0</v>
      </c>
      <c r="F702">
        <v>1</v>
      </c>
      <c r="G702">
        <v>0</v>
      </c>
      <c r="H702">
        <v>0</v>
      </c>
      <c r="I702">
        <v>0</v>
      </c>
      <c r="J702">
        <v>0</v>
      </c>
      <c r="K702">
        <v>1</v>
      </c>
      <c r="L702" s="7">
        <v>2020.5523000000001</v>
      </c>
      <c r="M702" s="7">
        <f t="shared" si="70"/>
        <v>4248.0985051392654</v>
      </c>
      <c r="N702" s="7">
        <f t="shared" si="71"/>
        <v>-2227.5462051392651</v>
      </c>
      <c r="O702" s="7">
        <f t="shared" si="72"/>
        <v>2227.5462051392651</v>
      </c>
      <c r="P702" s="7">
        <f t="shared" si="73"/>
        <v>4961962.0960303405</v>
      </c>
      <c r="Q702" s="7">
        <f t="shared" si="74"/>
        <v>-1.1024442203942284</v>
      </c>
      <c r="R702" s="7">
        <f t="shared" si="75"/>
        <v>1.1024442203942284</v>
      </c>
    </row>
    <row r="703" spans="1:18" x14ac:dyDescent="0.2">
      <c r="A703">
        <f t="shared" ca="1" si="76"/>
        <v>701.9257675397987</v>
      </c>
      <c r="B703">
        <v>50</v>
      </c>
      <c r="C703">
        <v>44.744999999999997</v>
      </c>
      <c r="D703">
        <v>0</v>
      </c>
      <c r="E703">
        <v>0</v>
      </c>
      <c r="F703">
        <v>1</v>
      </c>
      <c r="G703">
        <v>0</v>
      </c>
      <c r="H703">
        <v>1</v>
      </c>
      <c r="I703">
        <v>0</v>
      </c>
      <c r="J703">
        <v>0</v>
      </c>
      <c r="K703">
        <v>0</v>
      </c>
      <c r="L703" s="7">
        <v>9541.6955500000004</v>
      </c>
      <c r="M703" s="7">
        <f t="shared" si="70"/>
        <v>16081.490132517223</v>
      </c>
      <c r="N703" s="7">
        <f t="shared" si="71"/>
        <v>-6539.7945825172228</v>
      </c>
      <c r="O703" s="7">
        <f t="shared" si="72"/>
        <v>6539.7945825172228</v>
      </c>
      <c r="P703" s="7">
        <f t="shared" si="73"/>
        <v>42768913.181521617</v>
      </c>
      <c r="Q703" s="7">
        <f t="shared" si="74"/>
        <v>-0.68539124396158524</v>
      </c>
      <c r="R703" s="7">
        <f t="shared" si="75"/>
        <v>0.68539124396158524</v>
      </c>
    </row>
    <row r="704" spans="1:18" x14ac:dyDescent="0.2">
      <c r="A704">
        <f t="shared" ca="1" si="76"/>
        <v>702.9257675397987</v>
      </c>
      <c r="B704">
        <v>53</v>
      </c>
      <c r="C704">
        <v>41.47</v>
      </c>
      <c r="D704">
        <v>0</v>
      </c>
      <c r="E704">
        <v>1</v>
      </c>
      <c r="F704">
        <v>0</v>
      </c>
      <c r="G704">
        <v>0</v>
      </c>
      <c r="H704">
        <v>0</v>
      </c>
      <c r="I704">
        <v>0</v>
      </c>
      <c r="J704">
        <v>0</v>
      </c>
      <c r="K704">
        <v>1</v>
      </c>
      <c r="L704" s="7">
        <v>9504.3102999999992</v>
      </c>
      <c r="M704" s="7">
        <f t="shared" si="70"/>
        <v>14574.864220770838</v>
      </c>
      <c r="N704" s="7">
        <f t="shared" si="71"/>
        <v>-5070.5539207708389</v>
      </c>
      <c r="O704" s="7">
        <f t="shared" si="72"/>
        <v>5070.5539207708389</v>
      </c>
      <c r="P704" s="7">
        <f t="shared" si="73"/>
        <v>25710517.063444525</v>
      </c>
      <c r="Q704" s="7">
        <f t="shared" si="74"/>
        <v>-0.5335004603933059</v>
      </c>
      <c r="R704" s="7">
        <f t="shared" si="75"/>
        <v>0.5335004603933059</v>
      </c>
    </row>
    <row r="705" spans="1:18" x14ac:dyDescent="0.2">
      <c r="A705">
        <f t="shared" ca="1" si="76"/>
        <v>703.9257675397987</v>
      </c>
      <c r="B705">
        <v>34</v>
      </c>
      <c r="C705">
        <v>26.41</v>
      </c>
      <c r="D705">
        <v>1</v>
      </c>
      <c r="E705">
        <v>0</v>
      </c>
      <c r="F705">
        <v>1</v>
      </c>
      <c r="G705">
        <v>0</v>
      </c>
      <c r="H705">
        <v>0</v>
      </c>
      <c r="I705">
        <v>1</v>
      </c>
      <c r="J705">
        <v>0</v>
      </c>
      <c r="K705">
        <v>0</v>
      </c>
      <c r="L705" s="7">
        <v>5385.3379000000004</v>
      </c>
      <c r="M705" s="7">
        <f t="shared" si="70"/>
        <v>5875.2131656893953</v>
      </c>
      <c r="N705" s="7">
        <f t="shared" si="71"/>
        <v>-489.87526568939484</v>
      </c>
      <c r="O705" s="7">
        <f t="shared" si="72"/>
        <v>489.87526568939484</v>
      </c>
      <c r="P705" s="7">
        <f t="shared" si="73"/>
        <v>239977.77593425519</v>
      </c>
      <c r="Q705" s="7">
        <f t="shared" si="74"/>
        <v>-9.096462929269393E-2</v>
      </c>
      <c r="R705" s="7">
        <f t="shared" si="75"/>
        <v>9.096462929269393E-2</v>
      </c>
    </row>
    <row r="706" spans="1:18" x14ac:dyDescent="0.2">
      <c r="A706">
        <f t="shared" ca="1" si="76"/>
        <v>704.9257675397987</v>
      </c>
      <c r="B706">
        <v>47</v>
      </c>
      <c r="C706">
        <v>29.545000000000002</v>
      </c>
      <c r="D706">
        <v>1</v>
      </c>
      <c r="E706">
        <v>0</v>
      </c>
      <c r="F706">
        <v>1</v>
      </c>
      <c r="G706">
        <v>0</v>
      </c>
      <c r="H706">
        <v>0</v>
      </c>
      <c r="I706">
        <v>1</v>
      </c>
      <c r="J706">
        <v>0</v>
      </c>
      <c r="K706">
        <v>0</v>
      </c>
      <c r="L706" s="7">
        <v>8930.9345499999999</v>
      </c>
      <c r="M706" s="7">
        <f t="shared" si="70"/>
        <v>10277.717225744904</v>
      </c>
      <c r="N706" s="7">
        <f t="shared" si="71"/>
        <v>-1346.7826757449038</v>
      </c>
      <c r="O706" s="7">
        <f t="shared" si="72"/>
        <v>1346.7826757449038</v>
      </c>
      <c r="P706" s="7">
        <f t="shared" si="73"/>
        <v>1813823.5756866029</v>
      </c>
      <c r="Q706" s="7">
        <f t="shared" si="74"/>
        <v>-0.15079974757455858</v>
      </c>
      <c r="R706" s="7">
        <f t="shared" si="75"/>
        <v>0.15079974757455858</v>
      </c>
    </row>
    <row r="707" spans="1:18" x14ac:dyDescent="0.2">
      <c r="A707">
        <f t="shared" ca="1" si="76"/>
        <v>705.9257675397987</v>
      </c>
      <c r="B707">
        <v>33</v>
      </c>
      <c r="C707">
        <v>32.9</v>
      </c>
      <c r="D707">
        <v>2</v>
      </c>
      <c r="E707">
        <v>0</v>
      </c>
      <c r="F707">
        <v>1</v>
      </c>
      <c r="G707">
        <v>0</v>
      </c>
      <c r="H707">
        <v>0</v>
      </c>
      <c r="I707">
        <v>0</v>
      </c>
      <c r="J707">
        <v>1</v>
      </c>
      <c r="K707">
        <v>0</v>
      </c>
      <c r="L707" s="7">
        <v>5375.0379999999996</v>
      </c>
      <c r="M707" s="7">
        <f t="shared" ref="M707:M770" si="77">$V$21+$V$22*B707+$V$23*C707+$V$24*D707+$V$25*E707+$V$26*F707+$V$27*G707+$V$28*H707+$V$29*I707+$V$30*J707+$V$31*K707</f>
        <v>7688.1357803593455</v>
      </c>
      <c r="N707" s="7">
        <f t="shared" ref="N707:N770" si="78">L707-M707</f>
        <v>-2313.097780359346</v>
      </c>
      <c r="O707" s="7">
        <f t="shared" ref="O707:O770" si="79">ABS(N707)</f>
        <v>2313.097780359346</v>
      </c>
      <c r="P707" s="7">
        <f t="shared" ref="P707:P770" si="80">N707^2</f>
        <v>5350421.3415033333</v>
      </c>
      <c r="Q707" s="7">
        <f t="shared" ref="Q707:Q770" si="81">N707/L707</f>
        <v>-0.43034073068122425</v>
      </c>
      <c r="R707" s="7">
        <f t="shared" ref="R707:R770" si="82">ABS(Q707)</f>
        <v>0.43034073068122425</v>
      </c>
    </row>
    <row r="708" spans="1:18" x14ac:dyDescent="0.2">
      <c r="A708">
        <f t="shared" ref="A708:A771" ca="1" si="83">A707+1</f>
        <v>706.9257675397987</v>
      </c>
      <c r="B708">
        <v>51</v>
      </c>
      <c r="C708">
        <v>38.06</v>
      </c>
      <c r="D708">
        <v>0</v>
      </c>
      <c r="E708">
        <v>0</v>
      </c>
      <c r="F708">
        <v>1</v>
      </c>
      <c r="G708">
        <v>1</v>
      </c>
      <c r="H708">
        <v>0</v>
      </c>
      <c r="I708">
        <v>0</v>
      </c>
      <c r="J708">
        <v>0</v>
      </c>
      <c r="K708">
        <v>1</v>
      </c>
      <c r="L708" s="7">
        <v>44400.4064</v>
      </c>
      <c r="M708" s="7">
        <f t="shared" si="77"/>
        <v>36884.350740191105</v>
      </c>
      <c r="N708" s="7">
        <f t="shared" si="78"/>
        <v>7516.0556598088951</v>
      </c>
      <c r="O708" s="7">
        <f t="shared" si="79"/>
        <v>7516.0556598088951</v>
      </c>
      <c r="P708" s="7">
        <f t="shared" si="80"/>
        <v>56491092.681345329</v>
      </c>
      <c r="Q708" s="7">
        <f t="shared" si="81"/>
        <v>0.16927898344211767</v>
      </c>
      <c r="R708" s="7">
        <f t="shared" si="82"/>
        <v>0.16927898344211767</v>
      </c>
    </row>
    <row r="709" spans="1:18" x14ac:dyDescent="0.2">
      <c r="A709">
        <f t="shared" ca="1" si="83"/>
        <v>707.9257675397987</v>
      </c>
      <c r="B709">
        <v>49</v>
      </c>
      <c r="C709">
        <v>28.69</v>
      </c>
      <c r="D709">
        <v>3</v>
      </c>
      <c r="E709">
        <v>1</v>
      </c>
      <c r="F709">
        <v>0</v>
      </c>
      <c r="G709">
        <v>0</v>
      </c>
      <c r="H709">
        <v>0</v>
      </c>
      <c r="I709">
        <v>1</v>
      </c>
      <c r="J709">
        <v>0</v>
      </c>
      <c r="K709">
        <v>0</v>
      </c>
      <c r="L709" s="7">
        <v>10264.4421</v>
      </c>
      <c r="M709" s="7">
        <f t="shared" si="77"/>
        <v>11321.106258885487</v>
      </c>
      <c r="N709" s="7">
        <f t="shared" si="78"/>
        <v>-1056.6641588854873</v>
      </c>
      <c r="O709" s="7">
        <f t="shared" si="79"/>
        <v>1056.6641588854873</v>
      </c>
      <c r="P709" s="7">
        <f t="shared" si="80"/>
        <v>1116539.1446731742</v>
      </c>
      <c r="Q709" s="7">
        <f t="shared" si="81"/>
        <v>-0.1029441394467496</v>
      </c>
      <c r="R709" s="7">
        <f t="shared" si="82"/>
        <v>0.1029441394467496</v>
      </c>
    </row>
    <row r="710" spans="1:18" x14ac:dyDescent="0.2">
      <c r="A710">
        <f t="shared" ca="1" si="83"/>
        <v>708.9257675397987</v>
      </c>
      <c r="B710">
        <v>31</v>
      </c>
      <c r="C710">
        <v>30.495000000000001</v>
      </c>
      <c r="D710">
        <v>3</v>
      </c>
      <c r="E710">
        <v>0</v>
      </c>
      <c r="F710">
        <v>1</v>
      </c>
      <c r="G710">
        <v>0</v>
      </c>
      <c r="H710">
        <v>1</v>
      </c>
      <c r="I710">
        <v>0</v>
      </c>
      <c r="J710">
        <v>0</v>
      </c>
      <c r="K710">
        <v>0</v>
      </c>
      <c r="L710" s="7">
        <v>6113.2310500000003</v>
      </c>
      <c r="M710" s="7">
        <f t="shared" si="77"/>
        <v>7794.2143558005382</v>
      </c>
      <c r="N710" s="7">
        <f t="shared" si="78"/>
        <v>-1680.9833058005379</v>
      </c>
      <c r="O710" s="7">
        <f t="shared" si="79"/>
        <v>1680.9833058005379</v>
      </c>
      <c r="P710" s="7">
        <f t="shared" si="80"/>
        <v>2825704.8743801047</v>
      </c>
      <c r="Q710" s="7">
        <f t="shared" si="81"/>
        <v>-0.27497460705342353</v>
      </c>
      <c r="R710" s="7">
        <f t="shared" si="82"/>
        <v>0.27497460705342353</v>
      </c>
    </row>
    <row r="711" spans="1:18" x14ac:dyDescent="0.2">
      <c r="A711">
        <f t="shared" ca="1" si="83"/>
        <v>709.9257675397987</v>
      </c>
      <c r="B711">
        <v>36</v>
      </c>
      <c r="C711">
        <v>27.74</v>
      </c>
      <c r="D711">
        <v>0</v>
      </c>
      <c r="E711">
        <v>0</v>
      </c>
      <c r="F711">
        <v>1</v>
      </c>
      <c r="G711">
        <v>0</v>
      </c>
      <c r="H711">
        <v>1</v>
      </c>
      <c r="I711">
        <v>0</v>
      </c>
      <c r="J711">
        <v>0</v>
      </c>
      <c r="K711">
        <v>0</v>
      </c>
      <c r="L711" s="7">
        <v>5469.0065999999997</v>
      </c>
      <c r="M711" s="7">
        <f t="shared" si="77"/>
        <v>6717.5165183420168</v>
      </c>
      <c r="N711" s="7">
        <f t="shared" si="78"/>
        <v>-1248.509918342017</v>
      </c>
      <c r="O711" s="7">
        <f t="shared" si="79"/>
        <v>1248.509918342017</v>
      </c>
      <c r="P711" s="7">
        <f t="shared" si="80"/>
        <v>1558777.0161983902</v>
      </c>
      <c r="Q711" s="7">
        <f t="shared" si="81"/>
        <v>-0.22828824495147201</v>
      </c>
      <c r="R711" s="7">
        <f t="shared" si="82"/>
        <v>0.22828824495147201</v>
      </c>
    </row>
    <row r="712" spans="1:18" x14ac:dyDescent="0.2">
      <c r="A712">
        <f t="shared" ca="1" si="83"/>
        <v>710.9257675397987</v>
      </c>
      <c r="B712">
        <v>18</v>
      </c>
      <c r="C712">
        <v>35.200000000000003</v>
      </c>
      <c r="D712">
        <v>1</v>
      </c>
      <c r="E712">
        <v>1</v>
      </c>
      <c r="F712">
        <v>0</v>
      </c>
      <c r="G712">
        <v>0</v>
      </c>
      <c r="H712">
        <v>0</v>
      </c>
      <c r="I712">
        <v>0</v>
      </c>
      <c r="J712">
        <v>0</v>
      </c>
      <c r="K712">
        <v>1</v>
      </c>
      <c r="L712" s="7">
        <v>1727.54</v>
      </c>
      <c r="M712" s="7">
        <f t="shared" si="77"/>
        <v>3933.6494729728256</v>
      </c>
      <c r="N712" s="7">
        <f t="shared" si="78"/>
        <v>-2206.1094729728256</v>
      </c>
      <c r="O712" s="7">
        <f t="shared" si="79"/>
        <v>2206.1094729728256</v>
      </c>
      <c r="P712" s="7">
        <f t="shared" si="80"/>
        <v>4866919.0067404388</v>
      </c>
      <c r="Q712" s="7">
        <f t="shared" si="81"/>
        <v>-1.2770236712161951</v>
      </c>
      <c r="R712" s="7">
        <f t="shared" si="82"/>
        <v>1.2770236712161951</v>
      </c>
    </row>
    <row r="713" spans="1:18" x14ac:dyDescent="0.2">
      <c r="A713">
        <f t="shared" ca="1" si="83"/>
        <v>711.9257675397987</v>
      </c>
      <c r="B713">
        <v>50</v>
      </c>
      <c r="C713">
        <v>23.54</v>
      </c>
      <c r="D713">
        <v>2</v>
      </c>
      <c r="E713">
        <v>0</v>
      </c>
      <c r="F713">
        <v>1</v>
      </c>
      <c r="G713">
        <v>0</v>
      </c>
      <c r="H713">
        <v>0</v>
      </c>
      <c r="I713">
        <v>0</v>
      </c>
      <c r="J713">
        <v>0</v>
      </c>
      <c r="K713">
        <v>1</v>
      </c>
      <c r="L713" s="7">
        <v>10107.220600000001</v>
      </c>
      <c r="M713" s="7">
        <f t="shared" si="77"/>
        <v>8804.8719896098046</v>
      </c>
      <c r="N713" s="7">
        <f t="shared" si="78"/>
        <v>1302.348610390196</v>
      </c>
      <c r="O713" s="7">
        <f t="shared" si="79"/>
        <v>1302.348610390196</v>
      </c>
      <c r="P713" s="7">
        <f t="shared" si="80"/>
        <v>1696111.9029852746</v>
      </c>
      <c r="Q713" s="7">
        <f t="shared" si="81"/>
        <v>0.12885328835013218</v>
      </c>
      <c r="R713" s="7">
        <f t="shared" si="82"/>
        <v>0.12885328835013218</v>
      </c>
    </row>
    <row r="714" spans="1:18" x14ac:dyDescent="0.2">
      <c r="A714">
        <f t="shared" ca="1" si="83"/>
        <v>712.9257675397987</v>
      </c>
      <c r="B714">
        <v>43</v>
      </c>
      <c r="C714">
        <v>30.684999999999999</v>
      </c>
      <c r="D714">
        <v>2</v>
      </c>
      <c r="E714">
        <v>0</v>
      </c>
      <c r="F714">
        <v>1</v>
      </c>
      <c r="G714">
        <v>0</v>
      </c>
      <c r="H714">
        <v>0</v>
      </c>
      <c r="I714">
        <v>1</v>
      </c>
      <c r="J714">
        <v>0</v>
      </c>
      <c r="K714">
        <v>0</v>
      </c>
      <c r="L714" s="7">
        <v>8310.8391499999998</v>
      </c>
      <c r="M714" s="7">
        <f t="shared" si="77"/>
        <v>10112.472897861</v>
      </c>
      <c r="N714" s="7">
        <f t="shared" si="78"/>
        <v>-1801.6337478610003</v>
      </c>
      <c r="O714" s="7">
        <f t="shared" si="79"/>
        <v>1801.6337478610003</v>
      </c>
      <c r="P714" s="7">
        <f t="shared" si="80"/>
        <v>3245884.1614316744</v>
      </c>
      <c r="Q714" s="7">
        <f t="shared" si="81"/>
        <v>-0.21678120769080225</v>
      </c>
      <c r="R714" s="7">
        <f t="shared" si="82"/>
        <v>0.21678120769080225</v>
      </c>
    </row>
    <row r="715" spans="1:18" x14ac:dyDescent="0.2">
      <c r="A715">
        <f t="shared" ca="1" si="83"/>
        <v>713.9257675397987</v>
      </c>
      <c r="B715">
        <v>20</v>
      </c>
      <c r="C715">
        <v>40.47</v>
      </c>
      <c r="D715">
        <v>0</v>
      </c>
      <c r="E715">
        <v>1</v>
      </c>
      <c r="F715">
        <v>0</v>
      </c>
      <c r="G715">
        <v>0</v>
      </c>
      <c r="H715">
        <v>1</v>
      </c>
      <c r="I715">
        <v>0</v>
      </c>
      <c r="J715">
        <v>0</v>
      </c>
      <c r="K715">
        <v>0</v>
      </c>
      <c r="L715" s="7">
        <v>1984.4532999999999</v>
      </c>
      <c r="M715" s="7">
        <f t="shared" si="77"/>
        <v>6794.4331828153363</v>
      </c>
      <c r="N715" s="7">
        <f t="shared" si="78"/>
        <v>-4809.9798828153362</v>
      </c>
      <c r="O715" s="7">
        <f t="shared" si="79"/>
        <v>4809.9798828153362</v>
      </c>
      <c r="P715" s="7">
        <f t="shared" si="80"/>
        <v>23135906.473088235</v>
      </c>
      <c r="Q715" s="7">
        <f t="shared" si="81"/>
        <v>-2.4238312298986004</v>
      </c>
      <c r="R715" s="7">
        <f t="shared" si="82"/>
        <v>2.4238312298986004</v>
      </c>
    </row>
    <row r="716" spans="1:18" x14ac:dyDescent="0.2">
      <c r="A716">
        <f t="shared" ca="1" si="83"/>
        <v>714.9257675397987</v>
      </c>
      <c r="B716">
        <v>24</v>
      </c>
      <c r="C716">
        <v>22.6</v>
      </c>
      <c r="D716">
        <v>0</v>
      </c>
      <c r="E716">
        <v>0</v>
      </c>
      <c r="F716">
        <v>1</v>
      </c>
      <c r="G716">
        <v>0</v>
      </c>
      <c r="H716">
        <v>0</v>
      </c>
      <c r="I716">
        <v>0</v>
      </c>
      <c r="J716">
        <v>1</v>
      </c>
      <c r="K716">
        <v>0</v>
      </c>
      <c r="L716" s="7">
        <v>2457.502</v>
      </c>
      <c r="M716" s="7">
        <f t="shared" si="77"/>
        <v>931.73494503329675</v>
      </c>
      <c r="N716" s="7">
        <f t="shared" si="78"/>
        <v>1525.7670549667032</v>
      </c>
      <c r="O716" s="7">
        <f t="shared" si="79"/>
        <v>1525.7670549667032</v>
      </c>
      <c r="P716" s="7">
        <f t="shared" si="80"/>
        <v>2327965.1060217666</v>
      </c>
      <c r="Q716" s="7">
        <f t="shared" si="81"/>
        <v>0.62086096164589211</v>
      </c>
      <c r="R716" s="7">
        <f t="shared" si="82"/>
        <v>0.62086096164589211</v>
      </c>
    </row>
    <row r="717" spans="1:18" x14ac:dyDescent="0.2">
      <c r="A717">
        <f t="shared" ca="1" si="83"/>
        <v>715.9257675397987</v>
      </c>
      <c r="B717">
        <v>60</v>
      </c>
      <c r="C717">
        <v>28.9</v>
      </c>
      <c r="D717">
        <v>0</v>
      </c>
      <c r="E717">
        <v>1</v>
      </c>
      <c r="F717">
        <v>0</v>
      </c>
      <c r="G717">
        <v>0</v>
      </c>
      <c r="H717">
        <v>0</v>
      </c>
      <c r="I717">
        <v>0</v>
      </c>
      <c r="J717">
        <v>1</v>
      </c>
      <c r="K717">
        <v>0</v>
      </c>
      <c r="L717" s="7">
        <v>12146.971</v>
      </c>
      <c r="M717" s="7">
        <f t="shared" si="77"/>
        <v>12184.168034731007</v>
      </c>
      <c r="N717" s="7">
        <f t="shared" si="78"/>
        <v>-37.197034731007079</v>
      </c>
      <c r="O717" s="7">
        <f t="shared" si="79"/>
        <v>37.197034731007079</v>
      </c>
      <c r="P717" s="7">
        <f t="shared" si="80"/>
        <v>1383.6193927797469</v>
      </c>
      <c r="Q717" s="7">
        <f t="shared" si="81"/>
        <v>-3.0622477596272419E-3</v>
      </c>
      <c r="R717" s="7">
        <f t="shared" si="82"/>
        <v>3.0622477596272419E-3</v>
      </c>
    </row>
    <row r="718" spans="1:18" x14ac:dyDescent="0.2">
      <c r="A718">
        <f t="shared" ca="1" si="83"/>
        <v>716.9257675397987</v>
      </c>
      <c r="B718">
        <v>49</v>
      </c>
      <c r="C718">
        <v>22.61</v>
      </c>
      <c r="D718">
        <v>1</v>
      </c>
      <c r="E718">
        <v>0</v>
      </c>
      <c r="F718">
        <v>1</v>
      </c>
      <c r="G718">
        <v>0</v>
      </c>
      <c r="H718">
        <v>0</v>
      </c>
      <c r="I718">
        <v>1</v>
      </c>
      <c r="J718">
        <v>0</v>
      </c>
      <c r="K718">
        <v>0</v>
      </c>
      <c r="L718" s="7">
        <v>9566.9909000000007</v>
      </c>
      <c r="M718" s="7">
        <f t="shared" si="77"/>
        <v>8439.1233300284221</v>
      </c>
      <c r="N718" s="7">
        <f t="shared" si="78"/>
        <v>1127.8675699715786</v>
      </c>
      <c r="O718" s="7">
        <f t="shared" si="79"/>
        <v>1127.8675699715786</v>
      </c>
      <c r="P718" s="7">
        <f t="shared" si="80"/>
        <v>1272085.2553935938</v>
      </c>
      <c r="Q718" s="7">
        <f t="shared" si="81"/>
        <v>0.11789156922597037</v>
      </c>
      <c r="R718" s="7">
        <f t="shared" si="82"/>
        <v>0.11789156922597037</v>
      </c>
    </row>
    <row r="719" spans="1:18" x14ac:dyDescent="0.2">
      <c r="A719">
        <f t="shared" ca="1" si="83"/>
        <v>717.9257675397987</v>
      </c>
      <c r="B719">
        <v>60</v>
      </c>
      <c r="C719">
        <v>24.32</v>
      </c>
      <c r="D719">
        <v>1</v>
      </c>
      <c r="E719">
        <v>1</v>
      </c>
      <c r="F719">
        <v>0</v>
      </c>
      <c r="G719">
        <v>0</v>
      </c>
      <c r="H719">
        <v>0</v>
      </c>
      <c r="I719">
        <v>1</v>
      </c>
      <c r="J719">
        <v>0</v>
      </c>
      <c r="K719">
        <v>0</v>
      </c>
      <c r="L719" s="7">
        <v>13112.604799999999</v>
      </c>
      <c r="M719" s="7">
        <f t="shared" si="77"/>
        <v>11713.249654218678</v>
      </c>
      <c r="N719" s="7">
        <f t="shared" si="78"/>
        <v>1399.355145781321</v>
      </c>
      <c r="O719" s="7">
        <f t="shared" si="79"/>
        <v>1399.355145781321</v>
      </c>
      <c r="P719" s="7">
        <f t="shared" si="80"/>
        <v>1958194.8240246621</v>
      </c>
      <c r="Q719" s="7">
        <f t="shared" si="81"/>
        <v>0.10671831929086439</v>
      </c>
      <c r="R719" s="7">
        <f t="shared" si="82"/>
        <v>0.10671831929086439</v>
      </c>
    </row>
    <row r="720" spans="1:18" x14ac:dyDescent="0.2">
      <c r="A720">
        <f t="shared" ca="1" si="83"/>
        <v>718.9257675397987</v>
      </c>
      <c r="B720">
        <v>51</v>
      </c>
      <c r="C720">
        <v>36.67</v>
      </c>
      <c r="D720">
        <v>2</v>
      </c>
      <c r="E720">
        <v>0</v>
      </c>
      <c r="F720">
        <v>1</v>
      </c>
      <c r="G720">
        <v>0</v>
      </c>
      <c r="H720">
        <v>0</v>
      </c>
      <c r="I720">
        <v>1</v>
      </c>
      <c r="J720">
        <v>0</v>
      </c>
      <c r="K720">
        <v>0</v>
      </c>
      <c r="L720" s="7">
        <v>10848.1343</v>
      </c>
      <c r="M720" s="7">
        <f t="shared" si="77"/>
        <v>14197.396538020663</v>
      </c>
      <c r="N720" s="7">
        <f t="shared" si="78"/>
        <v>-3349.2622380206631</v>
      </c>
      <c r="O720" s="7">
        <f t="shared" si="79"/>
        <v>3349.2622380206631</v>
      </c>
      <c r="P720" s="7">
        <f t="shared" si="80"/>
        <v>11217557.539031181</v>
      </c>
      <c r="Q720" s="7">
        <f t="shared" si="81"/>
        <v>-0.30874085307191146</v>
      </c>
      <c r="R720" s="7">
        <f t="shared" si="82"/>
        <v>0.30874085307191146</v>
      </c>
    </row>
    <row r="721" spans="1:18" x14ac:dyDescent="0.2">
      <c r="A721">
        <f t="shared" ca="1" si="83"/>
        <v>719.9257675397987</v>
      </c>
      <c r="B721">
        <v>58</v>
      </c>
      <c r="C721">
        <v>33.44</v>
      </c>
      <c r="D721">
        <v>0</v>
      </c>
      <c r="E721">
        <v>0</v>
      </c>
      <c r="F721">
        <v>1</v>
      </c>
      <c r="G721">
        <v>0</v>
      </c>
      <c r="H721">
        <v>0</v>
      </c>
      <c r="I721">
        <v>1</v>
      </c>
      <c r="J721">
        <v>0</v>
      </c>
      <c r="K721">
        <v>0</v>
      </c>
      <c r="L721" s="7">
        <v>12231.613600000001</v>
      </c>
      <c r="M721" s="7">
        <f t="shared" si="77"/>
        <v>13948.795060320817</v>
      </c>
      <c r="N721" s="7">
        <f t="shared" si="78"/>
        <v>-1717.1814603208168</v>
      </c>
      <c r="O721" s="7">
        <f t="shared" si="79"/>
        <v>1717.1814603208168</v>
      </c>
      <c r="P721" s="7">
        <f t="shared" si="80"/>
        <v>2948712.1676695328</v>
      </c>
      <c r="Q721" s="7">
        <f t="shared" si="81"/>
        <v>-0.14038879222940925</v>
      </c>
      <c r="R721" s="7">
        <f t="shared" si="82"/>
        <v>0.14038879222940925</v>
      </c>
    </row>
    <row r="722" spans="1:18" x14ac:dyDescent="0.2">
      <c r="A722">
        <f t="shared" ca="1" si="83"/>
        <v>720.9257675397987</v>
      </c>
      <c r="B722">
        <v>51</v>
      </c>
      <c r="C722">
        <v>40.659999999999997</v>
      </c>
      <c r="D722">
        <v>0</v>
      </c>
      <c r="E722">
        <v>0</v>
      </c>
      <c r="F722">
        <v>1</v>
      </c>
      <c r="G722">
        <v>0</v>
      </c>
      <c r="H722">
        <v>1</v>
      </c>
      <c r="I722">
        <v>0</v>
      </c>
      <c r="J722">
        <v>0</v>
      </c>
      <c r="K722">
        <v>0</v>
      </c>
      <c r="L722" s="7">
        <v>9875.6803999999993</v>
      </c>
      <c r="M722" s="7">
        <f t="shared" si="77"/>
        <v>14952.74122705429</v>
      </c>
      <c r="N722" s="7">
        <f t="shared" si="78"/>
        <v>-5077.0608270542907</v>
      </c>
      <c r="O722" s="7">
        <f t="shared" si="79"/>
        <v>5077.0608270542907</v>
      </c>
      <c r="P722" s="7">
        <f t="shared" si="80"/>
        <v>25776546.641609199</v>
      </c>
      <c r="Q722" s="7">
        <f t="shared" si="81"/>
        <v>-0.5140973200240756</v>
      </c>
      <c r="R722" s="7">
        <f t="shared" si="82"/>
        <v>0.5140973200240756</v>
      </c>
    </row>
    <row r="723" spans="1:18" x14ac:dyDescent="0.2">
      <c r="A723">
        <f t="shared" ca="1" si="83"/>
        <v>721.9257675397987</v>
      </c>
      <c r="B723">
        <v>53</v>
      </c>
      <c r="C723">
        <v>36.6</v>
      </c>
      <c r="D723">
        <v>3</v>
      </c>
      <c r="E723">
        <v>1</v>
      </c>
      <c r="F723">
        <v>0</v>
      </c>
      <c r="G723">
        <v>0</v>
      </c>
      <c r="H723">
        <v>0</v>
      </c>
      <c r="I723">
        <v>0</v>
      </c>
      <c r="J723">
        <v>1</v>
      </c>
      <c r="K723">
        <v>0</v>
      </c>
      <c r="L723" s="7">
        <v>11264.540999999999</v>
      </c>
      <c r="M723" s="7">
        <f t="shared" si="77"/>
        <v>14424.464795220438</v>
      </c>
      <c r="N723" s="7">
        <f t="shared" si="78"/>
        <v>-3159.9237952204385</v>
      </c>
      <c r="O723" s="7">
        <f t="shared" si="79"/>
        <v>3159.9237952204385</v>
      </c>
      <c r="P723" s="7">
        <f t="shared" si="80"/>
        <v>9985118.3916003387</v>
      </c>
      <c r="Q723" s="7">
        <f t="shared" si="81"/>
        <v>-0.28051953428199505</v>
      </c>
      <c r="R723" s="7">
        <f t="shared" si="82"/>
        <v>0.28051953428199505</v>
      </c>
    </row>
    <row r="724" spans="1:18" x14ac:dyDescent="0.2">
      <c r="A724">
        <f t="shared" ca="1" si="83"/>
        <v>722.9257675397987</v>
      </c>
      <c r="B724">
        <v>62</v>
      </c>
      <c r="C724">
        <v>37.4</v>
      </c>
      <c r="D724">
        <v>0</v>
      </c>
      <c r="E724">
        <v>1</v>
      </c>
      <c r="F724">
        <v>0</v>
      </c>
      <c r="G724">
        <v>0</v>
      </c>
      <c r="H724">
        <v>0</v>
      </c>
      <c r="I724">
        <v>0</v>
      </c>
      <c r="J724">
        <v>1</v>
      </c>
      <c r="K724">
        <v>0</v>
      </c>
      <c r="L724" s="7">
        <v>12979.358</v>
      </c>
      <c r="M724" s="7">
        <f t="shared" si="77"/>
        <v>15581.025095497842</v>
      </c>
      <c r="N724" s="7">
        <f t="shared" si="78"/>
        <v>-2601.6670954978417</v>
      </c>
      <c r="O724" s="7">
        <f t="shared" si="79"/>
        <v>2601.6670954978417</v>
      </c>
      <c r="P724" s="7">
        <f t="shared" si="80"/>
        <v>6768671.6757961763</v>
      </c>
      <c r="Q724" s="7">
        <f t="shared" si="81"/>
        <v>-0.20044651634524926</v>
      </c>
      <c r="R724" s="7">
        <f t="shared" si="82"/>
        <v>0.20044651634524926</v>
      </c>
    </row>
    <row r="725" spans="1:18" x14ac:dyDescent="0.2">
      <c r="A725">
        <f t="shared" ca="1" si="83"/>
        <v>723.9257675397987</v>
      </c>
      <c r="B725">
        <v>19</v>
      </c>
      <c r="C725">
        <v>35.4</v>
      </c>
      <c r="D725">
        <v>0</v>
      </c>
      <c r="E725">
        <v>1</v>
      </c>
      <c r="F725">
        <v>0</v>
      </c>
      <c r="G725">
        <v>0</v>
      </c>
      <c r="H725">
        <v>0</v>
      </c>
      <c r="I725">
        <v>0</v>
      </c>
      <c r="J725">
        <v>1</v>
      </c>
      <c r="K725">
        <v>0</v>
      </c>
      <c r="L725" s="7">
        <v>1263.249</v>
      </c>
      <c r="M725" s="7">
        <f t="shared" si="77"/>
        <v>3857.8150291702009</v>
      </c>
      <c r="N725" s="7">
        <f t="shared" si="78"/>
        <v>-2594.5660291702006</v>
      </c>
      <c r="O725" s="7">
        <f t="shared" si="79"/>
        <v>2594.5660291702006</v>
      </c>
      <c r="P725" s="7">
        <f t="shared" si="80"/>
        <v>6731772.879724022</v>
      </c>
      <c r="Q725" s="7">
        <f t="shared" si="81"/>
        <v>-2.0538833034264825</v>
      </c>
      <c r="R725" s="7">
        <f t="shared" si="82"/>
        <v>2.0538833034264825</v>
      </c>
    </row>
    <row r="726" spans="1:18" x14ac:dyDescent="0.2">
      <c r="A726">
        <f t="shared" ca="1" si="83"/>
        <v>724.9257675397987</v>
      </c>
      <c r="B726">
        <v>50</v>
      </c>
      <c r="C726">
        <v>27.074999999999999</v>
      </c>
      <c r="D726">
        <v>1</v>
      </c>
      <c r="E726">
        <v>0</v>
      </c>
      <c r="F726">
        <v>1</v>
      </c>
      <c r="G726">
        <v>0</v>
      </c>
      <c r="H726">
        <v>1</v>
      </c>
      <c r="I726">
        <v>0</v>
      </c>
      <c r="J726">
        <v>0</v>
      </c>
      <c r="K726">
        <v>0</v>
      </c>
      <c r="L726" s="7">
        <v>10106.134249999999</v>
      </c>
      <c r="M726" s="7">
        <f t="shared" si="77"/>
        <v>10563.442352362812</v>
      </c>
      <c r="N726" s="7">
        <f t="shared" si="78"/>
        <v>-457.30810236281286</v>
      </c>
      <c r="O726" s="7">
        <f t="shared" si="79"/>
        <v>457.30810236281286</v>
      </c>
      <c r="P726" s="7">
        <f t="shared" si="80"/>
        <v>209130.70048667691</v>
      </c>
      <c r="Q726" s="7">
        <f t="shared" si="81"/>
        <v>-4.5250546950018289E-2</v>
      </c>
      <c r="R726" s="7">
        <f t="shared" si="82"/>
        <v>4.5250546950018289E-2</v>
      </c>
    </row>
    <row r="727" spans="1:18" x14ac:dyDescent="0.2">
      <c r="A727">
        <f t="shared" ca="1" si="83"/>
        <v>725.9257675397987</v>
      </c>
      <c r="B727">
        <v>30</v>
      </c>
      <c r="C727">
        <v>39.049999999999997</v>
      </c>
      <c r="D727">
        <v>3</v>
      </c>
      <c r="E727">
        <v>0</v>
      </c>
      <c r="F727">
        <v>1</v>
      </c>
      <c r="G727">
        <v>1</v>
      </c>
      <c r="H727">
        <v>0</v>
      </c>
      <c r="I727">
        <v>0</v>
      </c>
      <c r="J727">
        <v>0</v>
      </c>
      <c r="K727">
        <v>1</v>
      </c>
      <c r="L727" s="7">
        <v>40932.429499999998</v>
      </c>
      <c r="M727" s="7">
        <f t="shared" si="77"/>
        <v>33252.670491428929</v>
      </c>
      <c r="N727" s="7">
        <f t="shared" si="78"/>
        <v>7679.759008571069</v>
      </c>
      <c r="O727" s="7">
        <f t="shared" si="79"/>
        <v>7679.759008571069</v>
      </c>
      <c r="P727" s="7">
        <f t="shared" si="80"/>
        <v>58978698.429728486</v>
      </c>
      <c r="Q727" s="7">
        <f t="shared" si="81"/>
        <v>0.1876204051990383</v>
      </c>
      <c r="R727" s="7">
        <f t="shared" si="82"/>
        <v>0.1876204051990383</v>
      </c>
    </row>
    <row r="728" spans="1:18" x14ac:dyDescent="0.2">
      <c r="A728">
        <f t="shared" ca="1" si="83"/>
        <v>726.9257675397987</v>
      </c>
      <c r="B728">
        <v>41</v>
      </c>
      <c r="C728">
        <v>28.405000000000001</v>
      </c>
      <c r="D728">
        <v>1</v>
      </c>
      <c r="E728">
        <v>1</v>
      </c>
      <c r="F728">
        <v>0</v>
      </c>
      <c r="G728">
        <v>0</v>
      </c>
      <c r="H728">
        <v>0</v>
      </c>
      <c r="I728">
        <v>1</v>
      </c>
      <c r="J728">
        <v>0</v>
      </c>
      <c r="K728">
        <v>0</v>
      </c>
      <c r="L728" s="7">
        <v>6664.68595</v>
      </c>
      <c r="M728" s="7">
        <f t="shared" si="77"/>
        <v>8218.5842140093482</v>
      </c>
      <c r="N728" s="7">
        <f t="shared" si="78"/>
        <v>-1553.8982640093482</v>
      </c>
      <c r="O728" s="7">
        <f t="shared" si="79"/>
        <v>1553.8982640093482</v>
      </c>
      <c r="P728" s="7">
        <f t="shared" si="80"/>
        <v>2414599.8148912657</v>
      </c>
      <c r="Q728" s="7">
        <f t="shared" si="81"/>
        <v>-0.23315401140684627</v>
      </c>
      <c r="R728" s="7">
        <f t="shared" si="82"/>
        <v>0.23315401140684627</v>
      </c>
    </row>
    <row r="729" spans="1:18" x14ac:dyDescent="0.2">
      <c r="A729">
        <f t="shared" ca="1" si="83"/>
        <v>727.9257675397987</v>
      </c>
      <c r="B729">
        <v>29</v>
      </c>
      <c r="C729">
        <v>21.754999999999999</v>
      </c>
      <c r="D729">
        <v>1</v>
      </c>
      <c r="E729">
        <v>0</v>
      </c>
      <c r="F729">
        <v>1</v>
      </c>
      <c r="G729">
        <v>1</v>
      </c>
      <c r="H729">
        <v>1</v>
      </c>
      <c r="I729">
        <v>0</v>
      </c>
      <c r="J729">
        <v>0</v>
      </c>
      <c r="K729">
        <v>0</v>
      </c>
      <c r="L729" s="7">
        <v>16657.71745</v>
      </c>
      <c r="M729" s="7">
        <f t="shared" si="77"/>
        <v>27213.484317781655</v>
      </c>
      <c r="N729" s="7">
        <f t="shared" si="78"/>
        <v>-10555.766867781655</v>
      </c>
      <c r="O729" s="7">
        <f t="shared" si="79"/>
        <v>10555.766867781655</v>
      </c>
      <c r="P729" s="7">
        <f t="shared" si="80"/>
        <v>111424214.16695692</v>
      </c>
      <c r="Q729" s="7">
        <f t="shared" si="81"/>
        <v>-0.6336862718116073</v>
      </c>
      <c r="R729" s="7">
        <f t="shared" si="82"/>
        <v>0.6336862718116073</v>
      </c>
    </row>
    <row r="730" spans="1:18" x14ac:dyDescent="0.2">
      <c r="A730">
        <f t="shared" ca="1" si="83"/>
        <v>728.9257675397987</v>
      </c>
      <c r="B730">
        <v>18</v>
      </c>
      <c r="C730">
        <v>40.28</v>
      </c>
      <c r="D730">
        <v>0</v>
      </c>
      <c r="E730">
        <v>0</v>
      </c>
      <c r="F730">
        <v>1</v>
      </c>
      <c r="G730">
        <v>0</v>
      </c>
      <c r="H730">
        <v>1</v>
      </c>
      <c r="I730">
        <v>0</v>
      </c>
      <c r="J730">
        <v>0</v>
      </c>
      <c r="K730">
        <v>0</v>
      </c>
      <c r="L730" s="7">
        <v>2217.6012000000001</v>
      </c>
      <c r="M730" s="7">
        <f t="shared" si="77"/>
        <v>6347.5880809496875</v>
      </c>
      <c r="N730" s="7">
        <f t="shared" si="78"/>
        <v>-4129.9868809496875</v>
      </c>
      <c r="O730" s="7">
        <f t="shared" si="79"/>
        <v>4129.9868809496875</v>
      </c>
      <c r="P730" s="7">
        <f t="shared" si="80"/>
        <v>17056791.636816528</v>
      </c>
      <c r="Q730" s="7">
        <f t="shared" si="81"/>
        <v>-1.8623668137218212</v>
      </c>
      <c r="R730" s="7">
        <f t="shared" si="82"/>
        <v>1.8623668137218212</v>
      </c>
    </row>
    <row r="731" spans="1:18" x14ac:dyDescent="0.2">
      <c r="A731">
        <f t="shared" ca="1" si="83"/>
        <v>729.9257675397987</v>
      </c>
      <c r="B731">
        <v>41</v>
      </c>
      <c r="C731">
        <v>36.08</v>
      </c>
      <c r="D731">
        <v>1</v>
      </c>
      <c r="E731">
        <v>0</v>
      </c>
      <c r="F731">
        <v>1</v>
      </c>
      <c r="G731">
        <v>0</v>
      </c>
      <c r="H731">
        <v>0</v>
      </c>
      <c r="I731">
        <v>0</v>
      </c>
      <c r="J731">
        <v>0</v>
      </c>
      <c r="K731">
        <v>1</v>
      </c>
      <c r="L731" s="7">
        <v>6781.3541999999998</v>
      </c>
      <c r="M731" s="7">
        <f t="shared" si="77"/>
        <v>10271.150179904474</v>
      </c>
      <c r="N731" s="7">
        <f t="shared" si="78"/>
        <v>-3489.7959799044747</v>
      </c>
      <c r="O731" s="7">
        <f t="shared" si="79"/>
        <v>3489.7959799044747</v>
      </c>
      <c r="P731" s="7">
        <f t="shared" si="80"/>
        <v>12178675.981357433</v>
      </c>
      <c r="Q731" s="7">
        <f t="shared" si="81"/>
        <v>-0.51461638442429014</v>
      </c>
      <c r="R731" s="7">
        <f t="shared" si="82"/>
        <v>0.51461638442429014</v>
      </c>
    </row>
    <row r="732" spans="1:18" x14ac:dyDescent="0.2">
      <c r="A732">
        <f t="shared" ca="1" si="83"/>
        <v>730.9257675397987</v>
      </c>
      <c r="B732">
        <v>35</v>
      </c>
      <c r="C732">
        <v>24.42</v>
      </c>
      <c r="D732">
        <v>3</v>
      </c>
      <c r="E732">
        <v>1</v>
      </c>
      <c r="F732">
        <v>0</v>
      </c>
      <c r="G732">
        <v>1</v>
      </c>
      <c r="H732">
        <v>0</v>
      </c>
      <c r="I732">
        <v>0</v>
      </c>
      <c r="J732">
        <v>0</v>
      </c>
      <c r="K732">
        <v>1</v>
      </c>
      <c r="L732" s="7">
        <v>19361.998800000001</v>
      </c>
      <c r="M732" s="7">
        <f t="shared" si="77"/>
        <v>29443.237668393966</v>
      </c>
      <c r="N732" s="7">
        <f t="shared" si="78"/>
        <v>-10081.238868393964</v>
      </c>
      <c r="O732" s="7">
        <f t="shared" si="79"/>
        <v>10081.238868393964</v>
      </c>
      <c r="P732" s="7">
        <f t="shared" si="80"/>
        <v>101631377.12161721</v>
      </c>
      <c r="Q732" s="7">
        <f t="shared" si="81"/>
        <v>-0.52067139206691637</v>
      </c>
      <c r="R732" s="7">
        <f t="shared" si="82"/>
        <v>0.52067139206691637</v>
      </c>
    </row>
    <row r="733" spans="1:18" x14ac:dyDescent="0.2">
      <c r="A733">
        <f t="shared" ca="1" si="83"/>
        <v>731.9257675397987</v>
      </c>
      <c r="B733">
        <v>53</v>
      </c>
      <c r="C733">
        <v>21.4</v>
      </c>
      <c r="D733">
        <v>1</v>
      </c>
      <c r="E733">
        <v>1</v>
      </c>
      <c r="F733">
        <v>0</v>
      </c>
      <c r="G733">
        <v>0</v>
      </c>
      <c r="H733">
        <v>0</v>
      </c>
      <c r="I733">
        <v>0</v>
      </c>
      <c r="J733">
        <v>1</v>
      </c>
      <c r="K733">
        <v>0</v>
      </c>
      <c r="L733" s="7">
        <v>10065.413</v>
      </c>
      <c r="M733" s="7">
        <f t="shared" si="77"/>
        <v>8317.7232100374003</v>
      </c>
      <c r="N733" s="7">
        <f t="shared" si="78"/>
        <v>1747.6897899626001</v>
      </c>
      <c r="O733" s="7">
        <f t="shared" si="79"/>
        <v>1747.6897899626001</v>
      </c>
      <c r="P733" s="7">
        <f t="shared" si="80"/>
        <v>3054419.6019395175</v>
      </c>
      <c r="Q733" s="7">
        <f t="shared" si="81"/>
        <v>0.17363319219614734</v>
      </c>
      <c r="R733" s="7">
        <f t="shared" si="82"/>
        <v>0.17363319219614734</v>
      </c>
    </row>
    <row r="734" spans="1:18" x14ac:dyDescent="0.2">
      <c r="A734">
        <f t="shared" ca="1" si="83"/>
        <v>732.9257675397987</v>
      </c>
      <c r="B734">
        <v>24</v>
      </c>
      <c r="C734">
        <v>30.1</v>
      </c>
      <c r="D734">
        <v>3</v>
      </c>
      <c r="E734">
        <v>0</v>
      </c>
      <c r="F734">
        <v>1</v>
      </c>
      <c r="G734">
        <v>0</v>
      </c>
      <c r="H734">
        <v>0</v>
      </c>
      <c r="I734">
        <v>0</v>
      </c>
      <c r="J734">
        <v>1</v>
      </c>
      <c r="K734">
        <v>0</v>
      </c>
      <c r="L734" s="7">
        <v>4234.9269999999997</v>
      </c>
      <c r="M734" s="7">
        <f t="shared" si="77"/>
        <v>4902.1874825619943</v>
      </c>
      <c r="N734" s="7">
        <f t="shared" si="78"/>
        <v>-667.26048256199465</v>
      </c>
      <c r="O734" s="7">
        <f t="shared" si="79"/>
        <v>667.26048256199465</v>
      </c>
      <c r="P734" s="7">
        <f t="shared" si="80"/>
        <v>445236.55158886599</v>
      </c>
      <c r="Q734" s="7">
        <f t="shared" si="81"/>
        <v>-0.15756127143679094</v>
      </c>
      <c r="R734" s="7">
        <f t="shared" si="82"/>
        <v>0.15756127143679094</v>
      </c>
    </row>
    <row r="735" spans="1:18" x14ac:dyDescent="0.2">
      <c r="A735">
        <f t="shared" ca="1" si="83"/>
        <v>733.9257675397987</v>
      </c>
      <c r="B735">
        <v>48</v>
      </c>
      <c r="C735">
        <v>27.265000000000001</v>
      </c>
      <c r="D735">
        <v>1</v>
      </c>
      <c r="E735">
        <v>0</v>
      </c>
      <c r="F735">
        <v>1</v>
      </c>
      <c r="G735">
        <v>0</v>
      </c>
      <c r="H735">
        <v>1</v>
      </c>
      <c r="I735">
        <v>0</v>
      </c>
      <c r="J735">
        <v>0</v>
      </c>
      <c r="K735">
        <v>0</v>
      </c>
      <c r="L735" s="7">
        <v>9447.2503500000003</v>
      </c>
      <c r="M735" s="7">
        <f t="shared" si="77"/>
        <v>10114.176403474177</v>
      </c>
      <c r="N735" s="7">
        <f t="shared" si="78"/>
        <v>-666.92605347417702</v>
      </c>
      <c r="O735" s="7">
        <f t="shared" si="79"/>
        <v>666.92605347417702</v>
      </c>
      <c r="P735" s="7">
        <f t="shared" si="80"/>
        <v>444790.36080264085</v>
      </c>
      <c r="Q735" s="7">
        <f t="shared" si="81"/>
        <v>-7.0594726377096267E-2</v>
      </c>
      <c r="R735" s="7">
        <f t="shared" si="82"/>
        <v>7.0594726377096267E-2</v>
      </c>
    </row>
    <row r="736" spans="1:18" x14ac:dyDescent="0.2">
      <c r="A736">
        <f t="shared" ca="1" si="83"/>
        <v>734.9257675397987</v>
      </c>
      <c r="B736">
        <v>59</v>
      </c>
      <c r="C736">
        <v>32.1</v>
      </c>
      <c r="D736">
        <v>3</v>
      </c>
      <c r="E736">
        <v>0</v>
      </c>
      <c r="F736">
        <v>1</v>
      </c>
      <c r="G736">
        <v>0</v>
      </c>
      <c r="H736">
        <v>0</v>
      </c>
      <c r="I736">
        <v>0</v>
      </c>
      <c r="J736">
        <v>1</v>
      </c>
      <c r="K736">
        <v>0</v>
      </c>
      <c r="L736" s="7">
        <v>14007.222</v>
      </c>
      <c r="M736" s="7">
        <f t="shared" si="77"/>
        <v>14570.546728590853</v>
      </c>
      <c r="N736" s="7">
        <f t="shared" si="78"/>
        <v>-563.32472859085283</v>
      </c>
      <c r="O736" s="7">
        <f t="shared" si="79"/>
        <v>563.32472859085283</v>
      </c>
      <c r="P736" s="7">
        <f t="shared" si="80"/>
        <v>317334.74984195799</v>
      </c>
      <c r="Q736" s="7">
        <f t="shared" si="81"/>
        <v>-4.0216734523865823E-2</v>
      </c>
      <c r="R736" s="7">
        <f t="shared" si="82"/>
        <v>4.0216734523865823E-2</v>
      </c>
    </row>
    <row r="737" spans="1:18" x14ac:dyDescent="0.2">
      <c r="A737">
        <f t="shared" ca="1" si="83"/>
        <v>735.9257675397987</v>
      </c>
      <c r="B737">
        <v>49</v>
      </c>
      <c r="C737">
        <v>34.770000000000003</v>
      </c>
      <c r="D737">
        <v>1</v>
      </c>
      <c r="E737">
        <v>0</v>
      </c>
      <c r="F737">
        <v>1</v>
      </c>
      <c r="G737">
        <v>0</v>
      </c>
      <c r="H737">
        <v>0</v>
      </c>
      <c r="I737">
        <v>1</v>
      </c>
      <c r="J737">
        <v>0</v>
      </c>
      <c r="K737">
        <v>0</v>
      </c>
      <c r="L737" s="7">
        <v>9583.8932999999997</v>
      </c>
      <c r="M737" s="7">
        <f t="shared" si="77"/>
        <v>12563.715725936238</v>
      </c>
      <c r="N737" s="7">
        <f t="shared" si="78"/>
        <v>-2979.8224259362378</v>
      </c>
      <c r="O737" s="7">
        <f t="shared" si="79"/>
        <v>2979.8224259362378</v>
      </c>
      <c r="P737" s="7">
        <f t="shared" si="80"/>
        <v>8879341.6901125256</v>
      </c>
      <c r="Q737" s="7">
        <f t="shared" si="81"/>
        <v>-0.31091982482069558</v>
      </c>
      <c r="R737" s="7">
        <f t="shared" si="82"/>
        <v>0.31091982482069558</v>
      </c>
    </row>
    <row r="738" spans="1:18" x14ac:dyDescent="0.2">
      <c r="A738">
        <f t="shared" ca="1" si="83"/>
        <v>736.9257675397987</v>
      </c>
      <c r="B738">
        <v>37</v>
      </c>
      <c r="C738">
        <v>38.39</v>
      </c>
      <c r="D738">
        <v>0</v>
      </c>
      <c r="E738">
        <v>0</v>
      </c>
      <c r="F738">
        <v>1</v>
      </c>
      <c r="G738">
        <v>1</v>
      </c>
      <c r="H738">
        <v>0</v>
      </c>
      <c r="I738">
        <v>0</v>
      </c>
      <c r="J738">
        <v>0</v>
      </c>
      <c r="K738">
        <v>1</v>
      </c>
      <c r="L738" s="7">
        <v>40419.019099999998</v>
      </c>
      <c r="M738" s="7">
        <f t="shared" si="77"/>
        <v>33400.295644359809</v>
      </c>
      <c r="N738" s="7">
        <f t="shared" si="78"/>
        <v>7018.7234556401891</v>
      </c>
      <c r="O738" s="7">
        <f t="shared" si="79"/>
        <v>7018.7234556401891</v>
      </c>
      <c r="P738" s="7">
        <f t="shared" si="80"/>
        <v>49262478.946753755</v>
      </c>
      <c r="Q738" s="7">
        <f t="shared" si="81"/>
        <v>0.17364902988554193</v>
      </c>
      <c r="R738" s="7">
        <f t="shared" si="82"/>
        <v>0.17364902988554193</v>
      </c>
    </row>
    <row r="739" spans="1:18" x14ac:dyDescent="0.2">
      <c r="A739">
        <f t="shared" ca="1" si="83"/>
        <v>737.9257675397987</v>
      </c>
      <c r="B739">
        <v>26</v>
      </c>
      <c r="C739">
        <v>23.7</v>
      </c>
      <c r="D739">
        <v>2</v>
      </c>
      <c r="E739">
        <v>1</v>
      </c>
      <c r="F739">
        <v>0</v>
      </c>
      <c r="G739">
        <v>0</v>
      </c>
      <c r="H739">
        <v>0</v>
      </c>
      <c r="I739">
        <v>0</v>
      </c>
      <c r="J739">
        <v>1</v>
      </c>
      <c r="K739">
        <v>0</v>
      </c>
      <c r="L739" s="7">
        <v>3484.3310000000001</v>
      </c>
      <c r="M739" s="7">
        <f t="shared" si="77"/>
        <v>2638.2471799830737</v>
      </c>
      <c r="N739" s="7">
        <f t="shared" si="78"/>
        <v>846.08382001692644</v>
      </c>
      <c r="O739" s="7">
        <f t="shared" si="79"/>
        <v>846.08382001692644</v>
      </c>
      <c r="P739" s="7">
        <f t="shared" si="80"/>
        <v>715857.83049443481</v>
      </c>
      <c r="Q739" s="7">
        <f t="shared" si="81"/>
        <v>0.24282532859734807</v>
      </c>
      <c r="R739" s="7">
        <f t="shared" si="82"/>
        <v>0.24282532859734807</v>
      </c>
    </row>
    <row r="740" spans="1:18" x14ac:dyDescent="0.2">
      <c r="A740">
        <f t="shared" ca="1" si="83"/>
        <v>738.9257675397987</v>
      </c>
      <c r="B740">
        <v>23</v>
      </c>
      <c r="C740">
        <v>31.73</v>
      </c>
      <c r="D740">
        <v>3</v>
      </c>
      <c r="E740">
        <v>1</v>
      </c>
      <c r="F740">
        <v>0</v>
      </c>
      <c r="G740">
        <v>1</v>
      </c>
      <c r="H740">
        <v>1</v>
      </c>
      <c r="I740">
        <v>0</v>
      </c>
      <c r="J740">
        <v>0</v>
      </c>
      <c r="K740">
        <v>0</v>
      </c>
      <c r="L740" s="7">
        <v>36189.101699999999</v>
      </c>
      <c r="M740" s="7">
        <f t="shared" si="77"/>
        <v>29875.487633228855</v>
      </c>
      <c r="N740" s="7">
        <f t="shared" si="78"/>
        <v>6313.6140667711443</v>
      </c>
      <c r="O740" s="7">
        <f t="shared" si="79"/>
        <v>6313.6140667711443</v>
      </c>
      <c r="P740" s="7">
        <f t="shared" si="80"/>
        <v>39861722.584130466</v>
      </c>
      <c r="Q740" s="7">
        <f t="shared" si="81"/>
        <v>0.17446175147174611</v>
      </c>
      <c r="R740" s="7">
        <f t="shared" si="82"/>
        <v>0.17446175147174611</v>
      </c>
    </row>
    <row r="741" spans="1:18" x14ac:dyDescent="0.2">
      <c r="A741">
        <f t="shared" ca="1" si="83"/>
        <v>739.9257675397987</v>
      </c>
      <c r="B741">
        <v>29</v>
      </c>
      <c r="C741">
        <v>35.5</v>
      </c>
      <c r="D741">
        <v>2</v>
      </c>
      <c r="E741">
        <v>1</v>
      </c>
      <c r="F741">
        <v>0</v>
      </c>
      <c r="G741">
        <v>1</v>
      </c>
      <c r="H741">
        <v>0</v>
      </c>
      <c r="I741">
        <v>0</v>
      </c>
      <c r="J741">
        <v>1</v>
      </c>
      <c r="K741">
        <v>0</v>
      </c>
      <c r="L741" s="7">
        <v>44585.455869999998</v>
      </c>
      <c r="M741" s="7">
        <f t="shared" si="77"/>
        <v>31259.833532115848</v>
      </c>
      <c r="N741" s="7">
        <f t="shared" si="78"/>
        <v>13325.62233788415</v>
      </c>
      <c r="O741" s="7">
        <f t="shared" si="79"/>
        <v>13325.62233788415</v>
      </c>
      <c r="P741" s="7">
        <f t="shared" si="80"/>
        <v>177572210.69191703</v>
      </c>
      <c r="Q741" s="7">
        <f t="shared" si="81"/>
        <v>0.29887823456910073</v>
      </c>
      <c r="R741" s="7">
        <f t="shared" si="82"/>
        <v>0.29887823456910073</v>
      </c>
    </row>
    <row r="742" spans="1:18" x14ac:dyDescent="0.2">
      <c r="A742">
        <f t="shared" ca="1" si="83"/>
        <v>740.9257675397987</v>
      </c>
      <c r="B742">
        <v>45</v>
      </c>
      <c r="C742">
        <v>24.035</v>
      </c>
      <c r="D742">
        <v>2</v>
      </c>
      <c r="E742">
        <v>1</v>
      </c>
      <c r="F742">
        <v>0</v>
      </c>
      <c r="G742">
        <v>0</v>
      </c>
      <c r="H742">
        <v>1</v>
      </c>
      <c r="I742">
        <v>0</v>
      </c>
      <c r="J742">
        <v>0</v>
      </c>
      <c r="K742">
        <v>0</v>
      </c>
      <c r="L742" s="7">
        <v>8604.4836500000001</v>
      </c>
      <c r="M742" s="7">
        <f t="shared" si="77"/>
        <v>8592.198676453143</v>
      </c>
      <c r="N742" s="7">
        <f t="shared" si="78"/>
        <v>12.284973546857145</v>
      </c>
      <c r="O742" s="7">
        <f t="shared" si="79"/>
        <v>12.284973546857145</v>
      </c>
      <c r="P742" s="7">
        <f t="shared" si="80"/>
        <v>150.92057504697982</v>
      </c>
      <c r="Q742" s="7">
        <f t="shared" si="81"/>
        <v>1.4277409367681401E-3</v>
      </c>
      <c r="R742" s="7">
        <f t="shared" si="82"/>
        <v>1.4277409367681401E-3</v>
      </c>
    </row>
    <row r="743" spans="1:18" x14ac:dyDescent="0.2">
      <c r="A743">
        <f t="shared" ca="1" si="83"/>
        <v>741.9257675397987</v>
      </c>
      <c r="B743">
        <v>27</v>
      </c>
      <c r="C743">
        <v>29.15</v>
      </c>
      <c r="D743">
        <v>0</v>
      </c>
      <c r="E743">
        <v>1</v>
      </c>
      <c r="F743">
        <v>0</v>
      </c>
      <c r="G743">
        <v>1</v>
      </c>
      <c r="H743">
        <v>0</v>
      </c>
      <c r="I743">
        <v>0</v>
      </c>
      <c r="J743">
        <v>0</v>
      </c>
      <c r="K743">
        <v>1</v>
      </c>
      <c r="L743" s="7">
        <v>18246.495500000001</v>
      </c>
      <c r="M743" s="7">
        <f t="shared" si="77"/>
        <v>27566.270248227062</v>
      </c>
      <c r="N743" s="7">
        <f t="shared" si="78"/>
        <v>-9319.7747482270606</v>
      </c>
      <c r="O743" s="7">
        <f t="shared" si="79"/>
        <v>9319.7747482270606</v>
      </c>
      <c r="P743" s="7">
        <f t="shared" si="80"/>
        <v>86858201.357690766</v>
      </c>
      <c r="Q743" s="7">
        <f t="shared" si="81"/>
        <v>-0.51077067090647954</v>
      </c>
      <c r="R743" s="7">
        <f t="shared" si="82"/>
        <v>0.51077067090647954</v>
      </c>
    </row>
    <row r="744" spans="1:18" x14ac:dyDescent="0.2">
      <c r="A744">
        <f t="shared" ca="1" si="83"/>
        <v>742.9257675397987</v>
      </c>
      <c r="B744">
        <v>53</v>
      </c>
      <c r="C744">
        <v>34.104999999999997</v>
      </c>
      <c r="D744">
        <v>0</v>
      </c>
      <c r="E744">
        <v>1</v>
      </c>
      <c r="F744">
        <v>0</v>
      </c>
      <c r="G744">
        <v>1</v>
      </c>
      <c r="H744">
        <v>1</v>
      </c>
      <c r="I744">
        <v>0</v>
      </c>
      <c r="J744">
        <v>0</v>
      </c>
      <c r="K744">
        <v>0</v>
      </c>
      <c r="L744" s="7">
        <v>43254.417950000003</v>
      </c>
      <c r="M744" s="7">
        <f t="shared" si="77"/>
        <v>36960.261026227643</v>
      </c>
      <c r="N744" s="7">
        <f t="shared" si="78"/>
        <v>6294.1569237723597</v>
      </c>
      <c r="O744" s="7">
        <f t="shared" si="79"/>
        <v>6294.1569237723597</v>
      </c>
      <c r="P744" s="7">
        <f t="shared" si="80"/>
        <v>39616411.381071538</v>
      </c>
      <c r="Q744" s="7">
        <f t="shared" si="81"/>
        <v>0.14551477564784476</v>
      </c>
      <c r="R744" s="7">
        <f t="shared" si="82"/>
        <v>0.14551477564784476</v>
      </c>
    </row>
    <row r="745" spans="1:18" x14ac:dyDescent="0.2">
      <c r="A745">
        <f t="shared" ca="1" si="83"/>
        <v>743.9257675397987</v>
      </c>
      <c r="B745">
        <v>31</v>
      </c>
      <c r="C745">
        <v>26.62</v>
      </c>
      <c r="D745">
        <v>0</v>
      </c>
      <c r="E745">
        <v>0</v>
      </c>
      <c r="F745">
        <v>1</v>
      </c>
      <c r="G745">
        <v>0</v>
      </c>
      <c r="H745">
        <v>0</v>
      </c>
      <c r="I745">
        <v>0</v>
      </c>
      <c r="J745">
        <v>0</v>
      </c>
      <c r="K745">
        <v>1</v>
      </c>
      <c r="L745" s="7">
        <v>3757.8447999999999</v>
      </c>
      <c r="M745" s="7">
        <f t="shared" si="77"/>
        <v>4018.3160382233154</v>
      </c>
      <c r="N745" s="7">
        <f t="shared" si="78"/>
        <v>-260.47123822331559</v>
      </c>
      <c r="O745" s="7">
        <f t="shared" si="79"/>
        <v>260.47123822331559</v>
      </c>
      <c r="P745" s="7">
        <f t="shared" si="80"/>
        <v>67845.265941587219</v>
      </c>
      <c r="Q745" s="7">
        <f t="shared" si="81"/>
        <v>-6.931399567734027E-2</v>
      </c>
      <c r="R745" s="7">
        <f t="shared" si="82"/>
        <v>6.931399567734027E-2</v>
      </c>
    </row>
    <row r="746" spans="1:18" x14ac:dyDescent="0.2">
      <c r="A746">
        <f t="shared" ca="1" si="83"/>
        <v>744.9257675397987</v>
      </c>
      <c r="B746">
        <v>50</v>
      </c>
      <c r="C746">
        <v>26.41</v>
      </c>
      <c r="D746">
        <v>0</v>
      </c>
      <c r="E746">
        <v>1</v>
      </c>
      <c r="F746">
        <v>0</v>
      </c>
      <c r="G746">
        <v>0</v>
      </c>
      <c r="H746">
        <v>0</v>
      </c>
      <c r="I746">
        <v>1</v>
      </c>
      <c r="J746">
        <v>0</v>
      </c>
      <c r="K746">
        <v>0</v>
      </c>
      <c r="L746" s="7">
        <v>8827.2098999999998</v>
      </c>
      <c r="M746" s="7">
        <f t="shared" si="77"/>
        <v>9378.0999017427221</v>
      </c>
      <c r="N746" s="7">
        <f t="shared" si="78"/>
        <v>-550.89000174272223</v>
      </c>
      <c r="O746" s="7">
        <f t="shared" si="79"/>
        <v>550.89000174272223</v>
      </c>
      <c r="P746" s="7">
        <f t="shared" si="80"/>
        <v>303479.79402009648</v>
      </c>
      <c r="Q746" s="7">
        <f t="shared" si="81"/>
        <v>-6.240816837749856E-2</v>
      </c>
      <c r="R746" s="7">
        <f t="shared" si="82"/>
        <v>6.240816837749856E-2</v>
      </c>
    </row>
    <row r="747" spans="1:18" x14ac:dyDescent="0.2">
      <c r="A747">
        <f t="shared" ca="1" si="83"/>
        <v>745.9257675397987</v>
      </c>
      <c r="B747">
        <v>50</v>
      </c>
      <c r="C747">
        <v>30.114999999999998</v>
      </c>
      <c r="D747">
        <v>1</v>
      </c>
      <c r="E747">
        <v>0</v>
      </c>
      <c r="F747">
        <v>1</v>
      </c>
      <c r="G747">
        <v>0</v>
      </c>
      <c r="H747">
        <v>0</v>
      </c>
      <c r="I747">
        <v>1</v>
      </c>
      <c r="J747">
        <v>0</v>
      </c>
      <c r="K747">
        <v>0</v>
      </c>
      <c r="L747" s="7">
        <v>9910.3598500000007</v>
      </c>
      <c r="M747" s="7">
        <f t="shared" si="77"/>
        <v>11241.626551915124</v>
      </c>
      <c r="N747" s="7">
        <f t="shared" si="78"/>
        <v>-1331.2667019151231</v>
      </c>
      <c r="O747" s="7">
        <f t="shared" si="79"/>
        <v>1331.2667019151231</v>
      </c>
      <c r="P747" s="7">
        <f t="shared" si="80"/>
        <v>1772271.0316279694</v>
      </c>
      <c r="Q747" s="7">
        <f t="shared" si="81"/>
        <v>-0.13433081361976204</v>
      </c>
      <c r="R747" s="7">
        <f t="shared" si="82"/>
        <v>0.13433081361976204</v>
      </c>
    </row>
    <row r="748" spans="1:18" x14ac:dyDescent="0.2">
      <c r="A748">
        <f t="shared" ca="1" si="83"/>
        <v>746.9257675397987</v>
      </c>
      <c r="B748">
        <v>34</v>
      </c>
      <c r="C748">
        <v>27</v>
      </c>
      <c r="D748">
        <v>2</v>
      </c>
      <c r="E748">
        <v>1</v>
      </c>
      <c r="F748">
        <v>0</v>
      </c>
      <c r="G748">
        <v>0</v>
      </c>
      <c r="H748">
        <v>0</v>
      </c>
      <c r="I748">
        <v>0</v>
      </c>
      <c r="J748">
        <v>1</v>
      </c>
      <c r="K748">
        <v>0</v>
      </c>
      <c r="L748" s="7">
        <v>11737.848840000001</v>
      </c>
      <c r="M748" s="7">
        <f t="shared" si="77"/>
        <v>5812.436397197629</v>
      </c>
      <c r="N748" s="7">
        <f t="shared" si="78"/>
        <v>5925.4124428023715</v>
      </c>
      <c r="O748" s="7">
        <f t="shared" si="79"/>
        <v>5925.4124428023715</v>
      </c>
      <c r="P748" s="7">
        <f t="shared" si="80"/>
        <v>35110512.61731717</v>
      </c>
      <c r="Q748" s="7">
        <f t="shared" si="81"/>
        <v>0.50481246807420732</v>
      </c>
      <c r="R748" s="7">
        <f t="shared" si="82"/>
        <v>0.50481246807420732</v>
      </c>
    </row>
    <row r="749" spans="1:18" x14ac:dyDescent="0.2">
      <c r="A749">
        <f t="shared" ca="1" si="83"/>
        <v>747.9257675397987</v>
      </c>
      <c r="B749">
        <v>19</v>
      </c>
      <c r="C749">
        <v>21.754999999999999</v>
      </c>
      <c r="D749">
        <v>0</v>
      </c>
      <c r="E749">
        <v>1</v>
      </c>
      <c r="F749">
        <v>0</v>
      </c>
      <c r="G749">
        <v>0</v>
      </c>
      <c r="H749">
        <v>0</v>
      </c>
      <c r="I749">
        <v>1</v>
      </c>
      <c r="J749">
        <v>0</v>
      </c>
      <c r="K749">
        <v>0</v>
      </c>
      <c r="L749" s="7">
        <v>1627.2824499999999</v>
      </c>
      <c r="M749" s="7">
        <f t="shared" si="77"/>
        <v>-163.39255347352537</v>
      </c>
      <c r="N749" s="7">
        <f t="shared" si="78"/>
        <v>1790.6750034735253</v>
      </c>
      <c r="O749" s="7">
        <f t="shared" si="79"/>
        <v>1790.6750034735253</v>
      </c>
      <c r="P749" s="7">
        <f t="shared" si="80"/>
        <v>3206516.9680649098</v>
      </c>
      <c r="Q749" s="7">
        <f t="shared" si="81"/>
        <v>1.1004082318183457</v>
      </c>
      <c r="R749" s="7">
        <f t="shared" si="82"/>
        <v>1.1004082318183457</v>
      </c>
    </row>
    <row r="750" spans="1:18" x14ac:dyDescent="0.2">
      <c r="A750">
        <f t="shared" ca="1" si="83"/>
        <v>748.9257675397987</v>
      </c>
      <c r="B750">
        <v>47</v>
      </c>
      <c r="C750">
        <v>36</v>
      </c>
      <c r="D750">
        <v>1</v>
      </c>
      <c r="E750">
        <v>0</v>
      </c>
      <c r="F750">
        <v>1</v>
      </c>
      <c r="G750">
        <v>0</v>
      </c>
      <c r="H750">
        <v>0</v>
      </c>
      <c r="I750">
        <v>0</v>
      </c>
      <c r="J750">
        <v>1</v>
      </c>
      <c r="K750">
        <v>0</v>
      </c>
      <c r="L750" s="7">
        <v>8556.9069999999992</v>
      </c>
      <c r="M750" s="7">
        <f t="shared" si="77"/>
        <v>11860.123876926689</v>
      </c>
      <c r="N750" s="7">
        <f t="shared" si="78"/>
        <v>-3303.21687692669</v>
      </c>
      <c r="O750" s="7">
        <f t="shared" si="79"/>
        <v>3303.21687692669</v>
      </c>
      <c r="P750" s="7">
        <f t="shared" si="80"/>
        <v>10911241.736013316</v>
      </c>
      <c r="Q750" s="7">
        <f t="shared" si="81"/>
        <v>-0.38602930672574687</v>
      </c>
      <c r="R750" s="7">
        <f t="shared" si="82"/>
        <v>0.38602930672574687</v>
      </c>
    </row>
    <row r="751" spans="1:18" x14ac:dyDescent="0.2">
      <c r="A751">
        <f t="shared" ca="1" si="83"/>
        <v>749.9257675397987</v>
      </c>
      <c r="B751">
        <v>28</v>
      </c>
      <c r="C751">
        <v>30.875</v>
      </c>
      <c r="D751">
        <v>0</v>
      </c>
      <c r="E751">
        <v>1</v>
      </c>
      <c r="F751">
        <v>0</v>
      </c>
      <c r="G751">
        <v>0</v>
      </c>
      <c r="H751">
        <v>0</v>
      </c>
      <c r="I751">
        <v>1</v>
      </c>
      <c r="J751">
        <v>0</v>
      </c>
      <c r="K751">
        <v>0</v>
      </c>
      <c r="L751" s="7">
        <v>3062.5082499999999</v>
      </c>
      <c r="M751" s="7">
        <f t="shared" si="77"/>
        <v>5241.7589162934673</v>
      </c>
      <c r="N751" s="7">
        <f t="shared" si="78"/>
        <v>-2179.2506662934675</v>
      </c>
      <c r="O751" s="7">
        <f t="shared" si="79"/>
        <v>2179.2506662934675</v>
      </c>
      <c r="P751" s="7">
        <f t="shared" si="80"/>
        <v>4749133.4665405219</v>
      </c>
      <c r="Q751" s="7">
        <f t="shared" si="81"/>
        <v>-0.71159013736321119</v>
      </c>
      <c r="R751" s="7">
        <f t="shared" si="82"/>
        <v>0.71159013736321119</v>
      </c>
    </row>
    <row r="752" spans="1:18" x14ac:dyDescent="0.2">
      <c r="A752">
        <f t="shared" ca="1" si="83"/>
        <v>750.9257675397987</v>
      </c>
      <c r="B752">
        <v>37</v>
      </c>
      <c r="C752">
        <v>26.4</v>
      </c>
      <c r="D752">
        <v>0</v>
      </c>
      <c r="E752">
        <v>0</v>
      </c>
      <c r="F752">
        <v>1</v>
      </c>
      <c r="G752">
        <v>1</v>
      </c>
      <c r="H752">
        <v>0</v>
      </c>
      <c r="I752">
        <v>0</v>
      </c>
      <c r="J752">
        <v>0</v>
      </c>
      <c r="K752">
        <v>1</v>
      </c>
      <c r="L752" s="7">
        <v>19539.242999999999</v>
      </c>
      <c r="M752" s="7">
        <f t="shared" si="77"/>
        <v>29333.366135565837</v>
      </c>
      <c r="N752" s="7">
        <f t="shared" si="78"/>
        <v>-9794.1231355658383</v>
      </c>
      <c r="O752" s="7">
        <f t="shared" si="79"/>
        <v>9794.1231355658383</v>
      </c>
      <c r="P752" s="7">
        <f t="shared" si="80"/>
        <v>95924847.994626015</v>
      </c>
      <c r="Q752" s="7">
        <f t="shared" si="81"/>
        <v>-0.50125397056405097</v>
      </c>
      <c r="R752" s="7">
        <f t="shared" si="82"/>
        <v>0.50125397056405097</v>
      </c>
    </row>
    <row r="753" spans="1:18" x14ac:dyDescent="0.2">
      <c r="A753">
        <f t="shared" ca="1" si="83"/>
        <v>751.9257675397987</v>
      </c>
      <c r="B753">
        <v>21</v>
      </c>
      <c r="C753">
        <v>28.975000000000001</v>
      </c>
      <c r="D753">
        <v>0</v>
      </c>
      <c r="E753">
        <v>1</v>
      </c>
      <c r="F753">
        <v>0</v>
      </c>
      <c r="G753">
        <v>0</v>
      </c>
      <c r="H753">
        <v>0</v>
      </c>
      <c r="I753">
        <v>1</v>
      </c>
      <c r="J753">
        <v>0</v>
      </c>
      <c r="K753">
        <v>0</v>
      </c>
      <c r="L753" s="7">
        <v>1906.35825</v>
      </c>
      <c r="M753" s="7">
        <f t="shared" si="77"/>
        <v>2799.2968866714373</v>
      </c>
      <c r="N753" s="7">
        <f t="shared" si="78"/>
        <v>-892.93863667143728</v>
      </c>
      <c r="O753" s="7">
        <f t="shared" si="79"/>
        <v>892.93863667143728</v>
      </c>
      <c r="P753" s="7">
        <f t="shared" si="80"/>
        <v>797339.40886064502</v>
      </c>
      <c r="Q753" s="7">
        <f t="shared" si="81"/>
        <v>-0.4684002268049236</v>
      </c>
      <c r="R753" s="7">
        <f t="shared" si="82"/>
        <v>0.4684002268049236</v>
      </c>
    </row>
    <row r="754" spans="1:18" x14ac:dyDescent="0.2">
      <c r="A754">
        <f t="shared" ca="1" si="83"/>
        <v>752.9257675397987</v>
      </c>
      <c r="B754">
        <v>64</v>
      </c>
      <c r="C754">
        <v>37.905000000000001</v>
      </c>
      <c r="D754">
        <v>0</v>
      </c>
      <c r="E754">
        <v>1</v>
      </c>
      <c r="F754">
        <v>0</v>
      </c>
      <c r="G754">
        <v>0</v>
      </c>
      <c r="H754">
        <v>0</v>
      </c>
      <c r="I754">
        <v>1</v>
      </c>
      <c r="J754">
        <v>0</v>
      </c>
      <c r="K754">
        <v>0</v>
      </c>
      <c r="L754" s="7">
        <v>14210.53595</v>
      </c>
      <c r="M754" s="7">
        <f t="shared" si="77"/>
        <v>16873.117586522203</v>
      </c>
      <c r="N754" s="7">
        <f t="shared" si="78"/>
        <v>-2662.5816365222036</v>
      </c>
      <c r="O754" s="7">
        <f t="shared" si="79"/>
        <v>2662.5816365222036</v>
      </c>
      <c r="P754" s="7">
        <f t="shared" si="80"/>
        <v>7089340.9711452555</v>
      </c>
      <c r="Q754" s="7">
        <f t="shared" si="81"/>
        <v>-0.18736672887571165</v>
      </c>
      <c r="R754" s="7">
        <f t="shared" si="82"/>
        <v>0.18736672887571165</v>
      </c>
    </row>
    <row r="755" spans="1:18" x14ac:dyDescent="0.2">
      <c r="A755">
        <f t="shared" ca="1" si="83"/>
        <v>753.9257675397987</v>
      </c>
      <c r="B755">
        <v>58</v>
      </c>
      <c r="C755">
        <v>22.77</v>
      </c>
      <c r="D755">
        <v>0</v>
      </c>
      <c r="E755">
        <v>0</v>
      </c>
      <c r="F755">
        <v>1</v>
      </c>
      <c r="G755">
        <v>0</v>
      </c>
      <c r="H755">
        <v>0</v>
      </c>
      <c r="I755">
        <v>0</v>
      </c>
      <c r="J755">
        <v>0</v>
      </c>
      <c r="K755">
        <v>1</v>
      </c>
      <c r="L755" s="7">
        <v>11833.782300000001</v>
      </c>
      <c r="M755" s="7">
        <f t="shared" si="77"/>
        <v>9647.5427603299759</v>
      </c>
      <c r="N755" s="7">
        <f t="shared" si="78"/>
        <v>2186.2395396700249</v>
      </c>
      <c r="O755" s="7">
        <f t="shared" si="79"/>
        <v>2186.2395396700249</v>
      </c>
      <c r="P755" s="7">
        <f t="shared" si="80"/>
        <v>4779643.3248166023</v>
      </c>
      <c r="Q755" s="7">
        <f t="shared" si="81"/>
        <v>0.18474562774997347</v>
      </c>
      <c r="R755" s="7">
        <f t="shared" si="82"/>
        <v>0.18474562774997347</v>
      </c>
    </row>
    <row r="756" spans="1:18" x14ac:dyDescent="0.2">
      <c r="A756">
        <f t="shared" ca="1" si="83"/>
        <v>754.9257675397987</v>
      </c>
      <c r="B756">
        <v>24</v>
      </c>
      <c r="C756">
        <v>33.630000000000003</v>
      </c>
      <c r="D756">
        <v>4</v>
      </c>
      <c r="E756">
        <v>1</v>
      </c>
      <c r="F756">
        <v>0</v>
      </c>
      <c r="G756">
        <v>0</v>
      </c>
      <c r="H756">
        <v>1</v>
      </c>
      <c r="I756">
        <v>0</v>
      </c>
      <c r="J756">
        <v>0</v>
      </c>
      <c r="K756">
        <v>0</v>
      </c>
      <c r="L756" s="7">
        <v>17128.426080000001</v>
      </c>
      <c r="M756" s="7">
        <f t="shared" si="77"/>
        <v>7403.7775508631139</v>
      </c>
      <c r="N756" s="7">
        <f t="shared" si="78"/>
        <v>9724.6485291368881</v>
      </c>
      <c r="O756" s="7">
        <f t="shared" si="79"/>
        <v>9724.6485291368881</v>
      </c>
      <c r="P756" s="7">
        <f t="shared" si="80"/>
        <v>94568789.015244246</v>
      </c>
      <c r="Q756" s="7">
        <f t="shared" si="81"/>
        <v>0.5677491022068788</v>
      </c>
      <c r="R756" s="7">
        <f t="shared" si="82"/>
        <v>0.5677491022068788</v>
      </c>
    </row>
    <row r="757" spans="1:18" x14ac:dyDescent="0.2">
      <c r="A757">
        <f t="shared" ca="1" si="83"/>
        <v>755.9257675397987</v>
      </c>
      <c r="B757">
        <v>31</v>
      </c>
      <c r="C757">
        <v>27.645</v>
      </c>
      <c r="D757">
        <v>2</v>
      </c>
      <c r="E757">
        <v>1</v>
      </c>
      <c r="F757">
        <v>0</v>
      </c>
      <c r="G757">
        <v>0</v>
      </c>
      <c r="H757">
        <v>1</v>
      </c>
      <c r="I757">
        <v>0</v>
      </c>
      <c r="J757">
        <v>0</v>
      </c>
      <c r="K757">
        <v>0</v>
      </c>
      <c r="L757" s="7">
        <v>5031.26955</v>
      </c>
      <c r="M757" s="7">
        <f t="shared" si="77"/>
        <v>6220.6981084654035</v>
      </c>
      <c r="N757" s="7">
        <f t="shared" si="78"/>
        <v>-1189.4285584654035</v>
      </c>
      <c r="O757" s="7">
        <f t="shared" si="79"/>
        <v>1189.4285584654035</v>
      </c>
      <c r="P757" s="7">
        <f t="shared" si="80"/>
        <v>1414740.2956930879</v>
      </c>
      <c r="Q757" s="7">
        <f t="shared" si="81"/>
        <v>-0.23640724207777808</v>
      </c>
      <c r="R757" s="7">
        <f t="shared" si="82"/>
        <v>0.23640724207777808</v>
      </c>
    </row>
    <row r="758" spans="1:18" x14ac:dyDescent="0.2">
      <c r="A758">
        <f t="shared" ca="1" si="83"/>
        <v>756.9257675397987</v>
      </c>
      <c r="B758">
        <v>39</v>
      </c>
      <c r="C758">
        <v>22.8</v>
      </c>
      <c r="D758">
        <v>3</v>
      </c>
      <c r="E758">
        <v>0</v>
      </c>
      <c r="F758">
        <v>1</v>
      </c>
      <c r="G758">
        <v>0</v>
      </c>
      <c r="H758">
        <v>1</v>
      </c>
      <c r="I758">
        <v>0</v>
      </c>
      <c r="J758">
        <v>0</v>
      </c>
      <c r="K758">
        <v>0</v>
      </c>
      <c r="L758" s="7">
        <v>7985.8149999999996</v>
      </c>
      <c r="M758" s="7">
        <f t="shared" si="77"/>
        <v>7238.9715505639078</v>
      </c>
      <c r="N758" s="7">
        <f t="shared" si="78"/>
        <v>746.84344943609176</v>
      </c>
      <c r="O758" s="7">
        <f t="shared" si="79"/>
        <v>746.84344943609176</v>
      </c>
      <c r="P758" s="7">
        <f t="shared" si="80"/>
        <v>557775.13796560012</v>
      </c>
      <c r="Q758" s="7">
        <f t="shared" si="81"/>
        <v>9.352125605665694E-2</v>
      </c>
      <c r="R758" s="7">
        <f t="shared" si="82"/>
        <v>9.352125605665694E-2</v>
      </c>
    </row>
    <row r="759" spans="1:18" x14ac:dyDescent="0.2">
      <c r="A759">
        <f t="shared" ca="1" si="83"/>
        <v>757.9257675397987</v>
      </c>
      <c r="B759">
        <v>47</v>
      </c>
      <c r="C759">
        <v>27.83</v>
      </c>
      <c r="D759">
        <v>0</v>
      </c>
      <c r="E759">
        <v>0</v>
      </c>
      <c r="F759">
        <v>1</v>
      </c>
      <c r="G759">
        <v>1</v>
      </c>
      <c r="H759">
        <v>0</v>
      </c>
      <c r="I759">
        <v>0</v>
      </c>
      <c r="J759">
        <v>0</v>
      </c>
      <c r="K759">
        <v>1</v>
      </c>
      <c r="L759" s="7">
        <v>23065.420699999999</v>
      </c>
      <c r="M759" s="7">
        <f t="shared" si="77"/>
        <v>32386.976299602815</v>
      </c>
      <c r="N759" s="7">
        <f t="shared" si="78"/>
        <v>-9321.5555996028161</v>
      </c>
      <c r="O759" s="7">
        <f t="shared" si="79"/>
        <v>9321.5555996028161</v>
      </c>
      <c r="P759" s="7">
        <f t="shared" si="80"/>
        <v>86891398.796486616</v>
      </c>
      <c r="Q759" s="7">
        <f t="shared" si="81"/>
        <v>-0.40413551180546281</v>
      </c>
      <c r="R759" s="7">
        <f t="shared" si="82"/>
        <v>0.40413551180546281</v>
      </c>
    </row>
    <row r="760" spans="1:18" x14ac:dyDescent="0.2">
      <c r="A760">
        <f t="shared" ca="1" si="83"/>
        <v>758.9257675397987</v>
      </c>
      <c r="B760">
        <v>30</v>
      </c>
      <c r="C760">
        <v>37.43</v>
      </c>
      <c r="D760">
        <v>3</v>
      </c>
      <c r="E760">
        <v>1</v>
      </c>
      <c r="F760">
        <v>0</v>
      </c>
      <c r="G760">
        <v>0</v>
      </c>
      <c r="H760">
        <v>1</v>
      </c>
      <c r="I760">
        <v>0</v>
      </c>
      <c r="J760">
        <v>0</v>
      </c>
      <c r="K760">
        <v>0</v>
      </c>
      <c r="L760" s="7">
        <v>5428.7277000000004</v>
      </c>
      <c r="M760" s="7">
        <f t="shared" si="77"/>
        <v>9758.3502446592611</v>
      </c>
      <c r="N760" s="7">
        <f t="shared" si="78"/>
        <v>-4329.6225446592607</v>
      </c>
      <c r="O760" s="7">
        <f t="shared" si="79"/>
        <v>4329.6225446592607</v>
      </c>
      <c r="P760" s="7">
        <f t="shared" si="80"/>
        <v>18745631.379221734</v>
      </c>
      <c r="Q760" s="7">
        <f t="shared" si="81"/>
        <v>-0.7975390890685603</v>
      </c>
      <c r="R760" s="7">
        <f t="shared" si="82"/>
        <v>0.7975390890685603</v>
      </c>
    </row>
    <row r="761" spans="1:18" x14ac:dyDescent="0.2">
      <c r="A761">
        <f t="shared" ca="1" si="83"/>
        <v>759.9257675397987</v>
      </c>
      <c r="B761">
        <v>18</v>
      </c>
      <c r="C761">
        <v>38.17</v>
      </c>
      <c r="D761">
        <v>0</v>
      </c>
      <c r="E761">
        <v>1</v>
      </c>
      <c r="F761">
        <v>0</v>
      </c>
      <c r="G761">
        <v>1</v>
      </c>
      <c r="H761">
        <v>0</v>
      </c>
      <c r="I761">
        <v>0</v>
      </c>
      <c r="J761">
        <v>0</v>
      </c>
      <c r="K761">
        <v>1</v>
      </c>
      <c r="L761" s="7">
        <v>36307.798300000002</v>
      </c>
      <c r="M761" s="7">
        <f t="shared" si="77"/>
        <v>28314.088026960708</v>
      </c>
      <c r="N761" s="7">
        <f t="shared" si="78"/>
        <v>7993.7102730392944</v>
      </c>
      <c r="O761" s="7">
        <f t="shared" si="79"/>
        <v>7993.7102730392944</v>
      </c>
      <c r="P761" s="7">
        <f t="shared" si="80"/>
        <v>63899403.929293953</v>
      </c>
      <c r="Q761" s="7">
        <f t="shared" si="81"/>
        <v>0.22016510632205682</v>
      </c>
      <c r="R761" s="7">
        <f t="shared" si="82"/>
        <v>0.22016510632205682</v>
      </c>
    </row>
    <row r="762" spans="1:18" x14ac:dyDescent="0.2">
      <c r="A762">
        <f t="shared" ca="1" si="83"/>
        <v>760.9257675397987</v>
      </c>
      <c r="B762">
        <v>22</v>
      </c>
      <c r="C762">
        <v>34.58</v>
      </c>
      <c r="D762">
        <v>2</v>
      </c>
      <c r="E762">
        <v>0</v>
      </c>
      <c r="F762">
        <v>1</v>
      </c>
      <c r="G762">
        <v>0</v>
      </c>
      <c r="H762">
        <v>1</v>
      </c>
      <c r="I762">
        <v>0</v>
      </c>
      <c r="J762">
        <v>0</v>
      </c>
      <c r="K762">
        <v>0</v>
      </c>
      <c r="L762" s="7">
        <v>3925.7582000000002</v>
      </c>
      <c r="M762" s="7">
        <f t="shared" si="77"/>
        <v>6392.6118958155557</v>
      </c>
      <c r="N762" s="7">
        <f t="shared" si="78"/>
        <v>-2466.8536958155555</v>
      </c>
      <c r="O762" s="7">
        <f t="shared" si="79"/>
        <v>2466.8536958155555</v>
      </c>
      <c r="P762" s="7">
        <f t="shared" si="80"/>
        <v>6085367.1565588657</v>
      </c>
      <c r="Q762" s="7">
        <f t="shared" si="81"/>
        <v>-0.62837637219112363</v>
      </c>
      <c r="R762" s="7">
        <f t="shared" si="82"/>
        <v>0.62837637219112363</v>
      </c>
    </row>
    <row r="763" spans="1:18" x14ac:dyDescent="0.2">
      <c r="A763">
        <f t="shared" ca="1" si="83"/>
        <v>761.9257675397987</v>
      </c>
      <c r="B763">
        <v>23</v>
      </c>
      <c r="C763">
        <v>35.200000000000003</v>
      </c>
      <c r="D763">
        <v>1</v>
      </c>
      <c r="E763">
        <v>1</v>
      </c>
      <c r="F763">
        <v>0</v>
      </c>
      <c r="G763">
        <v>0</v>
      </c>
      <c r="H763">
        <v>0</v>
      </c>
      <c r="I763">
        <v>0</v>
      </c>
      <c r="J763">
        <v>1</v>
      </c>
      <c r="K763">
        <v>0</v>
      </c>
      <c r="L763" s="7">
        <v>2416.9549999999999</v>
      </c>
      <c r="M763" s="7">
        <f t="shared" si="77"/>
        <v>5292.9022937465579</v>
      </c>
      <c r="N763" s="7">
        <f t="shared" si="78"/>
        <v>-2875.947293746558</v>
      </c>
      <c r="O763" s="7">
        <f t="shared" si="79"/>
        <v>2875.947293746558</v>
      </c>
      <c r="P763" s="7">
        <f t="shared" si="80"/>
        <v>8271072.8364081504</v>
      </c>
      <c r="Q763" s="7">
        <f t="shared" si="81"/>
        <v>-1.189905188034762</v>
      </c>
      <c r="R763" s="7">
        <f t="shared" si="82"/>
        <v>1.189905188034762</v>
      </c>
    </row>
    <row r="764" spans="1:18" x14ac:dyDescent="0.2">
      <c r="A764">
        <f t="shared" ca="1" si="83"/>
        <v>762.9257675397987</v>
      </c>
      <c r="B764">
        <v>33</v>
      </c>
      <c r="C764">
        <v>27.1</v>
      </c>
      <c r="D764">
        <v>1</v>
      </c>
      <c r="E764">
        <v>1</v>
      </c>
      <c r="F764">
        <v>0</v>
      </c>
      <c r="G764">
        <v>1</v>
      </c>
      <c r="H764">
        <v>0</v>
      </c>
      <c r="I764">
        <v>0</v>
      </c>
      <c r="J764">
        <v>1</v>
      </c>
      <c r="K764">
        <v>0</v>
      </c>
      <c r="L764" s="7">
        <v>19040.876</v>
      </c>
      <c r="M764" s="7">
        <f t="shared" si="77"/>
        <v>28962.533386785053</v>
      </c>
      <c r="N764" s="7">
        <f t="shared" si="78"/>
        <v>-9921.6573867850529</v>
      </c>
      <c r="O764" s="7">
        <f t="shared" si="79"/>
        <v>9921.6573867850529</v>
      </c>
      <c r="P764" s="7">
        <f t="shared" si="80"/>
        <v>98439285.300746411</v>
      </c>
      <c r="Q764" s="7">
        <f t="shared" si="81"/>
        <v>-0.52107147731990133</v>
      </c>
      <c r="R764" s="7">
        <f t="shared" si="82"/>
        <v>0.52107147731990133</v>
      </c>
    </row>
    <row r="765" spans="1:18" x14ac:dyDescent="0.2">
      <c r="A765">
        <f t="shared" ca="1" si="83"/>
        <v>763.9257675397987</v>
      </c>
      <c r="B765">
        <v>27</v>
      </c>
      <c r="C765">
        <v>26.03</v>
      </c>
      <c r="D765">
        <v>0</v>
      </c>
      <c r="E765">
        <v>1</v>
      </c>
      <c r="F765">
        <v>0</v>
      </c>
      <c r="G765">
        <v>0</v>
      </c>
      <c r="H765">
        <v>1</v>
      </c>
      <c r="I765">
        <v>0</v>
      </c>
      <c r="J765">
        <v>0</v>
      </c>
      <c r="K765">
        <v>0</v>
      </c>
      <c r="L765" s="7">
        <v>3070.8087</v>
      </c>
      <c r="M765" s="7">
        <f t="shared" si="77"/>
        <v>3694.474180436242</v>
      </c>
      <c r="N765" s="7">
        <f t="shared" si="78"/>
        <v>-623.66548043624198</v>
      </c>
      <c r="O765" s="7">
        <f t="shared" si="79"/>
        <v>623.66548043624198</v>
      </c>
      <c r="P765" s="7">
        <f t="shared" si="80"/>
        <v>388958.63148776855</v>
      </c>
      <c r="Q765" s="7">
        <f t="shared" si="81"/>
        <v>-0.20309486567373669</v>
      </c>
      <c r="R765" s="7">
        <f t="shared" si="82"/>
        <v>0.20309486567373669</v>
      </c>
    </row>
    <row r="766" spans="1:18" x14ac:dyDescent="0.2">
      <c r="A766">
        <f t="shared" ca="1" si="83"/>
        <v>764.9257675397987</v>
      </c>
      <c r="B766">
        <v>45</v>
      </c>
      <c r="C766">
        <v>25.175000000000001</v>
      </c>
      <c r="D766">
        <v>2</v>
      </c>
      <c r="E766">
        <v>0</v>
      </c>
      <c r="F766">
        <v>1</v>
      </c>
      <c r="G766">
        <v>0</v>
      </c>
      <c r="H766">
        <v>1</v>
      </c>
      <c r="I766">
        <v>0</v>
      </c>
      <c r="J766">
        <v>0</v>
      </c>
      <c r="K766">
        <v>0</v>
      </c>
      <c r="L766" s="7">
        <v>9095.0682500000003</v>
      </c>
      <c r="M766" s="7">
        <f t="shared" si="77"/>
        <v>9110.1935729646084</v>
      </c>
      <c r="N766" s="7">
        <f t="shared" si="78"/>
        <v>-15.125322964608131</v>
      </c>
      <c r="O766" s="7">
        <f t="shared" si="79"/>
        <v>15.125322964608131</v>
      </c>
      <c r="P766" s="7">
        <f t="shared" si="80"/>
        <v>228.7753947837021</v>
      </c>
      <c r="Q766" s="7">
        <f t="shared" si="81"/>
        <v>-1.663024679843181E-3</v>
      </c>
      <c r="R766" s="7">
        <f t="shared" si="82"/>
        <v>1.663024679843181E-3</v>
      </c>
    </row>
    <row r="767" spans="1:18" x14ac:dyDescent="0.2">
      <c r="A767">
        <f t="shared" ca="1" si="83"/>
        <v>765.9257675397987</v>
      </c>
      <c r="B767">
        <v>57</v>
      </c>
      <c r="C767">
        <v>31.824999999999999</v>
      </c>
      <c r="D767">
        <v>0</v>
      </c>
      <c r="E767">
        <v>0</v>
      </c>
      <c r="F767">
        <v>1</v>
      </c>
      <c r="G767">
        <v>0</v>
      </c>
      <c r="H767">
        <v>0</v>
      </c>
      <c r="I767">
        <v>1</v>
      </c>
      <c r="J767">
        <v>0</v>
      </c>
      <c r="K767">
        <v>0</v>
      </c>
      <c r="L767" s="7">
        <v>11842.623750000001</v>
      </c>
      <c r="M767" s="7">
        <f t="shared" si="77"/>
        <v>13144.141280201966</v>
      </c>
      <c r="N767" s="7">
        <f t="shared" si="78"/>
        <v>-1301.5175302019652</v>
      </c>
      <c r="O767" s="7">
        <f t="shared" si="79"/>
        <v>1301.5175302019652</v>
      </c>
      <c r="P767" s="7">
        <f t="shared" si="80"/>
        <v>1693947.8814230233</v>
      </c>
      <c r="Q767" s="7">
        <f t="shared" si="81"/>
        <v>-0.10990111293554902</v>
      </c>
      <c r="R767" s="7">
        <f t="shared" si="82"/>
        <v>0.10990111293554902</v>
      </c>
    </row>
    <row r="768" spans="1:18" x14ac:dyDescent="0.2">
      <c r="A768">
        <f t="shared" ca="1" si="83"/>
        <v>766.9257675397987</v>
      </c>
      <c r="B768">
        <v>47</v>
      </c>
      <c r="C768">
        <v>32.299999999999997</v>
      </c>
      <c r="D768">
        <v>1</v>
      </c>
      <c r="E768">
        <v>1</v>
      </c>
      <c r="F768">
        <v>0</v>
      </c>
      <c r="G768">
        <v>0</v>
      </c>
      <c r="H768">
        <v>0</v>
      </c>
      <c r="I768">
        <v>0</v>
      </c>
      <c r="J768">
        <v>1</v>
      </c>
      <c r="K768">
        <v>0</v>
      </c>
      <c r="L768" s="7">
        <v>8062.7640000000001</v>
      </c>
      <c r="M768" s="7">
        <f t="shared" si="77"/>
        <v>10473.793739171471</v>
      </c>
      <c r="N768" s="7">
        <f t="shared" si="78"/>
        <v>-2411.0297391714712</v>
      </c>
      <c r="O768" s="7">
        <f t="shared" si="79"/>
        <v>2411.0297391714712</v>
      </c>
      <c r="P768" s="7">
        <f t="shared" si="80"/>
        <v>5813064.403169252</v>
      </c>
      <c r="Q768" s="7">
        <f t="shared" si="81"/>
        <v>-0.29903265668838519</v>
      </c>
      <c r="R768" s="7">
        <f t="shared" si="82"/>
        <v>0.29903265668838519</v>
      </c>
    </row>
    <row r="769" spans="1:18" x14ac:dyDescent="0.2">
      <c r="A769">
        <f t="shared" ca="1" si="83"/>
        <v>767.9257675397987</v>
      </c>
      <c r="B769">
        <v>42</v>
      </c>
      <c r="C769">
        <v>29</v>
      </c>
      <c r="D769">
        <v>1</v>
      </c>
      <c r="E769">
        <v>0</v>
      </c>
      <c r="F769">
        <v>1</v>
      </c>
      <c r="G769">
        <v>0</v>
      </c>
      <c r="H769">
        <v>0</v>
      </c>
      <c r="I769">
        <v>0</v>
      </c>
      <c r="J769">
        <v>1</v>
      </c>
      <c r="K769">
        <v>0</v>
      </c>
      <c r="L769" s="7">
        <v>7050.6419999999998</v>
      </c>
      <c r="M769" s="7">
        <f t="shared" si="77"/>
        <v>8201.4879389640682</v>
      </c>
      <c r="N769" s="7">
        <f t="shared" si="78"/>
        <v>-1150.8459389640684</v>
      </c>
      <c r="O769" s="7">
        <f t="shared" si="79"/>
        <v>1150.8459389640684</v>
      </c>
      <c r="P769" s="7">
        <f t="shared" si="80"/>
        <v>1324446.3752300884</v>
      </c>
      <c r="Q769" s="7">
        <f t="shared" si="81"/>
        <v>-0.16322569476142293</v>
      </c>
      <c r="R769" s="7">
        <f t="shared" si="82"/>
        <v>0.16322569476142293</v>
      </c>
    </row>
    <row r="770" spans="1:18" x14ac:dyDescent="0.2">
      <c r="A770">
        <f t="shared" ca="1" si="83"/>
        <v>768.9257675397987</v>
      </c>
      <c r="B770">
        <v>64</v>
      </c>
      <c r="C770">
        <v>39.700000000000003</v>
      </c>
      <c r="D770">
        <v>0</v>
      </c>
      <c r="E770">
        <v>0</v>
      </c>
      <c r="F770">
        <v>1</v>
      </c>
      <c r="G770">
        <v>0</v>
      </c>
      <c r="H770">
        <v>0</v>
      </c>
      <c r="I770">
        <v>0</v>
      </c>
      <c r="J770">
        <v>1</v>
      </c>
      <c r="K770">
        <v>0</v>
      </c>
      <c r="L770" s="7">
        <v>14319.031000000001</v>
      </c>
      <c r="M770" s="7">
        <f t="shared" si="77"/>
        <v>17006.197103272581</v>
      </c>
      <c r="N770" s="7">
        <f t="shared" si="78"/>
        <v>-2687.1661032725806</v>
      </c>
      <c r="O770" s="7">
        <f t="shared" si="79"/>
        <v>2687.1661032725806</v>
      </c>
      <c r="P770" s="7">
        <f t="shared" si="80"/>
        <v>7220861.6665771455</v>
      </c>
      <c r="Q770" s="7">
        <f t="shared" si="81"/>
        <v>-0.18766396296457355</v>
      </c>
      <c r="R770" s="7">
        <f t="shared" si="82"/>
        <v>0.18766396296457355</v>
      </c>
    </row>
    <row r="771" spans="1:18" x14ac:dyDescent="0.2">
      <c r="A771">
        <f t="shared" ca="1" si="83"/>
        <v>769.9257675397987</v>
      </c>
      <c r="B771">
        <v>38</v>
      </c>
      <c r="C771">
        <v>19.475000000000001</v>
      </c>
      <c r="D771">
        <v>2</v>
      </c>
      <c r="E771">
        <v>0</v>
      </c>
      <c r="F771">
        <v>1</v>
      </c>
      <c r="G771">
        <v>0</v>
      </c>
      <c r="H771">
        <v>0</v>
      </c>
      <c r="I771">
        <v>1</v>
      </c>
      <c r="J771">
        <v>0</v>
      </c>
      <c r="K771">
        <v>0</v>
      </c>
      <c r="L771" s="7">
        <v>6933.2422500000002</v>
      </c>
      <c r="M771" s="7">
        <f t="shared" ref="M771:M834" si="84">$V$21+$V$22*B771+$V$23*C771+$V$24*D771+$V$25*E771+$V$26*F771+$V$27*G771+$V$28*H771+$V$29*I771+$V$30*J771+$V$31*K771</f>
        <v>5025.8325201967436</v>
      </c>
      <c r="N771" s="7">
        <f t="shared" ref="N771:N834" si="85">L771-M771</f>
        <v>1907.4097298032566</v>
      </c>
      <c r="O771" s="7">
        <f t="shared" ref="O771:O834" si="86">ABS(N771)</f>
        <v>1907.4097298032566</v>
      </c>
      <c r="P771" s="7">
        <f t="shared" ref="P771:P834" si="87">N771^2</f>
        <v>3638211.8773481324</v>
      </c>
      <c r="Q771" s="7">
        <f t="shared" ref="Q771:Q834" si="88">N771/L771</f>
        <v>0.27511078670347289</v>
      </c>
      <c r="R771" s="7">
        <f t="shared" ref="R771:R834" si="89">ABS(Q771)</f>
        <v>0.27511078670347289</v>
      </c>
    </row>
    <row r="772" spans="1:18" x14ac:dyDescent="0.2">
      <c r="A772">
        <f t="shared" ref="A772:A835" ca="1" si="90">A771+1</f>
        <v>770.9257675397987</v>
      </c>
      <c r="B772">
        <v>61</v>
      </c>
      <c r="C772">
        <v>36.1</v>
      </c>
      <c r="D772">
        <v>3</v>
      </c>
      <c r="E772">
        <v>1</v>
      </c>
      <c r="F772">
        <v>0</v>
      </c>
      <c r="G772">
        <v>0</v>
      </c>
      <c r="H772">
        <v>0</v>
      </c>
      <c r="I772">
        <v>0</v>
      </c>
      <c r="J772">
        <v>1</v>
      </c>
      <c r="K772">
        <v>0</v>
      </c>
      <c r="L772" s="7">
        <v>27941.28758</v>
      </c>
      <c r="M772" s="7">
        <f t="shared" si="84"/>
        <v>16309.718888713804</v>
      </c>
      <c r="N772" s="7">
        <f t="shared" si="85"/>
        <v>11631.568691286197</v>
      </c>
      <c r="O772" s="7">
        <f t="shared" si="86"/>
        <v>11631.568691286197</v>
      </c>
      <c r="P772" s="7">
        <f t="shared" si="87"/>
        <v>135293390.22010928</v>
      </c>
      <c r="Q772" s="7">
        <f t="shared" si="88"/>
        <v>0.41628606620161335</v>
      </c>
      <c r="R772" s="7">
        <f t="shared" si="89"/>
        <v>0.41628606620161335</v>
      </c>
    </row>
    <row r="773" spans="1:18" x14ac:dyDescent="0.2">
      <c r="A773">
        <f t="shared" ca="1" si="90"/>
        <v>771.9257675397987</v>
      </c>
      <c r="B773">
        <v>53</v>
      </c>
      <c r="C773">
        <v>26.7</v>
      </c>
      <c r="D773">
        <v>2</v>
      </c>
      <c r="E773">
        <v>0</v>
      </c>
      <c r="F773">
        <v>1</v>
      </c>
      <c r="G773">
        <v>0</v>
      </c>
      <c r="H773">
        <v>0</v>
      </c>
      <c r="I773">
        <v>0</v>
      </c>
      <c r="J773">
        <v>1</v>
      </c>
      <c r="K773">
        <v>0</v>
      </c>
      <c r="L773" s="7">
        <v>11150.78</v>
      </c>
      <c r="M773" s="7">
        <f t="shared" si="84"/>
        <v>10722.263418719094</v>
      </c>
      <c r="N773" s="7">
        <f t="shared" si="85"/>
        <v>428.51658128090639</v>
      </c>
      <c r="O773" s="7">
        <f t="shared" si="86"/>
        <v>428.51658128090639</v>
      </c>
      <c r="P773" s="7">
        <f t="shared" si="87"/>
        <v>183626.46043267567</v>
      </c>
      <c r="Q773" s="7">
        <f t="shared" si="88"/>
        <v>3.8429292056780452E-2</v>
      </c>
      <c r="R773" s="7">
        <f t="shared" si="89"/>
        <v>3.8429292056780452E-2</v>
      </c>
    </row>
    <row r="774" spans="1:18" x14ac:dyDescent="0.2">
      <c r="A774">
        <f t="shared" ca="1" si="90"/>
        <v>772.9257675397987</v>
      </c>
      <c r="B774">
        <v>44</v>
      </c>
      <c r="C774">
        <v>36.479999999999997</v>
      </c>
      <c r="D774">
        <v>0</v>
      </c>
      <c r="E774">
        <v>0</v>
      </c>
      <c r="F774">
        <v>1</v>
      </c>
      <c r="G774">
        <v>0</v>
      </c>
      <c r="H774">
        <v>1</v>
      </c>
      <c r="I774">
        <v>0</v>
      </c>
      <c r="J774">
        <v>0</v>
      </c>
      <c r="K774">
        <v>0</v>
      </c>
      <c r="L774" s="7">
        <v>12797.20962</v>
      </c>
      <c r="M774" s="7">
        <f t="shared" si="84"/>
        <v>11736.918123199543</v>
      </c>
      <c r="N774" s="7">
        <f t="shared" si="85"/>
        <v>1060.291496800457</v>
      </c>
      <c r="O774" s="7">
        <f t="shared" si="86"/>
        <v>1060.291496800457</v>
      </c>
      <c r="P774" s="7">
        <f t="shared" si="87"/>
        <v>1124218.0581873537</v>
      </c>
      <c r="Q774" s="7">
        <f t="shared" si="88"/>
        <v>8.2853335085125934E-2</v>
      </c>
      <c r="R774" s="7">
        <f t="shared" si="89"/>
        <v>8.2853335085125934E-2</v>
      </c>
    </row>
    <row r="775" spans="1:18" x14ac:dyDescent="0.2">
      <c r="A775">
        <f t="shared" ca="1" si="90"/>
        <v>773.9257675397987</v>
      </c>
      <c r="B775">
        <v>19</v>
      </c>
      <c r="C775">
        <v>28.88</v>
      </c>
      <c r="D775">
        <v>0</v>
      </c>
      <c r="E775">
        <v>0</v>
      </c>
      <c r="F775">
        <v>1</v>
      </c>
      <c r="G775">
        <v>1</v>
      </c>
      <c r="H775">
        <v>0</v>
      </c>
      <c r="I775">
        <v>1</v>
      </c>
      <c r="J775">
        <v>0</v>
      </c>
      <c r="K775">
        <v>0</v>
      </c>
      <c r="L775" s="7">
        <v>17748.5062</v>
      </c>
      <c r="M775" s="7">
        <f t="shared" si="84"/>
        <v>26233.209704811637</v>
      </c>
      <c r="N775" s="7">
        <f t="shared" si="85"/>
        <v>-8484.7035048116377</v>
      </c>
      <c r="O775" s="7">
        <f t="shared" si="86"/>
        <v>8484.7035048116377</v>
      </c>
      <c r="P775" s="7">
        <f t="shared" si="87"/>
        <v>71990193.564562887</v>
      </c>
      <c r="Q775" s="7">
        <f t="shared" si="88"/>
        <v>-0.47805169681331477</v>
      </c>
      <c r="R775" s="7">
        <f t="shared" si="89"/>
        <v>0.47805169681331477</v>
      </c>
    </row>
    <row r="776" spans="1:18" x14ac:dyDescent="0.2">
      <c r="A776">
        <f t="shared" ca="1" si="90"/>
        <v>774.9257675397987</v>
      </c>
      <c r="B776">
        <v>41</v>
      </c>
      <c r="C776">
        <v>34.200000000000003</v>
      </c>
      <c r="D776">
        <v>2</v>
      </c>
      <c r="E776">
        <v>1</v>
      </c>
      <c r="F776">
        <v>0</v>
      </c>
      <c r="G776">
        <v>0</v>
      </c>
      <c r="H776">
        <v>0</v>
      </c>
      <c r="I776">
        <v>1</v>
      </c>
      <c r="J776">
        <v>0</v>
      </c>
      <c r="K776">
        <v>0</v>
      </c>
      <c r="L776" s="7">
        <v>7261.741</v>
      </c>
      <c r="M776" s="7">
        <f t="shared" si="84"/>
        <v>10659.7108228333</v>
      </c>
      <c r="N776" s="7">
        <f t="shared" si="85"/>
        <v>-3397.9698228333</v>
      </c>
      <c r="O776" s="7">
        <f t="shared" si="86"/>
        <v>3397.9698228333</v>
      </c>
      <c r="P776" s="7">
        <f t="shared" si="87"/>
        <v>11546198.916885769</v>
      </c>
      <c r="Q776" s="7">
        <f t="shared" si="88"/>
        <v>-0.46792770808450757</v>
      </c>
      <c r="R776" s="7">
        <f t="shared" si="89"/>
        <v>0.46792770808450757</v>
      </c>
    </row>
    <row r="777" spans="1:18" x14ac:dyDescent="0.2">
      <c r="A777">
        <f t="shared" ca="1" si="90"/>
        <v>775.9257675397987</v>
      </c>
      <c r="B777">
        <v>51</v>
      </c>
      <c r="C777">
        <v>33.33</v>
      </c>
      <c r="D777">
        <v>3</v>
      </c>
      <c r="E777">
        <v>1</v>
      </c>
      <c r="F777">
        <v>0</v>
      </c>
      <c r="G777">
        <v>0</v>
      </c>
      <c r="H777">
        <v>0</v>
      </c>
      <c r="I777">
        <v>0</v>
      </c>
      <c r="J777">
        <v>0</v>
      </c>
      <c r="K777">
        <v>1</v>
      </c>
      <c r="L777" s="7">
        <v>10560.4917</v>
      </c>
      <c r="M777" s="7">
        <f t="shared" si="84"/>
        <v>12726.618438751302</v>
      </c>
      <c r="N777" s="7">
        <f t="shared" si="85"/>
        <v>-2166.1267387513017</v>
      </c>
      <c r="O777" s="7">
        <f t="shared" si="86"/>
        <v>2166.1267387513017</v>
      </c>
      <c r="P777" s="7">
        <f t="shared" si="87"/>
        <v>4692105.0483333496</v>
      </c>
      <c r="Q777" s="7">
        <f t="shared" si="88"/>
        <v>-0.20511608742150725</v>
      </c>
      <c r="R777" s="7">
        <f t="shared" si="89"/>
        <v>0.20511608742150725</v>
      </c>
    </row>
    <row r="778" spans="1:18" x14ac:dyDescent="0.2">
      <c r="A778">
        <f t="shared" ca="1" si="90"/>
        <v>776.9257675397987</v>
      </c>
      <c r="B778">
        <v>40</v>
      </c>
      <c r="C778">
        <v>32.299999999999997</v>
      </c>
      <c r="D778">
        <v>2</v>
      </c>
      <c r="E778">
        <v>1</v>
      </c>
      <c r="F778">
        <v>0</v>
      </c>
      <c r="G778">
        <v>0</v>
      </c>
      <c r="H778">
        <v>0</v>
      </c>
      <c r="I778">
        <v>1</v>
      </c>
      <c r="J778">
        <v>0</v>
      </c>
      <c r="K778">
        <v>0</v>
      </c>
      <c r="L778" s="7">
        <v>6986.6970000000001</v>
      </c>
      <c r="M778" s="7">
        <f t="shared" si="84"/>
        <v>9758.3869084353537</v>
      </c>
      <c r="N778" s="7">
        <f t="shared" si="85"/>
        <v>-2771.6899084353536</v>
      </c>
      <c r="O778" s="7">
        <f t="shared" si="86"/>
        <v>2771.6899084353536</v>
      </c>
      <c r="P778" s="7">
        <f t="shared" si="87"/>
        <v>7682264.9485223787</v>
      </c>
      <c r="Q778" s="7">
        <f t="shared" si="88"/>
        <v>-0.39670961950050981</v>
      </c>
      <c r="R778" s="7">
        <f t="shared" si="89"/>
        <v>0.39670961950050981</v>
      </c>
    </row>
    <row r="779" spans="1:18" x14ac:dyDescent="0.2">
      <c r="A779">
        <f t="shared" ca="1" si="90"/>
        <v>777.9257675397987</v>
      </c>
      <c r="B779">
        <v>45</v>
      </c>
      <c r="C779">
        <v>39.805</v>
      </c>
      <c r="D779">
        <v>0</v>
      </c>
      <c r="E779">
        <v>1</v>
      </c>
      <c r="F779">
        <v>0</v>
      </c>
      <c r="G779">
        <v>0</v>
      </c>
      <c r="H779">
        <v>1</v>
      </c>
      <c r="I779">
        <v>0</v>
      </c>
      <c r="J779">
        <v>0</v>
      </c>
      <c r="K779">
        <v>0</v>
      </c>
      <c r="L779" s="7">
        <v>7448.4039499999999</v>
      </c>
      <c r="M779" s="7">
        <f t="shared" si="84"/>
        <v>12990.278349597826</v>
      </c>
      <c r="N779" s="7">
        <f t="shared" si="85"/>
        <v>-5541.8743995978257</v>
      </c>
      <c r="O779" s="7">
        <f t="shared" si="86"/>
        <v>5541.8743995978257</v>
      </c>
      <c r="P779" s="7">
        <f t="shared" si="87"/>
        <v>30712371.860917762</v>
      </c>
      <c r="Q779" s="7">
        <f t="shared" si="88"/>
        <v>-0.7440351566321568</v>
      </c>
      <c r="R779" s="7">
        <f t="shared" si="89"/>
        <v>0.7440351566321568</v>
      </c>
    </row>
    <row r="780" spans="1:18" x14ac:dyDescent="0.2">
      <c r="A780">
        <f t="shared" ca="1" si="90"/>
        <v>778.9257675397987</v>
      </c>
      <c r="B780">
        <v>35</v>
      </c>
      <c r="C780">
        <v>34.32</v>
      </c>
      <c r="D780">
        <v>3</v>
      </c>
      <c r="E780">
        <v>1</v>
      </c>
      <c r="F780">
        <v>0</v>
      </c>
      <c r="G780">
        <v>0</v>
      </c>
      <c r="H780">
        <v>0</v>
      </c>
      <c r="I780">
        <v>0</v>
      </c>
      <c r="J780">
        <v>0</v>
      </c>
      <c r="K780">
        <v>1</v>
      </c>
      <c r="L780" s="7">
        <v>5934.3797999999997</v>
      </c>
      <c r="M780" s="7">
        <f t="shared" si="84"/>
        <v>8952.7183172284658</v>
      </c>
      <c r="N780" s="7">
        <f t="shared" si="85"/>
        <v>-3018.3385172284661</v>
      </c>
      <c r="O780" s="7">
        <f t="shared" si="86"/>
        <v>3018.3385172284661</v>
      </c>
      <c r="P780" s="7">
        <f t="shared" si="87"/>
        <v>9110367.4045849349</v>
      </c>
      <c r="Q780" s="7">
        <f t="shared" si="88"/>
        <v>-0.5086190333197862</v>
      </c>
      <c r="R780" s="7">
        <f t="shared" si="89"/>
        <v>0.5086190333197862</v>
      </c>
    </row>
    <row r="781" spans="1:18" x14ac:dyDescent="0.2">
      <c r="A781">
        <f t="shared" ca="1" si="90"/>
        <v>779.9257675397987</v>
      </c>
      <c r="B781">
        <v>53</v>
      </c>
      <c r="C781">
        <v>28.88</v>
      </c>
      <c r="D781">
        <v>0</v>
      </c>
      <c r="E781">
        <v>1</v>
      </c>
      <c r="F781">
        <v>0</v>
      </c>
      <c r="G781">
        <v>0</v>
      </c>
      <c r="H781">
        <v>0</v>
      </c>
      <c r="I781">
        <v>1</v>
      </c>
      <c r="J781">
        <v>0</v>
      </c>
      <c r="K781">
        <v>0</v>
      </c>
      <c r="L781" s="7">
        <v>9869.8101999999999</v>
      </c>
      <c r="M781" s="7">
        <f t="shared" si="84"/>
        <v>10986.47678977354</v>
      </c>
      <c r="N781" s="7">
        <f t="shared" si="85"/>
        <v>-1116.6665897735402</v>
      </c>
      <c r="O781" s="7">
        <f t="shared" si="86"/>
        <v>1116.6665897735402</v>
      </c>
      <c r="P781" s="7">
        <f t="shared" si="87"/>
        <v>1246944.272716468</v>
      </c>
      <c r="Q781" s="7">
        <f t="shared" si="88"/>
        <v>-0.11313962144616926</v>
      </c>
      <c r="R781" s="7">
        <f t="shared" si="89"/>
        <v>0.11313962144616926</v>
      </c>
    </row>
    <row r="782" spans="1:18" x14ac:dyDescent="0.2">
      <c r="A782">
        <f t="shared" ca="1" si="90"/>
        <v>780.9257675397987</v>
      </c>
      <c r="B782">
        <v>30</v>
      </c>
      <c r="C782">
        <v>24.4</v>
      </c>
      <c r="D782">
        <v>3</v>
      </c>
      <c r="E782">
        <v>1</v>
      </c>
      <c r="F782">
        <v>0</v>
      </c>
      <c r="G782">
        <v>1</v>
      </c>
      <c r="H782">
        <v>0</v>
      </c>
      <c r="I782">
        <v>0</v>
      </c>
      <c r="J782">
        <v>1</v>
      </c>
      <c r="K782">
        <v>0</v>
      </c>
      <c r="L782" s="7">
        <v>18259.216</v>
      </c>
      <c r="M782" s="7">
        <f t="shared" si="84"/>
        <v>28227.143094722007</v>
      </c>
      <c r="N782" s="7">
        <f t="shared" si="85"/>
        <v>-9967.9270947220066</v>
      </c>
      <c r="O782" s="7">
        <f t="shared" si="86"/>
        <v>9967.9270947220066</v>
      </c>
      <c r="P782" s="7">
        <f t="shared" si="87"/>
        <v>99359570.56569311</v>
      </c>
      <c r="Q782" s="7">
        <f t="shared" si="88"/>
        <v>-0.54591210787593547</v>
      </c>
      <c r="R782" s="7">
        <f t="shared" si="89"/>
        <v>0.54591210787593547</v>
      </c>
    </row>
    <row r="783" spans="1:18" x14ac:dyDescent="0.2">
      <c r="A783">
        <f t="shared" ca="1" si="90"/>
        <v>781.9257675397987</v>
      </c>
      <c r="B783">
        <v>18</v>
      </c>
      <c r="C783">
        <v>41.14</v>
      </c>
      <c r="D783">
        <v>0</v>
      </c>
      <c r="E783">
        <v>1</v>
      </c>
      <c r="F783">
        <v>0</v>
      </c>
      <c r="G783">
        <v>0</v>
      </c>
      <c r="H783">
        <v>0</v>
      </c>
      <c r="I783">
        <v>0</v>
      </c>
      <c r="J783">
        <v>0</v>
      </c>
      <c r="K783">
        <v>1</v>
      </c>
      <c r="L783" s="7">
        <v>1146.7965999999999</v>
      </c>
      <c r="M783" s="7">
        <f t="shared" si="84"/>
        <v>5472.9580422720828</v>
      </c>
      <c r="N783" s="7">
        <f t="shared" si="85"/>
        <v>-4326.1614422720831</v>
      </c>
      <c r="O783" s="7">
        <f t="shared" si="86"/>
        <v>4326.1614422720831</v>
      </c>
      <c r="P783" s="7">
        <f t="shared" si="87"/>
        <v>18715672.824601669</v>
      </c>
      <c r="Q783" s="7">
        <f t="shared" si="88"/>
        <v>-3.772387747114077</v>
      </c>
      <c r="R783" s="7">
        <f t="shared" si="89"/>
        <v>3.772387747114077</v>
      </c>
    </row>
    <row r="784" spans="1:18" x14ac:dyDescent="0.2">
      <c r="A784">
        <f t="shared" ca="1" si="90"/>
        <v>782.9257675397987</v>
      </c>
      <c r="B784">
        <v>51</v>
      </c>
      <c r="C784">
        <v>35.97</v>
      </c>
      <c r="D784">
        <v>1</v>
      </c>
      <c r="E784">
        <v>1</v>
      </c>
      <c r="F784">
        <v>0</v>
      </c>
      <c r="G784">
        <v>0</v>
      </c>
      <c r="H784">
        <v>0</v>
      </c>
      <c r="I784">
        <v>0</v>
      </c>
      <c r="J784">
        <v>0</v>
      </c>
      <c r="K784">
        <v>1</v>
      </c>
      <c r="L784" s="7">
        <v>9386.1612999999998</v>
      </c>
      <c r="M784" s="7">
        <f t="shared" si="84"/>
        <v>12671.088065985654</v>
      </c>
      <c r="N784" s="7">
        <f t="shared" si="85"/>
        <v>-3284.9267659856541</v>
      </c>
      <c r="O784" s="7">
        <f t="shared" si="86"/>
        <v>3284.9267659856541</v>
      </c>
      <c r="P784" s="7">
        <f t="shared" si="87"/>
        <v>10790743.857888969</v>
      </c>
      <c r="Q784" s="7">
        <f t="shared" si="88"/>
        <v>-0.3499755289721746</v>
      </c>
      <c r="R784" s="7">
        <f t="shared" si="89"/>
        <v>0.3499755289721746</v>
      </c>
    </row>
    <row r="785" spans="1:18" x14ac:dyDescent="0.2">
      <c r="A785">
        <f t="shared" ca="1" si="90"/>
        <v>783.9257675397987</v>
      </c>
      <c r="B785">
        <v>50</v>
      </c>
      <c r="C785">
        <v>27.6</v>
      </c>
      <c r="D785">
        <v>1</v>
      </c>
      <c r="E785">
        <v>0</v>
      </c>
      <c r="F785">
        <v>1</v>
      </c>
      <c r="G785">
        <v>1</v>
      </c>
      <c r="H785">
        <v>0</v>
      </c>
      <c r="I785">
        <v>0</v>
      </c>
      <c r="J785">
        <v>1</v>
      </c>
      <c r="K785">
        <v>0</v>
      </c>
      <c r="L785" s="7">
        <v>24520.263999999999</v>
      </c>
      <c r="M785" s="7">
        <f t="shared" si="84"/>
        <v>33630.002466120495</v>
      </c>
      <c r="N785" s="7">
        <f t="shared" si="85"/>
        <v>-9109.738466120496</v>
      </c>
      <c r="O785" s="7">
        <f t="shared" si="86"/>
        <v>9109.738466120496</v>
      </c>
      <c r="P785" s="7">
        <f t="shared" si="87"/>
        <v>82987334.921115413</v>
      </c>
      <c r="Q785" s="7">
        <f t="shared" si="88"/>
        <v>-0.3715187759039012</v>
      </c>
      <c r="R785" s="7">
        <f t="shared" si="89"/>
        <v>0.3715187759039012</v>
      </c>
    </row>
    <row r="786" spans="1:18" x14ac:dyDescent="0.2">
      <c r="A786">
        <f t="shared" ca="1" si="90"/>
        <v>784.9257675397987</v>
      </c>
      <c r="B786">
        <v>31</v>
      </c>
      <c r="C786">
        <v>29.26</v>
      </c>
      <c r="D786">
        <v>1</v>
      </c>
      <c r="E786">
        <v>0</v>
      </c>
      <c r="F786">
        <v>1</v>
      </c>
      <c r="G786">
        <v>0</v>
      </c>
      <c r="H786">
        <v>0</v>
      </c>
      <c r="I786">
        <v>0</v>
      </c>
      <c r="J786">
        <v>0</v>
      </c>
      <c r="K786">
        <v>1</v>
      </c>
      <c r="L786" s="7">
        <v>4350.5144</v>
      </c>
      <c r="M786" s="7">
        <f t="shared" si="84"/>
        <v>5389.2873009050663</v>
      </c>
      <c r="N786" s="7">
        <f t="shared" si="85"/>
        <v>-1038.7729009050663</v>
      </c>
      <c r="O786" s="7">
        <f t="shared" si="86"/>
        <v>1038.7729009050663</v>
      </c>
      <c r="P786" s="7">
        <f t="shared" si="87"/>
        <v>1079049.1396547267</v>
      </c>
      <c r="Q786" s="7">
        <f t="shared" si="88"/>
        <v>-0.23877013276983208</v>
      </c>
      <c r="R786" s="7">
        <f t="shared" si="89"/>
        <v>0.23877013276983208</v>
      </c>
    </row>
    <row r="787" spans="1:18" x14ac:dyDescent="0.2">
      <c r="A787">
        <f t="shared" ca="1" si="90"/>
        <v>785.9257675397987</v>
      </c>
      <c r="B787">
        <v>35</v>
      </c>
      <c r="C787">
        <v>27.7</v>
      </c>
      <c r="D787">
        <v>3</v>
      </c>
      <c r="E787">
        <v>0</v>
      </c>
      <c r="F787">
        <v>1</v>
      </c>
      <c r="G787">
        <v>0</v>
      </c>
      <c r="H787">
        <v>0</v>
      </c>
      <c r="I787">
        <v>0</v>
      </c>
      <c r="J787">
        <v>1</v>
      </c>
      <c r="K787">
        <v>0</v>
      </c>
      <c r="L787" s="7">
        <v>6414.1779999999999</v>
      </c>
      <c r="M787" s="7">
        <f t="shared" si="84"/>
        <v>6913.5430718068037</v>
      </c>
      <c r="N787" s="7">
        <f t="shared" si="85"/>
        <v>-499.36507180680383</v>
      </c>
      <c r="O787" s="7">
        <f t="shared" si="86"/>
        <v>499.36507180680383</v>
      </c>
      <c r="P787" s="7">
        <f t="shared" si="87"/>
        <v>249365.47494061434</v>
      </c>
      <c r="Q787" s="7">
        <f t="shared" si="88"/>
        <v>-7.7853323030137894E-2</v>
      </c>
      <c r="R787" s="7">
        <f t="shared" si="89"/>
        <v>7.7853323030137894E-2</v>
      </c>
    </row>
    <row r="788" spans="1:18" x14ac:dyDescent="0.2">
      <c r="A788">
        <f t="shared" ca="1" si="90"/>
        <v>786.9257675397987</v>
      </c>
      <c r="B788">
        <v>60</v>
      </c>
      <c r="C788">
        <v>36.954999999999998</v>
      </c>
      <c r="D788">
        <v>0</v>
      </c>
      <c r="E788">
        <v>1</v>
      </c>
      <c r="F788">
        <v>0</v>
      </c>
      <c r="G788">
        <v>0</v>
      </c>
      <c r="H788">
        <v>1</v>
      </c>
      <c r="I788">
        <v>0</v>
      </c>
      <c r="J788">
        <v>0</v>
      </c>
      <c r="K788">
        <v>0</v>
      </c>
      <c r="L788" s="7">
        <v>12741.167450000001</v>
      </c>
      <c r="M788" s="7">
        <f t="shared" si="84"/>
        <v>15876.422294867152</v>
      </c>
      <c r="N788" s="7">
        <f t="shared" si="85"/>
        <v>-3135.2548448671514</v>
      </c>
      <c r="O788" s="7">
        <f t="shared" si="86"/>
        <v>3135.2548448671514</v>
      </c>
      <c r="P788" s="7">
        <f t="shared" si="87"/>
        <v>9829822.9422629457</v>
      </c>
      <c r="Q788" s="7">
        <f t="shared" si="88"/>
        <v>-0.24607280747002122</v>
      </c>
      <c r="R788" s="7">
        <f t="shared" si="89"/>
        <v>0.24607280747002122</v>
      </c>
    </row>
    <row r="789" spans="1:18" x14ac:dyDescent="0.2">
      <c r="A789">
        <f t="shared" ca="1" si="90"/>
        <v>787.9257675397987</v>
      </c>
      <c r="B789">
        <v>21</v>
      </c>
      <c r="C789">
        <v>36.86</v>
      </c>
      <c r="D789">
        <v>0</v>
      </c>
      <c r="E789">
        <v>1</v>
      </c>
      <c r="F789">
        <v>0</v>
      </c>
      <c r="G789">
        <v>0</v>
      </c>
      <c r="H789">
        <v>0</v>
      </c>
      <c r="I789">
        <v>1</v>
      </c>
      <c r="J789">
        <v>0</v>
      </c>
      <c r="K789">
        <v>0</v>
      </c>
      <c r="L789" s="7">
        <v>1917.3184000000001</v>
      </c>
      <c r="M789" s="7">
        <f t="shared" si="84"/>
        <v>5473.8372683929092</v>
      </c>
      <c r="N789" s="7">
        <f t="shared" si="85"/>
        <v>-3556.5188683929091</v>
      </c>
      <c r="O789" s="7">
        <f t="shared" si="86"/>
        <v>3556.5188683929091</v>
      </c>
      <c r="P789" s="7">
        <f t="shared" si="87"/>
        <v>12648826.461234778</v>
      </c>
      <c r="Q789" s="7">
        <f t="shared" si="88"/>
        <v>-1.8549443161829089</v>
      </c>
      <c r="R789" s="7">
        <f t="shared" si="89"/>
        <v>1.8549443161829089</v>
      </c>
    </row>
    <row r="790" spans="1:18" x14ac:dyDescent="0.2">
      <c r="A790">
        <f t="shared" ca="1" si="90"/>
        <v>788.9257675397987</v>
      </c>
      <c r="B790">
        <v>29</v>
      </c>
      <c r="C790">
        <v>22.515000000000001</v>
      </c>
      <c r="D790">
        <v>3</v>
      </c>
      <c r="E790">
        <v>1</v>
      </c>
      <c r="F790">
        <v>0</v>
      </c>
      <c r="G790">
        <v>0</v>
      </c>
      <c r="H790">
        <v>1</v>
      </c>
      <c r="I790">
        <v>0</v>
      </c>
      <c r="J790">
        <v>0</v>
      </c>
      <c r="K790">
        <v>0</v>
      </c>
      <c r="L790" s="7">
        <v>5209.5788499999999</v>
      </c>
      <c r="M790" s="7">
        <f t="shared" si="84"/>
        <v>4442.4235315162314</v>
      </c>
      <c r="N790" s="7">
        <f t="shared" si="85"/>
        <v>767.1553184837685</v>
      </c>
      <c r="O790" s="7">
        <f t="shared" si="86"/>
        <v>767.1553184837685</v>
      </c>
      <c r="P790" s="7">
        <f t="shared" si="87"/>
        <v>588527.28267793229</v>
      </c>
      <c r="Q790" s="7">
        <f t="shared" si="88"/>
        <v>0.14725860584368897</v>
      </c>
      <c r="R790" s="7">
        <f t="shared" si="89"/>
        <v>0.14725860584368897</v>
      </c>
    </row>
    <row r="791" spans="1:18" x14ac:dyDescent="0.2">
      <c r="A791">
        <f t="shared" ca="1" si="90"/>
        <v>789.9257675397987</v>
      </c>
      <c r="B791">
        <v>62</v>
      </c>
      <c r="C791">
        <v>29.92</v>
      </c>
      <c r="D791">
        <v>0</v>
      </c>
      <c r="E791">
        <v>0</v>
      </c>
      <c r="F791">
        <v>1</v>
      </c>
      <c r="G791">
        <v>0</v>
      </c>
      <c r="H791">
        <v>0</v>
      </c>
      <c r="I791">
        <v>0</v>
      </c>
      <c r="J791">
        <v>0</v>
      </c>
      <c r="K791">
        <v>1</v>
      </c>
      <c r="L791" s="7">
        <v>13457.960800000001</v>
      </c>
      <c r="M791" s="7">
        <f t="shared" si="84"/>
        <v>13100.201363796876</v>
      </c>
      <c r="N791" s="7">
        <f t="shared" si="85"/>
        <v>357.75943620312501</v>
      </c>
      <c r="O791" s="7">
        <f t="shared" si="86"/>
        <v>357.75943620312501</v>
      </c>
      <c r="P791" s="7">
        <f t="shared" si="87"/>
        <v>127991.81419237787</v>
      </c>
      <c r="Q791" s="7">
        <f t="shared" si="88"/>
        <v>2.6583480329584925E-2</v>
      </c>
      <c r="R791" s="7">
        <f t="shared" si="89"/>
        <v>2.6583480329584925E-2</v>
      </c>
    </row>
    <row r="792" spans="1:18" x14ac:dyDescent="0.2">
      <c r="A792">
        <f t="shared" ca="1" si="90"/>
        <v>790.9257675397987</v>
      </c>
      <c r="B792">
        <v>39</v>
      </c>
      <c r="C792">
        <v>41.8</v>
      </c>
      <c r="D792">
        <v>0</v>
      </c>
      <c r="E792">
        <v>0</v>
      </c>
      <c r="F792">
        <v>1</v>
      </c>
      <c r="G792">
        <v>0</v>
      </c>
      <c r="H792">
        <v>0</v>
      </c>
      <c r="I792">
        <v>0</v>
      </c>
      <c r="J792">
        <v>0</v>
      </c>
      <c r="K792">
        <v>1</v>
      </c>
      <c r="L792" s="7">
        <v>5662.2250000000004</v>
      </c>
      <c r="M792" s="7">
        <f t="shared" si="84"/>
        <v>11222.12348433465</v>
      </c>
      <c r="N792" s="7">
        <f t="shared" si="85"/>
        <v>-5559.8984843346498</v>
      </c>
      <c r="O792" s="7">
        <f t="shared" si="86"/>
        <v>5559.8984843346498</v>
      </c>
      <c r="P792" s="7">
        <f t="shared" si="87"/>
        <v>30912471.156106737</v>
      </c>
      <c r="Q792" s="7">
        <f t="shared" si="88"/>
        <v>-0.98192821449777246</v>
      </c>
      <c r="R792" s="7">
        <f t="shared" si="89"/>
        <v>0.98192821449777246</v>
      </c>
    </row>
    <row r="793" spans="1:18" x14ac:dyDescent="0.2">
      <c r="A793">
        <f t="shared" ca="1" si="90"/>
        <v>791.9257675397987</v>
      </c>
      <c r="B793">
        <v>19</v>
      </c>
      <c r="C793">
        <v>27.6</v>
      </c>
      <c r="D793">
        <v>0</v>
      </c>
      <c r="E793">
        <v>1</v>
      </c>
      <c r="F793">
        <v>0</v>
      </c>
      <c r="G793">
        <v>0</v>
      </c>
      <c r="H793">
        <v>0</v>
      </c>
      <c r="I793">
        <v>0</v>
      </c>
      <c r="J793">
        <v>1</v>
      </c>
      <c r="K793">
        <v>0</v>
      </c>
      <c r="L793" s="7">
        <v>1252.4069999999999</v>
      </c>
      <c r="M793" s="7">
        <f t="shared" si="84"/>
        <v>1212.1060910056499</v>
      </c>
      <c r="N793" s="7">
        <f t="shared" si="85"/>
        <v>40.300908994350038</v>
      </c>
      <c r="O793" s="7">
        <f t="shared" si="86"/>
        <v>40.300908994350038</v>
      </c>
      <c r="P793" s="7">
        <f t="shared" si="87"/>
        <v>1624.1632657708838</v>
      </c>
      <c r="Q793" s="7">
        <f t="shared" si="88"/>
        <v>3.2178763767968431E-2</v>
      </c>
      <c r="R793" s="7">
        <f t="shared" si="89"/>
        <v>3.2178763767968431E-2</v>
      </c>
    </row>
    <row r="794" spans="1:18" x14ac:dyDescent="0.2">
      <c r="A794">
        <f t="shared" ca="1" si="90"/>
        <v>792.9257675397987</v>
      </c>
      <c r="B794">
        <v>22</v>
      </c>
      <c r="C794">
        <v>23.18</v>
      </c>
      <c r="D794">
        <v>0</v>
      </c>
      <c r="E794">
        <v>0</v>
      </c>
      <c r="F794">
        <v>1</v>
      </c>
      <c r="G794">
        <v>0</v>
      </c>
      <c r="H794">
        <v>1</v>
      </c>
      <c r="I794">
        <v>0</v>
      </c>
      <c r="J794">
        <v>0</v>
      </c>
      <c r="K794">
        <v>0</v>
      </c>
      <c r="L794" s="7">
        <v>2731.9122000000002</v>
      </c>
      <c r="M794" s="7">
        <f t="shared" si="84"/>
        <v>1574.8054343537146</v>
      </c>
      <c r="N794" s="7">
        <f t="shared" si="85"/>
        <v>1157.1067656462856</v>
      </c>
      <c r="O794" s="7">
        <f t="shared" si="86"/>
        <v>1157.1067656462856</v>
      </c>
      <c r="P794" s="7">
        <f t="shared" si="87"/>
        <v>1338896.0671044081</v>
      </c>
      <c r="Q794" s="7">
        <f t="shared" si="88"/>
        <v>0.42355195955649139</v>
      </c>
      <c r="R794" s="7">
        <f t="shared" si="89"/>
        <v>0.42355195955649139</v>
      </c>
    </row>
    <row r="795" spans="1:18" x14ac:dyDescent="0.2">
      <c r="A795">
        <f t="shared" ca="1" si="90"/>
        <v>793.9257675397987</v>
      </c>
      <c r="B795">
        <v>53</v>
      </c>
      <c r="C795">
        <v>20.9</v>
      </c>
      <c r="D795">
        <v>0</v>
      </c>
      <c r="E795">
        <v>1</v>
      </c>
      <c r="F795">
        <v>0</v>
      </c>
      <c r="G795">
        <v>1</v>
      </c>
      <c r="H795">
        <v>0</v>
      </c>
      <c r="I795">
        <v>0</v>
      </c>
      <c r="J795">
        <v>0</v>
      </c>
      <c r="K795">
        <v>1</v>
      </c>
      <c r="L795" s="7">
        <v>21195.817999999999</v>
      </c>
      <c r="M795" s="7">
        <f t="shared" si="84"/>
        <v>31446.189421908675</v>
      </c>
      <c r="N795" s="7">
        <f t="shared" si="85"/>
        <v>-10250.371421908676</v>
      </c>
      <c r="O795" s="7">
        <f t="shared" si="86"/>
        <v>10250.371421908676</v>
      </c>
      <c r="P795" s="7">
        <f t="shared" si="87"/>
        <v>105070114.28708209</v>
      </c>
      <c r="Q795" s="7">
        <f t="shared" si="88"/>
        <v>-0.48360348356966815</v>
      </c>
      <c r="R795" s="7">
        <f t="shared" si="89"/>
        <v>0.48360348356966815</v>
      </c>
    </row>
    <row r="796" spans="1:18" x14ac:dyDescent="0.2">
      <c r="A796">
        <f t="shared" ca="1" si="90"/>
        <v>794.9257675397987</v>
      </c>
      <c r="B796">
        <v>39</v>
      </c>
      <c r="C796">
        <v>31.92</v>
      </c>
      <c r="D796">
        <v>2</v>
      </c>
      <c r="E796">
        <v>0</v>
      </c>
      <c r="F796">
        <v>1</v>
      </c>
      <c r="G796">
        <v>0</v>
      </c>
      <c r="H796">
        <v>0</v>
      </c>
      <c r="I796">
        <v>1</v>
      </c>
      <c r="J796">
        <v>0</v>
      </c>
      <c r="K796">
        <v>0</v>
      </c>
      <c r="L796" s="7">
        <v>7209.4917999999998</v>
      </c>
      <c r="M796" s="7">
        <f t="shared" si="84"/>
        <v>9503.9514029209968</v>
      </c>
      <c r="N796" s="7">
        <f t="shared" si="85"/>
        <v>-2294.459602920997</v>
      </c>
      <c r="O796" s="7">
        <f t="shared" si="86"/>
        <v>2294.459602920997</v>
      </c>
      <c r="P796" s="7">
        <f t="shared" si="87"/>
        <v>5264544.8694363795</v>
      </c>
      <c r="Q796" s="7">
        <f t="shared" si="88"/>
        <v>-0.31825538700536382</v>
      </c>
      <c r="R796" s="7">
        <f t="shared" si="89"/>
        <v>0.31825538700536382</v>
      </c>
    </row>
    <row r="797" spans="1:18" x14ac:dyDescent="0.2">
      <c r="A797">
        <f t="shared" ca="1" si="90"/>
        <v>795.9257675397987</v>
      </c>
      <c r="B797">
        <v>27</v>
      </c>
      <c r="C797">
        <v>28.5</v>
      </c>
      <c r="D797">
        <v>0</v>
      </c>
      <c r="E797">
        <v>1</v>
      </c>
      <c r="F797">
        <v>0</v>
      </c>
      <c r="G797">
        <v>1</v>
      </c>
      <c r="H797">
        <v>0</v>
      </c>
      <c r="I797">
        <v>1</v>
      </c>
      <c r="J797">
        <v>0</v>
      </c>
      <c r="K797">
        <v>0</v>
      </c>
      <c r="L797" s="7">
        <v>18310.741999999998</v>
      </c>
      <c r="M797" s="7">
        <f t="shared" si="84"/>
        <v>28027.852653343194</v>
      </c>
      <c r="N797" s="7">
        <f t="shared" si="85"/>
        <v>-9717.1106533431957</v>
      </c>
      <c r="O797" s="7">
        <f t="shared" si="86"/>
        <v>9717.1106533431957</v>
      </c>
      <c r="P797" s="7">
        <f t="shared" si="87"/>
        <v>94422239.449315831</v>
      </c>
      <c r="Q797" s="7">
        <f t="shared" si="88"/>
        <v>-0.53067814801514857</v>
      </c>
      <c r="R797" s="7">
        <f t="shared" si="89"/>
        <v>0.53067814801514857</v>
      </c>
    </row>
    <row r="798" spans="1:18" x14ac:dyDescent="0.2">
      <c r="A798">
        <f t="shared" ca="1" si="90"/>
        <v>796.9257675397987</v>
      </c>
      <c r="B798">
        <v>30</v>
      </c>
      <c r="C798">
        <v>44.22</v>
      </c>
      <c r="D798">
        <v>2</v>
      </c>
      <c r="E798">
        <v>1</v>
      </c>
      <c r="F798">
        <v>0</v>
      </c>
      <c r="G798">
        <v>0</v>
      </c>
      <c r="H798">
        <v>0</v>
      </c>
      <c r="I798">
        <v>0</v>
      </c>
      <c r="J798">
        <v>0</v>
      </c>
      <c r="K798">
        <v>1</v>
      </c>
      <c r="L798" s="7">
        <v>4266.1657999999998</v>
      </c>
      <c r="M798" s="7">
        <f t="shared" si="84"/>
        <v>10550.951200139911</v>
      </c>
      <c r="N798" s="7">
        <f t="shared" si="85"/>
        <v>-6284.785400139911</v>
      </c>
      <c r="O798" s="7">
        <f t="shared" si="86"/>
        <v>6284.785400139911</v>
      </c>
      <c r="P798" s="7">
        <f t="shared" si="87"/>
        <v>39498527.525811784</v>
      </c>
      <c r="Q798" s="7">
        <f t="shared" si="88"/>
        <v>-1.4731695144478236</v>
      </c>
      <c r="R798" s="7">
        <f t="shared" si="89"/>
        <v>1.4731695144478236</v>
      </c>
    </row>
    <row r="799" spans="1:18" x14ac:dyDescent="0.2">
      <c r="A799">
        <f t="shared" ca="1" si="90"/>
        <v>797.9257675397987</v>
      </c>
      <c r="B799">
        <v>30</v>
      </c>
      <c r="C799">
        <v>22.895</v>
      </c>
      <c r="D799">
        <v>1</v>
      </c>
      <c r="E799">
        <v>0</v>
      </c>
      <c r="F799">
        <v>1</v>
      </c>
      <c r="G799">
        <v>0</v>
      </c>
      <c r="H799">
        <v>1</v>
      </c>
      <c r="I799">
        <v>0</v>
      </c>
      <c r="J799">
        <v>0</v>
      </c>
      <c r="K799">
        <v>0</v>
      </c>
      <c r="L799" s="7">
        <v>4719.52405</v>
      </c>
      <c r="M799" s="7">
        <f t="shared" si="84"/>
        <v>4008.4866655225419</v>
      </c>
      <c r="N799" s="7">
        <f t="shared" si="85"/>
        <v>711.03738447745809</v>
      </c>
      <c r="O799" s="7">
        <f t="shared" si="86"/>
        <v>711.03738447745809</v>
      </c>
      <c r="P799" s="7">
        <f t="shared" si="87"/>
        <v>505574.16212454456</v>
      </c>
      <c r="Q799" s="7">
        <f t="shared" si="88"/>
        <v>0.15065870561194791</v>
      </c>
      <c r="R799" s="7">
        <f t="shared" si="89"/>
        <v>0.15065870561194791</v>
      </c>
    </row>
    <row r="800" spans="1:18" x14ac:dyDescent="0.2">
      <c r="A800">
        <f t="shared" ca="1" si="90"/>
        <v>798.9257675397987</v>
      </c>
      <c r="B800">
        <v>58</v>
      </c>
      <c r="C800">
        <v>33.1</v>
      </c>
      <c r="D800">
        <v>0</v>
      </c>
      <c r="E800">
        <v>0</v>
      </c>
      <c r="F800">
        <v>1</v>
      </c>
      <c r="G800">
        <v>0</v>
      </c>
      <c r="H800">
        <v>0</v>
      </c>
      <c r="I800">
        <v>0</v>
      </c>
      <c r="J800">
        <v>1</v>
      </c>
      <c r="K800">
        <v>0</v>
      </c>
      <c r="L800" s="7">
        <v>11848.141</v>
      </c>
      <c r="M800" s="7">
        <f t="shared" si="84"/>
        <v>13226.382194216947</v>
      </c>
      <c r="N800" s="7">
        <f t="shared" si="85"/>
        <v>-1378.2411942169474</v>
      </c>
      <c r="O800" s="7">
        <f t="shared" si="86"/>
        <v>1378.2411942169474</v>
      </c>
      <c r="P800" s="7">
        <f t="shared" si="87"/>
        <v>1899548.7894365573</v>
      </c>
      <c r="Q800" s="7">
        <f t="shared" si="88"/>
        <v>-0.11632552264671288</v>
      </c>
      <c r="R800" s="7">
        <f t="shared" si="89"/>
        <v>0.11632552264671288</v>
      </c>
    </row>
    <row r="801" spans="1:18" x14ac:dyDescent="0.2">
      <c r="A801">
        <f t="shared" ca="1" si="90"/>
        <v>799.9257675397987</v>
      </c>
      <c r="B801">
        <v>33</v>
      </c>
      <c r="C801">
        <v>24.795000000000002</v>
      </c>
      <c r="D801">
        <v>0</v>
      </c>
      <c r="E801">
        <v>1</v>
      </c>
      <c r="F801">
        <v>0</v>
      </c>
      <c r="G801">
        <v>1</v>
      </c>
      <c r="H801">
        <v>1</v>
      </c>
      <c r="I801">
        <v>0</v>
      </c>
      <c r="J801">
        <v>0</v>
      </c>
      <c r="K801">
        <v>0</v>
      </c>
      <c r="L801" s="7">
        <v>17904.527050000001</v>
      </c>
      <c r="M801" s="7">
        <f t="shared" si="84"/>
        <v>28665.242922363763</v>
      </c>
      <c r="N801" s="7">
        <f t="shared" si="85"/>
        <v>-10760.715872363762</v>
      </c>
      <c r="O801" s="7">
        <f t="shared" si="86"/>
        <v>10760.715872363762</v>
      </c>
      <c r="P801" s="7">
        <f t="shared" si="87"/>
        <v>115793006.0857414</v>
      </c>
      <c r="Q801" s="7">
        <f t="shared" si="88"/>
        <v>-0.60100531236114174</v>
      </c>
      <c r="R801" s="7">
        <f t="shared" si="89"/>
        <v>0.60100531236114174</v>
      </c>
    </row>
    <row r="802" spans="1:18" x14ac:dyDescent="0.2">
      <c r="A802">
        <f t="shared" ca="1" si="90"/>
        <v>800.9257675397987</v>
      </c>
      <c r="B802">
        <v>42</v>
      </c>
      <c r="C802">
        <v>26.18</v>
      </c>
      <c r="D802">
        <v>1</v>
      </c>
      <c r="E802">
        <v>0</v>
      </c>
      <c r="F802">
        <v>1</v>
      </c>
      <c r="G802">
        <v>0</v>
      </c>
      <c r="H802">
        <v>0</v>
      </c>
      <c r="I802">
        <v>0</v>
      </c>
      <c r="J802">
        <v>0</v>
      </c>
      <c r="K802">
        <v>1</v>
      </c>
      <c r="L802" s="7">
        <v>7046.7222000000002</v>
      </c>
      <c r="M802" s="7">
        <f t="shared" si="84"/>
        <v>7169.9913416945064</v>
      </c>
      <c r="N802" s="7">
        <f t="shared" si="85"/>
        <v>-123.26914169450629</v>
      </c>
      <c r="O802" s="7">
        <f t="shared" si="86"/>
        <v>123.26914169450629</v>
      </c>
      <c r="P802" s="7">
        <f t="shared" si="87"/>
        <v>15195.281294100268</v>
      </c>
      <c r="Q802" s="7">
        <f t="shared" si="88"/>
        <v>-1.749311782072327E-2</v>
      </c>
      <c r="R802" s="7">
        <f t="shared" si="89"/>
        <v>1.749311782072327E-2</v>
      </c>
    </row>
    <row r="803" spans="1:18" x14ac:dyDescent="0.2">
      <c r="A803">
        <f t="shared" ca="1" si="90"/>
        <v>801.9257675397987</v>
      </c>
      <c r="B803">
        <v>64</v>
      </c>
      <c r="C803">
        <v>35.97</v>
      </c>
      <c r="D803">
        <v>0</v>
      </c>
      <c r="E803">
        <v>0</v>
      </c>
      <c r="F803">
        <v>1</v>
      </c>
      <c r="G803">
        <v>0</v>
      </c>
      <c r="H803">
        <v>0</v>
      </c>
      <c r="I803">
        <v>0</v>
      </c>
      <c r="J803">
        <v>0</v>
      </c>
      <c r="K803">
        <v>1</v>
      </c>
      <c r="L803" s="7">
        <v>14313.846299999999</v>
      </c>
      <c r="M803" s="7">
        <f t="shared" si="84"/>
        <v>15666.034463217153</v>
      </c>
      <c r="N803" s="7">
        <f t="shared" si="85"/>
        <v>-1352.1881632171535</v>
      </c>
      <c r="O803" s="7">
        <f t="shared" si="86"/>
        <v>1352.1881632171535</v>
      </c>
      <c r="P803" s="7">
        <f t="shared" si="87"/>
        <v>1828412.8287445793</v>
      </c>
      <c r="Q803" s="7">
        <f t="shared" si="88"/>
        <v>-9.4467142854339131E-2</v>
      </c>
      <c r="R803" s="7">
        <f t="shared" si="89"/>
        <v>9.4467142854339131E-2</v>
      </c>
    </row>
    <row r="804" spans="1:18" x14ac:dyDescent="0.2">
      <c r="A804">
        <f t="shared" ca="1" si="90"/>
        <v>802.9257675397987</v>
      </c>
      <c r="B804">
        <v>21</v>
      </c>
      <c r="C804">
        <v>22.3</v>
      </c>
      <c r="D804">
        <v>1</v>
      </c>
      <c r="E804">
        <v>1</v>
      </c>
      <c r="F804">
        <v>0</v>
      </c>
      <c r="G804">
        <v>0</v>
      </c>
      <c r="H804">
        <v>0</v>
      </c>
      <c r="I804">
        <v>0</v>
      </c>
      <c r="J804">
        <v>1</v>
      </c>
      <c r="K804">
        <v>0</v>
      </c>
      <c r="L804" s="7">
        <v>2103.08</v>
      </c>
      <c r="M804" s="7">
        <f t="shared" si="84"/>
        <v>403.59403709202502</v>
      </c>
      <c r="N804" s="7">
        <f t="shared" si="85"/>
        <v>1699.4859629079749</v>
      </c>
      <c r="O804" s="7">
        <f t="shared" si="86"/>
        <v>1699.4859629079749</v>
      </c>
      <c r="P804" s="7">
        <f t="shared" si="87"/>
        <v>2888252.5381212467</v>
      </c>
      <c r="Q804" s="7">
        <f t="shared" si="88"/>
        <v>0.80809382567851673</v>
      </c>
      <c r="R804" s="7">
        <f t="shared" si="89"/>
        <v>0.80809382567851673</v>
      </c>
    </row>
    <row r="805" spans="1:18" x14ac:dyDescent="0.2">
      <c r="A805">
        <f t="shared" ca="1" si="90"/>
        <v>803.9257675397987</v>
      </c>
      <c r="B805">
        <v>18</v>
      </c>
      <c r="C805">
        <v>42.24</v>
      </c>
      <c r="D805">
        <v>0</v>
      </c>
      <c r="E805">
        <v>0</v>
      </c>
      <c r="F805">
        <v>1</v>
      </c>
      <c r="G805">
        <v>1</v>
      </c>
      <c r="H805">
        <v>0</v>
      </c>
      <c r="I805">
        <v>0</v>
      </c>
      <c r="J805">
        <v>0</v>
      </c>
      <c r="K805">
        <v>1</v>
      </c>
      <c r="L805" s="7">
        <v>38792.685599999997</v>
      </c>
      <c r="M805" s="7">
        <f t="shared" si="84"/>
        <v>29825.919742551934</v>
      </c>
      <c r="N805" s="7">
        <f t="shared" si="85"/>
        <v>8966.7658574480629</v>
      </c>
      <c r="O805" s="7">
        <f t="shared" si="86"/>
        <v>8966.7658574480629</v>
      </c>
      <c r="P805" s="7">
        <f t="shared" si="87"/>
        <v>80402889.942296296</v>
      </c>
      <c r="Q805" s="7">
        <f t="shared" si="88"/>
        <v>0.23114578737616617</v>
      </c>
      <c r="R805" s="7">
        <f t="shared" si="89"/>
        <v>0.23114578737616617</v>
      </c>
    </row>
    <row r="806" spans="1:18" x14ac:dyDescent="0.2">
      <c r="A806">
        <f t="shared" ca="1" si="90"/>
        <v>804.9257675397987</v>
      </c>
      <c r="B806">
        <v>23</v>
      </c>
      <c r="C806">
        <v>26.51</v>
      </c>
      <c r="D806">
        <v>0</v>
      </c>
      <c r="E806">
        <v>1</v>
      </c>
      <c r="F806">
        <v>0</v>
      </c>
      <c r="G806">
        <v>0</v>
      </c>
      <c r="H806">
        <v>0</v>
      </c>
      <c r="I806">
        <v>0</v>
      </c>
      <c r="J806">
        <v>0</v>
      </c>
      <c r="K806">
        <v>1</v>
      </c>
      <c r="L806" s="7">
        <v>1815.8759</v>
      </c>
      <c r="M806" s="7">
        <f t="shared" si="84"/>
        <v>1794.8395786322324</v>
      </c>
      <c r="N806" s="7">
        <f t="shared" si="85"/>
        <v>21.036321367767641</v>
      </c>
      <c r="O806" s="7">
        <f t="shared" si="86"/>
        <v>21.036321367767641</v>
      </c>
      <c r="P806" s="7">
        <f t="shared" si="87"/>
        <v>442.52681668799744</v>
      </c>
      <c r="Q806" s="7">
        <f t="shared" si="88"/>
        <v>1.1584669066739441E-2</v>
      </c>
      <c r="R806" s="7">
        <f t="shared" si="89"/>
        <v>1.1584669066739441E-2</v>
      </c>
    </row>
    <row r="807" spans="1:18" x14ac:dyDescent="0.2">
      <c r="A807">
        <f t="shared" ca="1" si="90"/>
        <v>805.9257675397987</v>
      </c>
      <c r="B807">
        <v>45</v>
      </c>
      <c r="C807">
        <v>35.814999999999998</v>
      </c>
      <c r="D807">
        <v>0</v>
      </c>
      <c r="E807">
        <v>0</v>
      </c>
      <c r="F807">
        <v>1</v>
      </c>
      <c r="G807">
        <v>0</v>
      </c>
      <c r="H807">
        <v>0</v>
      </c>
      <c r="I807">
        <v>1</v>
      </c>
      <c r="J807">
        <v>0</v>
      </c>
      <c r="K807">
        <v>0</v>
      </c>
      <c r="L807" s="7">
        <v>7731.8578500000003</v>
      </c>
      <c r="M807" s="7">
        <f t="shared" si="84"/>
        <v>11415.24692966104</v>
      </c>
      <c r="N807" s="7">
        <f t="shared" si="85"/>
        <v>-3683.3890796610394</v>
      </c>
      <c r="O807" s="7">
        <f t="shared" si="86"/>
        <v>3683.3890796610394</v>
      </c>
      <c r="P807" s="7">
        <f t="shared" si="87"/>
        <v>13567355.1121662</v>
      </c>
      <c r="Q807" s="7">
        <f t="shared" si="88"/>
        <v>-0.47639120520833672</v>
      </c>
      <c r="R807" s="7">
        <f t="shared" si="89"/>
        <v>0.47639120520833672</v>
      </c>
    </row>
    <row r="808" spans="1:18" x14ac:dyDescent="0.2">
      <c r="A808">
        <f t="shared" ca="1" si="90"/>
        <v>806.9257675397987</v>
      </c>
      <c r="B808">
        <v>40</v>
      </c>
      <c r="C808">
        <v>41.42</v>
      </c>
      <c r="D808">
        <v>1</v>
      </c>
      <c r="E808">
        <v>0</v>
      </c>
      <c r="F808">
        <v>1</v>
      </c>
      <c r="G808">
        <v>0</v>
      </c>
      <c r="H808">
        <v>0</v>
      </c>
      <c r="I808">
        <v>1</v>
      </c>
      <c r="J808">
        <v>0</v>
      </c>
      <c r="K808">
        <v>0</v>
      </c>
      <c r="L808" s="7">
        <v>28476.734990000001</v>
      </c>
      <c r="M808" s="7">
        <f t="shared" si="84"/>
        <v>12507.645019612193</v>
      </c>
      <c r="N808" s="7">
        <f t="shared" si="85"/>
        <v>15969.089970387808</v>
      </c>
      <c r="O808" s="7">
        <f t="shared" si="86"/>
        <v>15969.089970387808</v>
      </c>
      <c r="P808" s="7">
        <f t="shared" si="87"/>
        <v>255011834.48234048</v>
      </c>
      <c r="Q808" s="7">
        <f t="shared" si="88"/>
        <v>0.56077671741495561</v>
      </c>
      <c r="R808" s="7">
        <f t="shared" si="89"/>
        <v>0.56077671741495561</v>
      </c>
    </row>
    <row r="809" spans="1:18" x14ac:dyDescent="0.2">
      <c r="A809">
        <f t="shared" ca="1" si="90"/>
        <v>807.9257675397987</v>
      </c>
      <c r="B809">
        <v>19</v>
      </c>
      <c r="C809">
        <v>36.575000000000003</v>
      </c>
      <c r="D809">
        <v>0</v>
      </c>
      <c r="E809">
        <v>0</v>
      </c>
      <c r="F809">
        <v>1</v>
      </c>
      <c r="G809">
        <v>0</v>
      </c>
      <c r="H809">
        <v>0</v>
      </c>
      <c r="I809">
        <v>1</v>
      </c>
      <c r="J809">
        <v>0</v>
      </c>
      <c r="K809">
        <v>0</v>
      </c>
      <c r="L809" s="7">
        <v>2136.8822500000001</v>
      </c>
      <c r="M809" s="7">
        <f t="shared" si="84"/>
        <v>4994.7687884342331</v>
      </c>
      <c r="N809" s="7">
        <f t="shared" si="85"/>
        <v>-2857.886538434233</v>
      </c>
      <c r="O809" s="7">
        <f t="shared" si="86"/>
        <v>2857.886538434233</v>
      </c>
      <c r="P809" s="7">
        <f t="shared" si="87"/>
        <v>8167515.4665636029</v>
      </c>
      <c r="Q809" s="7">
        <f t="shared" si="88"/>
        <v>-1.3374094611129055</v>
      </c>
      <c r="R809" s="7">
        <f t="shared" si="89"/>
        <v>1.3374094611129055</v>
      </c>
    </row>
    <row r="810" spans="1:18" x14ac:dyDescent="0.2">
      <c r="A810">
        <f t="shared" ca="1" si="90"/>
        <v>808.9257675397987</v>
      </c>
      <c r="B810">
        <v>18</v>
      </c>
      <c r="C810">
        <v>30.14</v>
      </c>
      <c r="D810">
        <v>0</v>
      </c>
      <c r="E810">
        <v>1</v>
      </c>
      <c r="F810">
        <v>0</v>
      </c>
      <c r="G810">
        <v>0</v>
      </c>
      <c r="H810">
        <v>0</v>
      </c>
      <c r="I810">
        <v>0</v>
      </c>
      <c r="J810">
        <v>0</v>
      </c>
      <c r="K810">
        <v>1</v>
      </c>
      <c r="L810" s="7">
        <v>1131.5065999999999</v>
      </c>
      <c r="M810" s="7">
        <f t="shared" si="84"/>
        <v>1741.8300525528409</v>
      </c>
      <c r="N810" s="7">
        <f t="shared" si="85"/>
        <v>-610.32345255284099</v>
      </c>
      <c r="O810" s="7">
        <f t="shared" si="86"/>
        <v>610.32345255284099</v>
      </c>
      <c r="P810" s="7">
        <f t="shared" si="87"/>
        <v>372494.71673601994</v>
      </c>
      <c r="Q810" s="7">
        <f t="shared" si="88"/>
        <v>-0.53939009507575209</v>
      </c>
      <c r="R810" s="7">
        <f t="shared" si="89"/>
        <v>0.53939009507575209</v>
      </c>
    </row>
    <row r="811" spans="1:18" x14ac:dyDescent="0.2">
      <c r="A811">
        <f t="shared" ca="1" si="90"/>
        <v>809.9257675397987</v>
      </c>
      <c r="B811">
        <v>25</v>
      </c>
      <c r="C811">
        <v>25.84</v>
      </c>
      <c r="D811">
        <v>1</v>
      </c>
      <c r="E811">
        <v>1</v>
      </c>
      <c r="F811">
        <v>0</v>
      </c>
      <c r="G811">
        <v>0</v>
      </c>
      <c r="H811">
        <v>1</v>
      </c>
      <c r="I811">
        <v>0</v>
      </c>
      <c r="J811">
        <v>0</v>
      </c>
      <c r="K811">
        <v>0</v>
      </c>
      <c r="L811" s="7">
        <v>3309.7926000000002</v>
      </c>
      <c r="M811" s="7">
        <f t="shared" si="84"/>
        <v>3591.8152643246185</v>
      </c>
      <c r="N811" s="7">
        <f t="shared" si="85"/>
        <v>-282.02266432461829</v>
      </c>
      <c r="O811" s="7">
        <f t="shared" si="86"/>
        <v>282.02266432461829</v>
      </c>
      <c r="P811" s="7">
        <f t="shared" si="87"/>
        <v>79536.783192756324</v>
      </c>
      <c r="Q811" s="7">
        <f t="shared" si="88"/>
        <v>-8.5208560900347133E-2</v>
      </c>
      <c r="R811" s="7">
        <f t="shared" si="89"/>
        <v>8.5208560900347133E-2</v>
      </c>
    </row>
    <row r="812" spans="1:18" x14ac:dyDescent="0.2">
      <c r="A812">
        <f t="shared" ca="1" si="90"/>
        <v>810.9257675397987</v>
      </c>
      <c r="B812">
        <v>46</v>
      </c>
      <c r="C812">
        <v>30.8</v>
      </c>
      <c r="D812">
        <v>3</v>
      </c>
      <c r="E812">
        <v>0</v>
      </c>
      <c r="F812">
        <v>1</v>
      </c>
      <c r="G812">
        <v>0</v>
      </c>
      <c r="H812">
        <v>0</v>
      </c>
      <c r="I812">
        <v>0</v>
      </c>
      <c r="J812">
        <v>1</v>
      </c>
      <c r="K812">
        <v>0</v>
      </c>
      <c r="L812" s="7">
        <v>9414.92</v>
      </c>
      <c r="M812" s="7">
        <f t="shared" si="84"/>
        <v>10790.462655911237</v>
      </c>
      <c r="N812" s="7">
        <f t="shared" si="85"/>
        <v>-1375.5426559112366</v>
      </c>
      <c r="O812" s="7">
        <f t="shared" si="86"/>
        <v>1375.5426559112366</v>
      </c>
      <c r="P812" s="7">
        <f t="shared" si="87"/>
        <v>1892117.5982313387</v>
      </c>
      <c r="Q812" s="7">
        <f t="shared" si="88"/>
        <v>-0.14610242635213433</v>
      </c>
      <c r="R812" s="7">
        <f t="shared" si="89"/>
        <v>0.14610242635213433</v>
      </c>
    </row>
    <row r="813" spans="1:18" x14ac:dyDescent="0.2">
      <c r="A813">
        <f t="shared" ca="1" si="90"/>
        <v>811.9257675397987</v>
      </c>
      <c r="B813">
        <v>33</v>
      </c>
      <c r="C813">
        <v>42.94</v>
      </c>
      <c r="D813">
        <v>3</v>
      </c>
      <c r="E813">
        <v>0</v>
      </c>
      <c r="F813">
        <v>1</v>
      </c>
      <c r="G813">
        <v>0</v>
      </c>
      <c r="H813">
        <v>0</v>
      </c>
      <c r="I813">
        <v>1</v>
      </c>
      <c r="J813">
        <v>0</v>
      </c>
      <c r="K813">
        <v>0</v>
      </c>
      <c r="L813" s="7">
        <v>6360.9935999999998</v>
      </c>
      <c r="M813" s="7">
        <f t="shared" si="84"/>
        <v>12176.225691637499</v>
      </c>
      <c r="N813" s="7">
        <f t="shared" si="85"/>
        <v>-5815.2320916374993</v>
      </c>
      <c r="O813" s="7">
        <f t="shared" si="86"/>
        <v>5815.2320916374993</v>
      </c>
      <c r="P813" s="7">
        <f t="shared" si="87"/>
        <v>33816924.279610641</v>
      </c>
      <c r="Q813" s="7">
        <f t="shared" si="88"/>
        <v>-0.91420184601938592</v>
      </c>
      <c r="R813" s="7">
        <f t="shared" si="89"/>
        <v>0.91420184601938592</v>
      </c>
    </row>
    <row r="814" spans="1:18" x14ac:dyDescent="0.2">
      <c r="A814">
        <f t="shared" ca="1" si="90"/>
        <v>812.9257675397987</v>
      </c>
      <c r="B814">
        <v>54</v>
      </c>
      <c r="C814">
        <v>21.01</v>
      </c>
      <c r="D814">
        <v>2</v>
      </c>
      <c r="E814">
        <v>1</v>
      </c>
      <c r="F814">
        <v>0</v>
      </c>
      <c r="G814">
        <v>0</v>
      </c>
      <c r="H814">
        <v>0</v>
      </c>
      <c r="I814">
        <v>0</v>
      </c>
      <c r="J814">
        <v>0</v>
      </c>
      <c r="K814">
        <v>1</v>
      </c>
      <c r="L814" s="7">
        <v>11013.7119</v>
      </c>
      <c r="M814" s="7">
        <f t="shared" si="84"/>
        <v>8842.8236027286639</v>
      </c>
      <c r="N814" s="7">
        <f t="shared" si="85"/>
        <v>2170.8882972713363</v>
      </c>
      <c r="O814" s="7">
        <f t="shared" si="86"/>
        <v>2170.8882972713363</v>
      </c>
      <c r="P814" s="7">
        <f t="shared" si="87"/>
        <v>4712755.9992296416</v>
      </c>
      <c r="Q814" s="7">
        <f t="shared" si="88"/>
        <v>0.19710777955535011</v>
      </c>
      <c r="R814" s="7">
        <f t="shared" si="89"/>
        <v>0.19710777955535011</v>
      </c>
    </row>
    <row r="815" spans="1:18" x14ac:dyDescent="0.2">
      <c r="A815">
        <f t="shared" ca="1" si="90"/>
        <v>813.9257675397987</v>
      </c>
      <c r="B815">
        <v>28</v>
      </c>
      <c r="C815">
        <v>22.515000000000001</v>
      </c>
      <c r="D815">
        <v>2</v>
      </c>
      <c r="E815">
        <v>1</v>
      </c>
      <c r="F815">
        <v>0</v>
      </c>
      <c r="G815">
        <v>0</v>
      </c>
      <c r="H815">
        <v>1</v>
      </c>
      <c r="I815">
        <v>0</v>
      </c>
      <c r="J815">
        <v>0</v>
      </c>
      <c r="K815">
        <v>0</v>
      </c>
      <c r="L815" s="7">
        <v>4428.8878500000001</v>
      </c>
      <c r="M815" s="7">
        <f t="shared" si="84"/>
        <v>3710.0666338297519</v>
      </c>
      <c r="N815" s="7">
        <f t="shared" si="85"/>
        <v>718.82121617024814</v>
      </c>
      <c r="O815" s="7">
        <f t="shared" si="86"/>
        <v>718.82121617024814</v>
      </c>
      <c r="P815" s="7">
        <f t="shared" si="87"/>
        <v>516703.94081647461</v>
      </c>
      <c r="Q815" s="7">
        <f t="shared" si="88"/>
        <v>0.16230287162729762</v>
      </c>
      <c r="R815" s="7">
        <f t="shared" si="89"/>
        <v>0.16230287162729762</v>
      </c>
    </row>
    <row r="816" spans="1:18" x14ac:dyDescent="0.2">
      <c r="A816">
        <f t="shared" ca="1" si="90"/>
        <v>814.9257675397987</v>
      </c>
      <c r="B816">
        <v>36</v>
      </c>
      <c r="C816">
        <v>34.43</v>
      </c>
      <c r="D816">
        <v>2</v>
      </c>
      <c r="E816">
        <v>1</v>
      </c>
      <c r="F816">
        <v>0</v>
      </c>
      <c r="G816">
        <v>0</v>
      </c>
      <c r="H816">
        <v>0</v>
      </c>
      <c r="I816">
        <v>0</v>
      </c>
      <c r="J816">
        <v>0</v>
      </c>
      <c r="K816">
        <v>1</v>
      </c>
      <c r="L816" s="7">
        <v>5584.3056999999999</v>
      </c>
      <c r="M816" s="7">
        <f t="shared" si="84"/>
        <v>8771.3854045138742</v>
      </c>
      <c r="N816" s="7">
        <f t="shared" si="85"/>
        <v>-3187.0797045138743</v>
      </c>
      <c r="O816" s="7">
        <f t="shared" si="86"/>
        <v>3187.0797045138743</v>
      </c>
      <c r="P816" s="7">
        <f t="shared" si="87"/>
        <v>10157477.042924244</v>
      </c>
      <c r="Q816" s="7">
        <f t="shared" si="88"/>
        <v>-0.57072085156689656</v>
      </c>
      <c r="R816" s="7">
        <f t="shared" si="89"/>
        <v>0.57072085156689656</v>
      </c>
    </row>
    <row r="817" spans="1:18" x14ac:dyDescent="0.2">
      <c r="A817">
        <f t="shared" ca="1" si="90"/>
        <v>815.9257675397987</v>
      </c>
      <c r="B817">
        <v>20</v>
      </c>
      <c r="C817">
        <v>31.46</v>
      </c>
      <c r="D817">
        <v>0</v>
      </c>
      <c r="E817">
        <v>0</v>
      </c>
      <c r="F817">
        <v>1</v>
      </c>
      <c r="G817">
        <v>0</v>
      </c>
      <c r="H817">
        <v>0</v>
      </c>
      <c r="I817">
        <v>0</v>
      </c>
      <c r="J817">
        <v>0</v>
      </c>
      <c r="K817">
        <v>1</v>
      </c>
      <c r="L817" s="7">
        <v>1877.9294</v>
      </c>
      <c r="M817" s="7">
        <f t="shared" si="84"/>
        <v>2834.5924757889534</v>
      </c>
      <c r="N817" s="7">
        <f t="shared" si="85"/>
        <v>-956.66307578895339</v>
      </c>
      <c r="O817" s="7">
        <f t="shared" si="86"/>
        <v>956.66307578895339</v>
      </c>
      <c r="P817" s="7">
        <f t="shared" si="87"/>
        <v>915204.24057798076</v>
      </c>
      <c r="Q817" s="7">
        <f t="shared" si="88"/>
        <v>-0.50942440955924828</v>
      </c>
      <c r="R817" s="7">
        <f t="shared" si="89"/>
        <v>0.50942440955924828</v>
      </c>
    </row>
    <row r="818" spans="1:18" x14ac:dyDescent="0.2">
      <c r="A818">
        <f t="shared" ca="1" si="90"/>
        <v>816.9257675397987</v>
      </c>
      <c r="B818">
        <v>24</v>
      </c>
      <c r="C818">
        <v>24.225000000000001</v>
      </c>
      <c r="D818">
        <v>0</v>
      </c>
      <c r="E818">
        <v>0</v>
      </c>
      <c r="F818">
        <v>1</v>
      </c>
      <c r="G818">
        <v>0</v>
      </c>
      <c r="H818">
        <v>0</v>
      </c>
      <c r="I818">
        <v>1</v>
      </c>
      <c r="J818">
        <v>0</v>
      </c>
      <c r="K818">
        <v>0</v>
      </c>
      <c r="L818" s="7">
        <v>2842.7607499999999</v>
      </c>
      <c r="M818" s="7">
        <f t="shared" si="84"/>
        <v>2090.0113990270979</v>
      </c>
      <c r="N818" s="7">
        <f t="shared" si="85"/>
        <v>752.74935097290199</v>
      </c>
      <c r="O818" s="7">
        <f t="shared" si="86"/>
        <v>752.74935097290199</v>
      </c>
      <c r="P818" s="7">
        <f t="shared" si="87"/>
        <v>566631.58539012517</v>
      </c>
      <c r="Q818" s="7">
        <f t="shared" si="88"/>
        <v>0.26479518227937471</v>
      </c>
      <c r="R818" s="7">
        <f t="shared" si="89"/>
        <v>0.26479518227937471</v>
      </c>
    </row>
    <row r="819" spans="1:18" x14ac:dyDescent="0.2">
      <c r="A819">
        <f t="shared" ca="1" si="90"/>
        <v>817.9257675397987</v>
      </c>
      <c r="B819">
        <v>23</v>
      </c>
      <c r="C819">
        <v>37.1</v>
      </c>
      <c r="D819">
        <v>3</v>
      </c>
      <c r="E819">
        <v>1</v>
      </c>
      <c r="F819">
        <v>0</v>
      </c>
      <c r="G819">
        <v>0</v>
      </c>
      <c r="H819">
        <v>0</v>
      </c>
      <c r="I819">
        <v>0</v>
      </c>
      <c r="J819">
        <v>1</v>
      </c>
      <c r="K819">
        <v>0</v>
      </c>
      <c r="L819" s="7">
        <v>3597.596</v>
      </c>
      <c r="M819" s="7">
        <f t="shared" si="84"/>
        <v>6888.3709459054189</v>
      </c>
      <c r="N819" s="7">
        <f t="shared" si="85"/>
        <v>-3290.7749459054189</v>
      </c>
      <c r="O819" s="7">
        <f t="shared" si="86"/>
        <v>3290.7749459054189</v>
      </c>
      <c r="P819" s="7">
        <f t="shared" si="87"/>
        <v>10829199.744598813</v>
      </c>
      <c r="Q819" s="7">
        <f t="shared" si="88"/>
        <v>-0.91471497797568679</v>
      </c>
      <c r="R819" s="7">
        <f t="shared" si="89"/>
        <v>0.91471497797568679</v>
      </c>
    </row>
    <row r="820" spans="1:18" x14ac:dyDescent="0.2">
      <c r="A820">
        <f t="shared" ca="1" si="90"/>
        <v>818.9257675397987</v>
      </c>
      <c r="B820">
        <v>47</v>
      </c>
      <c r="C820">
        <v>26.125</v>
      </c>
      <c r="D820">
        <v>1</v>
      </c>
      <c r="E820">
        <v>0</v>
      </c>
      <c r="F820">
        <v>1</v>
      </c>
      <c r="G820">
        <v>1</v>
      </c>
      <c r="H820">
        <v>1</v>
      </c>
      <c r="I820">
        <v>0</v>
      </c>
      <c r="J820">
        <v>0</v>
      </c>
      <c r="K820">
        <v>0</v>
      </c>
      <c r="L820" s="7">
        <v>23401.30575</v>
      </c>
      <c r="M820" s="7">
        <f t="shared" si="84"/>
        <v>33319.174055733289</v>
      </c>
      <c r="N820" s="7">
        <f t="shared" si="85"/>
        <v>-9917.8683057332892</v>
      </c>
      <c r="O820" s="7">
        <f t="shared" si="86"/>
        <v>9917.8683057332892</v>
      </c>
      <c r="P820" s="7">
        <f t="shared" si="87"/>
        <v>98364111.729868904</v>
      </c>
      <c r="Q820" s="7">
        <f t="shared" si="88"/>
        <v>-0.42381687636098209</v>
      </c>
      <c r="R820" s="7">
        <f t="shared" si="89"/>
        <v>0.42381687636098209</v>
      </c>
    </row>
    <row r="821" spans="1:18" x14ac:dyDescent="0.2">
      <c r="A821">
        <f t="shared" ca="1" si="90"/>
        <v>819.9257675397987</v>
      </c>
      <c r="B821">
        <v>33</v>
      </c>
      <c r="C821">
        <v>35.53</v>
      </c>
      <c r="D821">
        <v>0</v>
      </c>
      <c r="E821">
        <v>0</v>
      </c>
      <c r="F821">
        <v>1</v>
      </c>
      <c r="G821">
        <v>1</v>
      </c>
      <c r="H821">
        <v>0</v>
      </c>
      <c r="I821">
        <v>1</v>
      </c>
      <c r="J821">
        <v>0</v>
      </c>
      <c r="K821">
        <v>0</v>
      </c>
      <c r="L821" s="7">
        <v>55135.402090000003</v>
      </c>
      <c r="M821" s="7">
        <f t="shared" si="84"/>
        <v>32084.8351068466</v>
      </c>
      <c r="N821" s="7">
        <f t="shared" si="85"/>
        <v>23050.566983153403</v>
      </c>
      <c r="O821" s="7">
        <f t="shared" si="86"/>
        <v>23050.566983153403</v>
      </c>
      <c r="P821" s="7">
        <f t="shared" si="87"/>
        <v>531328638.24484181</v>
      </c>
      <c r="Q821" s="7">
        <f t="shared" si="88"/>
        <v>0.41807198477535218</v>
      </c>
      <c r="R821" s="7">
        <f t="shared" si="89"/>
        <v>0.41807198477535218</v>
      </c>
    </row>
    <row r="822" spans="1:18" x14ac:dyDescent="0.2">
      <c r="A822">
        <f t="shared" ca="1" si="90"/>
        <v>820.9257675397987</v>
      </c>
      <c r="B822">
        <v>45</v>
      </c>
      <c r="C822">
        <v>33.700000000000003</v>
      </c>
      <c r="D822">
        <v>1</v>
      </c>
      <c r="E822">
        <v>1</v>
      </c>
      <c r="F822">
        <v>0</v>
      </c>
      <c r="G822">
        <v>0</v>
      </c>
      <c r="H822">
        <v>0</v>
      </c>
      <c r="I822">
        <v>0</v>
      </c>
      <c r="J822">
        <v>1</v>
      </c>
      <c r="K822">
        <v>0</v>
      </c>
      <c r="L822" s="7">
        <v>7445.9179999999997</v>
      </c>
      <c r="M822" s="7">
        <f t="shared" si="84"/>
        <v>10434.951869151953</v>
      </c>
      <c r="N822" s="7">
        <f t="shared" si="85"/>
        <v>-2989.0338691519537</v>
      </c>
      <c r="O822" s="7">
        <f t="shared" si="86"/>
        <v>2989.0338691519537</v>
      </c>
      <c r="P822" s="7">
        <f t="shared" si="87"/>
        <v>8934323.4709374979</v>
      </c>
      <c r="Q822" s="7">
        <f t="shared" si="88"/>
        <v>-0.40143255259485183</v>
      </c>
      <c r="R822" s="7">
        <f t="shared" si="89"/>
        <v>0.40143255259485183</v>
      </c>
    </row>
    <row r="823" spans="1:18" x14ac:dyDescent="0.2">
      <c r="A823">
        <f t="shared" ca="1" si="90"/>
        <v>821.9257675397987</v>
      </c>
      <c r="B823">
        <v>26</v>
      </c>
      <c r="C823">
        <v>17.670000000000002</v>
      </c>
      <c r="D823">
        <v>0</v>
      </c>
      <c r="E823">
        <v>1</v>
      </c>
      <c r="F823">
        <v>0</v>
      </c>
      <c r="G823">
        <v>0</v>
      </c>
      <c r="H823">
        <v>0</v>
      </c>
      <c r="I823">
        <v>1</v>
      </c>
      <c r="J823">
        <v>0</v>
      </c>
      <c r="K823">
        <v>0</v>
      </c>
      <c r="L823" s="7">
        <v>2680.9493000000002</v>
      </c>
      <c r="M823" s="7">
        <f t="shared" si="84"/>
        <v>248.99665628762978</v>
      </c>
      <c r="N823" s="7">
        <f t="shared" si="85"/>
        <v>2431.9526437123704</v>
      </c>
      <c r="O823" s="7">
        <f t="shared" si="86"/>
        <v>2431.9526437123704</v>
      </c>
      <c r="P823" s="7">
        <f t="shared" si="87"/>
        <v>5914393.6612595879</v>
      </c>
      <c r="Q823" s="7">
        <f t="shared" si="88"/>
        <v>0.9071236982036065</v>
      </c>
      <c r="R823" s="7">
        <f t="shared" si="89"/>
        <v>0.9071236982036065</v>
      </c>
    </row>
    <row r="824" spans="1:18" x14ac:dyDescent="0.2">
      <c r="A824">
        <f t="shared" ca="1" si="90"/>
        <v>822.9257675397987</v>
      </c>
      <c r="B824">
        <v>18</v>
      </c>
      <c r="C824">
        <v>31.13</v>
      </c>
      <c r="D824">
        <v>0</v>
      </c>
      <c r="E824">
        <v>0</v>
      </c>
      <c r="F824">
        <v>1</v>
      </c>
      <c r="G824">
        <v>0</v>
      </c>
      <c r="H824">
        <v>0</v>
      </c>
      <c r="I824">
        <v>0</v>
      </c>
      <c r="J824">
        <v>0</v>
      </c>
      <c r="K824">
        <v>1</v>
      </c>
      <c r="L824" s="7">
        <v>1621.8827000000001</v>
      </c>
      <c r="M824" s="7">
        <f t="shared" si="84"/>
        <v>2208.9459310226803</v>
      </c>
      <c r="N824" s="7">
        <f t="shared" si="85"/>
        <v>-587.06323102268016</v>
      </c>
      <c r="O824" s="7">
        <f t="shared" si="86"/>
        <v>587.06323102268016</v>
      </c>
      <c r="P824" s="7">
        <f t="shared" si="87"/>
        <v>344643.23721878871</v>
      </c>
      <c r="Q824" s="7">
        <f t="shared" si="88"/>
        <v>-0.36196405018851247</v>
      </c>
      <c r="R824" s="7">
        <f t="shared" si="89"/>
        <v>0.36196405018851247</v>
      </c>
    </row>
    <row r="825" spans="1:18" x14ac:dyDescent="0.2">
      <c r="A825">
        <f t="shared" ca="1" si="90"/>
        <v>823.9257675397987</v>
      </c>
      <c r="B825">
        <v>44</v>
      </c>
      <c r="C825">
        <v>29.81</v>
      </c>
      <c r="D825">
        <v>2</v>
      </c>
      <c r="E825">
        <v>0</v>
      </c>
      <c r="F825">
        <v>1</v>
      </c>
      <c r="G825">
        <v>0</v>
      </c>
      <c r="H825">
        <v>0</v>
      </c>
      <c r="I825">
        <v>0</v>
      </c>
      <c r="J825">
        <v>0</v>
      </c>
      <c r="K825">
        <v>1</v>
      </c>
      <c r="L825" s="7">
        <v>8219.2039000000004</v>
      </c>
      <c r="M825" s="7">
        <f t="shared" si="84"/>
        <v>9390.4768285256832</v>
      </c>
      <c r="N825" s="7">
        <f t="shared" si="85"/>
        <v>-1171.2729285256828</v>
      </c>
      <c r="O825" s="7">
        <f t="shared" si="86"/>
        <v>1171.2729285256828</v>
      </c>
      <c r="P825" s="7">
        <f t="shared" si="87"/>
        <v>1371880.2730971293</v>
      </c>
      <c r="Q825" s="7">
        <f t="shared" si="88"/>
        <v>-0.142504425340474</v>
      </c>
      <c r="R825" s="7">
        <f t="shared" si="89"/>
        <v>0.142504425340474</v>
      </c>
    </row>
    <row r="826" spans="1:18" x14ac:dyDescent="0.2">
      <c r="A826">
        <f t="shared" ca="1" si="90"/>
        <v>824.9257675397987</v>
      </c>
      <c r="B826">
        <v>60</v>
      </c>
      <c r="C826">
        <v>24.32</v>
      </c>
      <c r="D826">
        <v>0</v>
      </c>
      <c r="E826">
        <v>1</v>
      </c>
      <c r="F826">
        <v>0</v>
      </c>
      <c r="G826">
        <v>0</v>
      </c>
      <c r="H826">
        <v>0</v>
      </c>
      <c r="I826">
        <v>1</v>
      </c>
      <c r="J826">
        <v>0</v>
      </c>
      <c r="K826">
        <v>0</v>
      </c>
      <c r="L826" s="7">
        <v>12523.604799999999</v>
      </c>
      <c r="M826" s="7">
        <f t="shared" si="84"/>
        <v>11237.749109069546</v>
      </c>
      <c r="N826" s="7">
        <f t="shared" si="85"/>
        <v>1285.8556909304534</v>
      </c>
      <c r="O826" s="7">
        <f t="shared" si="86"/>
        <v>1285.8556909304534</v>
      </c>
      <c r="P826" s="7">
        <f t="shared" si="87"/>
        <v>1653424.8578982337</v>
      </c>
      <c r="Q826" s="7">
        <f t="shared" si="88"/>
        <v>0.10267456626629208</v>
      </c>
      <c r="R826" s="7">
        <f t="shared" si="89"/>
        <v>0.10267456626629208</v>
      </c>
    </row>
    <row r="827" spans="1:18" x14ac:dyDescent="0.2">
      <c r="A827">
        <f t="shared" ca="1" si="90"/>
        <v>825.9257675397987</v>
      </c>
      <c r="B827">
        <v>64</v>
      </c>
      <c r="C827">
        <v>31.824999999999999</v>
      </c>
      <c r="D827">
        <v>2</v>
      </c>
      <c r="E827">
        <v>0</v>
      </c>
      <c r="F827">
        <v>1</v>
      </c>
      <c r="G827">
        <v>0</v>
      </c>
      <c r="H827">
        <v>1</v>
      </c>
      <c r="I827">
        <v>0</v>
      </c>
      <c r="J827">
        <v>0</v>
      </c>
      <c r="K827">
        <v>0</v>
      </c>
      <c r="L827" s="7">
        <v>16069.08475</v>
      </c>
      <c r="M827" s="7">
        <f t="shared" si="84"/>
        <v>16246.100737686307</v>
      </c>
      <c r="N827" s="7">
        <f t="shared" si="85"/>
        <v>-177.0159876863072</v>
      </c>
      <c r="O827" s="7">
        <f t="shared" si="86"/>
        <v>177.0159876863072</v>
      </c>
      <c r="P827" s="7">
        <f t="shared" si="87"/>
        <v>31334.65989655886</v>
      </c>
      <c r="Q827" s="7">
        <f t="shared" si="88"/>
        <v>-1.1015934662134829E-2</v>
      </c>
      <c r="R827" s="7">
        <f t="shared" si="89"/>
        <v>1.1015934662134829E-2</v>
      </c>
    </row>
    <row r="828" spans="1:18" x14ac:dyDescent="0.2">
      <c r="A828">
        <f t="shared" ca="1" si="90"/>
        <v>826.9257675397987</v>
      </c>
      <c r="B828">
        <v>56</v>
      </c>
      <c r="C828">
        <v>31.79</v>
      </c>
      <c r="D828">
        <v>2</v>
      </c>
      <c r="E828">
        <v>1</v>
      </c>
      <c r="F828">
        <v>0</v>
      </c>
      <c r="G828">
        <v>1</v>
      </c>
      <c r="H828">
        <v>0</v>
      </c>
      <c r="I828">
        <v>0</v>
      </c>
      <c r="J828">
        <v>0</v>
      </c>
      <c r="K828">
        <v>1</v>
      </c>
      <c r="L828" s="7">
        <v>43813.866099999999</v>
      </c>
      <c r="M828" s="7">
        <f t="shared" si="84"/>
        <v>36861.576279641034</v>
      </c>
      <c r="N828" s="7">
        <f t="shared" si="85"/>
        <v>6952.2898203589648</v>
      </c>
      <c r="O828" s="7">
        <f t="shared" si="86"/>
        <v>6952.2898203589648</v>
      </c>
      <c r="P828" s="7">
        <f t="shared" si="87"/>
        <v>48334333.746266887</v>
      </c>
      <c r="Q828" s="7">
        <f t="shared" si="88"/>
        <v>0.15867784423522865</v>
      </c>
      <c r="R828" s="7">
        <f t="shared" si="89"/>
        <v>0.15867784423522865</v>
      </c>
    </row>
    <row r="829" spans="1:18" x14ac:dyDescent="0.2">
      <c r="A829">
        <f t="shared" ca="1" si="90"/>
        <v>827.9257675397987</v>
      </c>
      <c r="B829">
        <v>36</v>
      </c>
      <c r="C829">
        <v>28.024999999999999</v>
      </c>
      <c r="D829">
        <v>1</v>
      </c>
      <c r="E829">
        <v>1</v>
      </c>
      <c r="F829">
        <v>0</v>
      </c>
      <c r="G829">
        <v>1</v>
      </c>
      <c r="H829">
        <v>1</v>
      </c>
      <c r="I829">
        <v>0</v>
      </c>
      <c r="J829">
        <v>0</v>
      </c>
      <c r="K829">
        <v>0</v>
      </c>
      <c r="L829" s="7">
        <v>20773.62775</v>
      </c>
      <c r="M829" s="7">
        <f t="shared" si="84"/>
        <v>31006.90738028795</v>
      </c>
      <c r="N829" s="7">
        <f t="shared" si="85"/>
        <v>-10233.279630287951</v>
      </c>
      <c r="O829" s="7">
        <f t="shared" si="86"/>
        <v>10233.279630287951</v>
      </c>
      <c r="P829" s="7">
        <f t="shared" si="87"/>
        <v>104720011.99166629</v>
      </c>
      <c r="Q829" s="7">
        <f t="shared" si="88"/>
        <v>-0.49260917512531971</v>
      </c>
      <c r="R829" s="7">
        <f t="shared" si="89"/>
        <v>0.49260917512531971</v>
      </c>
    </row>
    <row r="830" spans="1:18" x14ac:dyDescent="0.2">
      <c r="A830">
        <f t="shared" ca="1" si="90"/>
        <v>828.9257675397987</v>
      </c>
      <c r="B830">
        <v>41</v>
      </c>
      <c r="C830">
        <v>30.78</v>
      </c>
      <c r="D830">
        <v>3</v>
      </c>
      <c r="E830">
        <v>1</v>
      </c>
      <c r="F830">
        <v>0</v>
      </c>
      <c r="G830">
        <v>1</v>
      </c>
      <c r="H830">
        <v>1</v>
      </c>
      <c r="I830">
        <v>0</v>
      </c>
      <c r="J830">
        <v>0</v>
      </c>
      <c r="K830">
        <v>0</v>
      </c>
      <c r="L830" s="7">
        <v>39597.407200000001</v>
      </c>
      <c r="M830" s="7">
        <f t="shared" si="84"/>
        <v>34176.668197970823</v>
      </c>
      <c r="N830" s="7">
        <f t="shared" si="85"/>
        <v>5420.7390020291787</v>
      </c>
      <c r="O830" s="7">
        <f t="shared" si="86"/>
        <v>5420.7390020291787</v>
      </c>
      <c r="P830" s="7">
        <f t="shared" si="87"/>
        <v>29384411.328120295</v>
      </c>
      <c r="Q830" s="7">
        <f t="shared" si="88"/>
        <v>0.13689631178753489</v>
      </c>
      <c r="R830" s="7">
        <f t="shared" si="89"/>
        <v>0.13689631178753489</v>
      </c>
    </row>
    <row r="831" spans="1:18" x14ac:dyDescent="0.2">
      <c r="A831">
        <f t="shared" ca="1" si="90"/>
        <v>829.9257675397987</v>
      </c>
      <c r="B831">
        <v>39</v>
      </c>
      <c r="C831">
        <v>21.85</v>
      </c>
      <c r="D831">
        <v>1</v>
      </c>
      <c r="E831">
        <v>1</v>
      </c>
      <c r="F831">
        <v>0</v>
      </c>
      <c r="G831">
        <v>0</v>
      </c>
      <c r="H831">
        <v>0</v>
      </c>
      <c r="I831">
        <v>1</v>
      </c>
      <c r="J831">
        <v>0</v>
      </c>
      <c r="K831">
        <v>0</v>
      </c>
      <c r="L831" s="7">
        <v>6117.4944999999998</v>
      </c>
      <c r="M831" s="7">
        <f t="shared" si="84"/>
        <v>5481.4584205155952</v>
      </c>
      <c r="N831" s="7">
        <f t="shared" si="85"/>
        <v>636.03607948440458</v>
      </c>
      <c r="O831" s="7">
        <f t="shared" si="86"/>
        <v>636.03607948440458</v>
      </c>
      <c r="P831" s="7">
        <f t="shared" si="87"/>
        <v>404541.89440589183</v>
      </c>
      <c r="Q831" s="7">
        <f t="shared" si="88"/>
        <v>0.10397002882215989</v>
      </c>
      <c r="R831" s="7">
        <f t="shared" si="89"/>
        <v>0.10397002882215989</v>
      </c>
    </row>
    <row r="832" spans="1:18" x14ac:dyDescent="0.2">
      <c r="A832">
        <f t="shared" ca="1" si="90"/>
        <v>830.9257675397987</v>
      </c>
      <c r="B832">
        <v>63</v>
      </c>
      <c r="C832">
        <v>33.1</v>
      </c>
      <c r="D832">
        <v>0</v>
      </c>
      <c r="E832">
        <v>1</v>
      </c>
      <c r="F832">
        <v>0</v>
      </c>
      <c r="G832">
        <v>0</v>
      </c>
      <c r="H832">
        <v>0</v>
      </c>
      <c r="I832">
        <v>0</v>
      </c>
      <c r="J832">
        <v>1</v>
      </c>
      <c r="K832">
        <v>0</v>
      </c>
      <c r="L832" s="7">
        <v>13393.755999999999</v>
      </c>
      <c r="M832" s="7">
        <f t="shared" si="84"/>
        <v>14379.349597508579</v>
      </c>
      <c r="N832" s="7">
        <f t="shared" si="85"/>
        <v>-985.59359750857948</v>
      </c>
      <c r="O832" s="7">
        <f t="shared" si="86"/>
        <v>985.59359750857948</v>
      </c>
      <c r="P832" s="7">
        <f t="shared" si="87"/>
        <v>971394.73944990372</v>
      </c>
      <c r="Q832" s="7">
        <f t="shared" si="88"/>
        <v>-7.3586049910762855E-2</v>
      </c>
      <c r="R832" s="7">
        <f t="shared" si="89"/>
        <v>7.3586049910762855E-2</v>
      </c>
    </row>
    <row r="833" spans="1:18" x14ac:dyDescent="0.2">
      <c r="A833">
        <f t="shared" ca="1" si="90"/>
        <v>831.9257675397987</v>
      </c>
      <c r="B833">
        <v>36</v>
      </c>
      <c r="C833">
        <v>25.84</v>
      </c>
      <c r="D833">
        <v>0</v>
      </c>
      <c r="E833">
        <v>0</v>
      </c>
      <c r="F833">
        <v>1</v>
      </c>
      <c r="G833">
        <v>0</v>
      </c>
      <c r="H833">
        <v>0</v>
      </c>
      <c r="I833">
        <v>1</v>
      </c>
      <c r="J833">
        <v>0</v>
      </c>
      <c r="K833">
        <v>0</v>
      </c>
      <c r="L833" s="7">
        <v>5266.3656000000001</v>
      </c>
      <c r="M833" s="7">
        <f t="shared" si="84"/>
        <v>5720.0850570567791</v>
      </c>
      <c r="N833" s="7">
        <f t="shared" si="85"/>
        <v>-453.71945705677899</v>
      </c>
      <c r="O833" s="7">
        <f t="shared" si="86"/>
        <v>453.71945705677899</v>
      </c>
      <c r="P833" s="7">
        <f t="shared" si="87"/>
        <v>205861.34571189832</v>
      </c>
      <c r="Q833" s="7">
        <f t="shared" si="88"/>
        <v>-8.6154188964165157E-2</v>
      </c>
      <c r="R833" s="7">
        <f t="shared" si="89"/>
        <v>8.6154188964165157E-2</v>
      </c>
    </row>
    <row r="834" spans="1:18" x14ac:dyDescent="0.2">
      <c r="A834">
        <f t="shared" ca="1" si="90"/>
        <v>832.9257675397987</v>
      </c>
      <c r="B834">
        <v>28</v>
      </c>
      <c r="C834">
        <v>23.844999999999999</v>
      </c>
      <c r="D834">
        <v>2</v>
      </c>
      <c r="E834">
        <v>0</v>
      </c>
      <c r="F834">
        <v>1</v>
      </c>
      <c r="G834">
        <v>0</v>
      </c>
      <c r="H834">
        <v>0</v>
      </c>
      <c r="I834">
        <v>1</v>
      </c>
      <c r="J834">
        <v>0</v>
      </c>
      <c r="K834">
        <v>0</v>
      </c>
      <c r="L834" s="7">
        <v>4719.7365499999996</v>
      </c>
      <c r="M834" s="7">
        <f t="shared" si="84"/>
        <v>3939.5443871026346</v>
      </c>
      <c r="N834" s="7">
        <f t="shared" si="85"/>
        <v>780.19216289736505</v>
      </c>
      <c r="O834" s="7">
        <f t="shared" si="86"/>
        <v>780.19216289736505</v>
      </c>
      <c r="P834" s="7">
        <f t="shared" si="87"/>
        <v>608699.81104646856</v>
      </c>
      <c r="Q834" s="7">
        <f t="shared" si="88"/>
        <v>0.16530417633106345</v>
      </c>
      <c r="R834" s="7">
        <f t="shared" si="89"/>
        <v>0.16530417633106345</v>
      </c>
    </row>
    <row r="835" spans="1:18" x14ac:dyDescent="0.2">
      <c r="A835">
        <f t="shared" ca="1" si="90"/>
        <v>833.9257675397987</v>
      </c>
      <c r="B835">
        <v>58</v>
      </c>
      <c r="C835">
        <v>34.39</v>
      </c>
      <c r="D835">
        <v>0</v>
      </c>
      <c r="E835">
        <v>1</v>
      </c>
      <c r="F835">
        <v>0</v>
      </c>
      <c r="G835">
        <v>0</v>
      </c>
      <c r="H835">
        <v>0</v>
      </c>
      <c r="I835">
        <v>1</v>
      </c>
      <c r="J835">
        <v>0</v>
      </c>
      <c r="K835">
        <v>0</v>
      </c>
      <c r="L835" s="7">
        <v>11743.9341</v>
      </c>
      <c r="M835" s="7">
        <f t="shared" ref="M835:M898" si="91">$V$21+$V$22*B835+$V$23*C835+$V$24*D835+$V$25*E835+$V$26*F835+$V$27*G835+$V$28*H835+$V$29*I835+$V$30*J835+$V$31*K835</f>
        <v>14139.71448185601</v>
      </c>
      <c r="N835" s="7">
        <f t="shared" ref="N835:N898" si="92">L835-M835</f>
        <v>-2395.7803818560096</v>
      </c>
      <c r="O835" s="7">
        <f t="shared" ref="O835:O898" si="93">ABS(N835)</f>
        <v>2395.7803818560096</v>
      </c>
      <c r="P835" s="7">
        <f t="shared" ref="P835:P898" si="94">N835^2</f>
        <v>5739763.6380861271</v>
      </c>
      <c r="Q835" s="7">
        <f t="shared" ref="Q835:Q898" si="95">N835/L835</f>
        <v>-0.20400151784366788</v>
      </c>
      <c r="R835" s="7">
        <f t="shared" ref="R835:R898" si="96">ABS(Q835)</f>
        <v>0.20400151784366788</v>
      </c>
    </row>
    <row r="836" spans="1:18" x14ac:dyDescent="0.2">
      <c r="A836">
        <f t="shared" ref="A836:A899" ca="1" si="97">A835+1</f>
        <v>834.9257675397987</v>
      </c>
      <c r="B836">
        <v>36</v>
      </c>
      <c r="C836">
        <v>33.82</v>
      </c>
      <c r="D836">
        <v>1</v>
      </c>
      <c r="E836">
        <v>1</v>
      </c>
      <c r="F836">
        <v>0</v>
      </c>
      <c r="G836">
        <v>0</v>
      </c>
      <c r="H836">
        <v>0</v>
      </c>
      <c r="I836">
        <v>1</v>
      </c>
      <c r="J836">
        <v>0</v>
      </c>
      <c r="K836">
        <v>0</v>
      </c>
      <c r="L836" s="7">
        <v>5377.4578000000001</v>
      </c>
      <c r="M836" s="7">
        <f t="shared" si="91"/>
        <v>8771.0350026253072</v>
      </c>
      <c r="N836" s="7">
        <f t="shared" si="92"/>
        <v>-3393.5772026253071</v>
      </c>
      <c r="O836" s="7">
        <f t="shared" si="93"/>
        <v>3393.5772026253071</v>
      </c>
      <c r="P836" s="7">
        <f t="shared" si="94"/>
        <v>11516366.230178205</v>
      </c>
      <c r="Q836" s="7">
        <f t="shared" si="95"/>
        <v>-0.63107463207341341</v>
      </c>
      <c r="R836" s="7">
        <f t="shared" si="96"/>
        <v>0.63107463207341341</v>
      </c>
    </row>
    <row r="837" spans="1:18" x14ac:dyDescent="0.2">
      <c r="A837">
        <f t="shared" ca="1" si="97"/>
        <v>835.9257675397987</v>
      </c>
      <c r="B837">
        <v>42</v>
      </c>
      <c r="C837">
        <v>35.97</v>
      </c>
      <c r="D837">
        <v>2</v>
      </c>
      <c r="E837">
        <v>1</v>
      </c>
      <c r="F837">
        <v>0</v>
      </c>
      <c r="G837">
        <v>0</v>
      </c>
      <c r="H837">
        <v>0</v>
      </c>
      <c r="I837">
        <v>0</v>
      </c>
      <c r="J837">
        <v>0</v>
      </c>
      <c r="K837">
        <v>1</v>
      </c>
      <c r="L837" s="7">
        <v>7160.3302999999996</v>
      </c>
      <c r="M837" s="7">
        <f t="shared" si="91"/>
        <v>10834.881438298655</v>
      </c>
      <c r="N837" s="7">
        <f t="shared" si="92"/>
        <v>-3674.5511382986551</v>
      </c>
      <c r="O837" s="7">
        <f t="shared" si="93"/>
        <v>3674.5511382986551</v>
      </c>
      <c r="P837" s="7">
        <f t="shared" si="94"/>
        <v>13502326.067971943</v>
      </c>
      <c r="Q837" s="7">
        <f t="shared" si="95"/>
        <v>-0.51318179250734497</v>
      </c>
      <c r="R837" s="7">
        <f t="shared" si="96"/>
        <v>0.51318179250734497</v>
      </c>
    </row>
    <row r="838" spans="1:18" x14ac:dyDescent="0.2">
      <c r="A838">
        <f t="shared" ca="1" si="97"/>
        <v>836.9257675397987</v>
      </c>
      <c r="B838">
        <v>36</v>
      </c>
      <c r="C838">
        <v>31.5</v>
      </c>
      <c r="D838">
        <v>0</v>
      </c>
      <c r="E838">
        <v>1</v>
      </c>
      <c r="F838">
        <v>0</v>
      </c>
      <c r="G838">
        <v>0</v>
      </c>
      <c r="H838">
        <v>0</v>
      </c>
      <c r="I838">
        <v>0</v>
      </c>
      <c r="J838">
        <v>1</v>
      </c>
      <c r="K838">
        <v>0</v>
      </c>
      <c r="L838" s="7">
        <v>4402.2330000000002</v>
      </c>
      <c r="M838" s="7">
        <f t="shared" si="91"/>
        <v>6901.5185532228406</v>
      </c>
      <c r="N838" s="7">
        <f t="shared" si="92"/>
        <v>-2499.2855532228405</v>
      </c>
      <c r="O838" s="7">
        <f t="shared" si="93"/>
        <v>2499.2855532228405</v>
      </c>
      <c r="P838" s="7">
        <f t="shared" si="94"/>
        <v>6246428.2765483996</v>
      </c>
      <c r="Q838" s="7">
        <f t="shared" si="95"/>
        <v>-0.56773132026924522</v>
      </c>
      <c r="R838" s="7">
        <f t="shared" si="96"/>
        <v>0.56773132026924522</v>
      </c>
    </row>
    <row r="839" spans="1:18" x14ac:dyDescent="0.2">
      <c r="A839">
        <f t="shared" ca="1" si="97"/>
        <v>837.9257675397987</v>
      </c>
      <c r="B839">
        <v>56</v>
      </c>
      <c r="C839">
        <v>28.31</v>
      </c>
      <c r="D839">
        <v>0</v>
      </c>
      <c r="E839">
        <v>0</v>
      </c>
      <c r="F839">
        <v>1</v>
      </c>
      <c r="G839">
        <v>0</v>
      </c>
      <c r="H839">
        <v>1</v>
      </c>
      <c r="I839">
        <v>0</v>
      </c>
      <c r="J839">
        <v>0</v>
      </c>
      <c r="K839">
        <v>0</v>
      </c>
      <c r="L839" s="7">
        <v>11657.7189</v>
      </c>
      <c r="M839" s="7">
        <f t="shared" si="91"/>
        <v>12047.983837647156</v>
      </c>
      <c r="N839" s="7">
        <f t="shared" si="92"/>
        <v>-390.26493764715633</v>
      </c>
      <c r="O839" s="7">
        <f t="shared" si="93"/>
        <v>390.26493764715633</v>
      </c>
      <c r="P839" s="7">
        <f t="shared" si="94"/>
        <v>152306.7215567388</v>
      </c>
      <c r="Q839" s="7">
        <f t="shared" si="95"/>
        <v>-3.3476955568653856E-2</v>
      </c>
      <c r="R839" s="7">
        <f t="shared" si="96"/>
        <v>3.3476955568653856E-2</v>
      </c>
    </row>
    <row r="840" spans="1:18" x14ac:dyDescent="0.2">
      <c r="A840">
        <f t="shared" ca="1" si="97"/>
        <v>838.9257675397987</v>
      </c>
      <c r="B840">
        <v>35</v>
      </c>
      <c r="C840">
        <v>23.465</v>
      </c>
      <c r="D840">
        <v>2</v>
      </c>
      <c r="E840">
        <v>0</v>
      </c>
      <c r="F840">
        <v>1</v>
      </c>
      <c r="G840">
        <v>0</v>
      </c>
      <c r="H840">
        <v>1</v>
      </c>
      <c r="I840">
        <v>0</v>
      </c>
      <c r="J840">
        <v>0</v>
      </c>
      <c r="K840">
        <v>0</v>
      </c>
      <c r="L840" s="7">
        <v>6402.2913500000004</v>
      </c>
      <c r="M840" s="7">
        <f t="shared" si="91"/>
        <v>5961.6092419165916</v>
      </c>
      <c r="N840" s="7">
        <f t="shared" si="92"/>
        <v>440.68210808340882</v>
      </c>
      <c r="O840" s="7">
        <f t="shared" si="93"/>
        <v>440.68210808340882</v>
      </c>
      <c r="P840" s="7">
        <f t="shared" si="94"/>
        <v>194200.72038483722</v>
      </c>
      <c r="Q840" s="7">
        <f t="shared" si="95"/>
        <v>6.8831935941716993E-2</v>
      </c>
      <c r="R840" s="7">
        <f t="shared" si="96"/>
        <v>6.8831935941716993E-2</v>
      </c>
    </row>
    <row r="841" spans="1:18" x14ac:dyDescent="0.2">
      <c r="A841">
        <f t="shared" ca="1" si="97"/>
        <v>839.9257675397987</v>
      </c>
      <c r="B841">
        <v>59</v>
      </c>
      <c r="C841">
        <v>31.35</v>
      </c>
      <c r="D841">
        <v>0</v>
      </c>
      <c r="E841">
        <v>0</v>
      </c>
      <c r="F841">
        <v>1</v>
      </c>
      <c r="G841">
        <v>0</v>
      </c>
      <c r="H841">
        <v>0</v>
      </c>
      <c r="I841">
        <v>1</v>
      </c>
      <c r="J841">
        <v>0</v>
      </c>
      <c r="K841">
        <v>0</v>
      </c>
      <c r="L841" s="7">
        <v>12622.1795</v>
      </c>
      <c r="M841" s="7">
        <f t="shared" si="91"/>
        <v>13496.737094811511</v>
      </c>
      <c r="N841" s="7">
        <f t="shared" si="92"/>
        <v>-874.55759481151108</v>
      </c>
      <c r="O841" s="7">
        <f t="shared" si="93"/>
        <v>874.55759481151108</v>
      </c>
      <c r="P841" s="7">
        <f t="shared" si="94"/>
        <v>764850.98664249515</v>
      </c>
      <c r="Q841" s="7">
        <f t="shared" si="95"/>
        <v>-6.9287367907540143E-2</v>
      </c>
      <c r="R841" s="7">
        <f t="shared" si="96"/>
        <v>6.9287367907540143E-2</v>
      </c>
    </row>
    <row r="842" spans="1:18" x14ac:dyDescent="0.2">
      <c r="A842">
        <f t="shared" ca="1" si="97"/>
        <v>840.9257675397987</v>
      </c>
      <c r="B842">
        <v>21</v>
      </c>
      <c r="C842">
        <v>31.1</v>
      </c>
      <c r="D842">
        <v>0</v>
      </c>
      <c r="E842">
        <v>1</v>
      </c>
      <c r="F842">
        <v>0</v>
      </c>
      <c r="G842">
        <v>0</v>
      </c>
      <c r="H842">
        <v>0</v>
      </c>
      <c r="I842">
        <v>0</v>
      </c>
      <c r="J842">
        <v>1</v>
      </c>
      <c r="K842">
        <v>0</v>
      </c>
      <c r="L842" s="7">
        <v>1526.3119999999999</v>
      </c>
      <c r="M842" s="7">
        <f t="shared" si="91"/>
        <v>2912.9958837182853</v>
      </c>
      <c r="N842" s="7">
        <f t="shared" si="92"/>
        <v>-1386.6838837182854</v>
      </c>
      <c r="O842" s="7">
        <f t="shared" si="93"/>
        <v>1386.6838837182854</v>
      </c>
      <c r="P842" s="7">
        <f t="shared" si="94"/>
        <v>1922892.1933640274</v>
      </c>
      <c r="Q842" s="7">
        <f t="shared" si="95"/>
        <v>-0.90851928289778594</v>
      </c>
      <c r="R842" s="7">
        <f t="shared" si="96"/>
        <v>0.90851928289778594</v>
      </c>
    </row>
    <row r="843" spans="1:18" x14ac:dyDescent="0.2">
      <c r="A843">
        <f t="shared" ca="1" si="97"/>
        <v>841.9257675397987</v>
      </c>
      <c r="B843">
        <v>59</v>
      </c>
      <c r="C843">
        <v>24.7</v>
      </c>
      <c r="D843">
        <v>0</v>
      </c>
      <c r="E843">
        <v>1</v>
      </c>
      <c r="F843">
        <v>0</v>
      </c>
      <c r="G843">
        <v>0</v>
      </c>
      <c r="H843">
        <v>1</v>
      </c>
      <c r="I843">
        <v>0</v>
      </c>
      <c r="J843">
        <v>0</v>
      </c>
      <c r="K843">
        <v>0</v>
      </c>
      <c r="L843" s="7">
        <v>12323.936</v>
      </c>
      <c r="M843" s="7">
        <f t="shared" si="91"/>
        <v>11462.750168328957</v>
      </c>
      <c r="N843" s="7">
        <f t="shared" si="92"/>
        <v>861.18583167104225</v>
      </c>
      <c r="O843" s="7">
        <f t="shared" si="93"/>
        <v>861.18583167104225</v>
      </c>
      <c r="P843" s="7">
        <f t="shared" si="94"/>
        <v>741641.03667094477</v>
      </c>
      <c r="Q843" s="7">
        <f t="shared" si="95"/>
        <v>6.9879122357584644E-2</v>
      </c>
      <c r="R843" s="7">
        <f t="shared" si="96"/>
        <v>6.9879122357584644E-2</v>
      </c>
    </row>
    <row r="844" spans="1:18" x14ac:dyDescent="0.2">
      <c r="A844">
        <f t="shared" ca="1" si="97"/>
        <v>842.9257675397987</v>
      </c>
      <c r="B844">
        <v>23</v>
      </c>
      <c r="C844">
        <v>32.78</v>
      </c>
      <c r="D844">
        <v>2</v>
      </c>
      <c r="E844">
        <v>0</v>
      </c>
      <c r="F844">
        <v>1</v>
      </c>
      <c r="G844">
        <v>1</v>
      </c>
      <c r="H844">
        <v>0</v>
      </c>
      <c r="I844">
        <v>0</v>
      </c>
      <c r="J844">
        <v>0</v>
      </c>
      <c r="K844">
        <v>1</v>
      </c>
      <c r="L844" s="7">
        <v>36021.011200000001</v>
      </c>
      <c r="M844" s="7">
        <f t="shared" si="91"/>
        <v>28852.43252437839</v>
      </c>
      <c r="N844" s="7">
        <f t="shared" si="92"/>
        <v>7168.5786756216112</v>
      </c>
      <c r="O844" s="7">
        <f t="shared" si="93"/>
        <v>7168.5786756216112</v>
      </c>
      <c r="P844" s="7">
        <f t="shared" si="94"/>
        <v>51388520.228576891</v>
      </c>
      <c r="Q844" s="7">
        <f t="shared" si="95"/>
        <v>0.19901103374970247</v>
      </c>
      <c r="R844" s="7">
        <f t="shared" si="96"/>
        <v>0.19901103374970247</v>
      </c>
    </row>
    <row r="845" spans="1:18" x14ac:dyDescent="0.2">
      <c r="A845">
        <f t="shared" ca="1" si="97"/>
        <v>843.9257675397987</v>
      </c>
      <c r="B845">
        <v>57</v>
      </c>
      <c r="C845">
        <v>29.81</v>
      </c>
      <c r="D845">
        <v>0</v>
      </c>
      <c r="E845">
        <v>0</v>
      </c>
      <c r="F845">
        <v>1</v>
      </c>
      <c r="G845">
        <v>1</v>
      </c>
      <c r="H845">
        <v>0</v>
      </c>
      <c r="I845">
        <v>0</v>
      </c>
      <c r="J845">
        <v>0</v>
      </c>
      <c r="K845">
        <v>1</v>
      </c>
      <c r="L845" s="7">
        <v>27533.912899999999</v>
      </c>
      <c r="M845" s="7">
        <f t="shared" si="91"/>
        <v>35627.142863125759</v>
      </c>
      <c r="N845" s="7">
        <f t="shared" si="92"/>
        <v>-8093.2299631257592</v>
      </c>
      <c r="O845" s="7">
        <f t="shared" si="93"/>
        <v>8093.2299631257592</v>
      </c>
      <c r="P845" s="7">
        <f t="shared" si="94"/>
        <v>65500371.236036576</v>
      </c>
      <c r="Q845" s="7">
        <f t="shared" si="95"/>
        <v>-0.29393678960630981</v>
      </c>
      <c r="R845" s="7">
        <f t="shared" si="96"/>
        <v>0.29393678960630981</v>
      </c>
    </row>
    <row r="846" spans="1:18" x14ac:dyDescent="0.2">
      <c r="A846">
        <f t="shared" ca="1" si="97"/>
        <v>844.9257675397987</v>
      </c>
      <c r="B846">
        <v>53</v>
      </c>
      <c r="C846">
        <v>30.495000000000001</v>
      </c>
      <c r="D846">
        <v>0</v>
      </c>
      <c r="E846">
        <v>1</v>
      </c>
      <c r="F846">
        <v>0</v>
      </c>
      <c r="G846">
        <v>0</v>
      </c>
      <c r="H846">
        <v>1</v>
      </c>
      <c r="I846">
        <v>0</v>
      </c>
      <c r="J846">
        <v>0</v>
      </c>
      <c r="K846">
        <v>0</v>
      </c>
      <c r="L846" s="7">
        <v>10072.055050000001</v>
      </c>
      <c r="M846" s="7">
        <f t="shared" si="91"/>
        <v>11887.238116779688</v>
      </c>
      <c r="N846" s="7">
        <f t="shared" si="92"/>
        <v>-1815.1830667796876</v>
      </c>
      <c r="O846" s="7">
        <f t="shared" si="93"/>
        <v>1815.1830667796876</v>
      </c>
      <c r="P846" s="7">
        <f t="shared" si="94"/>
        <v>3294889.5659237118</v>
      </c>
      <c r="Q846" s="7">
        <f t="shared" si="95"/>
        <v>-0.18021973249438181</v>
      </c>
      <c r="R846" s="7">
        <f t="shared" si="96"/>
        <v>0.18021973249438181</v>
      </c>
    </row>
    <row r="847" spans="1:18" x14ac:dyDescent="0.2">
      <c r="A847">
        <f t="shared" ca="1" si="97"/>
        <v>845.9257675397987</v>
      </c>
      <c r="B847">
        <v>60</v>
      </c>
      <c r="C847">
        <v>32.450000000000003</v>
      </c>
      <c r="D847">
        <v>0</v>
      </c>
      <c r="E847">
        <v>0</v>
      </c>
      <c r="F847">
        <v>1</v>
      </c>
      <c r="G847">
        <v>1</v>
      </c>
      <c r="H847">
        <v>0</v>
      </c>
      <c r="I847">
        <v>0</v>
      </c>
      <c r="J847">
        <v>0</v>
      </c>
      <c r="K847">
        <v>1</v>
      </c>
      <c r="L847" s="7">
        <v>45008.955499999996</v>
      </c>
      <c r="M847" s="7">
        <f t="shared" si="91"/>
        <v>37293.182638270424</v>
      </c>
      <c r="N847" s="7">
        <f t="shared" si="92"/>
        <v>7715.7728617295725</v>
      </c>
      <c r="O847" s="7">
        <f t="shared" si="93"/>
        <v>7715.7728617295725</v>
      </c>
      <c r="P847" s="7">
        <f t="shared" si="94"/>
        <v>59533150.853802554</v>
      </c>
      <c r="Q847" s="7">
        <f t="shared" si="95"/>
        <v>0.17142750317166489</v>
      </c>
      <c r="R847" s="7">
        <f t="shared" si="96"/>
        <v>0.17142750317166489</v>
      </c>
    </row>
    <row r="848" spans="1:18" x14ac:dyDescent="0.2">
      <c r="A848">
        <f t="shared" ca="1" si="97"/>
        <v>846.9257675397987</v>
      </c>
      <c r="B848">
        <v>51</v>
      </c>
      <c r="C848">
        <v>34.200000000000003</v>
      </c>
      <c r="D848">
        <v>1</v>
      </c>
      <c r="E848">
        <v>0</v>
      </c>
      <c r="F848">
        <v>1</v>
      </c>
      <c r="G848">
        <v>0</v>
      </c>
      <c r="H848">
        <v>0</v>
      </c>
      <c r="I848">
        <v>0</v>
      </c>
      <c r="J848">
        <v>1</v>
      </c>
      <c r="K848">
        <v>0</v>
      </c>
      <c r="L848" s="7">
        <v>9872.7009999999991</v>
      </c>
      <c r="M848" s="7">
        <f t="shared" si="91"/>
        <v>12277.001070576569</v>
      </c>
      <c r="N848" s="7">
        <f t="shared" si="92"/>
        <v>-2404.3000705765699</v>
      </c>
      <c r="O848" s="7">
        <f t="shared" si="93"/>
        <v>2404.3000705765699</v>
      </c>
      <c r="P848" s="7">
        <f t="shared" si="94"/>
        <v>5780658.8293744987</v>
      </c>
      <c r="Q848" s="7">
        <f t="shared" si="95"/>
        <v>-0.24353012114684422</v>
      </c>
      <c r="R848" s="7">
        <f t="shared" si="96"/>
        <v>0.24353012114684422</v>
      </c>
    </row>
    <row r="849" spans="1:18" x14ac:dyDescent="0.2">
      <c r="A849">
        <f t="shared" ca="1" si="97"/>
        <v>847.9257675397987</v>
      </c>
      <c r="B849">
        <v>23</v>
      </c>
      <c r="C849">
        <v>50.38</v>
      </c>
      <c r="D849">
        <v>1</v>
      </c>
      <c r="E849">
        <v>1</v>
      </c>
      <c r="F849">
        <v>0</v>
      </c>
      <c r="G849">
        <v>0</v>
      </c>
      <c r="H849">
        <v>0</v>
      </c>
      <c r="I849">
        <v>0</v>
      </c>
      <c r="J849">
        <v>0</v>
      </c>
      <c r="K849">
        <v>1</v>
      </c>
      <c r="L849" s="7">
        <v>2438.0551999999998</v>
      </c>
      <c r="M849" s="7">
        <f t="shared" si="91"/>
        <v>10366.887861472118</v>
      </c>
      <c r="N849" s="7">
        <f t="shared" si="92"/>
        <v>-7928.8326614721182</v>
      </c>
      <c r="O849" s="7">
        <f t="shared" si="93"/>
        <v>7928.8326614721182</v>
      </c>
      <c r="P849" s="7">
        <f t="shared" si="94"/>
        <v>62866387.373627029</v>
      </c>
      <c r="Q849" s="7">
        <f t="shared" si="95"/>
        <v>-3.2521136771112151</v>
      </c>
      <c r="R849" s="7">
        <f t="shared" si="96"/>
        <v>3.2521136771112151</v>
      </c>
    </row>
    <row r="850" spans="1:18" x14ac:dyDescent="0.2">
      <c r="A850">
        <f t="shared" ca="1" si="97"/>
        <v>848.9257675397987</v>
      </c>
      <c r="B850">
        <v>27</v>
      </c>
      <c r="C850">
        <v>24.1</v>
      </c>
      <c r="D850">
        <v>0</v>
      </c>
      <c r="E850">
        <v>0</v>
      </c>
      <c r="F850">
        <v>1</v>
      </c>
      <c r="G850">
        <v>0</v>
      </c>
      <c r="H850">
        <v>0</v>
      </c>
      <c r="I850">
        <v>0</v>
      </c>
      <c r="J850">
        <v>1</v>
      </c>
      <c r="K850">
        <v>0</v>
      </c>
      <c r="L850" s="7">
        <v>2974.1260000000002</v>
      </c>
      <c r="M850" s="7">
        <f t="shared" si="91"/>
        <v>2211.0941830616002</v>
      </c>
      <c r="N850" s="7">
        <f t="shared" si="92"/>
        <v>763.03181693839997</v>
      </c>
      <c r="O850" s="7">
        <f t="shared" si="93"/>
        <v>763.03181693839997</v>
      </c>
      <c r="P850" s="7">
        <f t="shared" si="94"/>
        <v>582217.55366031593</v>
      </c>
      <c r="Q850" s="7">
        <f t="shared" si="95"/>
        <v>0.25655665460656341</v>
      </c>
      <c r="R850" s="7">
        <f t="shared" si="96"/>
        <v>0.25655665460656341</v>
      </c>
    </row>
    <row r="851" spans="1:18" x14ac:dyDescent="0.2">
      <c r="A851">
        <f t="shared" ca="1" si="97"/>
        <v>849.9257675397987</v>
      </c>
      <c r="B851">
        <v>55</v>
      </c>
      <c r="C851">
        <v>32.774999999999999</v>
      </c>
      <c r="D851">
        <v>0</v>
      </c>
      <c r="E851">
        <v>1</v>
      </c>
      <c r="F851">
        <v>0</v>
      </c>
      <c r="G851">
        <v>0</v>
      </c>
      <c r="H851">
        <v>0</v>
      </c>
      <c r="I851">
        <v>1</v>
      </c>
      <c r="J851">
        <v>0</v>
      </c>
      <c r="K851">
        <v>0</v>
      </c>
      <c r="L851" s="7">
        <v>10601.632250000001</v>
      </c>
      <c r="M851" s="7">
        <f t="shared" si="91"/>
        <v>12821.347996662458</v>
      </c>
      <c r="N851" s="7">
        <f t="shared" si="92"/>
        <v>-2219.7157466624576</v>
      </c>
      <c r="O851" s="7">
        <f t="shared" si="93"/>
        <v>2219.7157466624576</v>
      </c>
      <c r="P851" s="7">
        <f t="shared" si="94"/>
        <v>4927137.9959812714</v>
      </c>
      <c r="Q851" s="7">
        <f t="shared" si="95"/>
        <v>-0.20937490513901361</v>
      </c>
      <c r="R851" s="7">
        <f t="shared" si="96"/>
        <v>0.20937490513901361</v>
      </c>
    </row>
    <row r="852" spans="1:18" x14ac:dyDescent="0.2">
      <c r="A852">
        <f t="shared" ca="1" si="97"/>
        <v>850.9257675397987</v>
      </c>
      <c r="B852">
        <v>37</v>
      </c>
      <c r="C852">
        <v>30.78</v>
      </c>
      <c r="D852">
        <v>0</v>
      </c>
      <c r="E852">
        <v>0</v>
      </c>
      <c r="F852">
        <v>1</v>
      </c>
      <c r="G852">
        <v>1</v>
      </c>
      <c r="H852">
        <v>1</v>
      </c>
      <c r="I852">
        <v>0</v>
      </c>
      <c r="J852">
        <v>0</v>
      </c>
      <c r="K852">
        <v>0</v>
      </c>
      <c r="L852" s="7">
        <v>37270.1512</v>
      </c>
      <c r="M852" s="7">
        <f t="shared" si="91"/>
        <v>31854.05551176914</v>
      </c>
      <c r="N852" s="7">
        <f t="shared" si="92"/>
        <v>5416.0956882308601</v>
      </c>
      <c r="O852" s="7">
        <f t="shared" si="93"/>
        <v>5416.0956882308601</v>
      </c>
      <c r="P852" s="7">
        <f t="shared" si="94"/>
        <v>29334092.504072916</v>
      </c>
      <c r="Q852" s="7">
        <f t="shared" si="95"/>
        <v>0.14531992798115775</v>
      </c>
      <c r="R852" s="7">
        <f t="shared" si="96"/>
        <v>0.14531992798115775</v>
      </c>
    </row>
    <row r="853" spans="1:18" x14ac:dyDescent="0.2">
      <c r="A853">
        <f t="shared" ca="1" si="97"/>
        <v>851.9257675397987</v>
      </c>
      <c r="B853">
        <v>61</v>
      </c>
      <c r="C853">
        <v>32.299999999999997</v>
      </c>
      <c r="D853">
        <v>2</v>
      </c>
      <c r="E853">
        <v>1</v>
      </c>
      <c r="F853">
        <v>0</v>
      </c>
      <c r="G853">
        <v>0</v>
      </c>
      <c r="H853">
        <v>0</v>
      </c>
      <c r="I853">
        <v>1</v>
      </c>
      <c r="J853">
        <v>0</v>
      </c>
      <c r="K853">
        <v>0</v>
      </c>
      <c r="L853" s="7">
        <v>14119.62</v>
      </c>
      <c r="M853" s="7">
        <f t="shared" si="91"/>
        <v>15152.370311719662</v>
      </c>
      <c r="N853" s="7">
        <f t="shared" si="92"/>
        <v>-1032.7503117196611</v>
      </c>
      <c r="O853" s="7">
        <f t="shared" si="93"/>
        <v>1032.7503117196611</v>
      </c>
      <c r="P853" s="7">
        <f t="shared" si="94"/>
        <v>1066573.2063570572</v>
      </c>
      <c r="Q853" s="7">
        <f t="shared" si="95"/>
        <v>-7.3142925356324107E-2</v>
      </c>
      <c r="R853" s="7">
        <f t="shared" si="96"/>
        <v>7.3142925356324107E-2</v>
      </c>
    </row>
    <row r="854" spans="1:18" x14ac:dyDescent="0.2">
      <c r="A854">
        <f t="shared" ca="1" si="97"/>
        <v>852.9257675397987</v>
      </c>
      <c r="B854">
        <v>46</v>
      </c>
      <c r="C854">
        <v>35.53</v>
      </c>
      <c r="D854">
        <v>0</v>
      </c>
      <c r="E854">
        <v>0</v>
      </c>
      <c r="F854">
        <v>1</v>
      </c>
      <c r="G854">
        <v>1</v>
      </c>
      <c r="H854">
        <v>1</v>
      </c>
      <c r="I854">
        <v>0</v>
      </c>
      <c r="J854">
        <v>0</v>
      </c>
      <c r="K854">
        <v>0</v>
      </c>
      <c r="L854" s="7">
        <v>42111.664700000001</v>
      </c>
      <c r="M854" s="7">
        <f t="shared" si="91"/>
        <v>35776.931589256761</v>
      </c>
      <c r="N854" s="7">
        <f t="shared" si="92"/>
        <v>6334.7331107432401</v>
      </c>
      <c r="O854" s="7">
        <f t="shared" si="93"/>
        <v>6334.7331107432401</v>
      </c>
      <c r="P854" s="7">
        <f t="shared" si="94"/>
        <v>40128843.584346727</v>
      </c>
      <c r="Q854" s="7">
        <f t="shared" si="95"/>
        <v>0.15042704096053558</v>
      </c>
      <c r="R854" s="7">
        <f t="shared" si="96"/>
        <v>0.15042704096053558</v>
      </c>
    </row>
    <row r="855" spans="1:18" x14ac:dyDescent="0.2">
      <c r="A855">
        <f t="shared" ca="1" si="97"/>
        <v>853.9257675397987</v>
      </c>
      <c r="B855">
        <v>53</v>
      </c>
      <c r="C855">
        <v>23.75</v>
      </c>
      <c r="D855">
        <v>2</v>
      </c>
      <c r="E855">
        <v>0</v>
      </c>
      <c r="F855">
        <v>1</v>
      </c>
      <c r="G855">
        <v>0</v>
      </c>
      <c r="H855">
        <v>1</v>
      </c>
      <c r="I855">
        <v>0</v>
      </c>
      <c r="J855">
        <v>0</v>
      </c>
      <c r="K855">
        <v>0</v>
      </c>
      <c r="L855" s="7">
        <v>11729.6795</v>
      </c>
      <c r="M855" s="7">
        <f t="shared" si="91"/>
        <v>10681.693721867945</v>
      </c>
      <c r="N855" s="7">
        <f t="shared" si="92"/>
        <v>1047.9857781320552</v>
      </c>
      <c r="O855" s="7">
        <f t="shared" si="93"/>
        <v>1047.9857781320552</v>
      </c>
      <c r="P855" s="7">
        <f t="shared" si="94"/>
        <v>1098274.1911670493</v>
      </c>
      <c r="Q855" s="7">
        <f t="shared" si="95"/>
        <v>8.9344792253876607E-2</v>
      </c>
      <c r="R855" s="7">
        <f t="shared" si="96"/>
        <v>8.9344792253876607E-2</v>
      </c>
    </row>
    <row r="856" spans="1:18" x14ac:dyDescent="0.2">
      <c r="A856">
        <f t="shared" ca="1" si="97"/>
        <v>854.9257675397987</v>
      </c>
      <c r="B856">
        <v>49</v>
      </c>
      <c r="C856">
        <v>23.844999999999999</v>
      </c>
      <c r="D856">
        <v>3</v>
      </c>
      <c r="E856">
        <v>0</v>
      </c>
      <c r="F856">
        <v>1</v>
      </c>
      <c r="G856">
        <v>1</v>
      </c>
      <c r="H856">
        <v>1</v>
      </c>
      <c r="I856">
        <v>0</v>
      </c>
      <c r="J856">
        <v>0</v>
      </c>
      <c r="K856">
        <v>0</v>
      </c>
      <c r="L856" s="7">
        <v>24106.912550000001</v>
      </c>
      <c r="M856" s="7">
        <f t="shared" si="91"/>
        <v>34010.526776873536</v>
      </c>
      <c r="N856" s="7">
        <f t="shared" si="92"/>
        <v>-9903.6142268735348</v>
      </c>
      <c r="O856" s="7">
        <f t="shared" si="93"/>
        <v>9903.6142268735348</v>
      </c>
      <c r="P856" s="7">
        <f t="shared" si="94"/>
        <v>98081574.754731879</v>
      </c>
      <c r="Q856" s="7">
        <f t="shared" si="95"/>
        <v>-0.41082051491797256</v>
      </c>
      <c r="R856" s="7">
        <f t="shared" si="96"/>
        <v>0.41082051491797256</v>
      </c>
    </row>
    <row r="857" spans="1:18" x14ac:dyDescent="0.2">
      <c r="A857">
        <f t="shared" ca="1" si="97"/>
        <v>855.9257675397987</v>
      </c>
      <c r="B857">
        <v>20</v>
      </c>
      <c r="C857">
        <v>29.6</v>
      </c>
      <c r="D857">
        <v>0</v>
      </c>
      <c r="E857">
        <v>0</v>
      </c>
      <c r="F857">
        <v>1</v>
      </c>
      <c r="G857">
        <v>0</v>
      </c>
      <c r="H857">
        <v>0</v>
      </c>
      <c r="I857">
        <v>0</v>
      </c>
      <c r="J857">
        <v>1</v>
      </c>
      <c r="K857">
        <v>0</v>
      </c>
      <c r="L857" s="7">
        <v>1875.3440000000001</v>
      </c>
      <c r="M857" s="7">
        <f t="shared" si="91"/>
        <v>2278.6637101597853</v>
      </c>
      <c r="N857" s="7">
        <f t="shared" si="92"/>
        <v>-403.31971015978525</v>
      </c>
      <c r="O857" s="7">
        <f t="shared" si="93"/>
        <v>403.31971015978525</v>
      </c>
      <c r="P857" s="7">
        <f t="shared" si="94"/>
        <v>162666.78860337319</v>
      </c>
      <c r="Q857" s="7">
        <f t="shared" si="95"/>
        <v>-0.21506438827211713</v>
      </c>
      <c r="R857" s="7">
        <f t="shared" si="96"/>
        <v>0.21506438827211713</v>
      </c>
    </row>
    <row r="858" spans="1:18" x14ac:dyDescent="0.2">
      <c r="A858">
        <f t="shared" ca="1" si="97"/>
        <v>856.9257675397987</v>
      </c>
      <c r="B858">
        <v>48</v>
      </c>
      <c r="C858">
        <v>33.11</v>
      </c>
      <c r="D858">
        <v>0</v>
      </c>
      <c r="E858">
        <v>0</v>
      </c>
      <c r="F858">
        <v>1</v>
      </c>
      <c r="G858">
        <v>1</v>
      </c>
      <c r="H858">
        <v>0</v>
      </c>
      <c r="I858">
        <v>0</v>
      </c>
      <c r="J858">
        <v>0</v>
      </c>
      <c r="K858">
        <v>1</v>
      </c>
      <c r="L858" s="7">
        <v>40974.164900000003</v>
      </c>
      <c r="M858" s="7">
        <f t="shared" si="91"/>
        <v>34434.774087205406</v>
      </c>
      <c r="N858" s="7">
        <f t="shared" si="92"/>
        <v>6539.3908127945979</v>
      </c>
      <c r="O858" s="7">
        <f t="shared" si="93"/>
        <v>6539.3908127945979</v>
      </c>
      <c r="P858" s="7">
        <f t="shared" si="94"/>
        <v>42763632.20246239</v>
      </c>
      <c r="Q858" s="7">
        <f t="shared" si="95"/>
        <v>0.15959790342901162</v>
      </c>
      <c r="R858" s="7">
        <f t="shared" si="96"/>
        <v>0.15959790342901162</v>
      </c>
    </row>
    <row r="859" spans="1:18" x14ac:dyDescent="0.2">
      <c r="A859">
        <f t="shared" ca="1" si="97"/>
        <v>857.9257675397987</v>
      </c>
      <c r="B859">
        <v>25</v>
      </c>
      <c r="C859">
        <v>24.13</v>
      </c>
      <c r="D859">
        <v>0</v>
      </c>
      <c r="E859">
        <v>1</v>
      </c>
      <c r="F859">
        <v>0</v>
      </c>
      <c r="G859">
        <v>1</v>
      </c>
      <c r="H859">
        <v>0</v>
      </c>
      <c r="I859">
        <v>1</v>
      </c>
      <c r="J859">
        <v>0</v>
      </c>
      <c r="K859">
        <v>0</v>
      </c>
      <c r="L859" s="7">
        <v>15817.985699999999</v>
      </c>
      <c r="M859" s="7">
        <f t="shared" si="91"/>
        <v>26031.864555989127</v>
      </c>
      <c r="N859" s="7">
        <f t="shared" si="92"/>
        <v>-10213.878855989127</v>
      </c>
      <c r="O859" s="7">
        <f t="shared" si="93"/>
        <v>10213.878855989127</v>
      </c>
      <c r="P859" s="7">
        <f t="shared" si="94"/>
        <v>104323321.28482176</v>
      </c>
      <c r="Q859" s="7">
        <f t="shared" si="95"/>
        <v>-0.64571299087652656</v>
      </c>
      <c r="R859" s="7">
        <f t="shared" si="96"/>
        <v>0.64571299087652656</v>
      </c>
    </row>
    <row r="860" spans="1:18" x14ac:dyDescent="0.2">
      <c r="A860">
        <f t="shared" ca="1" si="97"/>
        <v>858.9257675397987</v>
      </c>
      <c r="B860">
        <v>25</v>
      </c>
      <c r="C860">
        <v>32.229999999999997</v>
      </c>
      <c r="D860">
        <v>1</v>
      </c>
      <c r="E860">
        <v>0</v>
      </c>
      <c r="F860">
        <v>1</v>
      </c>
      <c r="G860">
        <v>0</v>
      </c>
      <c r="H860">
        <v>0</v>
      </c>
      <c r="I860">
        <v>0</v>
      </c>
      <c r="J860">
        <v>0</v>
      </c>
      <c r="K860">
        <v>1</v>
      </c>
      <c r="L860" s="7">
        <v>18218.161390000001</v>
      </c>
      <c r="M860" s="7">
        <f t="shared" si="91"/>
        <v>4855.553742905171</v>
      </c>
      <c r="N860" s="7">
        <f t="shared" si="92"/>
        <v>13362.60764709483</v>
      </c>
      <c r="O860" s="7">
        <f t="shared" si="93"/>
        <v>13362.60764709483</v>
      </c>
      <c r="P860" s="7">
        <f t="shared" si="94"/>
        <v>178559283.13019723</v>
      </c>
      <c r="Q860" s="7">
        <f t="shared" si="95"/>
        <v>0.73347729010840812</v>
      </c>
      <c r="R860" s="7">
        <f t="shared" si="96"/>
        <v>0.73347729010840812</v>
      </c>
    </row>
    <row r="861" spans="1:18" x14ac:dyDescent="0.2">
      <c r="A861">
        <f t="shared" ca="1" si="97"/>
        <v>859.9257675397987</v>
      </c>
      <c r="B861">
        <v>57</v>
      </c>
      <c r="C861">
        <v>28.1</v>
      </c>
      <c r="D861">
        <v>0</v>
      </c>
      <c r="E861">
        <v>1</v>
      </c>
      <c r="F861">
        <v>0</v>
      </c>
      <c r="G861">
        <v>0</v>
      </c>
      <c r="H861">
        <v>0</v>
      </c>
      <c r="I861">
        <v>0</v>
      </c>
      <c r="J861">
        <v>1</v>
      </c>
      <c r="K861">
        <v>0</v>
      </c>
      <c r="L861" s="7">
        <v>10965.446</v>
      </c>
      <c r="M861" s="7">
        <f t="shared" si="91"/>
        <v>11142.244214230292</v>
      </c>
      <c r="N861" s="7">
        <f t="shared" si="92"/>
        <v>-176.79821423029171</v>
      </c>
      <c r="O861" s="7">
        <f t="shared" si="93"/>
        <v>176.79821423029171</v>
      </c>
      <c r="P861" s="7">
        <f t="shared" si="94"/>
        <v>31257.608555020121</v>
      </c>
      <c r="Q861" s="7">
        <f t="shared" si="95"/>
        <v>-1.6123212337217446E-2</v>
      </c>
      <c r="R861" s="7">
        <f t="shared" si="96"/>
        <v>1.6123212337217446E-2</v>
      </c>
    </row>
    <row r="862" spans="1:18" x14ac:dyDescent="0.2">
      <c r="A862">
        <f t="shared" ca="1" si="97"/>
        <v>860.9257675397987</v>
      </c>
      <c r="B862">
        <v>37</v>
      </c>
      <c r="C862">
        <v>47.6</v>
      </c>
      <c r="D862">
        <v>2</v>
      </c>
      <c r="E862">
        <v>0</v>
      </c>
      <c r="F862">
        <v>1</v>
      </c>
      <c r="G862">
        <v>1</v>
      </c>
      <c r="H862">
        <v>0</v>
      </c>
      <c r="I862">
        <v>0</v>
      </c>
      <c r="J862">
        <v>1</v>
      </c>
      <c r="K862">
        <v>0</v>
      </c>
      <c r="L862" s="7">
        <v>46113.510999999999</v>
      </c>
      <c r="M862" s="7">
        <f t="shared" si="91"/>
        <v>37550.239500500909</v>
      </c>
      <c r="N862" s="7">
        <f t="shared" si="92"/>
        <v>8563.2714994990893</v>
      </c>
      <c r="O862" s="7">
        <f t="shared" si="93"/>
        <v>8563.2714994990893</v>
      </c>
      <c r="P862" s="7">
        <f t="shared" si="94"/>
        <v>73329618.774133384</v>
      </c>
      <c r="Q862" s="7">
        <f t="shared" si="95"/>
        <v>0.18569983750530489</v>
      </c>
      <c r="R862" s="7">
        <f t="shared" si="96"/>
        <v>0.18569983750530489</v>
      </c>
    </row>
    <row r="863" spans="1:18" x14ac:dyDescent="0.2">
      <c r="A863">
        <f t="shared" ca="1" si="97"/>
        <v>861.9257675397987</v>
      </c>
      <c r="B863">
        <v>38</v>
      </c>
      <c r="C863">
        <v>28</v>
      </c>
      <c r="D863">
        <v>3</v>
      </c>
      <c r="E863">
        <v>0</v>
      </c>
      <c r="F863">
        <v>1</v>
      </c>
      <c r="G863">
        <v>0</v>
      </c>
      <c r="H863">
        <v>0</v>
      </c>
      <c r="I863">
        <v>0</v>
      </c>
      <c r="J863">
        <v>1</v>
      </c>
      <c r="K863">
        <v>0</v>
      </c>
      <c r="L863" s="7">
        <v>7151.0919999999996</v>
      </c>
      <c r="M863" s="7">
        <f t="shared" si="91"/>
        <v>7785.8701655021014</v>
      </c>
      <c r="N863" s="7">
        <f t="shared" si="92"/>
        <v>-634.77816550210173</v>
      </c>
      <c r="O863" s="7">
        <f t="shared" si="93"/>
        <v>634.77816550210173</v>
      </c>
      <c r="P863" s="7">
        <f t="shared" si="94"/>
        <v>402943.31939821364</v>
      </c>
      <c r="Q863" s="7">
        <f t="shared" si="95"/>
        <v>-8.8766605925654676E-2</v>
      </c>
      <c r="R863" s="7">
        <f t="shared" si="96"/>
        <v>8.8766605925654676E-2</v>
      </c>
    </row>
    <row r="864" spans="1:18" x14ac:dyDescent="0.2">
      <c r="A864">
        <f t="shared" ca="1" si="97"/>
        <v>862.9257675397987</v>
      </c>
      <c r="B864">
        <v>55</v>
      </c>
      <c r="C864">
        <v>33.534999999999997</v>
      </c>
      <c r="D864">
        <v>2</v>
      </c>
      <c r="E864">
        <v>0</v>
      </c>
      <c r="F864">
        <v>1</v>
      </c>
      <c r="G864">
        <v>0</v>
      </c>
      <c r="H864">
        <v>0</v>
      </c>
      <c r="I864">
        <v>1</v>
      </c>
      <c r="J864">
        <v>0</v>
      </c>
      <c r="K864">
        <v>0</v>
      </c>
      <c r="L864" s="7">
        <v>12269.68865</v>
      </c>
      <c r="M864" s="7">
        <f t="shared" si="91"/>
        <v>14161.45047110007</v>
      </c>
      <c r="N864" s="7">
        <f t="shared" si="92"/>
        <v>-1891.7618211000699</v>
      </c>
      <c r="O864" s="7">
        <f t="shared" si="93"/>
        <v>1891.7618211000699</v>
      </c>
      <c r="P864" s="7">
        <f t="shared" si="94"/>
        <v>3578762.7877718532</v>
      </c>
      <c r="Q864" s="7">
        <f t="shared" si="95"/>
        <v>-0.15418172987625647</v>
      </c>
      <c r="R864" s="7">
        <f t="shared" si="96"/>
        <v>0.15418172987625647</v>
      </c>
    </row>
    <row r="865" spans="1:18" x14ac:dyDescent="0.2">
      <c r="A865">
        <f t="shared" ca="1" si="97"/>
        <v>863.9257675397987</v>
      </c>
      <c r="B865">
        <v>36</v>
      </c>
      <c r="C865">
        <v>19.855</v>
      </c>
      <c r="D865">
        <v>0</v>
      </c>
      <c r="E865">
        <v>0</v>
      </c>
      <c r="F865">
        <v>1</v>
      </c>
      <c r="G865">
        <v>0</v>
      </c>
      <c r="H865">
        <v>1</v>
      </c>
      <c r="I865">
        <v>0</v>
      </c>
      <c r="J865">
        <v>0</v>
      </c>
      <c r="K865">
        <v>0</v>
      </c>
      <c r="L865" s="7">
        <v>5458.0464499999998</v>
      </c>
      <c r="M865" s="7">
        <f t="shared" si="91"/>
        <v>4042.9761366205425</v>
      </c>
      <c r="N865" s="7">
        <f t="shared" si="92"/>
        <v>1415.0703133794573</v>
      </c>
      <c r="O865" s="7">
        <f t="shared" si="93"/>
        <v>1415.0703133794573</v>
      </c>
      <c r="P865" s="7">
        <f t="shared" si="94"/>
        <v>2002423.9918078354</v>
      </c>
      <c r="Q865" s="7">
        <f t="shared" si="95"/>
        <v>0.25926314961637187</v>
      </c>
      <c r="R865" s="7">
        <f t="shared" si="96"/>
        <v>0.25926314961637187</v>
      </c>
    </row>
    <row r="866" spans="1:18" x14ac:dyDescent="0.2">
      <c r="A866">
        <f t="shared" ca="1" si="97"/>
        <v>864.9257675397987</v>
      </c>
      <c r="B866">
        <v>51</v>
      </c>
      <c r="C866">
        <v>25.4</v>
      </c>
      <c r="D866">
        <v>0</v>
      </c>
      <c r="E866">
        <v>1</v>
      </c>
      <c r="F866">
        <v>0</v>
      </c>
      <c r="G866">
        <v>0</v>
      </c>
      <c r="H866">
        <v>0</v>
      </c>
      <c r="I866">
        <v>0</v>
      </c>
      <c r="J866">
        <v>1</v>
      </c>
      <c r="K866">
        <v>0</v>
      </c>
      <c r="L866" s="7">
        <v>8782.4689999999991</v>
      </c>
      <c r="M866" s="7">
        <f t="shared" si="91"/>
        <v>8685.2837742569354</v>
      </c>
      <c r="N866" s="7">
        <f t="shared" si="92"/>
        <v>97.185225743063711</v>
      </c>
      <c r="O866" s="7">
        <f t="shared" si="93"/>
        <v>97.185225743063711</v>
      </c>
      <c r="P866" s="7">
        <f t="shared" si="94"/>
        <v>9444.968102730254</v>
      </c>
      <c r="Q866" s="7">
        <f t="shared" si="95"/>
        <v>1.1065820527583271E-2</v>
      </c>
      <c r="R866" s="7">
        <f t="shared" si="96"/>
        <v>1.1065820527583271E-2</v>
      </c>
    </row>
    <row r="867" spans="1:18" x14ac:dyDescent="0.2">
      <c r="A867">
        <f t="shared" ca="1" si="97"/>
        <v>865.9257675397987</v>
      </c>
      <c r="B867">
        <v>40</v>
      </c>
      <c r="C867">
        <v>29.9</v>
      </c>
      <c r="D867">
        <v>2</v>
      </c>
      <c r="E867">
        <v>1</v>
      </c>
      <c r="F867">
        <v>0</v>
      </c>
      <c r="G867">
        <v>0</v>
      </c>
      <c r="H867">
        <v>0</v>
      </c>
      <c r="I867">
        <v>0</v>
      </c>
      <c r="J867">
        <v>1</v>
      </c>
      <c r="K867">
        <v>0</v>
      </c>
      <c r="L867" s="7">
        <v>6600.3609999999999</v>
      </c>
      <c r="M867" s="7">
        <f t="shared" si="91"/>
        <v>8337.2355278931518</v>
      </c>
      <c r="N867" s="7">
        <f t="shared" si="92"/>
        <v>-1736.8745278931519</v>
      </c>
      <c r="O867" s="7">
        <f t="shared" si="93"/>
        <v>1736.8745278931519</v>
      </c>
      <c r="P867" s="7">
        <f t="shared" si="94"/>
        <v>3016733.1256440594</v>
      </c>
      <c r="Q867" s="7">
        <f t="shared" si="95"/>
        <v>-0.2631484138357208</v>
      </c>
      <c r="R867" s="7">
        <f t="shared" si="96"/>
        <v>0.2631484138357208</v>
      </c>
    </row>
    <row r="868" spans="1:18" x14ac:dyDescent="0.2">
      <c r="A868">
        <f t="shared" ca="1" si="97"/>
        <v>866.9257675397987</v>
      </c>
      <c r="B868">
        <v>18</v>
      </c>
      <c r="C868">
        <v>37.29</v>
      </c>
      <c r="D868">
        <v>0</v>
      </c>
      <c r="E868">
        <v>1</v>
      </c>
      <c r="F868">
        <v>0</v>
      </c>
      <c r="G868">
        <v>0</v>
      </c>
      <c r="H868">
        <v>0</v>
      </c>
      <c r="I868">
        <v>0</v>
      </c>
      <c r="J868">
        <v>0</v>
      </c>
      <c r="K868">
        <v>1</v>
      </c>
      <c r="L868" s="7">
        <v>1141.4450999999999</v>
      </c>
      <c r="M868" s="7">
        <f t="shared" si="91"/>
        <v>4167.0632458703476</v>
      </c>
      <c r="N868" s="7">
        <f t="shared" si="92"/>
        <v>-3025.6181458703477</v>
      </c>
      <c r="O868" s="7">
        <f t="shared" si="93"/>
        <v>3025.6181458703477</v>
      </c>
      <c r="P868" s="7">
        <f t="shared" si="94"/>
        <v>9154365.1646199208</v>
      </c>
      <c r="Q868" s="7">
        <f t="shared" si="95"/>
        <v>-2.6506909056513956</v>
      </c>
      <c r="R868" s="7">
        <f t="shared" si="96"/>
        <v>2.6506909056513956</v>
      </c>
    </row>
    <row r="869" spans="1:18" x14ac:dyDescent="0.2">
      <c r="A869">
        <f t="shared" ca="1" si="97"/>
        <v>867.9257675397987</v>
      </c>
      <c r="B869">
        <v>57</v>
      </c>
      <c r="C869">
        <v>43.7</v>
      </c>
      <c r="D869">
        <v>1</v>
      </c>
      <c r="E869">
        <v>1</v>
      </c>
      <c r="F869">
        <v>0</v>
      </c>
      <c r="G869">
        <v>0</v>
      </c>
      <c r="H869">
        <v>0</v>
      </c>
      <c r="I869">
        <v>0</v>
      </c>
      <c r="J869">
        <v>1</v>
      </c>
      <c r="K869">
        <v>0</v>
      </c>
      <c r="L869" s="7">
        <v>11576.13</v>
      </c>
      <c r="M869" s="7">
        <f t="shared" si="91"/>
        <v>16909.16263570853</v>
      </c>
      <c r="N869" s="7">
        <f t="shared" si="92"/>
        <v>-5333.0326357085305</v>
      </c>
      <c r="O869" s="7">
        <f t="shared" si="93"/>
        <v>5333.0326357085305</v>
      </c>
      <c r="P869" s="7">
        <f t="shared" si="94"/>
        <v>28441237.093532275</v>
      </c>
      <c r="Q869" s="7">
        <f t="shared" si="95"/>
        <v>-0.46069218605082451</v>
      </c>
      <c r="R869" s="7">
        <f t="shared" si="96"/>
        <v>0.46069218605082451</v>
      </c>
    </row>
    <row r="870" spans="1:18" x14ac:dyDescent="0.2">
      <c r="A870">
        <f t="shared" ca="1" si="97"/>
        <v>868.9257675397987</v>
      </c>
      <c r="B870">
        <v>61</v>
      </c>
      <c r="C870">
        <v>23.655000000000001</v>
      </c>
      <c r="D870">
        <v>0</v>
      </c>
      <c r="E870">
        <v>1</v>
      </c>
      <c r="F870">
        <v>0</v>
      </c>
      <c r="G870">
        <v>0</v>
      </c>
      <c r="H870">
        <v>1</v>
      </c>
      <c r="I870">
        <v>0</v>
      </c>
      <c r="J870">
        <v>0</v>
      </c>
      <c r="K870">
        <v>0</v>
      </c>
      <c r="L870" s="7">
        <v>13129.603450000001</v>
      </c>
      <c r="M870" s="7">
        <f t="shared" si="91"/>
        <v>11622.005714380328</v>
      </c>
      <c r="N870" s="7">
        <f t="shared" si="92"/>
        <v>1507.5977356196727</v>
      </c>
      <c r="O870" s="7">
        <f t="shared" si="93"/>
        <v>1507.5977356196727</v>
      </c>
      <c r="P870" s="7">
        <f t="shared" si="94"/>
        <v>2272850.9324455643</v>
      </c>
      <c r="Q870" s="7">
        <f t="shared" si="95"/>
        <v>0.11482431600930587</v>
      </c>
      <c r="R870" s="7">
        <f t="shared" si="96"/>
        <v>0.11482431600930587</v>
      </c>
    </row>
    <row r="871" spans="1:18" x14ac:dyDescent="0.2">
      <c r="A871">
        <f t="shared" ca="1" si="97"/>
        <v>869.9257675397987</v>
      </c>
      <c r="B871">
        <v>25</v>
      </c>
      <c r="C871">
        <v>24.3</v>
      </c>
      <c r="D871">
        <v>3</v>
      </c>
      <c r="E871">
        <v>0</v>
      </c>
      <c r="F871">
        <v>1</v>
      </c>
      <c r="G871">
        <v>0</v>
      </c>
      <c r="H871">
        <v>0</v>
      </c>
      <c r="I871">
        <v>0</v>
      </c>
      <c r="J871">
        <v>1</v>
      </c>
      <c r="K871">
        <v>0</v>
      </c>
      <c r="L871" s="7">
        <v>4391.652</v>
      </c>
      <c r="M871" s="7">
        <f t="shared" si="91"/>
        <v>3191.7218041564697</v>
      </c>
      <c r="N871" s="7">
        <f t="shared" si="92"/>
        <v>1199.9301958435303</v>
      </c>
      <c r="O871" s="7">
        <f t="shared" si="93"/>
        <v>1199.9301958435303</v>
      </c>
      <c r="P871" s="7">
        <f t="shared" si="94"/>
        <v>1439832.4748970931</v>
      </c>
      <c r="Q871" s="7">
        <f t="shared" si="95"/>
        <v>0.27322979959330346</v>
      </c>
      <c r="R871" s="7">
        <f t="shared" si="96"/>
        <v>0.27322979959330346</v>
      </c>
    </row>
    <row r="872" spans="1:18" x14ac:dyDescent="0.2">
      <c r="A872">
        <f t="shared" ca="1" si="97"/>
        <v>870.9257675397987</v>
      </c>
      <c r="B872">
        <v>50</v>
      </c>
      <c r="C872">
        <v>36.200000000000003</v>
      </c>
      <c r="D872">
        <v>0</v>
      </c>
      <c r="E872">
        <v>1</v>
      </c>
      <c r="F872">
        <v>0</v>
      </c>
      <c r="G872">
        <v>0</v>
      </c>
      <c r="H872">
        <v>0</v>
      </c>
      <c r="I872">
        <v>0</v>
      </c>
      <c r="J872">
        <v>1</v>
      </c>
      <c r="K872">
        <v>0</v>
      </c>
      <c r="L872" s="7">
        <v>8457.8179999999993</v>
      </c>
      <c r="M872" s="7">
        <f t="shared" si="91"/>
        <v>12091.71672071666</v>
      </c>
      <c r="N872" s="7">
        <f t="shared" si="92"/>
        <v>-3633.898720716661</v>
      </c>
      <c r="O872" s="7">
        <f t="shared" si="93"/>
        <v>3633.898720716661</v>
      </c>
      <c r="P872" s="7">
        <f t="shared" si="94"/>
        <v>13205219.912426185</v>
      </c>
      <c r="Q872" s="7">
        <f t="shared" si="95"/>
        <v>-0.42964967095729201</v>
      </c>
      <c r="R872" s="7">
        <f t="shared" si="96"/>
        <v>0.42964967095729201</v>
      </c>
    </row>
    <row r="873" spans="1:18" x14ac:dyDescent="0.2">
      <c r="A873">
        <f t="shared" ca="1" si="97"/>
        <v>871.9257675397987</v>
      </c>
      <c r="B873">
        <v>26</v>
      </c>
      <c r="C873">
        <v>29.48</v>
      </c>
      <c r="D873">
        <v>1</v>
      </c>
      <c r="E873">
        <v>0</v>
      </c>
      <c r="F873">
        <v>1</v>
      </c>
      <c r="G873">
        <v>0</v>
      </c>
      <c r="H873">
        <v>0</v>
      </c>
      <c r="I873">
        <v>0</v>
      </c>
      <c r="J873">
        <v>0</v>
      </c>
      <c r="K873">
        <v>1</v>
      </c>
      <c r="L873" s="7">
        <v>3392.3652000000002</v>
      </c>
      <c r="M873" s="7">
        <f t="shared" si="91"/>
        <v>4179.6280980127103</v>
      </c>
      <c r="N873" s="7">
        <f t="shared" si="92"/>
        <v>-787.26289801271014</v>
      </c>
      <c r="O873" s="7">
        <f t="shared" si="93"/>
        <v>787.26289801271014</v>
      </c>
      <c r="P873" s="7">
        <f t="shared" si="94"/>
        <v>619782.87058737082</v>
      </c>
      <c r="Q873" s="7">
        <f t="shared" si="95"/>
        <v>-0.2320690290104114</v>
      </c>
      <c r="R873" s="7">
        <f t="shared" si="96"/>
        <v>0.2320690290104114</v>
      </c>
    </row>
    <row r="874" spans="1:18" x14ac:dyDescent="0.2">
      <c r="A874">
        <f t="shared" ca="1" si="97"/>
        <v>872.9257675397987</v>
      </c>
      <c r="B874">
        <v>42</v>
      </c>
      <c r="C874">
        <v>24.86</v>
      </c>
      <c r="D874">
        <v>0</v>
      </c>
      <c r="E874">
        <v>1</v>
      </c>
      <c r="F874">
        <v>0</v>
      </c>
      <c r="G874">
        <v>0</v>
      </c>
      <c r="H874">
        <v>0</v>
      </c>
      <c r="I874">
        <v>0</v>
      </c>
      <c r="J874">
        <v>0</v>
      </c>
      <c r="K874">
        <v>1</v>
      </c>
      <c r="L874" s="7">
        <v>5966.8873999999996</v>
      </c>
      <c r="M874" s="7">
        <f t="shared" si="91"/>
        <v>6115.4410783839576</v>
      </c>
      <c r="N874" s="7">
        <f t="shared" si="92"/>
        <v>-148.55367838395796</v>
      </c>
      <c r="O874" s="7">
        <f t="shared" si="93"/>
        <v>148.55367838395796</v>
      </c>
      <c r="P874" s="7">
        <f t="shared" si="94"/>
        <v>22068.195361404418</v>
      </c>
      <c r="Q874" s="7">
        <f t="shared" si="95"/>
        <v>-2.4896343508000161E-2</v>
      </c>
      <c r="R874" s="7">
        <f t="shared" si="96"/>
        <v>2.4896343508000161E-2</v>
      </c>
    </row>
    <row r="875" spans="1:18" x14ac:dyDescent="0.2">
      <c r="A875">
        <f t="shared" ca="1" si="97"/>
        <v>873.9257675397987</v>
      </c>
      <c r="B875">
        <v>43</v>
      </c>
      <c r="C875">
        <v>30.1</v>
      </c>
      <c r="D875">
        <v>1</v>
      </c>
      <c r="E875">
        <v>1</v>
      </c>
      <c r="F875">
        <v>0</v>
      </c>
      <c r="G875">
        <v>0</v>
      </c>
      <c r="H875">
        <v>0</v>
      </c>
      <c r="I875">
        <v>0</v>
      </c>
      <c r="J875">
        <v>1</v>
      </c>
      <c r="K875">
        <v>0</v>
      </c>
      <c r="L875" s="7">
        <v>6849.0259999999998</v>
      </c>
      <c r="M875" s="7">
        <f t="shared" si="91"/>
        <v>8700.1427310782328</v>
      </c>
      <c r="N875" s="7">
        <f t="shared" si="92"/>
        <v>-1851.116731078233</v>
      </c>
      <c r="O875" s="7">
        <f t="shared" si="93"/>
        <v>1851.116731078233</v>
      </c>
      <c r="P875" s="7">
        <f t="shared" si="94"/>
        <v>3426633.1520777633</v>
      </c>
      <c r="Q875" s="7">
        <f t="shared" si="95"/>
        <v>-0.2702744494002845</v>
      </c>
      <c r="R875" s="7">
        <f t="shared" si="96"/>
        <v>0.2702744494002845</v>
      </c>
    </row>
    <row r="876" spans="1:18" x14ac:dyDescent="0.2">
      <c r="A876">
        <f t="shared" ca="1" si="97"/>
        <v>874.9257675397987</v>
      </c>
      <c r="B876">
        <v>44</v>
      </c>
      <c r="C876">
        <v>21.85</v>
      </c>
      <c r="D876">
        <v>3</v>
      </c>
      <c r="E876">
        <v>1</v>
      </c>
      <c r="F876">
        <v>0</v>
      </c>
      <c r="G876">
        <v>0</v>
      </c>
      <c r="H876">
        <v>1</v>
      </c>
      <c r="I876">
        <v>0</v>
      </c>
      <c r="J876">
        <v>0</v>
      </c>
      <c r="K876">
        <v>0</v>
      </c>
      <c r="L876" s="7">
        <v>8891.1394999999993</v>
      </c>
      <c r="M876" s="7">
        <f t="shared" si="91"/>
        <v>8069.7051729252416</v>
      </c>
      <c r="N876" s="7">
        <f t="shared" si="92"/>
        <v>821.43432707475768</v>
      </c>
      <c r="O876" s="7">
        <f t="shared" si="93"/>
        <v>821.43432707475768</v>
      </c>
      <c r="P876" s="7">
        <f t="shared" si="94"/>
        <v>674754.35369676002</v>
      </c>
      <c r="Q876" s="7">
        <f t="shared" si="95"/>
        <v>9.2387969739397044E-2</v>
      </c>
      <c r="R876" s="7">
        <f t="shared" si="96"/>
        <v>9.2387969739397044E-2</v>
      </c>
    </row>
    <row r="877" spans="1:18" x14ac:dyDescent="0.2">
      <c r="A877">
        <f t="shared" ca="1" si="97"/>
        <v>875.9257675397987</v>
      </c>
      <c r="B877">
        <v>23</v>
      </c>
      <c r="C877">
        <v>28.12</v>
      </c>
      <c r="D877">
        <v>0</v>
      </c>
      <c r="E877">
        <v>0</v>
      </c>
      <c r="F877">
        <v>1</v>
      </c>
      <c r="G877">
        <v>0</v>
      </c>
      <c r="H877">
        <v>0</v>
      </c>
      <c r="I877">
        <v>1</v>
      </c>
      <c r="J877">
        <v>0</v>
      </c>
      <c r="K877">
        <v>0</v>
      </c>
      <c r="L877" s="7">
        <v>2690.1138000000001</v>
      </c>
      <c r="M877" s="7">
        <f t="shared" si="91"/>
        <v>3154.3135483039709</v>
      </c>
      <c r="N877" s="7">
        <f t="shared" si="92"/>
        <v>-464.19974830397086</v>
      </c>
      <c r="O877" s="7">
        <f t="shared" si="93"/>
        <v>464.19974830397086</v>
      </c>
      <c r="P877" s="7">
        <f t="shared" si="94"/>
        <v>215481.4063254699</v>
      </c>
      <c r="Q877" s="7">
        <f t="shared" si="95"/>
        <v>-0.17255766217175306</v>
      </c>
      <c r="R877" s="7">
        <f t="shared" si="96"/>
        <v>0.17255766217175306</v>
      </c>
    </row>
    <row r="878" spans="1:18" x14ac:dyDescent="0.2">
      <c r="A878">
        <f t="shared" ca="1" si="97"/>
        <v>876.9257675397987</v>
      </c>
      <c r="B878">
        <v>49</v>
      </c>
      <c r="C878">
        <v>27.1</v>
      </c>
      <c r="D878">
        <v>1</v>
      </c>
      <c r="E878">
        <v>0</v>
      </c>
      <c r="F878">
        <v>1</v>
      </c>
      <c r="G878">
        <v>0</v>
      </c>
      <c r="H878">
        <v>0</v>
      </c>
      <c r="I878">
        <v>0</v>
      </c>
      <c r="J878">
        <v>1</v>
      </c>
      <c r="K878">
        <v>0</v>
      </c>
      <c r="L878" s="7">
        <v>26140.3603</v>
      </c>
      <c r="M878" s="7">
        <f t="shared" si="91"/>
        <v>9355.014844864907</v>
      </c>
      <c r="N878" s="7">
        <f t="shared" si="92"/>
        <v>16785.345455135095</v>
      </c>
      <c r="O878" s="7">
        <f t="shared" si="93"/>
        <v>16785.345455135095</v>
      </c>
      <c r="P878" s="7">
        <f t="shared" si="94"/>
        <v>281747822.04822439</v>
      </c>
      <c r="Q878" s="7">
        <f t="shared" si="95"/>
        <v>0.64212372218661018</v>
      </c>
      <c r="R878" s="7">
        <f t="shared" si="96"/>
        <v>0.64212372218661018</v>
      </c>
    </row>
    <row r="879" spans="1:18" x14ac:dyDescent="0.2">
      <c r="A879">
        <f t="shared" ca="1" si="97"/>
        <v>877.9257675397987</v>
      </c>
      <c r="B879">
        <v>33</v>
      </c>
      <c r="C879">
        <v>33.44</v>
      </c>
      <c r="D879">
        <v>5</v>
      </c>
      <c r="E879">
        <v>1</v>
      </c>
      <c r="F879">
        <v>0</v>
      </c>
      <c r="G879">
        <v>0</v>
      </c>
      <c r="H879">
        <v>0</v>
      </c>
      <c r="I879">
        <v>0</v>
      </c>
      <c r="J879">
        <v>0</v>
      </c>
      <c r="K879">
        <v>1</v>
      </c>
      <c r="L879" s="7">
        <v>6653.7885999999999</v>
      </c>
      <c r="M879" s="7">
        <f t="shared" si="91"/>
        <v>9091.5164632744945</v>
      </c>
      <c r="N879" s="7">
        <f t="shared" si="92"/>
        <v>-2437.7278632744947</v>
      </c>
      <c r="O879" s="7">
        <f t="shared" si="93"/>
        <v>2437.7278632744947</v>
      </c>
      <c r="P879" s="7">
        <f t="shared" si="94"/>
        <v>5942517.1353848334</v>
      </c>
      <c r="Q879" s="7">
        <f t="shared" si="95"/>
        <v>-0.36636689408414547</v>
      </c>
      <c r="R879" s="7">
        <f t="shared" si="96"/>
        <v>0.36636689408414547</v>
      </c>
    </row>
    <row r="880" spans="1:18" x14ac:dyDescent="0.2">
      <c r="A880">
        <f t="shared" ca="1" si="97"/>
        <v>878.9257675397987</v>
      </c>
      <c r="B880">
        <v>41</v>
      </c>
      <c r="C880">
        <v>28.8</v>
      </c>
      <c r="D880">
        <v>1</v>
      </c>
      <c r="E880">
        <v>1</v>
      </c>
      <c r="F880">
        <v>0</v>
      </c>
      <c r="G880">
        <v>0</v>
      </c>
      <c r="H880">
        <v>0</v>
      </c>
      <c r="I880">
        <v>0</v>
      </c>
      <c r="J880">
        <v>1</v>
      </c>
      <c r="K880">
        <v>0</v>
      </c>
      <c r="L880" s="7">
        <v>6282.2349999999997</v>
      </c>
      <c r="M880" s="7">
        <f t="shared" si="91"/>
        <v>7745.4785363094434</v>
      </c>
      <c r="N880" s="7">
        <f t="shared" si="92"/>
        <v>-1463.2435363094437</v>
      </c>
      <c r="O880" s="7">
        <f t="shared" si="93"/>
        <v>1463.2435363094437</v>
      </c>
      <c r="P880" s="7">
        <f t="shared" si="94"/>
        <v>2141081.6465513664</v>
      </c>
      <c r="Q880" s="7">
        <f t="shared" si="95"/>
        <v>-0.2329176696365933</v>
      </c>
      <c r="R880" s="7">
        <f t="shared" si="96"/>
        <v>0.2329176696365933</v>
      </c>
    </row>
    <row r="881" spans="1:18" x14ac:dyDescent="0.2">
      <c r="A881">
        <f t="shared" ca="1" si="97"/>
        <v>879.9257675397987</v>
      </c>
      <c r="B881">
        <v>37</v>
      </c>
      <c r="C881">
        <v>29.5</v>
      </c>
      <c r="D881">
        <v>2</v>
      </c>
      <c r="E881">
        <v>0</v>
      </c>
      <c r="F881">
        <v>1</v>
      </c>
      <c r="G881">
        <v>0</v>
      </c>
      <c r="H881">
        <v>0</v>
      </c>
      <c r="I881">
        <v>0</v>
      </c>
      <c r="J881">
        <v>1</v>
      </c>
      <c r="K881">
        <v>0</v>
      </c>
      <c r="L881" s="7">
        <v>6311.9520000000002</v>
      </c>
      <c r="M881" s="7">
        <f t="shared" si="91"/>
        <v>7562.3034482318817</v>
      </c>
      <c r="N881" s="7">
        <f t="shared" si="92"/>
        <v>-1250.3514482318815</v>
      </c>
      <c r="O881" s="7">
        <f t="shared" si="93"/>
        <v>1250.3514482318815</v>
      </c>
      <c r="P881" s="7">
        <f t="shared" si="94"/>
        <v>1563378.7440955634</v>
      </c>
      <c r="Q881" s="7">
        <f t="shared" si="95"/>
        <v>-0.19809267374528219</v>
      </c>
      <c r="R881" s="7">
        <f t="shared" si="96"/>
        <v>0.19809267374528219</v>
      </c>
    </row>
    <row r="882" spans="1:18" x14ac:dyDescent="0.2">
      <c r="A882">
        <f t="shared" ca="1" si="97"/>
        <v>880.9257675397987</v>
      </c>
      <c r="B882">
        <v>22</v>
      </c>
      <c r="C882">
        <v>34.799999999999997</v>
      </c>
      <c r="D882">
        <v>3</v>
      </c>
      <c r="E882">
        <v>1</v>
      </c>
      <c r="F882">
        <v>0</v>
      </c>
      <c r="G882">
        <v>0</v>
      </c>
      <c r="H882">
        <v>0</v>
      </c>
      <c r="I882">
        <v>0</v>
      </c>
      <c r="J882">
        <v>1</v>
      </c>
      <c r="K882">
        <v>0</v>
      </c>
      <c r="L882" s="7">
        <v>3443.0639999999999</v>
      </c>
      <c r="M882" s="7">
        <f t="shared" si="91"/>
        <v>5851.3696500631377</v>
      </c>
      <c r="N882" s="7">
        <f t="shared" si="92"/>
        <v>-2408.3056500631378</v>
      </c>
      <c r="O882" s="7">
        <f t="shared" si="93"/>
        <v>2408.3056500631378</v>
      </c>
      <c r="P882" s="7">
        <f t="shared" si="94"/>
        <v>5799936.1041260324</v>
      </c>
      <c r="Q882" s="7">
        <f t="shared" si="95"/>
        <v>-0.69946583916625948</v>
      </c>
      <c r="R882" s="7">
        <f t="shared" si="96"/>
        <v>0.69946583916625948</v>
      </c>
    </row>
    <row r="883" spans="1:18" x14ac:dyDescent="0.2">
      <c r="A883">
        <f t="shared" ca="1" si="97"/>
        <v>881.9257675397987</v>
      </c>
      <c r="B883">
        <v>23</v>
      </c>
      <c r="C883">
        <v>27.36</v>
      </c>
      <c r="D883">
        <v>1</v>
      </c>
      <c r="E883">
        <v>1</v>
      </c>
      <c r="F883">
        <v>0</v>
      </c>
      <c r="G883">
        <v>0</v>
      </c>
      <c r="H883">
        <v>0</v>
      </c>
      <c r="I883">
        <v>1</v>
      </c>
      <c r="J883">
        <v>0</v>
      </c>
      <c r="K883">
        <v>0</v>
      </c>
      <c r="L883" s="7">
        <v>2789.0574000000001</v>
      </c>
      <c r="M883" s="7">
        <f t="shared" si="91"/>
        <v>3240.7127093137569</v>
      </c>
      <c r="N883" s="7">
        <f t="shared" si="92"/>
        <v>-451.65530931375679</v>
      </c>
      <c r="O883" s="7">
        <f t="shared" si="93"/>
        <v>451.65530931375679</v>
      </c>
      <c r="P883" s="7">
        <f t="shared" si="94"/>
        <v>203992.51843130533</v>
      </c>
      <c r="Q883" s="7">
        <f t="shared" si="95"/>
        <v>-0.16193833418909082</v>
      </c>
      <c r="R883" s="7">
        <f t="shared" si="96"/>
        <v>0.16193833418909082</v>
      </c>
    </row>
    <row r="884" spans="1:18" x14ac:dyDescent="0.2">
      <c r="A884">
        <f t="shared" ca="1" si="97"/>
        <v>882.9257675397987</v>
      </c>
      <c r="B884">
        <v>21</v>
      </c>
      <c r="C884">
        <v>22.135000000000002</v>
      </c>
      <c r="D884">
        <v>0</v>
      </c>
      <c r="E884">
        <v>0</v>
      </c>
      <c r="F884">
        <v>1</v>
      </c>
      <c r="G884">
        <v>0</v>
      </c>
      <c r="H884">
        <v>1</v>
      </c>
      <c r="I884">
        <v>0</v>
      </c>
      <c r="J884">
        <v>0</v>
      </c>
      <c r="K884">
        <v>0</v>
      </c>
      <c r="L884" s="7">
        <v>2585.8506499999999</v>
      </c>
      <c r="M884" s="7">
        <f t="shared" si="91"/>
        <v>963.49192279303986</v>
      </c>
      <c r="N884" s="7">
        <f t="shared" si="92"/>
        <v>1622.3587272069599</v>
      </c>
      <c r="O884" s="7">
        <f t="shared" si="93"/>
        <v>1622.3587272069599</v>
      </c>
      <c r="P884" s="7">
        <f t="shared" si="94"/>
        <v>2632047.839744587</v>
      </c>
      <c r="Q884" s="7">
        <f t="shared" si="95"/>
        <v>0.62739846448864323</v>
      </c>
      <c r="R884" s="7">
        <f t="shared" si="96"/>
        <v>0.62739846448864323</v>
      </c>
    </row>
    <row r="885" spans="1:18" x14ac:dyDescent="0.2">
      <c r="A885">
        <f t="shared" ca="1" si="97"/>
        <v>883.9257675397987</v>
      </c>
      <c r="B885">
        <v>51</v>
      </c>
      <c r="C885">
        <v>37.049999999999997</v>
      </c>
      <c r="D885">
        <v>3</v>
      </c>
      <c r="E885">
        <v>0</v>
      </c>
      <c r="F885">
        <v>1</v>
      </c>
      <c r="G885">
        <v>1</v>
      </c>
      <c r="H885">
        <v>1</v>
      </c>
      <c r="I885">
        <v>0</v>
      </c>
      <c r="J885">
        <v>0</v>
      </c>
      <c r="K885">
        <v>0</v>
      </c>
      <c r="L885" s="7">
        <v>46255.112500000003</v>
      </c>
      <c r="M885" s="7">
        <f t="shared" si="91"/>
        <v>39003.289036879374</v>
      </c>
      <c r="N885" s="7">
        <f t="shared" si="92"/>
        <v>7251.8234631206287</v>
      </c>
      <c r="O885" s="7">
        <f t="shared" si="93"/>
        <v>7251.8234631206287</v>
      </c>
      <c r="P885" s="7">
        <f t="shared" si="94"/>
        <v>52588943.540266871</v>
      </c>
      <c r="Q885" s="7">
        <f t="shared" si="95"/>
        <v>0.15677885256728386</v>
      </c>
      <c r="R885" s="7">
        <f t="shared" si="96"/>
        <v>0.15677885256728386</v>
      </c>
    </row>
    <row r="886" spans="1:18" x14ac:dyDescent="0.2">
      <c r="A886">
        <f t="shared" ca="1" si="97"/>
        <v>884.9257675397987</v>
      </c>
      <c r="B886">
        <v>25</v>
      </c>
      <c r="C886">
        <v>26.695</v>
      </c>
      <c r="D886">
        <v>4</v>
      </c>
      <c r="E886">
        <v>1</v>
      </c>
      <c r="F886">
        <v>0</v>
      </c>
      <c r="G886">
        <v>0</v>
      </c>
      <c r="H886">
        <v>0</v>
      </c>
      <c r="I886">
        <v>1</v>
      </c>
      <c r="J886">
        <v>0</v>
      </c>
      <c r="K886">
        <v>0</v>
      </c>
      <c r="L886" s="7">
        <v>4877.9810500000003</v>
      </c>
      <c r="M886" s="7">
        <f t="shared" si="91"/>
        <v>4955.3634031846432</v>
      </c>
      <c r="N886" s="7">
        <f t="shared" si="92"/>
        <v>-77.382353184642852</v>
      </c>
      <c r="O886" s="7">
        <f t="shared" si="93"/>
        <v>77.382353184642852</v>
      </c>
      <c r="P886" s="7">
        <f t="shared" si="94"/>
        <v>5988.0285843928059</v>
      </c>
      <c r="Q886" s="7">
        <f t="shared" si="95"/>
        <v>-1.5863602665008886E-2</v>
      </c>
      <c r="R886" s="7">
        <f t="shared" si="96"/>
        <v>1.5863602665008886E-2</v>
      </c>
    </row>
    <row r="887" spans="1:18" x14ac:dyDescent="0.2">
      <c r="A887">
        <f t="shared" ca="1" si="97"/>
        <v>885.9257675397987</v>
      </c>
      <c r="B887">
        <v>32</v>
      </c>
      <c r="C887">
        <v>28.93</v>
      </c>
      <c r="D887">
        <v>1</v>
      </c>
      <c r="E887">
        <v>1</v>
      </c>
      <c r="F887">
        <v>0</v>
      </c>
      <c r="G887">
        <v>1</v>
      </c>
      <c r="H887">
        <v>0</v>
      </c>
      <c r="I887">
        <v>0</v>
      </c>
      <c r="J887">
        <v>0</v>
      </c>
      <c r="K887">
        <v>1</v>
      </c>
      <c r="L887" s="7">
        <v>19719.6947</v>
      </c>
      <c r="M887" s="7">
        <f t="shared" si="91"/>
        <v>29251.429996268547</v>
      </c>
      <c r="N887" s="7">
        <f t="shared" si="92"/>
        <v>-9531.7352962685472</v>
      </c>
      <c r="O887" s="7">
        <f t="shared" si="93"/>
        <v>9531.7352962685472</v>
      </c>
      <c r="P887" s="7">
        <f t="shared" si="94"/>
        <v>90853977.758131653</v>
      </c>
      <c r="Q887" s="7">
        <f t="shared" si="95"/>
        <v>-0.48336120012388162</v>
      </c>
      <c r="R887" s="7">
        <f t="shared" si="96"/>
        <v>0.48336120012388162</v>
      </c>
    </row>
    <row r="888" spans="1:18" x14ac:dyDescent="0.2">
      <c r="A888">
        <f t="shared" ca="1" si="97"/>
        <v>886.9257675397987</v>
      </c>
      <c r="B888">
        <v>57</v>
      </c>
      <c r="C888">
        <v>28.975000000000001</v>
      </c>
      <c r="D888">
        <v>0</v>
      </c>
      <c r="E888">
        <v>1</v>
      </c>
      <c r="F888">
        <v>0</v>
      </c>
      <c r="G888">
        <v>1</v>
      </c>
      <c r="H888">
        <v>1</v>
      </c>
      <c r="I888">
        <v>0</v>
      </c>
      <c r="J888">
        <v>0</v>
      </c>
      <c r="K888">
        <v>0</v>
      </c>
      <c r="L888" s="7">
        <v>27218.437249999999</v>
      </c>
      <c r="M888" s="7">
        <f t="shared" si="91"/>
        <v>36247.624019353425</v>
      </c>
      <c r="N888" s="7">
        <f t="shared" si="92"/>
        <v>-9029.1867693534259</v>
      </c>
      <c r="O888" s="7">
        <f t="shared" si="93"/>
        <v>9029.1867693534259</v>
      </c>
      <c r="P888" s="7">
        <f t="shared" si="94"/>
        <v>81526213.715866953</v>
      </c>
      <c r="Q888" s="7">
        <f t="shared" si="95"/>
        <v>-0.33173053568141303</v>
      </c>
      <c r="R888" s="7">
        <f t="shared" si="96"/>
        <v>0.33173053568141303</v>
      </c>
    </row>
    <row r="889" spans="1:18" x14ac:dyDescent="0.2">
      <c r="A889">
        <f t="shared" ca="1" si="97"/>
        <v>887.9257675397987</v>
      </c>
      <c r="B889">
        <v>36</v>
      </c>
      <c r="C889">
        <v>30.02</v>
      </c>
      <c r="D889">
        <v>0</v>
      </c>
      <c r="E889">
        <v>0</v>
      </c>
      <c r="F889">
        <v>1</v>
      </c>
      <c r="G889">
        <v>0</v>
      </c>
      <c r="H889">
        <v>0</v>
      </c>
      <c r="I889">
        <v>1</v>
      </c>
      <c r="J889">
        <v>0</v>
      </c>
      <c r="K889">
        <v>0</v>
      </c>
      <c r="L889" s="7">
        <v>5272.1758</v>
      </c>
      <c r="M889" s="7">
        <f t="shared" si="91"/>
        <v>7137.9136931500898</v>
      </c>
      <c r="N889" s="7">
        <f t="shared" si="92"/>
        <v>-1865.7378931500898</v>
      </c>
      <c r="O889" s="7">
        <f t="shared" si="93"/>
        <v>1865.7378931500898</v>
      </c>
      <c r="P889" s="7">
        <f t="shared" si="94"/>
        <v>3480977.8859361359</v>
      </c>
      <c r="Q889" s="7">
        <f t="shared" si="95"/>
        <v>-0.3538838543946296</v>
      </c>
      <c r="R889" s="7">
        <f t="shared" si="96"/>
        <v>0.3538838543946296</v>
      </c>
    </row>
    <row r="890" spans="1:18" x14ac:dyDescent="0.2">
      <c r="A890">
        <f t="shared" ca="1" si="97"/>
        <v>888.9257675397987</v>
      </c>
      <c r="B890">
        <v>22</v>
      </c>
      <c r="C890">
        <v>39.5</v>
      </c>
      <c r="D890">
        <v>0</v>
      </c>
      <c r="E890">
        <v>1</v>
      </c>
      <c r="F890">
        <v>0</v>
      </c>
      <c r="G890">
        <v>0</v>
      </c>
      <c r="H890">
        <v>0</v>
      </c>
      <c r="I890">
        <v>0</v>
      </c>
      <c r="J890">
        <v>1</v>
      </c>
      <c r="K890">
        <v>0</v>
      </c>
      <c r="L890" s="7">
        <v>1682.597</v>
      </c>
      <c r="M890" s="7">
        <f t="shared" si="91"/>
        <v>6019.0772465866885</v>
      </c>
      <c r="N890" s="7">
        <f t="shared" si="92"/>
        <v>-4336.4802465866887</v>
      </c>
      <c r="O890" s="7">
        <f t="shared" si="93"/>
        <v>4336.4802465866887</v>
      </c>
      <c r="P890" s="7">
        <f t="shared" si="94"/>
        <v>18805060.92903655</v>
      </c>
      <c r="Q890" s="7">
        <f t="shared" si="95"/>
        <v>-2.5772542365086166</v>
      </c>
      <c r="R890" s="7">
        <f t="shared" si="96"/>
        <v>2.5772542365086166</v>
      </c>
    </row>
    <row r="891" spans="1:18" x14ac:dyDescent="0.2">
      <c r="A891">
        <f t="shared" ca="1" si="97"/>
        <v>889.9257675397987</v>
      </c>
      <c r="B891">
        <v>57</v>
      </c>
      <c r="C891">
        <v>33.630000000000003</v>
      </c>
      <c r="D891">
        <v>1</v>
      </c>
      <c r="E891">
        <v>1</v>
      </c>
      <c r="F891">
        <v>0</v>
      </c>
      <c r="G891">
        <v>0</v>
      </c>
      <c r="H891">
        <v>0</v>
      </c>
      <c r="I891">
        <v>1</v>
      </c>
      <c r="J891">
        <v>0</v>
      </c>
      <c r="K891">
        <v>0</v>
      </c>
      <c r="L891" s="7">
        <v>11945.1327</v>
      </c>
      <c r="M891" s="7">
        <f t="shared" si="91"/>
        <v>14100.571649723557</v>
      </c>
      <c r="N891" s="7">
        <f t="shared" si="92"/>
        <v>-2155.438949723557</v>
      </c>
      <c r="O891" s="7">
        <f t="shared" si="93"/>
        <v>2155.438949723557</v>
      </c>
      <c r="P891" s="7">
        <f t="shared" si="94"/>
        <v>4645917.0659853909</v>
      </c>
      <c r="Q891" s="7">
        <f t="shared" si="95"/>
        <v>-0.18044495644017056</v>
      </c>
      <c r="R891" s="7">
        <f t="shared" si="96"/>
        <v>0.18044495644017056</v>
      </c>
    </row>
    <row r="892" spans="1:18" x14ac:dyDescent="0.2">
      <c r="A892">
        <f t="shared" ca="1" si="97"/>
        <v>890.9257675397987</v>
      </c>
      <c r="B892">
        <v>64</v>
      </c>
      <c r="C892">
        <v>26.885000000000002</v>
      </c>
      <c r="D892">
        <v>0</v>
      </c>
      <c r="E892">
        <v>0</v>
      </c>
      <c r="F892">
        <v>1</v>
      </c>
      <c r="G892">
        <v>1</v>
      </c>
      <c r="H892">
        <v>0</v>
      </c>
      <c r="I892">
        <v>1</v>
      </c>
      <c r="J892">
        <v>0</v>
      </c>
      <c r="K892">
        <v>0</v>
      </c>
      <c r="L892" s="7">
        <v>29330.98315</v>
      </c>
      <c r="M892" s="7">
        <f t="shared" si="91"/>
        <v>37115.05462903867</v>
      </c>
      <c r="N892" s="7">
        <f t="shared" si="92"/>
        <v>-7784.0714790386701</v>
      </c>
      <c r="O892" s="7">
        <f t="shared" si="93"/>
        <v>7784.0714790386701</v>
      </c>
      <c r="P892" s="7">
        <f t="shared" si="94"/>
        <v>60591768.790783271</v>
      </c>
      <c r="Q892" s="7">
        <f t="shared" si="95"/>
        <v>-0.2653873359522444</v>
      </c>
      <c r="R892" s="7">
        <f t="shared" si="96"/>
        <v>0.2653873359522444</v>
      </c>
    </row>
    <row r="893" spans="1:18" x14ac:dyDescent="0.2">
      <c r="A893">
        <f t="shared" ca="1" si="97"/>
        <v>891.9257675397987</v>
      </c>
      <c r="B893">
        <v>36</v>
      </c>
      <c r="C893">
        <v>29.04</v>
      </c>
      <c r="D893">
        <v>4</v>
      </c>
      <c r="E893">
        <v>0</v>
      </c>
      <c r="F893">
        <v>1</v>
      </c>
      <c r="G893">
        <v>0</v>
      </c>
      <c r="H893">
        <v>0</v>
      </c>
      <c r="I893">
        <v>0</v>
      </c>
      <c r="J893">
        <v>0</v>
      </c>
      <c r="K893">
        <v>1</v>
      </c>
      <c r="L893" s="7">
        <v>7243.8136000000004</v>
      </c>
      <c r="M893" s="7">
        <f t="shared" si="91"/>
        <v>8025.4481392448179</v>
      </c>
      <c r="N893" s="7">
        <f t="shared" si="92"/>
        <v>-781.63453924481746</v>
      </c>
      <c r="O893" s="7">
        <f t="shared" si="93"/>
        <v>781.63453924481746</v>
      </c>
      <c r="P893" s="7">
        <f t="shared" si="94"/>
        <v>610952.55294045806</v>
      </c>
      <c r="Q893" s="7">
        <f t="shared" si="95"/>
        <v>-0.1079037344700335</v>
      </c>
      <c r="R893" s="7">
        <f t="shared" si="96"/>
        <v>0.1079037344700335</v>
      </c>
    </row>
    <row r="894" spans="1:18" x14ac:dyDescent="0.2">
      <c r="A894">
        <f t="shared" ca="1" si="97"/>
        <v>892.9257675397987</v>
      </c>
      <c r="B894">
        <v>54</v>
      </c>
      <c r="C894">
        <v>24.035</v>
      </c>
      <c r="D894">
        <v>0</v>
      </c>
      <c r="E894">
        <v>1</v>
      </c>
      <c r="F894">
        <v>0</v>
      </c>
      <c r="G894">
        <v>0</v>
      </c>
      <c r="H894">
        <v>1</v>
      </c>
      <c r="I894">
        <v>0</v>
      </c>
      <c r="J894">
        <v>0</v>
      </c>
      <c r="K894">
        <v>0</v>
      </c>
      <c r="L894" s="7">
        <v>10422.916649999999</v>
      </c>
      <c r="M894" s="7">
        <f t="shared" si="91"/>
        <v>9952.9047589910097</v>
      </c>
      <c r="N894" s="7">
        <f t="shared" si="92"/>
        <v>470.01189100898955</v>
      </c>
      <c r="O894" s="7">
        <f t="shared" si="93"/>
        <v>470.01189100898955</v>
      </c>
      <c r="P894" s="7">
        <f t="shared" si="94"/>
        <v>220911.17768984628</v>
      </c>
      <c r="Q894" s="7">
        <f t="shared" si="95"/>
        <v>4.5094085157918788E-2</v>
      </c>
      <c r="R894" s="7">
        <f t="shared" si="96"/>
        <v>4.5094085157918788E-2</v>
      </c>
    </row>
    <row r="895" spans="1:18" x14ac:dyDescent="0.2">
      <c r="A895">
        <f t="shared" ca="1" si="97"/>
        <v>893.9257675397987</v>
      </c>
      <c r="B895">
        <v>47</v>
      </c>
      <c r="C895">
        <v>38.94</v>
      </c>
      <c r="D895">
        <v>2</v>
      </c>
      <c r="E895">
        <v>1</v>
      </c>
      <c r="F895">
        <v>0</v>
      </c>
      <c r="G895">
        <v>1</v>
      </c>
      <c r="H895">
        <v>0</v>
      </c>
      <c r="I895">
        <v>0</v>
      </c>
      <c r="J895">
        <v>0</v>
      </c>
      <c r="K895">
        <v>1</v>
      </c>
      <c r="L895" s="7">
        <v>44202.653599999998</v>
      </c>
      <c r="M895" s="7">
        <f t="shared" si="91"/>
        <v>36975.102300122409</v>
      </c>
      <c r="N895" s="7">
        <f t="shared" si="92"/>
        <v>7227.5512998775885</v>
      </c>
      <c r="O895" s="7">
        <f t="shared" si="93"/>
        <v>7227.5512998775885</v>
      </c>
      <c r="P895" s="7">
        <f t="shared" si="94"/>
        <v>52237497.792362221</v>
      </c>
      <c r="Q895" s="7">
        <f t="shared" si="95"/>
        <v>0.16350944369271053</v>
      </c>
      <c r="R895" s="7">
        <f t="shared" si="96"/>
        <v>0.16350944369271053</v>
      </c>
    </row>
    <row r="896" spans="1:18" x14ac:dyDescent="0.2">
      <c r="A896">
        <f t="shared" ca="1" si="97"/>
        <v>894.9257675397987</v>
      </c>
      <c r="B896">
        <v>62</v>
      </c>
      <c r="C896">
        <v>32.11</v>
      </c>
      <c r="D896">
        <v>0</v>
      </c>
      <c r="E896">
        <v>1</v>
      </c>
      <c r="F896">
        <v>0</v>
      </c>
      <c r="G896">
        <v>0</v>
      </c>
      <c r="H896">
        <v>1</v>
      </c>
      <c r="I896">
        <v>0</v>
      </c>
      <c r="J896">
        <v>0</v>
      </c>
      <c r="K896">
        <v>0</v>
      </c>
      <c r="L896" s="7">
        <v>13555.0049</v>
      </c>
      <c r="M896" s="7">
        <f t="shared" si="91"/>
        <v>14746.742717197327</v>
      </c>
      <c r="N896" s="7">
        <f t="shared" si="92"/>
        <v>-1191.7378171973269</v>
      </c>
      <c r="O896" s="7">
        <f t="shared" si="93"/>
        <v>1191.7378171973269</v>
      </c>
      <c r="P896" s="7">
        <f t="shared" si="94"/>
        <v>1420239.0249382493</v>
      </c>
      <c r="Q896" s="7">
        <f t="shared" si="95"/>
        <v>-8.7918656318399915E-2</v>
      </c>
      <c r="R896" s="7">
        <f t="shared" si="96"/>
        <v>8.7918656318399915E-2</v>
      </c>
    </row>
    <row r="897" spans="1:18" x14ac:dyDescent="0.2">
      <c r="A897">
        <f t="shared" ca="1" si="97"/>
        <v>895.9257675397987</v>
      </c>
      <c r="B897">
        <v>61</v>
      </c>
      <c r="C897">
        <v>44</v>
      </c>
      <c r="D897">
        <v>0</v>
      </c>
      <c r="E897">
        <v>0</v>
      </c>
      <c r="F897">
        <v>1</v>
      </c>
      <c r="G897">
        <v>0</v>
      </c>
      <c r="H897">
        <v>0</v>
      </c>
      <c r="I897">
        <v>0</v>
      </c>
      <c r="J897">
        <v>1</v>
      </c>
      <c r="K897">
        <v>0</v>
      </c>
      <c r="L897" s="7">
        <v>13063.883</v>
      </c>
      <c r="M897" s="7">
        <f t="shared" si="91"/>
        <v>17694.159896187146</v>
      </c>
      <c r="N897" s="7">
        <f t="shared" si="92"/>
        <v>-4630.2768961871461</v>
      </c>
      <c r="O897" s="7">
        <f t="shared" si="93"/>
        <v>4630.2768961871461</v>
      </c>
      <c r="P897" s="7">
        <f t="shared" si="94"/>
        <v>21439464.135364473</v>
      </c>
      <c r="Q897" s="7">
        <f t="shared" si="95"/>
        <v>-0.35443343270811184</v>
      </c>
      <c r="R897" s="7">
        <f t="shared" si="96"/>
        <v>0.35443343270811184</v>
      </c>
    </row>
    <row r="898" spans="1:18" x14ac:dyDescent="0.2">
      <c r="A898">
        <f t="shared" ca="1" si="97"/>
        <v>896.9257675397987</v>
      </c>
      <c r="B898">
        <v>43</v>
      </c>
      <c r="C898">
        <v>20.045000000000002</v>
      </c>
      <c r="D898">
        <v>2</v>
      </c>
      <c r="E898">
        <v>0</v>
      </c>
      <c r="F898">
        <v>1</v>
      </c>
      <c r="G898">
        <v>1</v>
      </c>
      <c r="H898">
        <v>1</v>
      </c>
      <c r="I898">
        <v>0</v>
      </c>
      <c r="J898">
        <v>0</v>
      </c>
      <c r="K898">
        <v>0</v>
      </c>
      <c r="L898" s="7">
        <v>19798.054550000001</v>
      </c>
      <c r="M898" s="7">
        <f t="shared" si="91"/>
        <v>30704.952992779123</v>
      </c>
      <c r="N898" s="7">
        <f t="shared" si="92"/>
        <v>-10906.898442779122</v>
      </c>
      <c r="O898" s="7">
        <f t="shared" si="93"/>
        <v>10906.898442779122</v>
      </c>
      <c r="P898" s="7">
        <f t="shared" si="94"/>
        <v>118960433.64109764</v>
      </c>
      <c r="Q898" s="7">
        <f t="shared" si="95"/>
        <v>-0.55090758615871793</v>
      </c>
      <c r="R898" s="7">
        <f t="shared" si="96"/>
        <v>0.55090758615871793</v>
      </c>
    </row>
    <row r="899" spans="1:18" x14ac:dyDescent="0.2">
      <c r="A899">
        <f t="shared" ca="1" si="97"/>
        <v>897.9257675397987</v>
      </c>
      <c r="B899">
        <v>19</v>
      </c>
      <c r="C899">
        <v>25.555</v>
      </c>
      <c r="D899">
        <v>1</v>
      </c>
      <c r="E899">
        <v>1</v>
      </c>
      <c r="F899">
        <v>0</v>
      </c>
      <c r="G899">
        <v>0</v>
      </c>
      <c r="H899">
        <v>0</v>
      </c>
      <c r="I899">
        <v>1</v>
      </c>
      <c r="J899">
        <v>0</v>
      </c>
      <c r="K899">
        <v>0</v>
      </c>
      <c r="L899" s="7">
        <v>2221.5644499999999</v>
      </c>
      <c r="M899" s="7">
        <f t="shared" ref="M899:M962" si="98">$V$21+$V$22*B899+$V$23*C899+$V$24*D899+$V$25*E899+$V$26*F899+$V$27*G899+$V$28*H899+$V$29*I899+$V$30*J899+$V$31*K899</f>
        <v>1601.0431153968004</v>
      </c>
      <c r="N899" s="7">
        <f t="shared" ref="N899:N962" si="99">L899-M899</f>
        <v>620.52133460319942</v>
      </c>
      <c r="O899" s="7">
        <f t="shared" ref="O899:O962" si="100">ABS(N899)</f>
        <v>620.52133460319942</v>
      </c>
      <c r="P899" s="7">
        <f t="shared" ref="P899:P962" si="101">N899^2</f>
        <v>385046.72669773578</v>
      </c>
      <c r="Q899" s="7">
        <f t="shared" ref="Q899:Q962" si="102">N899/L899</f>
        <v>0.27931727778737164</v>
      </c>
      <c r="R899" s="7">
        <f t="shared" ref="R899:R962" si="103">ABS(Q899)</f>
        <v>0.27931727778737164</v>
      </c>
    </row>
    <row r="900" spans="1:18" x14ac:dyDescent="0.2">
      <c r="A900">
        <f t="shared" ref="A900:A963" ca="1" si="104">A899+1</f>
        <v>898.9257675397987</v>
      </c>
      <c r="B900">
        <v>18</v>
      </c>
      <c r="C900">
        <v>40.26</v>
      </c>
      <c r="D900">
        <v>0</v>
      </c>
      <c r="E900">
        <v>0</v>
      </c>
      <c r="F900">
        <v>1</v>
      </c>
      <c r="G900">
        <v>0</v>
      </c>
      <c r="H900">
        <v>0</v>
      </c>
      <c r="I900">
        <v>0</v>
      </c>
      <c r="J900">
        <v>0</v>
      </c>
      <c r="K900">
        <v>1</v>
      </c>
      <c r="L900" s="7">
        <v>1634.5734</v>
      </c>
      <c r="M900" s="7">
        <f t="shared" si="98"/>
        <v>5305.7821624896505</v>
      </c>
      <c r="N900" s="7">
        <f t="shared" si="99"/>
        <v>-3671.2087624896503</v>
      </c>
      <c r="O900" s="7">
        <f t="shared" si="100"/>
        <v>3671.2087624896503</v>
      </c>
      <c r="P900" s="7">
        <f t="shared" si="101"/>
        <v>13477773.77778079</v>
      </c>
      <c r="Q900" s="7">
        <f t="shared" si="102"/>
        <v>-2.2459736359894578</v>
      </c>
      <c r="R900" s="7">
        <f t="shared" si="103"/>
        <v>2.2459736359894578</v>
      </c>
    </row>
    <row r="901" spans="1:18" x14ac:dyDescent="0.2">
      <c r="A901">
        <f t="shared" ca="1" si="104"/>
        <v>899.9257675397987</v>
      </c>
      <c r="B901">
        <v>19</v>
      </c>
      <c r="C901">
        <v>22.515000000000001</v>
      </c>
      <c r="D901">
        <v>0</v>
      </c>
      <c r="E901">
        <v>0</v>
      </c>
      <c r="F901">
        <v>1</v>
      </c>
      <c r="G901">
        <v>0</v>
      </c>
      <c r="H901">
        <v>0</v>
      </c>
      <c r="I901">
        <v>1</v>
      </c>
      <c r="J901">
        <v>0</v>
      </c>
      <c r="K901">
        <v>0</v>
      </c>
      <c r="L901" s="7">
        <v>2117.3388500000001</v>
      </c>
      <c r="M901" s="7">
        <f t="shared" si="98"/>
        <v>225.70883066582101</v>
      </c>
      <c r="N901" s="7">
        <f t="shared" si="99"/>
        <v>1891.630019334179</v>
      </c>
      <c r="O901" s="7">
        <f t="shared" si="100"/>
        <v>1891.630019334179</v>
      </c>
      <c r="P901" s="7">
        <f t="shared" si="101"/>
        <v>3578264.1300462265</v>
      </c>
      <c r="Q901" s="7">
        <f t="shared" si="102"/>
        <v>0.89339975948307893</v>
      </c>
      <c r="R901" s="7">
        <f t="shared" si="103"/>
        <v>0.89339975948307893</v>
      </c>
    </row>
    <row r="902" spans="1:18" x14ac:dyDescent="0.2">
      <c r="A902">
        <f t="shared" ca="1" si="104"/>
        <v>900.9257675397987</v>
      </c>
      <c r="B902">
        <v>49</v>
      </c>
      <c r="C902">
        <v>22.515000000000001</v>
      </c>
      <c r="D902">
        <v>0</v>
      </c>
      <c r="E902">
        <v>1</v>
      </c>
      <c r="F902">
        <v>0</v>
      </c>
      <c r="G902">
        <v>0</v>
      </c>
      <c r="H902">
        <v>1</v>
      </c>
      <c r="I902">
        <v>0</v>
      </c>
      <c r="J902">
        <v>0</v>
      </c>
      <c r="K902">
        <v>0</v>
      </c>
      <c r="L902" s="7">
        <v>8688.8588500000005</v>
      </c>
      <c r="M902" s="7">
        <f t="shared" si="98"/>
        <v>8153.048946815793</v>
      </c>
      <c r="N902" s="7">
        <f t="shared" si="99"/>
        <v>535.80990318420754</v>
      </c>
      <c r="O902" s="7">
        <f t="shared" si="100"/>
        <v>535.80990318420754</v>
      </c>
      <c r="P902" s="7">
        <f t="shared" si="101"/>
        <v>287092.25235026988</v>
      </c>
      <c r="Q902" s="7">
        <f t="shared" si="102"/>
        <v>6.1666314579872303E-2</v>
      </c>
      <c r="R902" s="7">
        <f t="shared" si="103"/>
        <v>6.1666314579872303E-2</v>
      </c>
    </row>
    <row r="903" spans="1:18" x14ac:dyDescent="0.2">
      <c r="A903">
        <f t="shared" ca="1" si="104"/>
        <v>901.9257675397987</v>
      </c>
      <c r="B903">
        <v>60</v>
      </c>
      <c r="C903">
        <v>40.92</v>
      </c>
      <c r="D903">
        <v>0</v>
      </c>
      <c r="E903">
        <v>1</v>
      </c>
      <c r="F903">
        <v>0</v>
      </c>
      <c r="G903">
        <v>1</v>
      </c>
      <c r="H903">
        <v>0</v>
      </c>
      <c r="I903">
        <v>0</v>
      </c>
      <c r="J903">
        <v>0</v>
      </c>
      <c r="K903">
        <v>1</v>
      </c>
      <c r="L903" s="7">
        <v>48673.558799999999</v>
      </c>
      <c r="M903" s="7">
        <f t="shared" si="98"/>
        <v>40034.836830959131</v>
      </c>
      <c r="N903" s="7">
        <f t="shared" si="99"/>
        <v>8638.7219690408674</v>
      </c>
      <c r="O903" s="7">
        <f t="shared" si="100"/>
        <v>8638.7219690408674</v>
      </c>
      <c r="P903" s="7">
        <f t="shared" si="101"/>
        <v>74627517.258389324</v>
      </c>
      <c r="Q903" s="7">
        <f t="shared" si="102"/>
        <v>0.17748285068978495</v>
      </c>
      <c r="R903" s="7">
        <f t="shared" si="103"/>
        <v>0.17748285068978495</v>
      </c>
    </row>
    <row r="904" spans="1:18" x14ac:dyDescent="0.2">
      <c r="A904">
        <f t="shared" ca="1" si="104"/>
        <v>902.9257675397987</v>
      </c>
      <c r="B904">
        <v>26</v>
      </c>
      <c r="C904">
        <v>27.265000000000001</v>
      </c>
      <c r="D904">
        <v>3</v>
      </c>
      <c r="E904">
        <v>1</v>
      </c>
      <c r="F904">
        <v>0</v>
      </c>
      <c r="G904">
        <v>0</v>
      </c>
      <c r="H904">
        <v>1</v>
      </c>
      <c r="I904">
        <v>0</v>
      </c>
      <c r="J904">
        <v>0</v>
      </c>
      <c r="K904">
        <v>0</v>
      </c>
      <c r="L904" s="7">
        <v>4661.2863500000003</v>
      </c>
      <c r="M904" s="7">
        <f t="shared" si="98"/>
        <v>5283.0233785556793</v>
      </c>
      <c r="N904" s="7">
        <f t="shared" si="99"/>
        <v>-621.73702855567899</v>
      </c>
      <c r="O904" s="7">
        <f t="shared" si="100"/>
        <v>621.73702855567899</v>
      </c>
      <c r="P904" s="7">
        <f t="shared" si="101"/>
        <v>386556.93267724518</v>
      </c>
      <c r="Q904" s="7">
        <f t="shared" si="102"/>
        <v>-0.13338314402325421</v>
      </c>
      <c r="R904" s="7">
        <f t="shared" si="103"/>
        <v>0.13338314402325421</v>
      </c>
    </row>
    <row r="905" spans="1:18" x14ac:dyDescent="0.2">
      <c r="A905">
        <f t="shared" ca="1" si="104"/>
        <v>903.9257675397987</v>
      </c>
      <c r="B905">
        <v>49</v>
      </c>
      <c r="C905">
        <v>36.85</v>
      </c>
      <c r="D905">
        <v>0</v>
      </c>
      <c r="E905">
        <v>1</v>
      </c>
      <c r="F905">
        <v>0</v>
      </c>
      <c r="G905">
        <v>0</v>
      </c>
      <c r="H905">
        <v>0</v>
      </c>
      <c r="I905">
        <v>0</v>
      </c>
      <c r="J905">
        <v>0</v>
      </c>
      <c r="K905">
        <v>1</v>
      </c>
      <c r="L905" s="7">
        <v>8125.7844999999998</v>
      </c>
      <c r="M905" s="7">
        <f t="shared" si="98"/>
        <v>11980.365054939366</v>
      </c>
      <c r="N905" s="7">
        <f t="shared" si="99"/>
        <v>-3854.5805549393663</v>
      </c>
      <c r="O905" s="7">
        <f t="shared" si="100"/>
        <v>3854.5805549393663</v>
      </c>
      <c r="P905" s="7">
        <f t="shared" si="101"/>
        <v>14857791.254516672</v>
      </c>
      <c r="Q905" s="7">
        <f t="shared" si="102"/>
        <v>-0.47436411277451013</v>
      </c>
      <c r="R905" s="7">
        <f t="shared" si="103"/>
        <v>0.47436411277451013</v>
      </c>
    </row>
    <row r="906" spans="1:18" x14ac:dyDescent="0.2">
      <c r="A906">
        <f t="shared" ca="1" si="104"/>
        <v>904.9257675397987</v>
      </c>
      <c r="B906">
        <v>60</v>
      </c>
      <c r="C906">
        <v>35.1</v>
      </c>
      <c r="D906">
        <v>0</v>
      </c>
      <c r="E906">
        <v>0</v>
      </c>
      <c r="F906">
        <v>1</v>
      </c>
      <c r="G906">
        <v>0</v>
      </c>
      <c r="H906">
        <v>0</v>
      </c>
      <c r="I906">
        <v>0</v>
      </c>
      <c r="J906">
        <v>1</v>
      </c>
      <c r="K906">
        <v>0</v>
      </c>
      <c r="L906" s="7">
        <v>12644.589</v>
      </c>
      <c r="M906" s="7">
        <f t="shared" si="98"/>
        <v>14418.481806513324</v>
      </c>
      <c r="N906" s="7">
        <f t="shared" si="99"/>
        <v>-1773.8928065133241</v>
      </c>
      <c r="O906" s="7">
        <f t="shared" si="100"/>
        <v>1773.8928065133241</v>
      </c>
      <c r="P906" s="7">
        <f t="shared" si="101"/>
        <v>3146695.6889997176</v>
      </c>
      <c r="Q906" s="7">
        <f t="shared" si="102"/>
        <v>-0.14028868842738376</v>
      </c>
      <c r="R906" s="7">
        <f t="shared" si="103"/>
        <v>0.14028868842738376</v>
      </c>
    </row>
    <row r="907" spans="1:18" x14ac:dyDescent="0.2">
      <c r="A907">
        <f t="shared" ca="1" si="104"/>
        <v>905.9257675397987</v>
      </c>
      <c r="B907">
        <v>26</v>
      </c>
      <c r="C907">
        <v>29.355</v>
      </c>
      <c r="D907">
        <v>2</v>
      </c>
      <c r="E907">
        <v>0</v>
      </c>
      <c r="F907">
        <v>1</v>
      </c>
      <c r="G907">
        <v>0</v>
      </c>
      <c r="H907">
        <v>1</v>
      </c>
      <c r="I907">
        <v>0</v>
      </c>
      <c r="J907">
        <v>0</v>
      </c>
      <c r="K907">
        <v>0</v>
      </c>
      <c r="L907" s="7">
        <v>4564.1914500000003</v>
      </c>
      <c r="M907" s="7">
        <f t="shared" si="98"/>
        <v>5647.7515108483094</v>
      </c>
      <c r="N907" s="7">
        <f t="shared" si="99"/>
        <v>-1083.5600608483091</v>
      </c>
      <c r="O907" s="7">
        <f t="shared" si="100"/>
        <v>1083.5600608483091</v>
      </c>
      <c r="P907" s="7">
        <f t="shared" si="101"/>
        <v>1174102.4054655915</v>
      </c>
      <c r="Q907" s="7">
        <f t="shared" si="102"/>
        <v>-0.23740460336042851</v>
      </c>
      <c r="R907" s="7">
        <f t="shared" si="103"/>
        <v>0.23740460336042851</v>
      </c>
    </row>
    <row r="908" spans="1:18" x14ac:dyDescent="0.2">
      <c r="A908">
        <f t="shared" ca="1" si="104"/>
        <v>906.9257675397987</v>
      </c>
      <c r="B908">
        <v>27</v>
      </c>
      <c r="C908">
        <v>32.585000000000001</v>
      </c>
      <c r="D908">
        <v>3</v>
      </c>
      <c r="E908">
        <v>1</v>
      </c>
      <c r="F908">
        <v>0</v>
      </c>
      <c r="G908">
        <v>0</v>
      </c>
      <c r="H908">
        <v>1</v>
      </c>
      <c r="I908">
        <v>0</v>
      </c>
      <c r="J908">
        <v>0</v>
      </c>
      <c r="K908">
        <v>0</v>
      </c>
      <c r="L908" s="7">
        <v>4846.9201499999999</v>
      </c>
      <c r="M908" s="7">
        <f t="shared" si="98"/>
        <v>7344.3889043026957</v>
      </c>
      <c r="N908" s="7">
        <f t="shared" si="99"/>
        <v>-2497.4687543026957</v>
      </c>
      <c r="O908" s="7">
        <f t="shared" si="100"/>
        <v>2497.4687543026957</v>
      </c>
      <c r="P908" s="7">
        <f t="shared" si="101"/>
        <v>6237350.1787182586</v>
      </c>
      <c r="Q908" s="7">
        <f t="shared" si="102"/>
        <v>-0.51526921777382606</v>
      </c>
      <c r="R908" s="7">
        <f t="shared" si="103"/>
        <v>0.51526921777382606</v>
      </c>
    </row>
    <row r="909" spans="1:18" x14ac:dyDescent="0.2">
      <c r="A909">
        <f t="shared" ca="1" si="104"/>
        <v>907.9257675397987</v>
      </c>
      <c r="B909">
        <v>44</v>
      </c>
      <c r="C909">
        <v>32.340000000000003</v>
      </c>
      <c r="D909">
        <v>1</v>
      </c>
      <c r="E909">
        <v>0</v>
      </c>
      <c r="F909">
        <v>1</v>
      </c>
      <c r="G909">
        <v>0</v>
      </c>
      <c r="H909">
        <v>0</v>
      </c>
      <c r="I909">
        <v>0</v>
      </c>
      <c r="J909">
        <v>0</v>
      </c>
      <c r="K909">
        <v>1</v>
      </c>
      <c r="L909" s="7">
        <v>7633.7205999999996</v>
      </c>
      <c r="M909" s="7">
        <f t="shared" si="98"/>
        <v>9773.1357210119786</v>
      </c>
      <c r="N909" s="7">
        <f t="shared" si="99"/>
        <v>-2139.415121011979</v>
      </c>
      <c r="O909" s="7">
        <f t="shared" si="100"/>
        <v>2139.415121011979</v>
      </c>
      <c r="P909" s="7">
        <f t="shared" si="101"/>
        <v>4577097.0600147005</v>
      </c>
      <c r="Q909" s="7">
        <f t="shared" si="102"/>
        <v>-0.28025850474694858</v>
      </c>
      <c r="R909" s="7">
        <f t="shared" si="103"/>
        <v>0.28025850474694858</v>
      </c>
    </row>
    <row r="910" spans="1:18" x14ac:dyDescent="0.2">
      <c r="A910">
        <f t="shared" ca="1" si="104"/>
        <v>908.9257675397987</v>
      </c>
      <c r="B910">
        <v>63</v>
      </c>
      <c r="C910">
        <v>39.799999999999997</v>
      </c>
      <c r="D910">
        <v>3</v>
      </c>
      <c r="E910">
        <v>1</v>
      </c>
      <c r="F910">
        <v>0</v>
      </c>
      <c r="G910">
        <v>0</v>
      </c>
      <c r="H910">
        <v>0</v>
      </c>
      <c r="I910">
        <v>0</v>
      </c>
      <c r="J910">
        <v>1</v>
      </c>
      <c r="K910">
        <v>0</v>
      </c>
      <c r="L910" s="7">
        <v>15170.069</v>
      </c>
      <c r="M910" s="7">
        <f t="shared" si="98"/>
        <v>18078.447372148607</v>
      </c>
      <c r="N910" s="7">
        <f t="shared" si="99"/>
        <v>-2908.378372148607</v>
      </c>
      <c r="O910" s="7">
        <f t="shared" si="100"/>
        <v>2908.378372148607</v>
      </c>
      <c r="P910" s="7">
        <f t="shared" si="101"/>
        <v>8458664.7555817813</v>
      </c>
      <c r="Q910" s="7">
        <f t="shared" si="102"/>
        <v>-0.19171820326912206</v>
      </c>
      <c r="R910" s="7">
        <f t="shared" si="103"/>
        <v>0.19171820326912206</v>
      </c>
    </row>
    <row r="911" spans="1:18" x14ac:dyDescent="0.2">
      <c r="A911">
        <f t="shared" ca="1" si="104"/>
        <v>909.9257675397987</v>
      </c>
      <c r="B911">
        <v>32</v>
      </c>
      <c r="C911">
        <v>24.6</v>
      </c>
      <c r="D911">
        <v>0</v>
      </c>
      <c r="E911">
        <v>0</v>
      </c>
      <c r="F911">
        <v>1</v>
      </c>
      <c r="G911">
        <v>1</v>
      </c>
      <c r="H911">
        <v>0</v>
      </c>
      <c r="I911">
        <v>0</v>
      </c>
      <c r="J911">
        <v>1</v>
      </c>
      <c r="K911">
        <v>0</v>
      </c>
      <c r="L911" s="7">
        <v>17496.306</v>
      </c>
      <c r="M911" s="7">
        <f t="shared" si="98"/>
        <v>27513.507214466579</v>
      </c>
      <c r="N911" s="7">
        <f t="shared" si="99"/>
        <v>-10017.201214466579</v>
      </c>
      <c r="O911" s="7">
        <f t="shared" si="100"/>
        <v>10017.201214466579</v>
      </c>
      <c r="P911" s="7">
        <f t="shared" si="101"/>
        <v>100344320.1711107</v>
      </c>
      <c r="Q911" s="7">
        <f t="shared" si="102"/>
        <v>-0.57253235136985936</v>
      </c>
      <c r="R911" s="7">
        <f t="shared" si="103"/>
        <v>0.57253235136985936</v>
      </c>
    </row>
    <row r="912" spans="1:18" x14ac:dyDescent="0.2">
      <c r="A912">
        <f t="shared" ca="1" si="104"/>
        <v>910.9257675397987</v>
      </c>
      <c r="B912">
        <v>22</v>
      </c>
      <c r="C912">
        <v>28.31</v>
      </c>
      <c r="D912">
        <v>1</v>
      </c>
      <c r="E912">
        <v>1</v>
      </c>
      <c r="F912">
        <v>0</v>
      </c>
      <c r="G912">
        <v>0</v>
      </c>
      <c r="H912">
        <v>0</v>
      </c>
      <c r="I912">
        <v>1</v>
      </c>
      <c r="J912">
        <v>0</v>
      </c>
      <c r="K912">
        <v>0</v>
      </c>
      <c r="L912" s="7">
        <v>2639.0428999999999</v>
      </c>
      <c r="M912" s="7">
        <f t="shared" si="98"/>
        <v>3306.0901377067075</v>
      </c>
      <c r="N912" s="7">
        <f t="shared" si="99"/>
        <v>-667.04723770670762</v>
      </c>
      <c r="O912" s="7">
        <f t="shared" si="100"/>
        <v>667.04723770670762</v>
      </c>
      <c r="P912" s="7">
        <f t="shared" si="101"/>
        <v>444952.01733214891</v>
      </c>
      <c r="Q912" s="7">
        <f t="shared" si="102"/>
        <v>-0.25276104367485186</v>
      </c>
      <c r="R912" s="7">
        <f t="shared" si="103"/>
        <v>0.25276104367485186</v>
      </c>
    </row>
    <row r="913" spans="1:18" x14ac:dyDescent="0.2">
      <c r="A913">
        <f t="shared" ca="1" si="104"/>
        <v>911.9257675397987</v>
      </c>
      <c r="B913">
        <v>18</v>
      </c>
      <c r="C913">
        <v>31.73</v>
      </c>
      <c r="D913">
        <v>0</v>
      </c>
      <c r="E913">
        <v>1</v>
      </c>
      <c r="F913">
        <v>0</v>
      </c>
      <c r="G913">
        <v>1</v>
      </c>
      <c r="H913">
        <v>1</v>
      </c>
      <c r="I913">
        <v>0</v>
      </c>
      <c r="J913">
        <v>0</v>
      </c>
      <c r="K913">
        <v>0</v>
      </c>
      <c r="L913" s="7">
        <v>33732.686699999998</v>
      </c>
      <c r="M913" s="7">
        <f t="shared" si="98"/>
        <v>27164.704235094719</v>
      </c>
      <c r="N913" s="7">
        <f t="shared" si="99"/>
        <v>6567.9824649052789</v>
      </c>
      <c r="O913" s="7">
        <f t="shared" si="100"/>
        <v>6567.9824649052789</v>
      </c>
      <c r="P913" s="7">
        <f t="shared" si="101"/>
        <v>43138393.659303226</v>
      </c>
      <c r="Q913" s="7">
        <f t="shared" si="102"/>
        <v>0.19470676982587573</v>
      </c>
      <c r="R913" s="7">
        <f t="shared" si="103"/>
        <v>0.19470676982587573</v>
      </c>
    </row>
    <row r="914" spans="1:18" x14ac:dyDescent="0.2">
      <c r="A914">
        <f t="shared" ca="1" si="104"/>
        <v>912.9257675397987</v>
      </c>
      <c r="B914">
        <v>59</v>
      </c>
      <c r="C914">
        <v>26.695</v>
      </c>
      <c r="D914">
        <v>3</v>
      </c>
      <c r="E914">
        <v>0</v>
      </c>
      <c r="F914">
        <v>1</v>
      </c>
      <c r="G914">
        <v>0</v>
      </c>
      <c r="H914">
        <v>0</v>
      </c>
      <c r="I914">
        <v>1</v>
      </c>
      <c r="J914">
        <v>0</v>
      </c>
      <c r="K914">
        <v>0</v>
      </c>
      <c r="L914" s="7">
        <v>14382.709049999999</v>
      </c>
      <c r="M914" s="7">
        <f t="shared" si="98"/>
        <v>13344.293203700448</v>
      </c>
      <c r="N914" s="7">
        <f t="shared" si="99"/>
        <v>1038.415846299551</v>
      </c>
      <c r="O914" s="7">
        <f t="shared" si="100"/>
        <v>1038.415846299551</v>
      </c>
      <c r="P914" s="7">
        <f t="shared" si="101"/>
        <v>1078307.4698460128</v>
      </c>
      <c r="Q914" s="7">
        <f t="shared" si="102"/>
        <v>7.2198905135993904E-2</v>
      </c>
      <c r="R914" s="7">
        <f t="shared" si="103"/>
        <v>7.2198905135993904E-2</v>
      </c>
    </row>
    <row r="915" spans="1:18" x14ac:dyDescent="0.2">
      <c r="A915">
        <f t="shared" ca="1" si="104"/>
        <v>913.9257675397987</v>
      </c>
      <c r="B915">
        <v>44</v>
      </c>
      <c r="C915">
        <v>27.5</v>
      </c>
      <c r="D915">
        <v>1</v>
      </c>
      <c r="E915">
        <v>0</v>
      </c>
      <c r="F915">
        <v>1</v>
      </c>
      <c r="G915">
        <v>0</v>
      </c>
      <c r="H915">
        <v>0</v>
      </c>
      <c r="I915">
        <v>0</v>
      </c>
      <c r="J915">
        <v>1</v>
      </c>
      <c r="K915">
        <v>0</v>
      </c>
      <c r="L915" s="7">
        <v>7626.9930000000004</v>
      </c>
      <c r="M915" s="7">
        <f t="shared" si="98"/>
        <v>8206.4104636225038</v>
      </c>
      <c r="N915" s="7">
        <f t="shared" si="99"/>
        <v>-579.41746362250342</v>
      </c>
      <c r="O915" s="7">
        <f t="shared" si="100"/>
        <v>579.41746362250342</v>
      </c>
      <c r="P915" s="7">
        <f t="shared" si="101"/>
        <v>335724.59715073509</v>
      </c>
      <c r="Q915" s="7">
        <f t="shared" si="102"/>
        <v>-7.5969318920641904E-2</v>
      </c>
      <c r="R915" s="7">
        <f t="shared" si="103"/>
        <v>7.5969318920641904E-2</v>
      </c>
    </row>
    <row r="916" spans="1:18" x14ac:dyDescent="0.2">
      <c r="A916">
        <f t="shared" ca="1" si="104"/>
        <v>914.9257675397987</v>
      </c>
      <c r="B916">
        <v>33</v>
      </c>
      <c r="C916">
        <v>24.605</v>
      </c>
      <c r="D916">
        <v>2</v>
      </c>
      <c r="E916">
        <v>1</v>
      </c>
      <c r="F916">
        <v>0</v>
      </c>
      <c r="G916">
        <v>0</v>
      </c>
      <c r="H916">
        <v>0</v>
      </c>
      <c r="I916">
        <v>1</v>
      </c>
      <c r="J916">
        <v>0</v>
      </c>
      <c r="K916">
        <v>0</v>
      </c>
      <c r="L916" s="7">
        <v>5257.5079500000002</v>
      </c>
      <c r="M916" s="7">
        <f t="shared" si="98"/>
        <v>5350.2988151385052</v>
      </c>
      <c r="N916" s="7">
        <f t="shared" si="99"/>
        <v>-92.790865138505069</v>
      </c>
      <c r="O916" s="7">
        <f t="shared" si="100"/>
        <v>92.790865138505069</v>
      </c>
      <c r="P916" s="7">
        <f t="shared" si="101"/>
        <v>8610.1446531522361</v>
      </c>
      <c r="Q916" s="7">
        <f t="shared" si="102"/>
        <v>-1.7649210618598317E-2</v>
      </c>
      <c r="R916" s="7">
        <f t="shared" si="103"/>
        <v>1.7649210618598317E-2</v>
      </c>
    </row>
    <row r="917" spans="1:18" x14ac:dyDescent="0.2">
      <c r="A917">
        <f t="shared" ca="1" si="104"/>
        <v>915.9257675397987</v>
      </c>
      <c r="B917">
        <v>24</v>
      </c>
      <c r="C917">
        <v>33.99</v>
      </c>
      <c r="D917">
        <v>0</v>
      </c>
      <c r="E917">
        <v>0</v>
      </c>
      <c r="F917">
        <v>1</v>
      </c>
      <c r="G917">
        <v>0</v>
      </c>
      <c r="H917">
        <v>0</v>
      </c>
      <c r="I917">
        <v>0</v>
      </c>
      <c r="J917">
        <v>0</v>
      </c>
      <c r="K917">
        <v>1</v>
      </c>
      <c r="L917" s="7">
        <v>2473.3341</v>
      </c>
      <c r="M917" s="7">
        <f t="shared" si="98"/>
        <v>4720.1773235737719</v>
      </c>
      <c r="N917" s="7">
        <f t="shared" si="99"/>
        <v>-2246.8432235737719</v>
      </c>
      <c r="O917" s="7">
        <f t="shared" si="100"/>
        <v>2246.8432235737719</v>
      </c>
      <c r="P917" s="7">
        <f t="shared" si="101"/>
        <v>5048304.4713193784</v>
      </c>
      <c r="Q917" s="7">
        <f t="shared" si="102"/>
        <v>-0.90842689775464291</v>
      </c>
      <c r="R917" s="7">
        <f t="shared" si="103"/>
        <v>0.90842689775464291</v>
      </c>
    </row>
    <row r="918" spans="1:18" x14ac:dyDescent="0.2">
      <c r="A918">
        <f t="shared" ca="1" si="104"/>
        <v>916.9257675397987</v>
      </c>
      <c r="B918">
        <v>43</v>
      </c>
      <c r="C918">
        <v>26.885000000000002</v>
      </c>
      <c r="D918">
        <v>0</v>
      </c>
      <c r="E918">
        <v>0</v>
      </c>
      <c r="F918">
        <v>1</v>
      </c>
      <c r="G918">
        <v>1</v>
      </c>
      <c r="H918">
        <v>0</v>
      </c>
      <c r="I918">
        <v>1</v>
      </c>
      <c r="J918">
        <v>0</v>
      </c>
      <c r="K918">
        <v>0</v>
      </c>
      <c r="L918" s="7">
        <v>21774.32215</v>
      </c>
      <c r="M918" s="7">
        <f t="shared" si="98"/>
        <v>31721.071225754364</v>
      </c>
      <c r="N918" s="7">
        <f t="shared" si="99"/>
        <v>-9946.7490757543637</v>
      </c>
      <c r="O918" s="7">
        <f t="shared" si="100"/>
        <v>9946.7490757543637</v>
      </c>
      <c r="P918" s="7">
        <f t="shared" si="101"/>
        <v>98937817.176020294</v>
      </c>
      <c r="Q918" s="7">
        <f t="shared" si="102"/>
        <v>-0.45681096326364234</v>
      </c>
      <c r="R918" s="7">
        <f t="shared" si="103"/>
        <v>0.45681096326364234</v>
      </c>
    </row>
    <row r="919" spans="1:18" x14ac:dyDescent="0.2">
      <c r="A919">
        <f t="shared" ca="1" si="104"/>
        <v>917.9257675397987</v>
      </c>
      <c r="B919">
        <v>45</v>
      </c>
      <c r="C919">
        <v>22.895</v>
      </c>
      <c r="D919">
        <v>0</v>
      </c>
      <c r="E919">
        <v>1</v>
      </c>
      <c r="F919">
        <v>0</v>
      </c>
      <c r="G919">
        <v>1</v>
      </c>
      <c r="H919">
        <v>1</v>
      </c>
      <c r="I919">
        <v>0</v>
      </c>
      <c r="J919">
        <v>0</v>
      </c>
      <c r="K919">
        <v>0</v>
      </c>
      <c r="L919" s="7">
        <v>35069.374519999998</v>
      </c>
      <c r="M919" s="7">
        <f t="shared" si="98"/>
        <v>31103.051590951341</v>
      </c>
      <c r="N919" s="7">
        <f t="shared" si="99"/>
        <v>3966.3229290486561</v>
      </c>
      <c r="O919" s="7">
        <f t="shared" si="100"/>
        <v>3966.3229290486561</v>
      </c>
      <c r="P919" s="7">
        <f t="shared" si="101"/>
        <v>15731717.57749711</v>
      </c>
      <c r="Q919" s="7">
        <f t="shared" si="102"/>
        <v>0.1130993347710456</v>
      </c>
      <c r="R919" s="7">
        <f t="shared" si="103"/>
        <v>0.1130993347710456</v>
      </c>
    </row>
    <row r="920" spans="1:18" x14ac:dyDescent="0.2">
      <c r="A920">
        <f t="shared" ca="1" si="104"/>
        <v>918.9257675397987</v>
      </c>
      <c r="B920">
        <v>61</v>
      </c>
      <c r="C920">
        <v>28.2</v>
      </c>
      <c r="D920">
        <v>0</v>
      </c>
      <c r="E920">
        <v>0</v>
      </c>
      <c r="F920">
        <v>1</v>
      </c>
      <c r="G920">
        <v>0</v>
      </c>
      <c r="H920">
        <v>0</v>
      </c>
      <c r="I920">
        <v>0</v>
      </c>
      <c r="J920">
        <v>1</v>
      </c>
      <c r="K920">
        <v>0</v>
      </c>
      <c r="L920" s="7">
        <v>13041.921</v>
      </c>
      <c r="M920" s="7">
        <f t="shared" si="98"/>
        <v>12334.903329135876</v>
      </c>
      <c r="N920" s="7">
        <f t="shared" si="99"/>
        <v>707.01767086412474</v>
      </c>
      <c r="O920" s="7">
        <f t="shared" si="100"/>
        <v>707.01767086412474</v>
      </c>
      <c r="P920" s="7">
        <f t="shared" si="101"/>
        <v>499873.98691413179</v>
      </c>
      <c r="Q920" s="7">
        <f t="shared" si="102"/>
        <v>5.4211160370019475E-2</v>
      </c>
      <c r="R920" s="7">
        <f t="shared" si="103"/>
        <v>5.4211160370019475E-2</v>
      </c>
    </row>
    <row r="921" spans="1:18" x14ac:dyDescent="0.2">
      <c r="A921">
        <f t="shared" ca="1" si="104"/>
        <v>919.9257675397987</v>
      </c>
      <c r="B921">
        <v>35</v>
      </c>
      <c r="C921">
        <v>34.21</v>
      </c>
      <c r="D921">
        <v>1</v>
      </c>
      <c r="E921">
        <v>0</v>
      </c>
      <c r="F921">
        <v>1</v>
      </c>
      <c r="G921">
        <v>0</v>
      </c>
      <c r="H921">
        <v>0</v>
      </c>
      <c r="I921">
        <v>0</v>
      </c>
      <c r="J921">
        <v>0</v>
      </c>
      <c r="K921">
        <v>1</v>
      </c>
      <c r="L921" s="7">
        <v>5245.2268999999997</v>
      </c>
      <c r="M921" s="7">
        <f t="shared" si="98"/>
        <v>8095.7203064281166</v>
      </c>
      <c r="N921" s="7">
        <f t="shared" si="99"/>
        <v>-2850.4934064281169</v>
      </c>
      <c r="O921" s="7">
        <f t="shared" si="100"/>
        <v>2850.4934064281169</v>
      </c>
      <c r="P921" s="7">
        <f t="shared" si="101"/>
        <v>8125312.6600901699</v>
      </c>
      <c r="Q921" s="7">
        <f t="shared" si="102"/>
        <v>-0.54344520471137614</v>
      </c>
      <c r="R921" s="7">
        <f t="shared" si="103"/>
        <v>0.54344520471137614</v>
      </c>
    </row>
    <row r="922" spans="1:18" x14ac:dyDescent="0.2">
      <c r="A922">
        <f t="shared" ca="1" si="104"/>
        <v>920.9257675397987</v>
      </c>
      <c r="B922">
        <v>62</v>
      </c>
      <c r="C922">
        <v>25</v>
      </c>
      <c r="D922">
        <v>0</v>
      </c>
      <c r="E922">
        <v>0</v>
      </c>
      <c r="F922">
        <v>1</v>
      </c>
      <c r="G922">
        <v>0</v>
      </c>
      <c r="H922">
        <v>0</v>
      </c>
      <c r="I922">
        <v>0</v>
      </c>
      <c r="J922">
        <v>1</v>
      </c>
      <c r="K922">
        <v>0</v>
      </c>
      <c r="L922" s="7">
        <v>13451.121999999999</v>
      </c>
      <c r="M922" s="7">
        <f t="shared" si="98"/>
        <v>11506.340630118533</v>
      </c>
      <c r="N922" s="7">
        <f t="shared" si="99"/>
        <v>1944.7813698814662</v>
      </c>
      <c r="O922" s="7">
        <f t="shared" si="100"/>
        <v>1944.7813698814662</v>
      </c>
      <c r="P922" s="7">
        <f t="shared" si="101"/>
        <v>3782174.5766380322</v>
      </c>
      <c r="Q922" s="7">
        <f t="shared" si="102"/>
        <v>0.14458134941319142</v>
      </c>
      <c r="R922" s="7">
        <f t="shared" si="103"/>
        <v>0.14458134941319142</v>
      </c>
    </row>
    <row r="923" spans="1:18" x14ac:dyDescent="0.2">
      <c r="A923">
        <f t="shared" ca="1" si="104"/>
        <v>921.9257675397987</v>
      </c>
      <c r="B923">
        <v>62</v>
      </c>
      <c r="C923">
        <v>33.200000000000003</v>
      </c>
      <c r="D923">
        <v>0</v>
      </c>
      <c r="E923">
        <v>0</v>
      </c>
      <c r="F923">
        <v>1</v>
      </c>
      <c r="G923">
        <v>0</v>
      </c>
      <c r="H923">
        <v>0</v>
      </c>
      <c r="I923">
        <v>0</v>
      </c>
      <c r="J923">
        <v>1</v>
      </c>
      <c r="K923">
        <v>0</v>
      </c>
      <c r="L923" s="7">
        <v>13462.52</v>
      </c>
      <c r="M923" s="7">
        <f t="shared" si="98"/>
        <v>14287.726949727423</v>
      </c>
      <c r="N923" s="7">
        <f t="shared" si="99"/>
        <v>-825.2069497274224</v>
      </c>
      <c r="O923" s="7">
        <f t="shared" si="100"/>
        <v>825.2069497274224</v>
      </c>
      <c r="P923" s="7">
        <f t="shared" si="101"/>
        <v>680966.50987843669</v>
      </c>
      <c r="Q923" s="7">
        <f t="shared" si="102"/>
        <v>-6.1296618294897416E-2</v>
      </c>
      <c r="R923" s="7">
        <f t="shared" si="103"/>
        <v>6.1296618294897416E-2</v>
      </c>
    </row>
    <row r="924" spans="1:18" x14ac:dyDescent="0.2">
      <c r="A924">
        <f t="shared" ca="1" si="104"/>
        <v>922.9257675397987</v>
      </c>
      <c r="B924">
        <v>38</v>
      </c>
      <c r="C924">
        <v>31</v>
      </c>
      <c r="D924">
        <v>1</v>
      </c>
      <c r="E924">
        <v>1</v>
      </c>
      <c r="F924">
        <v>0</v>
      </c>
      <c r="G924">
        <v>0</v>
      </c>
      <c r="H924">
        <v>0</v>
      </c>
      <c r="I924">
        <v>0</v>
      </c>
      <c r="J924">
        <v>1</v>
      </c>
      <c r="K924">
        <v>0</v>
      </c>
      <c r="L924" s="7">
        <v>5488.2619999999997</v>
      </c>
      <c r="M924" s="7">
        <f t="shared" si="98"/>
        <v>7721.1350766412488</v>
      </c>
      <c r="N924" s="7">
        <f t="shared" si="99"/>
        <v>-2232.8730766412491</v>
      </c>
      <c r="O924" s="7">
        <f t="shared" si="100"/>
        <v>2232.8730766412491</v>
      </c>
      <c r="P924" s="7">
        <f t="shared" si="101"/>
        <v>4985722.1763893571</v>
      </c>
      <c r="Q924" s="7">
        <f t="shared" si="102"/>
        <v>-0.40684520466429064</v>
      </c>
      <c r="R924" s="7">
        <f t="shared" si="103"/>
        <v>0.40684520466429064</v>
      </c>
    </row>
    <row r="925" spans="1:18" x14ac:dyDescent="0.2">
      <c r="A925">
        <f t="shared" ca="1" si="104"/>
        <v>923.9257675397987</v>
      </c>
      <c r="B925">
        <v>34</v>
      </c>
      <c r="C925">
        <v>35.814999999999998</v>
      </c>
      <c r="D925">
        <v>0</v>
      </c>
      <c r="E925">
        <v>1</v>
      </c>
      <c r="F925">
        <v>0</v>
      </c>
      <c r="G925">
        <v>0</v>
      </c>
      <c r="H925">
        <v>0</v>
      </c>
      <c r="I925">
        <v>1</v>
      </c>
      <c r="J925">
        <v>0</v>
      </c>
      <c r="K925">
        <v>0</v>
      </c>
      <c r="L925" s="7">
        <v>4320.4108500000002</v>
      </c>
      <c r="M925" s="7">
        <f t="shared" si="98"/>
        <v>8458.5126923551052</v>
      </c>
      <c r="N925" s="7">
        <f t="shared" si="99"/>
        <v>-4138.101842355105</v>
      </c>
      <c r="O925" s="7">
        <f t="shared" si="100"/>
        <v>4138.101842355105</v>
      </c>
      <c r="P925" s="7">
        <f t="shared" si="101"/>
        <v>17123886.857702713</v>
      </c>
      <c r="Q925" s="7">
        <f t="shared" si="102"/>
        <v>-0.95780285394735198</v>
      </c>
      <c r="R925" s="7">
        <f t="shared" si="103"/>
        <v>0.95780285394735198</v>
      </c>
    </row>
    <row r="926" spans="1:18" x14ac:dyDescent="0.2">
      <c r="A926">
        <f t="shared" ca="1" si="104"/>
        <v>924.9257675397987</v>
      </c>
      <c r="B926">
        <v>43</v>
      </c>
      <c r="C926">
        <v>23.2</v>
      </c>
      <c r="D926">
        <v>0</v>
      </c>
      <c r="E926">
        <v>1</v>
      </c>
      <c r="F926">
        <v>0</v>
      </c>
      <c r="G926">
        <v>0</v>
      </c>
      <c r="H926">
        <v>0</v>
      </c>
      <c r="I926">
        <v>0</v>
      </c>
      <c r="J926">
        <v>1</v>
      </c>
      <c r="K926">
        <v>0</v>
      </c>
      <c r="L926" s="7">
        <v>6250.4350000000004</v>
      </c>
      <c r="M926" s="7">
        <f t="shared" si="98"/>
        <v>5884.2073560143035</v>
      </c>
      <c r="N926" s="7">
        <f t="shared" si="99"/>
        <v>366.22764398569689</v>
      </c>
      <c r="O926" s="7">
        <f t="shared" si="100"/>
        <v>366.22764398569689</v>
      </c>
      <c r="P926" s="7">
        <f t="shared" si="101"/>
        <v>134122.68721931434</v>
      </c>
      <c r="Q926" s="7">
        <f t="shared" si="102"/>
        <v>5.8592345010498766E-2</v>
      </c>
      <c r="R926" s="7">
        <f t="shared" si="103"/>
        <v>5.8592345010498766E-2</v>
      </c>
    </row>
    <row r="927" spans="1:18" x14ac:dyDescent="0.2">
      <c r="A927">
        <f t="shared" ca="1" si="104"/>
        <v>925.9257675397987</v>
      </c>
      <c r="B927">
        <v>50</v>
      </c>
      <c r="C927">
        <v>32.11</v>
      </c>
      <c r="D927">
        <v>2</v>
      </c>
      <c r="E927">
        <v>1</v>
      </c>
      <c r="F927">
        <v>0</v>
      </c>
      <c r="G927">
        <v>0</v>
      </c>
      <c r="H927">
        <v>1</v>
      </c>
      <c r="I927">
        <v>0</v>
      </c>
      <c r="J927">
        <v>0</v>
      </c>
      <c r="K927">
        <v>0</v>
      </c>
      <c r="L927" s="7">
        <v>25333.332839999999</v>
      </c>
      <c r="M927" s="7">
        <f t="shared" si="98"/>
        <v>12615.467577047417</v>
      </c>
      <c r="N927" s="7">
        <f t="shared" si="99"/>
        <v>12717.865262952582</v>
      </c>
      <c r="O927" s="7">
        <f t="shared" si="100"/>
        <v>12717.865262952582</v>
      </c>
      <c r="P927" s="7">
        <f t="shared" si="101"/>
        <v>161744096.84661594</v>
      </c>
      <c r="Q927" s="7">
        <f t="shared" si="102"/>
        <v>0.502021006998011</v>
      </c>
      <c r="R927" s="7">
        <f t="shared" si="103"/>
        <v>0.502021006998011</v>
      </c>
    </row>
    <row r="928" spans="1:18" x14ac:dyDescent="0.2">
      <c r="A928">
        <f t="shared" ca="1" si="104"/>
        <v>926.9257675397987</v>
      </c>
      <c r="B928">
        <v>19</v>
      </c>
      <c r="C928">
        <v>23.4</v>
      </c>
      <c r="D928">
        <v>2</v>
      </c>
      <c r="E928">
        <v>0</v>
      </c>
      <c r="F928">
        <v>1</v>
      </c>
      <c r="G928">
        <v>0</v>
      </c>
      <c r="H928">
        <v>0</v>
      </c>
      <c r="I928">
        <v>0</v>
      </c>
      <c r="J928">
        <v>1</v>
      </c>
      <c r="K928">
        <v>0</v>
      </c>
      <c r="L928" s="7">
        <v>2913.569</v>
      </c>
      <c r="M928" s="7">
        <f t="shared" si="98"/>
        <v>869.80903553349299</v>
      </c>
      <c r="N928" s="7">
        <f t="shared" si="99"/>
        <v>2043.759964466507</v>
      </c>
      <c r="O928" s="7">
        <f t="shared" si="100"/>
        <v>2043.759964466507</v>
      </c>
      <c r="P928" s="7">
        <f t="shared" si="101"/>
        <v>4176954.7923561377</v>
      </c>
      <c r="Q928" s="7">
        <f t="shared" si="102"/>
        <v>0.70146269556907936</v>
      </c>
      <c r="R928" s="7">
        <f t="shared" si="103"/>
        <v>0.70146269556907936</v>
      </c>
    </row>
    <row r="929" spans="1:18" x14ac:dyDescent="0.2">
      <c r="A929">
        <f t="shared" ca="1" si="104"/>
        <v>927.9257675397987</v>
      </c>
      <c r="B929">
        <v>57</v>
      </c>
      <c r="C929">
        <v>20.100000000000001</v>
      </c>
      <c r="D929">
        <v>1</v>
      </c>
      <c r="E929">
        <v>0</v>
      </c>
      <c r="F929">
        <v>1</v>
      </c>
      <c r="G929">
        <v>0</v>
      </c>
      <c r="H929">
        <v>0</v>
      </c>
      <c r="I929">
        <v>0</v>
      </c>
      <c r="J929">
        <v>1</v>
      </c>
      <c r="K929">
        <v>0</v>
      </c>
      <c r="L929" s="7">
        <v>12032.325999999999</v>
      </c>
      <c r="M929" s="7">
        <f t="shared" si="98"/>
        <v>9035.5114898878128</v>
      </c>
      <c r="N929" s="7">
        <f t="shared" si="99"/>
        <v>2996.8145101121863</v>
      </c>
      <c r="O929" s="7">
        <f t="shared" si="100"/>
        <v>2996.8145101121863</v>
      </c>
      <c r="P929" s="7">
        <f t="shared" si="101"/>
        <v>8980897.2080189437</v>
      </c>
      <c r="Q929" s="7">
        <f t="shared" si="102"/>
        <v>0.24906360666359825</v>
      </c>
      <c r="R929" s="7">
        <f t="shared" si="103"/>
        <v>0.24906360666359825</v>
      </c>
    </row>
    <row r="930" spans="1:18" x14ac:dyDescent="0.2">
      <c r="A930">
        <f t="shared" ca="1" si="104"/>
        <v>928.9257675397987</v>
      </c>
      <c r="B930">
        <v>62</v>
      </c>
      <c r="C930">
        <v>39.159999999999997</v>
      </c>
      <c r="D930">
        <v>0</v>
      </c>
      <c r="E930">
        <v>0</v>
      </c>
      <c r="F930">
        <v>1</v>
      </c>
      <c r="G930">
        <v>0</v>
      </c>
      <c r="H930">
        <v>0</v>
      </c>
      <c r="I930">
        <v>0</v>
      </c>
      <c r="J930">
        <v>0</v>
      </c>
      <c r="K930">
        <v>1</v>
      </c>
      <c r="L930" s="7">
        <v>13470.804400000001</v>
      </c>
      <c r="M930" s="7">
        <f t="shared" si="98"/>
        <v>16234.348875161033</v>
      </c>
      <c r="N930" s="7">
        <f t="shared" si="99"/>
        <v>-2763.5444751610321</v>
      </c>
      <c r="O930" s="7">
        <f t="shared" si="100"/>
        <v>2763.5444751610321</v>
      </c>
      <c r="P930" s="7">
        <f t="shared" si="101"/>
        <v>7637178.0661930647</v>
      </c>
      <c r="Q930" s="7">
        <f t="shared" si="102"/>
        <v>-0.20515066458548176</v>
      </c>
      <c r="R930" s="7">
        <f t="shared" si="103"/>
        <v>0.20515066458548176</v>
      </c>
    </row>
    <row r="931" spans="1:18" x14ac:dyDescent="0.2">
      <c r="A931">
        <f t="shared" ca="1" si="104"/>
        <v>929.9257675397987</v>
      </c>
      <c r="B931">
        <v>41</v>
      </c>
      <c r="C931">
        <v>34.21</v>
      </c>
      <c r="D931">
        <v>1</v>
      </c>
      <c r="E931">
        <v>1</v>
      </c>
      <c r="F931">
        <v>0</v>
      </c>
      <c r="G931">
        <v>0</v>
      </c>
      <c r="H931">
        <v>0</v>
      </c>
      <c r="I931">
        <v>0</v>
      </c>
      <c r="J931">
        <v>0</v>
      </c>
      <c r="K931">
        <v>1</v>
      </c>
      <c r="L931" s="7">
        <v>6289.7548999999999</v>
      </c>
      <c r="M931" s="7">
        <f t="shared" si="98"/>
        <v>9505.5440622570968</v>
      </c>
      <c r="N931" s="7">
        <f t="shared" si="99"/>
        <v>-3215.7891622570969</v>
      </c>
      <c r="O931" s="7">
        <f t="shared" si="100"/>
        <v>3215.7891622570969</v>
      </c>
      <c r="P931" s="7">
        <f t="shared" si="101"/>
        <v>10341299.936090201</v>
      </c>
      <c r="Q931" s="7">
        <f t="shared" si="102"/>
        <v>-0.511274161455337</v>
      </c>
      <c r="R931" s="7">
        <f t="shared" si="103"/>
        <v>0.511274161455337</v>
      </c>
    </row>
    <row r="932" spans="1:18" x14ac:dyDescent="0.2">
      <c r="A932">
        <f t="shared" ca="1" si="104"/>
        <v>930.9257675397987</v>
      </c>
      <c r="B932">
        <v>26</v>
      </c>
      <c r="C932">
        <v>46.53</v>
      </c>
      <c r="D932">
        <v>1</v>
      </c>
      <c r="E932">
        <v>1</v>
      </c>
      <c r="F932">
        <v>0</v>
      </c>
      <c r="G932">
        <v>0</v>
      </c>
      <c r="H932">
        <v>0</v>
      </c>
      <c r="I932">
        <v>0</v>
      </c>
      <c r="J932">
        <v>0</v>
      </c>
      <c r="K932">
        <v>1</v>
      </c>
      <c r="L932" s="7">
        <v>2927.0646999999999</v>
      </c>
      <c r="M932" s="7">
        <f t="shared" si="98"/>
        <v>9831.5621226824296</v>
      </c>
      <c r="N932" s="7">
        <f t="shared" si="99"/>
        <v>-6904.4974226824297</v>
      </c>
      <c r="O932" s="7">
        <f t="shared" si="100"/>
        <v>6904.4974226824297</v>
      </c>
      <c r="P932" s="7">
        <f t="shared" si="101"/>
        <v>47672084.659828313</v>
      </c>
      <c r="Q932" s="7">
        <f t="shared" si="102"/>
        <v>-2.358846875739518</v>
      </c>
      <c r="R932" s="7">
        <f t="shared" si="103"/>
        <v>2.358846875739518</v>
      </c>
    </row>
    <row r="933" spans="1:18" x14ac:dyDescent="0.2">
      <c r="A933">
        <f t="shared" ca="1" si="104"/>
        <v>931.9257675397987</v>
      </c>
      <c r="B933">
        <v>39</v>
      </c>
      <c r="C933">
        <v>32.5</v>
      </c>
      <c r="D933">
        <v>1</v>
      </c>
      <c r="E933">
        <v>0</v>
      </c>
      <c r="F933">
        <v>1</v>
      </c>
      <c r="G933">
        <v>0</v>
      </c>
      <c r="H933">
        <v>0</v>
      </c>
      <c r="I933">
        <v>0</v>
      </c>
      <c r="J933">
        <v>1</v>
      </c>
      <c r="K933">
        <v>0</v>
      </c>
      <c r="L933" s="7">
        <v>6238.2979999999998</v>
      </c>
      <c r="M933" s="7">
        <f t="shared" si="98"/>
        <v>8618.0959689899628</v>
      </c>
      <c r="N933" s="7">
        <f t="shared" si="99"/>
        <v>-2379.797968989963</v>
      </c>
      <c r="O933" s="7">
        <f t="shared" si="100"/>
        <v>2379.797968989963</v>
      </c>
      <c r="P933" s="7">
        <f t="shared" si="101"/>
        <v>5663438.3732087528</v>
      </c>
      <c r="Q933" s="7">
        <f t="shared" si="102"/>
        <v>-0.38148193128798319</v>
      </c>
      <c r="R933" s="7">
        <f t="shared" si="103"/>
        <v>0.38148193128798319</v>
      </c>
    </row>
    <row r="934" spans="1:18" x14ac:dyDescent="0.2">
      <c r="A934">
        <f t="shared" ca="1" si="104"/>
        <v>932.9257675397987</v>
      </c>
      <c r="B934">
        <v>46</v>
      </c>
      <c r="C934">
        <v>25.8</v>
      </c>
      <c r="D934">
        <v>5</v>
      </c>
      <c r="E934">
        <v>1</v>
      </c>
      <c r="F934">
        <v>0</v>
      </c>
      <c r="G934">
        <v>0</v>
      </c>
      <c r="H934">
        <v>0</v>
      </c>
      <c r="I934">
        <v>0</v>
      </c>
      <c r="J934">
        <v>1</v>
      </c>
      <c r="K934">
        <v>0</v>
      </c>
      <c r="L934" s="7">
        <v>10096.969999999999</v>
      </c>
      <c r="M934" s="7">
        <f t="shared" si="98"/>
        <v>9914.1821187601963</v>
      </c>
      <c r="N934" s="7">
        <f t="shared" si="99"/>
        <v>182.78788123980303</v>
      </c>
      <c r="O934" s="7">
        <f t="shared" si="100"/>
        <v>182.78788123980303</v>
      </c>
      <c r="P934" s="7">
        <f t="shared" si="101"/>
        <v>33411.409528136333</v>
      </c>
      <c r="Q934" s="7">
        <f t="shared" si="102"/>
        <v>1.8103240996041686E-2</v>
      </c>
      <c r="R934" s="7">
        <f t="shared" si="103"/>
        <v>1.8103240996041686E-2</v>
      </c>
    </row>
    <row r="935" spans="1:18" x14ac:dyDescent="0.2">
      <c r="A935">
        <f t="shared" ca="1" si="104"/>
        <v>933.9257675397987</v>
      </c>
      <c r="B935">
        <v>45</v>
      </c>
      <c r="C935">
        <v>35.299999999999997</v>
      </c>
      <c r="D935">
        <v>0</v>
      </c>
      <c r="E935">
        <v>0</v>
      </c>
      <c r="F935">
        <v>1</v>
      </c>
      <c r="G935">
        <v>0</v>
      </c>
      <c r="H935">
        <v>0</v>
      </c>
      <c r="I935">
        <v>0</v>
      </c>
      <c r="J935">
        <v>1</v>
      </c>
      <c r="K935">
        <v>0</v>
      </c>
      <c r="L935" s="7">
        <v>7348.1419999999998</v>
      </c>
      <c r="M935" s="7">
        <f t="shared" si="98"/>
        <v>10633.475209175271</v>
      </c>
      <c r="N935" s="7">
        <f t="shared" si="99"/>
        <v>-3285.3332091752709</v>
      </c>
      <c r="O935" s="7">
        <f t="shared" si="100"/>
        <v>3285.3332091752709</v>
      </c>
      <c r="P935" s="7">
        <f t="shared" si="101"/>
        <v>10793414.295309884</v>
      </c>
      <c r="Q935" s="7">
        <f t="shared" si="102"/>
        <v>-0.4470971313803232</v>
      </c>
      <c r="R935" s="7">
        <f t="shared" si="103"/>
        <v>0.4470971313803232</v>
      </c>
    </row>
    <row r="936" spans="1:18" x14ac:dyDescent="0.2">
      <c r="A936">
        <f t="shared" ca="1" si="104"/>
        <v>934.9257675397987</v>
      </c>
      <c r="B936">
        <v>32</v>
      </c>
      <c r="C936">
        <v>37.18</v>
      </c>
      <c r="D936">
        <v>2</v>
      </c>
      <c r="E936">
        <v>1</v>
      </c>
      <c r="F936">
        <v>0</v>
      </c>
      <c r="G936">
        <v>0</v>
      </c>
      <c r="H936">
        <v>0</v>
      </c>
      <c r="I936">
        <v>0</v>
      </c>
      <c r="J936">
        <v>0</v>
      </c>
      <c r="K936">
        <v>1</v>
      </c>
      <c r="L936" s="7">
        <v>4673.3922000000002</v>
      </c>
      <c r="M936" s="7">
        <f t="shared" si="98"/>
        <v>8676.7419917942916</v>
      </c>
      <c r="N936" s="7">
        <f t="shared" si="99"/>
        <v>-4003.3497917942914</v>
      </c>
      <c r="O936" s="7">
        <f t="shared" si="100"/>
        <v>4003.3497917942914</v>
      </c>
      <c r="P936" s="7">
        <f t="shared" si="101"/>
        <v>16026809.555459397</v>
      </c>
      <c r="Q936" s="7">
        <f t="shared" si="102"/>
        <v>-0.85662611235459574</v>
      </c>
      <c r="R936" s="7">
        <f t="shared" si="103"/>
        <v>0.85662611235459574</v>
      </c>
    </row>
    <row r="937" spans="1:18" x14ac:dyDescent="0.2">
      <c r="A937">
        <f t="shared" ca="1" si="104"/>
        <v>935.9257675397987</v>
      </c>
      <c r="B937">
        <v>59</v>
      </c>
      <c r="C937">
        <v>27.5</v>
      </c>
      <c r="D937">
        <v>0</v>
      </c>
      <c r="E937">
        <v>0</v>
      </c>
      <c r="F937">
        <v>1</v>
      </c>
      <c r="G937">
        <v>0</v>
      </c>
      <c r="H937">
        <v>0</v>
      </c>
      <c r="I937">
        <v>0</v>
      </c>
      <c r="J937">
        <v>1</v>
      </c>
      <c r="K937">
        <v>0</v>
      </c>
      <c r="L937" s="7">
        <v>12233.828</v>
      </c>
      <c r="M937" s="7">
        <f t="shared" si="98"/>
        <v>11583.755206533591</v>
      </c>
      <c r="N937" s="7">
        <f t="shared" si="99"/>
        <v>650.07279346640826</v>
      </c>
      <c r="O937" s="7">
        <f t="shared" si="100"/>
        <v>650.07279346640826</v>
      </c>
      <c r="P937" s="7">
        <f t="shared" si="101"/>
        <v>422594.63680521946</v>
      </c>
      <c r="Q937" s="7">
        <f t="shared" si="102"/>
        <v>5.3137316747170898E-2</v>
      </c>
      <c r="R937" s="7">
        <f t="shared" si="103"/>
        <v>5.3137316747170898E-2</v>
      </c>
    </row>
    <row r="938" spans="1:18" x14ac:dyDescent="0.2">
      <c r="A938">
        <f t="shared" ca="1" si="104"/>
        <v>936.9257675397987</v>
      </c>
      <c r="B938">
        <v>44</v>
      </c>
      <c r="C938">
        <v>29.734999999999999</v>
      </c>
      <c r="D938">
        <v>2</v>
      </c>
      <c r="E938">
        <v>1</v>
      </c>
      <c r="F938">
        <v>0</v>
      </c>
      <c r="G938">
        <v>0</v>
      </c>
      <c r="H938">
        <v>1</v>
      </c>
      <c r="I938">
        <v>0</v>
      </c>
      <c r="J938">
        <v>0</v>
      </c>
      <c r="K938">
        <v>0</v>
      </c>
      <c r="L938" s="7">
        <v>32108.662820000001</v>
      </c>
      <c r="M938" s="7">
        <f t="shared" si="98"/>
        <v>10268.745009497583</v>
      </c>
      <c r="N938" s="7">
        <f t="shared" si="99"/>
        <v>21839.917810502418</v>
      </c>
      <c r="O938" s="7">
        <f t="shared" si="100"/>
        <v>21839.917810502418</v>
      </c>
      <c r="P938" s="7">
        <f t="shared" si="101"/>
        <v>476982009.96950078</v>
      </c>
      <c r="Q938" s="7">
        <f t="shared" si="102"/>
        <v>0.68018770924644867</v>
      </c>
      <c r="R938" s="7">
        <f t="shared" si="103"/>
        <v>0.68018770924644867</v>
      </c>
    </row>
    <row r="939" spans="1:18" x14ac:dyDescent="0.2">
      <c r="A939">
        <f t="shared" ca="1" si="104"/>
        <v>937.9257675397987</v>
      </c>
      <c r="B939">
        <v>39</v>
      </c>
      <c r="C939">
        <v>24.225000000000001</v>
      </c>
      <c r="D939">
        <v>5</v>
      </c>
      <c r="E939">
        <v>0</v>
      </c>
      <c r="F939">
        <v>1</v>
      </c>
      <c r="G939">
        <v>0</v>
      </c>
      <c r="H939">
        <v>0</v>
      </c>
      <c r="I939">
        <v>1</v>
      </c>
      <c r="J939">
        <v>0</v>
      </c>
      <c r="K939">
        <v>0</v>
      </c>
      <c r="L939" s="7">
        <v>8965.7957499999993</v>
      </c>
      <c r="M939" s="7">
        <f t="shared" si="98"/>
        <v>8320.3594128329787</v>
      </c>
      <c r="N939" s="7">
        <f t="shared" si="99"/>
        <v>645.43633716702061</v>
      </c>
      <c r="O939" s="7">
        <f t="shared" si="100"/>
        <v>645.43633716702061</v>
      </c>
      <c r="P939" s="7">
        <f t="shared" si="101"/>
        <v>416588.06533557991</v>
      </c>
      <c r="Q939" s="7">
        <f t="shared" si="102"/>
        <v>7.1988739779959926E-2</v>
      </c>
      <c r="R939" s="7">
        <f t="shared" si="103"/>
        <v>7.1988739779959926E-2</v>
      </c>
    </row>
    <row r="940" spans="1:18" x14ac:dyDescent="0.2">
      <c r="A940">
        <f t="shared" ca="1" si="104"/>
        <v>938.9257675397987</v>
      </c>
      <c r="B940">
        <v>18</v>
      </c>
      <c r="C940">
        <v>26.18</v>
      </c>
      <c r="D940">
        <v>2</v>
      </c>
      <c r="E940">
        <v>1</v>
      </c>
      <c r="F940">
        <v>0</v>
      </c>
      <c r="G940">
        <v>0</v>
      </c>
      <c r="H940">
        <v>0</v>
      </c>
      <c r="I940">
        <v>0</v>
      </c>
      <c r="J940">
        <v>0</v>
      </c>
      <c r="K940">
        <v>1</v>
      </c>
      <c r="L940" s="7">
        <v>2304.0021999999999</v>
      </c>
      <c r="M940" s="7">
        <f t="shared" si="98"/>
        <v>1349.6250665521804</v>
      </c>
      <c r="N940" s="7">
        <f t="shared" si="99"/>
        <v>954.37713344781946</v>
      </c>
      <c r="O940" s="7">
        <f t="shared" si="100"/>
        <v>954.37713344781946</v>
      </c>
      <c r="P940" s="7">
        <f t="shared" si="101"/>
        <v>910835.71284807695</v>
      </c>
      <c r="Q940" s="7">
        <f t="shared" si="102"/>
        <v>0.41422579086418387</v>
      </c>
      <c r="R940" s="7">
        <f t="shared" si="103"/>
        <v>0.41422579086418387</v>
      </c>
    </row>
    <row r="941" spans="1:18" x14ac:dyDescent="0.2">
      <c r="A941">
        <f t="shared" ca="1" si="104"/>
        <v>939.9257675397987</v>
      </c>
      <c r="B941">
        <v>53</v>
      </c>
      <c r="C941">
        <v>29.48</v>
      </c>
      <c r="D941">
        <v>0</v>
      </c>
      <c r="E941">
        <v>1</v>
      </c>
      <c r="F941">
        <v>0</v>
      </c>
      <c r="G941">
        <v>0</v>
      </c>
      <c r="H941">
        <v>0</v>
      </c>
      <c r="I941">
        <v>0</v>
      </c>
      <c r="J941">
        <v>0</v>
      </c>
      <c r="K941">
        <v>1</v>
      </c>
      <c r="L941" s="7">
        <v>9487.6442000000006</v>
      </c>
      <c r="M941" s="7">
        <f t="shared" si="98"/>
        <v>10507.934711976864</v>
      </c>
      <c r="N941" s="7">
        <f t="shared" si="99"/>
        <v>-1020.2905119768639</v>
      </c>
      <c r="O941" s="7">
        <f t="shared" si="100"/>
        <v>1020.2905119768639</v>
      </c>
      <c r="P941" s="7">
        <f t="shared" si="101"/>
        <v>1040992.728830011</v>
      </c>
      <c r="Q941" s="7">
        <f t="shared" si="102"/>
        <v>-0.10753886744370787</v>
      </c>
      <c r="R941" s="7">
        <f t="shared" si="103"/>
        <v>0.10753886744370787</v>
      </c>
    </row>
    <row r="942" spans="1:18" x14ac:dyDescent="0.2">
      <c r="A942">
        <f t="shared" ca="1" si="104"/>
        <v>940.9257675397987</v>
      </c>
      <c r="B942">
        <v>18</v>
      </c>
      <c r="C942">
        <v>23.21</v>
      </c>
      <c r="D942">
        <v>0</v>
      </c>
      <c r="E942">
        <v>1</v>
      </c>
      <c r="F942">
        <v>0</v>
      </c>
      <c r="G942">
        <v>0</v>
      </c>
      <c r="H942">
        <v>0</v>
      </c>
      <c r="I942">
        <v>0</v>
      </c>
      <c r="J942">
        <v>0</v>
      </c>
      <c r="K942">
        <v>1</v>
      </c>
      <c r="L942" s="7">
        <v>1121.8739</v>
      </c>
      <c r="M942" s="7">
        <f t="shared" si="98"/>
        <v>-608.78058097027974</v>
      </c>
      <c r="N942" s="7">
        <f t="shared" si="99"/>
        <v>1730.6544809702798</v>
      </c>
      <c r="O942" s="7">
        <f t="shared" si="100"/>
        <v>1730.6544809702798</v>
      </c>
      <c r="P942" s="7">
        <f t="shared" si="101"/>
        <v>2995164.9325025086</v>
      </c>
      <c r="Q942" s="7">
        <f t="shared" si="102"/>
        <v>1.5426461752700369</v>
      </c>
      <c r="R942" s="7">
        <f t="shared" si="103"/>
        <v>1.5426461752700369</v>
      </c>
    </row>
    <row r="943" spans="1:18" x14ac:dyDescent="0.2">
      <c r="A943">
        <f t="shared" ca="1" si="104"/>
        <v>941.9257675397987</v>
      </c>
      <c r="B943">
        <v>50</v>
      </c>
      <c r="C943">
        <v>46.09</v>
      </c>
      <c r="D943">
        <v>1</v>
      </c>
      <c r="E943">
        <v>0</v>
      </c>
      <c r="F943">
        <v>1</v>
      </c>
      <c r="G943">
        <v>0</v>
      </c>
      <c r="H943">
        <v>0</v>
      </c>
      <c r="I943">
        <v>0</v>
      </c>
      <c r="J943">
        <v>0</v>
      </c>
      <c r="K943">
        <v>1</v>
      </c>
      <c r="L943" s="7">
        <v>9549.5650999999998</v>
      </c>
      <c r="M943" s="7">
        <f t="shared" si="98"/>
        <v>15978.183823385118</v>
      </c>
      <c r="N943" s="7">
        <f t="shared" si="99"/>
        <v>-6428.6187233851178</v>
      </c>
      <c r="O943" s="7">
        <f t="shared" si="100"/>
        <v>6428.6187233851178</v>
      </c>
      <c r="P943" s="7">
        <f t="shared" si="101"/>
        <v>41327138.690657705</v>
      </c>
      <c r="Q943" s="7">
        <f t="shared" si="102"/>
        <v>-0.67318444935100952</v>
      </c>
      <c r="R943" s="7">
        <f t="shared" si="103"/>
        <v>0.67318444935100952</v>
      </c>
    </row>
    <row r="944" spans="1:18" x14ac:dyDescent="0.2">
      <c r="A944">
        <f t="shared" ca="1" si="104"/>
        <v>942.9257675397987</v>
      </c>
      <c r="B944">
        <v>18</v>
      </c>
      <c r="C944">
        <v>40.185000000000002</v>
      </c>
      <c r="D944">
        <v>0</v>
      </c>
      <c r="E944">
        <v>0</v>
      </c>
      <c r="F944">
        <v>1</v>
      </c>
      <c r="G944">
        <v>0</v>
      </c>
      <c r="H944">
        <v>1</v>
      </c>
      <c r="I944">
        <v>0</v>
      </c>
      <c r="J944">
        <v>0</v>
      </c>
      <c r="K944">
        <v>0</v>
      </c>
      <c r="L944" s="7">
        <v>2217.4691499999999</v>
      </c>
      <c r="M944" s="7">
        <f t="shared" si="98"/>
        <v>6315.3647028566584</v>
      </c>
      <c r="N944" s="7">
        <f t="shared" si="99"/>
        <v>-4097.8955528566585</v>
      </c>
      <c r="O944" s="7">
        <f t="shared" si="100"/>
        <v>4097.8955528566585</v>
      </c>
      <c r="P944" s="7">
        <f t="shared" si="101"/>
        <v>16792747.962122377</v>
      </c>
      <c r="Q944" s="7">
        <f t="shared" si="102"/>
        <v>-1.8480056657638997</v>
      </c>
      <c r="R944" s="7">
        <f t="shared" si="103"/>
        <v>1.8480056657638997</v>
      </c>
    </row>
    <row r="945" spans="1:18" x14ac:dyDescent="0.2">
      <c r="A945">
        <f t="shared" ca="1" si="104"/>
        <v>943.9257675397987</v>
      </c>
      <c r="B945">
        <v>19</v>
      </c>
      <c r="C945">
        <v>22.61</v>
      </c>
      <c r="D945">
        <v>0</v>
      </c>
      <c r="E945">
        <v>1</v>
      </c>
      <c r="F945">
        <v>0</v>
      </c>
      <c r="G945">
        <v>0</v>
      </c>
      <c r="H945">
        <v>0</v>
      </c>
      <c r="I945">
        <v>1</v>
      </c>
      <c r="J945">
        <v>0</v>
      </c>
      <c r="K945">
        <v>0</v>
      </c>
      <c r="L945" s="7">
        <v>1628.4709</v>
      </c>
      <c r="M945" s="7">
        <f t="shared" si="98"/>
        <v>126.61784936374261</v>
      </c>
      <c r="N945" s="7">
        <f t="shared" si="99"/>
        <v>1501.8530506362574</v>
      </c>
      <c r="O945" s="7">
        <f t="shared" si="100"/>
        <v>1501.8530506362574</v>
      </c>
      <c r="P945" s="7">
        <f t="shared" si="101"/>
        <v>2255562.5857054326</v>
      </c>
      <c r="Q945" s="7">
        <f t="shared" si="102"/>
        <v>0.92224739824104773</v>
      </c>
      <c r="R945" s="7">
        <f t="shared" si="103"/>
        <v>0.92224739824104773</v>
      </c>
    </row>
    <row r="946" spans="1:18" x14ac:dyDescent="0.2">
      <c r="A946">
        <f t="shared" ca="1" si="104"/>
        <v>944.9257675397987</v>
      </c>
      <c r="B946">
        <v>62</v>
      </c>
      <c r="C946">
        <v>39.93</v>
      </c>
      <c r="D946">
        <v>0</v>
      </c>
      <c r="E946">
        <v>1</v>
      </c>
      <c r="F946">
        <v>0</v>
      </c>
      <c r="G946">
        <v>0</v>
      </c>
      <c r="H946">
        <v>0</v>
      </c>
      <c r="I946">
        <v>0</v>
      </c>
      <c r="J946">
        <v>0</v>
      </c>
      <c r="K946">
        <v>1</v>
      </c>
      <c r="L946" s="7">
        <v>12982.8747</v>
      </c>
      <c r="M946" s="7">
        <f t="shared" si="98"/>
        <v>16364.213475046274</v>
      </c>
      <c r="N946" s="7">
        <f t="shared" si="99"/>
        <v>-3381.3387750462734</v>
      </c>
      <c r="O946" s="7">
        <f t="shared" si="100"/>
        <v>3381.3387750462734</v>
      </c>
      <c r="P946" s="7">
        <f t="shared" si="101"/>
        <v>11433451.911631433</v>
      </c>
      <c r="Q946" s="7">
        <f t="shared" si="102"/>
        <v>-0.26044607632593675</v>
      </c>
      <c r="R946" s="7">
        <f t="shared" si="103"/>
        <v>0.26044607632593675</v>
      </c>
    </row>
    <row r="947" spans="1:18" x14ac:dyDescent="0.2">
      <c r="A947">
        <f t="shared" ca="1" si="104"/>
        <v>945.9257675397987</v>
      </c>
      <c r="B947">
        <v>56</v>
      </c>
      <c r="C947">
        <v>35.799999999999997</v>
      </c>
      <c r="D947">
        <v>1</v>
      </c>
      <c r="E947">
        <v>0</v>
      </c>
      <c r="F947">
        <v>1</v>
      </c>
      <c r="G947">
        <v>0</v>
      </c>
      <c r="H947">
        <v>0</v>
      </c>
      <c r="I947">
        <v>0</v>
      </c>
      <c r="J947">
        <v>1</v>
      </c>
      <c r="K947">
        <v>0</v>
      </c>
      <c r="L947" s="7">
        <v>11674.13</v>
      </c>
      <c r="M947" s="7">
        <f t="shared" si="98"/>
        <v>14103.992359040652</v>
      </c>
      <c r="N947" s="7">
        <f t="shared" si="99"/>
        <v>-2429.8623590406532</v>
      </c>
      <c r="O947" s="7">
        <f t="shared" si="100"/>
        <v>2429.8623590406532</v>
      </c>
      <c r="P947" s="7">
        <f t="shared" si="101"/>
        <v>5904231.0838826085</v>
      </c>
      <c r="Q947" s="7">
        <f t="shared" si="102"/>
        <v>-0.2081407658678337</v>
      </c>
      <c r="R947" s="7">
        <f t="shared" si="103"/>
        <v>0.2081407658678337</v>
      </c>
    </row>
    <row r="948" spans="1:18" x14ac:dyDescent="0.2">
      <c r="A948">
        <f t="shared" ca="1" si="104"/>
        <v>946.9257675397987</v>
      </c>
      <c r="B948">
        <v>42</v>
      </c>
      <c r="C948">
        <v>35.799999999999997</v>
      </c>
      <c r="D948">
        <v>2</v>
      </c>
      <c r="E948">
        <v>1</v>
      </c>
      <c r="F948">
        <v>0</v>
      </c>
      <c r="G948">
        <v>0</v>
      </c>
      <c r="H948">
        <v>0</v>
      </c>
      <c r="I948">
        <v>0</v>
      </c>
      <c r="J948">
        <v>1</v>
      </c>
      <c r="K948">
        <v>0</v>
      </c>
      <c r="L948" s="7">
        <v>7160.0940000000001</v>
      </c>
      <c r="M948" s="7">
        <f t="shared" si="98"/>
        <v>10852.189609271805</v>
      </c>
      <c r="N948" s="7">
        <f t="shared" si="99"/>
        <v>-3692.0956092718052</v>
      </c>
      <c r="O948" s="7">
        <f t="shared" si="100"/>
        <v>3692.0956092718052</v>
      </c>
      <c r="P948" s="7">
        <f t="shared" si="101"/>
        <v>13631569.988004142</v>
      </c>
      <c r="Q948" s="7">
        <f t="shared" si="102"/>
        <v>-0.51564904165668846</v>
      </c>
      <c r="R948" s="7">
        <f t="shared" si="103"/>
        <v>0.51564904165668846</v>
      </c>
    </row>
    <row r="949" spans="1:18" x14ac:dyDescent="0.2">
      <c r="A949">
        <f t="shared" ca="1" si="104"/>
        <v>947.9257675397987</v>
      </c>
      <c r="B949">
        <v>37</v>
      </c>
      <c r="C949">
        <v>34.200000000000003</v>
      </c>
      <c r="D949">
        <v>1</v>
      </c>
      <c r="E949">
        <v>1</v>
      </c>
      <c r="F949">
        <v>0</v>
      </c>
      <c r="G949">
        <v>1</v>
      </c>
      <c r="H949">
        <v>1</v>
      </c>
      <c r="I949">
        <v>0</v>
      </c>
      <c r="J949">
        <v>0</v>
      </c>
      <c r="K949">
        <v>0</v>
      </c>
      <c r="L949" s="7">
        <v>39047.285000000003</v>
      </c>
      <c r="M949" s="7">
        <f t="shared" si="98"/>
        <v>33358.28330887224</v>
      </c>
      <c r="N949" s="7">
        <f t="shared" si="99"/>
        <v>5689.0016911277635</v>
      </c>
      <c r="O949" s="7">
        <f t="shared" si="100"/>
        <v>5689.0016911277635</v>
      </c>
      <c r="P949" s="7">
        <f t="shared" si="101"/>
        <v>32364740.241654553</v>
      </c>
      <c r="Q949" s="7">
        <f t="shared" si="102"/>
        <v>0.14569519215299509</v>
      </c>
      <c r="R949" s="7">
        <f t="shared" si="103"/>
        <v>0.14569519215299509</v>
      </c>
    </row>
    <row r="950" spans="1:18" x14ac:dyDescent="0.2">
      <c r="A950">
        <f t="shared" ca="1" si="104"/>
        <v>948.9257675397987</v>
      </c>
      <c r="B950">
        <v>42</v>
      </c>
      <c r="C950">
        <v>31.254999999999999</v>
      </c>
      <c r="D950">
        <v>0</v>
      </c>
      <c r="E950">
        <v>1</v>
      </c>
      <c r="F950">
        <v>0</v>
      </c>
      <c r="G950">
        <v>0</v>
      </c>
      <c r="H950">
        <v>0</v>
      </c>
      <c r="I950">
        <v>1</v>
      </c>
      <c r="J950">
        <v>0</v>
      </c>
      <c r="K950">
        <v>0</v>
      </c>
      <c r="L950" s="7">
        <v>6358.7764500000003</v>
      </c>
      <c r="M950" s="7">
        <f t="shared" si="98"/>
        <v>8966.6413641884592</v>
      </c>
      <c r="N950" s="7">
        <f t="shared" si="99"/>
        <v>-2607.8649141884589</v>
      </c>
      <c r="O950" s="7">
        <f t="shared" si="100"/>
        <v>2607.8649141884589</v>
      </c>
      <c r="P950" s="7">
        <f t="shared" si="101"/>
        <v>6800959.4106551781</v>
      </c>
      <c r="Q950" s="7">
        <f t="shared" si="102"/>
        <v>-0.41012055301746908</v>
      </c>
      <c r="R950" s="7">
        <f t="shared" si="103"/>
        <v>0.41012055301746908</v>
      </c>
    </row>
    <row r="951" spans="1:18" x14ac:dyDescent="0.2">
      <c r="A951">
        <f t="shared" ca="1" si="104"/>
        <v>949.9257675397987</v>
      </c>
      <c r="B951">
        <v>25</v>
      </c>
      <c r="C951">
        <v>29.7</v>
      </c>
      <c r="D951">
        <v>3</v>
      </c>
      <c r="E951">
        <v>1</v>
      </c>
      <c r="F951">
        <v>0</v>
      </c>
      <c r="G951">
        <v>1</v>
      </c>
      <c r="H951">
        <v>0</v>
      </c>
      <c r="I951">
        <v>0</v>
      </c>
      <c r="J951">
        <v>1</v>
      </c>
      <c r="K951">
        <v>0</v>
      </c>
      <c r="L951" s="7">
        <v>19933.457999999999</v>
      </c>
      <c r="M951" s="7">
        <f t="shared" si="98"/>
        <v>28740.586636172717</v>
      </c>
      <c r="N951" s="7">
        <f t="shared" si="99"/>
        <v>-8807.128636172718</v>
      </c>
      <c r="O951" s="7">
        <f t="shared" si="100"/>
        <v>8807.128636172718</v>
      </c>
      <c r="P951" s="7">
        <f t="shared" si="101"/>
        <v>77565514.814093515</v>
      </c>
      <c r="Q951" s="7">
        <f t="shared" si="102"/>
        <v>-0.44182643253231418</v>
      </c>
      <c r="R951" s="7">
        <f t="shared" si="103"/>
        <v>0.44182643253231418</v>
      </c>
    </row>
    <row r="952" spans="1:18" x14ac:dyDescent="0.2">
      <c r="A952">
        <f t="shared" ca="1" si="104"/>
        <v>950.9257675397987</v>
      </c>
      <c r="B952">
        <v>57</v>
      </c>
      <c r="C952">
        <v>18.335000000000001</v>
      </c>
      <c r="D952">
        <v>0</v>
      </c>
      <c r="E952">
        <v>1</v>
      </c>
      <c r="F952">
        <v>0</v>
      </c>
      <c r="G952">
        <v>0</v>
      </c>
      <c r="H952">
        <v>1</v>
      </c>
      <c r="I952">
        <v>0</v>
      </c>
      <c r="J952">
        <v>0</v>
      </c>
      <c r="K952">
        <v>0</v>
      </c>
      <c r="L952" s="7">
        <v>11534.872649999999</v>
      </c>
      <c r="M952" s="7">
        <f t="shared" si="98"/>
        <v>8790.0711310212664</v>
      </c>
      <c r="N952" s="7">
        <f t="shared" si="99"/>
        <v>2744.8015189787329</v>
      </c>
      <c r="O952" s="7">
        <f t="shared" si="100"/>
        <v>2744.8015189787329</v>
      </c>
      <c r="P952" s="7">
        <f t="shared" si="101"/>
        <v>7533935.3785879593</v>
      </c>
      <c r="Q952" s="7">
        <f t="shared" si="102"/>
        <v>0.23795681168432606</v>
      </c>
      <c r="R952" s="7">
        <f t="shared" si="103"/>
        <v>0.23795681168432606</v>
      </c>
    </row>
    <row r="953" spans="1:18" x14ac:dyDescent="0.2">
      <c r="A953">
        <f t="shared" ca="1" si="104"/>
        <v>951.9257675397987</v>
      </c>
      <c r="B953">
        <v>51</v>
      </c>
      <c r="C953">
        <v>42.9</v>
      </c>
      <c r="D953">
        <v>2</v>
      </c>
      <c r="E953">
        <v>1</v>
      </c>
      <c r="F953">
        <v>0</v>
      </c>
      <c r="G953">
        <v>1</v>
      </c>
      <c r="H953">
        <v>0</v>
      </c>
      <c r="I953">
        <v>0</v>
      </c>
      <c r="J953">
        <v>0</v>
      </c>
      <c r="K953">
        <v>1</v>
      </c>
      <c r="L953" s="7">
        <v>47462.894</v>
      </c>
      <c r="M953" s="7">
        <f t="shared" si="98"/>
        <v>39345.733786570723</v>
      </c>
      <c r="N953" s="7">
        <f t="shared" si="99"/>
        <v>8117.1602134292771</v>
      </c>
      <c r="O953" s="7">
        <f t="shared" si="100"/>
        <v>8117.1602134292771</v>
      </c>
      <c r="P953" s="7">
        <f t="shared" si="101"/>
        <v>65888289.930479228</v>
      </c>
      <c r="Q953" s="7">
        <f t="shared" si="102"/>
        <v>0.17102118158722637</v>
      </c>
      <c r="R953" s="7">
        <f t="shared" si="103"/>
        <v>0.17102118158722637</v>
      </c>
    </row>
    <row r="954" spans="1:18" x14ac:dyDescent="0.2">
      <c r="A954">
        <f t="shared" ca="1" si="104"/>
        <v>952.9257675397987</v>
      </c>
      <c r="B954">
        <v>30</v>
      </c>
      <c r="C954">
        <v>28.405000000000001</v>
      </c>
      <c r="D954">
        <v>1</v>
      </c>
      <c r="E954">
        <v>0</v>
      </c>
      <c r="F954">
        <v>1</v>
      </c>
      <c r="G954">
        <v>0</v>
      </c>
      <c r="H954">
        <v>0</v>
      </c>
      <c r="I954">
        <v>1</v>
      </c>
      <c r="J954">
        <v>0</v>
      </c>
      <c r="K954">
        <v>0</v>
      </c>
      <c r="L954" s="7">
        <v>4527.1829500000003</v>
      </c>
      <c r="M954" s="7">
        <f t="shared" si="98"/>
        <v>5524.478695493628</v>
      </c>
      <c r="N954" s="7">
        <f t="shared" si="99"/>
        <v>-997.29574549362769</v>
      </c>
      <c r="O954" s="7">
        <f t="shared" si="100"/>
        <v>997.29574549362769</v>
      </c>
      <c r="P954" s="7">
        <f t="shared" si="101"/>
        <v>994598.80397969065</v>
      </c>
      <c r="Q954" s="7">
        <f t="shared" si="102"/>
        <v>-0.22029057727689746</v>
      </c>
      <c r="R954" s="7">
        <f t="shared" si="103"/>
        <v>0.22029057727689746</v>
      </c>
    </row>
    <row r="955" spans="1:18" x14ac:dyDescent="0.2">
      <c r="A955">
        <f t="shared" ca="1" si="104"/>
        <v>953.9257675397987</v>
      </c>
      <c r="B955">
        <v>44</v>
      </c>
      <c r="C955">
        <v>30.2</v>
      </c>
      <c r="D955">
        <v>2</v>
      </c>
      <c r="E955">
        <v>1</v>
      </c>
      <c r="F955">
        <v>0</v>
      </c>
      <c r="G955">
        <v>1</v>
      </c>
      <c r="H955">
        <v>0</v>
      </c>
      <c r="I955">
        <v>0</v>
      </c>
      <c r="J955">
        <v>1</v>
      </c>
      <c r="K955">
        <v>0</v>
      </c>
      <c r="L955" s="7">
        <v>38998.546000000002</v>
      </c>
      <c r="M955" s="7">
        <f t="shared" si="98"/>
        <v>33314.953516038615</v>
      </c>
      <c r="N955" s="7">
        <f t="shared" si="99"/>
        <v>5683.5924839613872</v>
      </c>
      <c r="O955" s="7">
        <f t="shared" si="100"/>
        <v>5683.5924839613872</v>
      </c>
      <c r="P955" s="7">
        <f t="shared" si="101"/>
        <v>32303223.52374237</v>
      </c>
      <c r="Q955" s="7">
        <f t="shared" si="102"/>
        <v>0.14573857404738594</v>
      </c>
      <c r="R955" s="7">
        <f t="shared" si="103"/>
        <v>0.14573857404738594</v>
      </c>
    </row>
    <row r="956" spans="1:18" x14ac:dyDescent="0.2">
      <c r="A956">
        <f t="shared" ca="1" si="104"/>
        <v>954.9257675397987</v>
      </c>
      <c r="B956">
        <v>34</v>
      </c>
      <c r="C956">
        <v>27.835000000000001</v>
      </c>
      <c r="D956">
        <v>1</v>
      </c>
      <c r="E956">
        <v>1</v>
      </c>
      <c r="F956">
        <v>0</v>
      </c>
      <c r="G956">
        <v>1</v>
      </c>
      <c r="H956">
        <v>0</v>
      </c>
      <c r="I956">
        <v>1</v>
      </c>
      <c r="J956">
        <v>0</v>
      </c>
      <c r="K956">
        <v>0</v>
      </c>
      <c r="L956" s="7">
        <v>20009.63365</v>
      </c>
      <c r="M956" s="7">
        <f t="shared" si="98"/>
        <v>30075.784019602557</v>
      </c>
      <c r="N956" s="7">
        <f t="shared" si="99"/>
        <v>-10066.150369602557</v>
      </c>
      <c r="O956" s="7">
        <f t="shared" si="100"/>
        <v>10066.150369602557</v>
      </c>
      <c r="P956" s="7">
        <f t="shared" si="101"/>
        <v>101327383.2634497</v>
      </c>
      <c r="Q956" s="7">
        <f t="shared" si="102"/>
        <v>-0.50306520077655481</v>
      </c>
      <c r="R956" s="7">
        <f t="shared" si="103"/>
        <v>0.50306520077655481</v>
      </c>
    </row>
    <row r="957" spans="1:18" x14ac:dyDescent="0.2">
      <c r="A957">
        <f t="shared" ca="1" si="104"/>
        <v>955.9257675397987</v>
      </c>
      <c r="B957">
        <v>31</v>
      </c>
      <c r="C957">
        <v>39.49</v>
      </c>
      <c r="D957">
        <v>1</v>
      </c>
      <c r="E957">
        <v>1</v>
      </c>
      <c r="F957">
        <v>0</v>
      </c>
      <c r="G957">
        <v>0</v>
      </c>
      <c r="H957">
        <v>0</v>
      </c>
      <c r="I957">
        <v>0</v>
      </c>
      <c r="J957">
        <v>0</v>
      </c>
      <c r="K957">
        <v>1</v>
      </c>
      <c r="L957" s="7">
        <v>3875.7341000000001</v>
      </c>
      <c r="M957" s="7">
        <f t="shared" si="98"/>
        <v>8727.9219719488538</v>
      </c>
      <c r="N957" s="7">
        <f t="shared" si="99"/>
        <v>-4852.1878719488541</v>
      </c>
      <c r="O957" s="7">
        <f t="shared" si="100"/>
        <v>4852.1878719488541</v>
      </c>
      <c r="P957" s="7">
        <f t="shared" si="101"/>
        <v>23543727.144687548</v>
      </c>
      <c r="Q957" s="7">
        <f t="shared" si="102"/>
        <v>-1.251940341301756</v>
      </c>
      <c r="R957" s="7">
        <f t="shared" si="103"/>
        <v>1.251940341301756</v>
      </c>
    </row>
    <row r="958" spans="1:18" x14ac:dyDescent="0.2">
      <c r="A958">
        <f t="shared" ca="1" si="104"/>
        <v>956.9257675397987</v>
      </c>
      <c r="B958">
        <v>54</v>
      </c>
      <c r="C958">
        <v>30.8</v>
      </c>
      <c r="D958">
        <v>1</v>
      </c>
      <c r="E958">
        <v>1</v>
      </c>
      <c r="F958">
        <v>0</v>
      </c>
      <c r="G958">
        <v>1</v>
      </c>
      <c r="H958">
        <v>0</v>
      </c>
      <c r="I958">
        <v>0</v>
      </c>
      <c r="J958">
        <v>0</v>
      </c>
      <c r="K958">
        <v>1</v>
      </c>
      <c r="L958" s="7">
        <v>41999.519999999997</v>
      </c>
      <c r="M958" s="7">
        <f t="shared" si="98"/>
        <v>35536.561510342472</v>
      </c>
      <c r="N958" s="7">
        <f t="shared" si="99"/>
        <v>6462.9584896575252</v>
      </c>
      <c r="O958" s="7">
        <f t="shared" si="100"/>
        <v>6462.9584896575252</v>
      </c>
      <c r="P958" s="7">
        <f t="shared" si="101"/>
        <v>41769832.43903628</v>
      </c>
      <c r="Q958" s="7">
        <f t="shared" si="102"/>
        <v>0.15388172268772418</v>
      </c>
      <c r="R958" s="7">
        <f t="shared" si="103"/>
        <v>0.15388172268772418</v>
      </c>
    </row>
    <row r="959" spans="1:18" x14ac:dyDescent="0.2">
      <c r="A959">
        <f t="shared" ca="1" si="104"/>
        <v>957.9257675397987</v>
      </c>
      <c r="B959">
        <v>24</v>
      </c>
      <c r="C959">
        <v>26.79</v>
      </c>
      <c r="D959">
        <v>1</v>
      </c>
      <c r="E959">
        <v>1</v>
      </c>
      <c r="F959">
        <v>0</v>
      </c>
      <c r="G959">
        <v>0</v>
      </c>
      <c r="H959">
        <v>0</v>
      </c>
      <c r="I959">
        <v>1</v>
      </c>
      <c r="J959">
        <v>0</v>
      </c>
      <c r="K959">
        <v>0</v>
      </c>
      <c r="L959" s="7">
        <v>12609.88702</v>
      </c>
      <c r="M959" s="7">
        <f t="shared" si="98"/>
        <v>3304.2287932929266</v>
      </c>
      <c r="N959" s="7">
        <f t="shared" si="99"/>
        <v>9305.6582267070735</v>
      </c>
      <c r="O959" s="7">
        <f t="shared" si="100"/>
        <v>9305.6582267070735</v>
      </c>
      <c r="P959" s="7">
        <f t="shared" si="101"/>
        <v>86595275.032281041</v>
      </c>
      <c r="Q959" s="7">
        <f t="shared" si="102"/>
        <v>0.7379652341014451</v>
      </c>
      <c r="R959" s="7">
        <f t="shared" si="103"/>
        <v>0.7379652341014451</v>
      </c>
    </row>
    <row r="960" spans="1:18" x14ac:dyDescent="0.2">
      <c r="A960">
        <f t="shared" ca="1" si="104"/>
        <v>958.9257675397987</v>
      </c>
      <c r="B960">
        <v>43</v>
      </c>
      <c r="C960">
        <v>34.96</v>
      </c>
      <c r="D960">
        <v>1</v>
      </c>
      <c r="E960">
        <v>1</v>
      </c>
      <c r="F960">
        <v>0</v>
      </c>
      <c r="G960">
        <v>1</v>
      </c>
      <c r="H960">
        <v>1</v>
      </c>
      <c r="I960">
        <v>0</v>
      </c>
      <c r="J960">
        <v>0</v>
      </c>
      <c r="K960">
        <v>0</v>
      </c>
      <c r="L960" s="7">
        <v>41034.221400000002</v>
      </c>
      <c r="M960" s="7">
        <f t="shared" si="98"/>
        <v>35157.208448840567</v>
      </c>
      <c r="N960" s="7">
        <f t="shared" si="99"/>
        <v>5877.012951159435</v>
      </c>
      <c r="O960" s="7">
        <f t="shared" si="100"/>
        <v>5877.012951159435</v>
      </c>
      <c r="P960" s="7">
        <f t="shared" si="101"/>
        <v>34539281.228095733</v>
      </c>
      <c r="Q960" s="7">
        <f t="shared" si="102"/>
        <v>0.14322223623717725</v>
      </c>
      <c r="R960" s="7">
        <f t="shared" si="103"/>
        <v>0.14322223623717725</v>
      </c>
    </row>
    <row r="961" spans="1:18" x14ac:dyDescent="0.2">
      <c r="A961">
        <f t="shared" ca="1" si="104"/>
        <v>959.9257675397987</v>
      </c>
      <c r="B961">
        <v>48</v>
      </c>
      <c r="C961">
        <v>36.67</v>
      </c>
      <c r="D961">
        <v>1</v>
      </c>
      <c r="E961">
        <v>1</v>
      </c>
      <c r="F961">
        <v>0</v>
      </c>
      <c r="G961">
        <v>0</v>
      </c>
      <c r="H961">
        <v>0</v>
      </c>
      <c r="I961">
        <v>1</v>
      </c>
      <c r="J961">
        <v>0</v>
      </c>
      <c r="K961">
        <v>0</v>
      </c>
      <c r="L961" s="7">
        <v>28468.919010000001</v>
      </c>
      <c r="M961" s="7">
        <f t="shared" si="98"/>
        <v>12820.012575864379</v>
      </c>
      <c r="N961" s="7">
        <f t="shared" si="99"/>
        <v>15648.906434135622</v>
      </c>
      <c r="O961" s="7">
        <f t="shared" si="100"/>
        <v>15648.906434135622</v>
      </c>
      <c r="P961" s="7">
        <f t="shared" si="101"/>
        <v>244888272.58433127</v>
      </c>
      <c r="Q961" s="7">
        <f t="shared" si="102"/>
        <v>0.54968390013820978</v>
      </c>
      <c r="R961" s="7">
        <f t="shared" si="103"/>
        <v>0.54968390013820978</v>
      </c>
    </row>
    <row r="962" spans="1:18" x14ac:dyDescent="0.2">
      <c r="A962">
        <f t="shared" ca="1" si="104"/>
        <v>960.9257675397987</v>
      </c>
      <c r="B962">
        <v>19</v>
      </c>
      <c r="C962">
        <v>39.615000000000002</v>
      </c>
      <c r="D962">
        <v>1</v>
      </c>
      <c r="E962">
        <v>0</v>
      </c>
      <c r="F962">
        <v>1</v>
      </c>
      <c r="G962">
        <v>0</v>
      </c>
      <c r="H962">
        <v>0</v>
      </c>
      <c r="I962">
        <v>1</v>
      </c>
      <c r="J962">
        <v>0</v>
      </c>
      <c r="K962">
        <v>0</v>
      </c>
      <c r="L962" s="7">
        <v>2730.1078499999999</v>
      </c>
      <c r="M962" s="7">
        <f t="shared" si="98"/>
        <v>6501.417432560319</v>
      </c>
      <c r="N962" s="7">
        <f t="shared" si="99"/>
        <v>-3771.3095825603191</v>
      </c>
      <c r="O962" s="7">
        <f t="shared" si="100"/>
        <v>3771.3095825603191</v>
      </c>
      <c r="P962" s="7">
        <f t="shared" si="101"/>
        <v>14222775.967511289</v>
      </c>
      <c r="Q962" s="7">
        <f t="shared" si="102"/>
        <v>-1.381377509522314</v>
      </c>
      <c r="R962" s="7">
        <f t="shared" si="103"/>
        <v>1.381377509522314</v>
      </c>
    </row>
    <row r="963" spans="1:18" x14ac:dyDescent="0.2">
      <c r="A963">
        <f t="shared" ca="1" si="104"/>
        <v>961.9257675397987</v>
      </c>
      <c r="B963">
        <v>29</v>
      </c>
      <c r="C963">
        <v>25.9</v>
      </c>
      <c r="D963">
        <v>0</v>
      </c>
      <c r="E963">
        <v>0</v>
      </c>
      <c r="F963">
        <v>1</v>
      </c>
      <c r="G963">
        <v>0</v>
      </c>
      <c r="H963">
        <v>0</v>
      </c>
      <c r="I963">
        <v>0</v>
      </c>
      <c r="J963">
        <v>1</v>
      </c>
      <c r="K963">
        <v>0</v>
      </c>
      <c r="L963" s="7">
        <v>3353.2840000000001</v>
      </c>
      <c r="M963" s="7">
        <f t="shared" ref="M963:M1026" si="105">$V$21+$V$22*B963+$V$23*C963+$V$24*D963+$V$25*E963+$V$26*F963+$V$27*G963+$V$28*H963+$V$29*I963+$V$30*J963+$V$31*K963</f>
        <v>3335.355104635807</v>
      </c>
      <c r="N963" s="7">
        <f t="shared" ref="N963:N1026" si="106">L963-M963</f>
        <v>17.928895364193068</v>
      </c>
      <c r="O963" s="7">
        <f t="shared" ref="O963:O1026" si="107">ABS(N963)</f>
        <v>17.928895364193068</v>
      </c>
      <c r="P963" s="7">
        <f t="shared" ref="P963:P1026" si="108">N963^2</f>
        <v>321.44528898018365</v>
      </c>
      <c r="Q963" s="7">
        <f t="shared" ref="Q963:Q1026" si="109">N963/L963</f>
        <v>5.346667733539142E-3</v>
      </c>
      <c r="R963" s="7">
        <f t="shared" ref="R963:R1026" si="110">ABS(Q963)</f>
        <v>5.346667733539142E-3</v>
      </c>
    </row>
    <row r="964" spans="1:18" x14ac:dyDescent="0.2">
      <c r="A964">
        <f t="shared" ref="A964:A1027" ca="1" si="111">A963+1</f>
        <v>962.9257675397987</v>
      </c>
      <c r="B964">
        <v>63</v>
      </c>
      <c r="C964">
        <v>35.200000000000003</v>
      </c>
      <c r="D964">
        <v>1</v>
      </c>
      <c r="E964">
        <v>0</v>
      </c>
      <c r="F964">
        <v>1</v>
      </c>
      <c r="G964">
        <v>0</v>
      </c>
      <c r="H964">
        <v>0</v>
      </c>
      <c r="I964">
        <v>0</v>
      </c>
      <c r="J964">
        <v>0</v>
      </c>
      <c r="K964">
        <v>1</v>
      </c>
      <c r="L964" s="7">
        <v>14474.674999999999</v>
      </c>
      <c r="M964" s="7">
        <f t="shared" si="105"/>
        <v>15623.499696548592</v>
      </c>
      <c r="N964" s="7">
        <f t="shared" si="106"/>
        <v>-1148.8246965485923</v>
      </c>
      <c r="O964" s="7">
        <f t="shared" si="107"/>
        <v>1148.8246965485923</v>
      </c>
      <c r="P964" s="7">
        <f t="shared" si="108"/>
        <v>1319798.1833999653</v>
      </c>
      <c r="Q964" s="7">
        <f t="shared" si="109"/>
        <v>-7.9367909576456286E-2</v>
      </c>
      <c r="R964" s="7">
        <f t="shared" si="110"/>
        <v>7.9367909576456286E-2</v>
      </c>
    </row>
    <row r="965" spans="1:18" x14ac:dyDescent="0.2">
      <c r="A965">
        <f t="shared" ca="1" si="111"/>
        <v>963.9257675397987</v>
      </c>
      <c r="B965">
        <v>46</v>
      </c>
      <c r="C965">
        <v>24.795000000000002</v>
      </c>
      <c r="D965">
        <v>3</v>
      </c>
      <c r="E965">
        <v>1</v>
      </c>
      <c r="F965">
        <v>0</v>
      </c>
      <c r="G965">
        <v>0</v>
      </c>
      <c r="H965">
        <v>1</v>
      </c>
      <c r="I965">
        <v>0</v>
      </c>
      <c r="J965">
        <v>0</v>
      </c>
      <c r="K965">
        <v>0</v>
      </c>
      <c r="L965" s="7">
        <v>9500.5730500000009</v>
      </c>
      <c r="M965" s="7">
        <f t="shared" si="105"/>
        <v>9582.3425988838626</v>
      </c>
      <c r="N965" s="7">
        <f t="shared" si="106"/>
        <v>-81.769548883861717</v>
      </c>
      <c r="O965" s="7">
        <f t="shared" si="107"/>
        <v>81.769548883861717</v>
      </c>
      <c r="P965" s="7">
        <f t="shared" si="108"/>
        <v>6686.2591246702505</v>
      </c>
      <c r="Q965" s="7">
        <f t="shared" si="109"/>
        <v>-8.6068017638011533E-3</v>
      </c>
      <c r="R965" s="7">
        <f t="shared" si="110"/>
        <v>8.6068017638011533E-3</v>
      </c>
    </row>
    <row r="966" spans="1:18" x14ac:dyDescent="0.2">
      <c r="A966">
        <f t="shared" ca="1" si="111"/>
        <v>964.9257675397987</v>
      </c>
      <c r="B966">
        <v>52</v>
      </c>
      <c r="C966">
        <v>36.765000000000001</v>
      </c>
      <c r="D966">
        <v>2</v>
      </c>
      <c r="E966">
        <v>1</v>
      </c>
      <c r="F966">
        <v>0</v>
      </c>
      <c r="G966">
        <v>0</v>
      </c>
      <c r="H966">
        <v>0</v>
      </c>
      <c r="I966">
        <v>1</v>
      </c>
      <c r="J966">
        <v>0</v>
      </c>
      <c r="K966">
        <v>0</v>
      </c>
      <c r="L966" s="7">
        <v>26467.09737</v>
      </c>
      <c r="M966" s="7">
        <f t="shared" si="105"/>
        <v>14355.161909255932</v>
      </c>
      <c r="N966" s="7">
        <f t="shared" si="106"/>
        <v>12111.935460744067</v>
      </c>
      <c r="O966" s="7">
        <f t="shared" si="107"/>
        <v>12111.935460744067</v>
      </c>
      <c r="P966" s="7">
        <f t="shared" si="108"/>
        <v>146698980.60522962</v>
      </c>
      <c r="Q966" s="7">
        <f t="shared" si="109"/>
        <v>0.45762235621926334</v>
      </c>
      <c r="R966" s="7">
        <f t="shared" si="110"/>
        <v>0.45762235621926334</v>
      </c>
    </row>
    <row r="967" spans="1:18" x14ac:dyDescent="0.2">
      <c r="A967">
        <f t="shared" ca="1" si="111"/>
        <v>965.9257675397987</v>
      </c>
      <c r="B967">
        <v>35</v>
      </c>
      <c r="C967">
        <v>27.1</v>
      </c>
      <c r="D967">
        <v>1</v>
      </c>
      <c r="E967">
        <v>1</v>
      </c>
      <c r="F967">
        <v>0</v>
      </c>
      <c r="G967">
        <v>0</v>
      </c>
      <c r="H967">
        <v>0</v>
      </c>
      <c r="I967">
        <v>0</v>
      </c>
      <c r="J967">
        <v>1</v>
      </c>
      <c r="K967">
        <v>0</v>
      </c>
      <c r="L967" s="7">
        <v>4746.3440000000001</v>
      </c>
      <c r="M967" s="7">
        <f t="shared" si="105"/>
        <v>5627.7115499469273</v>
      </c>
      <c r="N967" s="7">
        <f t="shared" si="106"/>
        <v>-881.36754994692728</v>
      </c>
      <c r="O967" s="7">
        <f t="shared" si="107"/>
        <v>881.36754994692728</v>
      </c>
      <c r="P967" s="7">
        <f t="shared" si="108"/>
        <v>776808.75809944933</v>
      </c>
      <c r="Q967" s="7">
        <f t="shared" si="109"/>
        <v>-0.18569398887795055</v>
      </c>
      <c r="R967" s="7">
        <f t="shared" si="110"/>
        <v>0.18569398887795055</v>
      </c>
    </row>
    <row r="968" spans="1:18" x14ac:dyDescent="0.2">
      <c r="A968">
        <f t="shared" ca="1" si="111"/>
        <v>966.9257675397987</v>
      </c>
      <c r="B968">
        <v>51</v>
      </c>
      <c r="C968">
        <v>24.795000000000002</v>
      </c>
      <c r="D968">
        <v>2</v>
      </c>
      <c r="E968">
        <v>1</v>
      </c>
      <c r="F968">
        <v>0</v>
      </c>
      <c r="G968">
        <v>1</v>
      </c>
      <c r="H968">
        <v>0</v>
      </c>
      <c r="I968">
        <v>1</v>
      </c>
      <c r="J968">
        <v>0</v>
      </c>
      <c r="K968">
        <v>0</v>
      </c>
      <c r="L968" s="7">
        <v>23967.38305</v>
      </c>
      <c r="M968" s="7">
        <f t="shared" si="105"/>
        <v>33886.694458909653</v>
      </c>
      <c r="N968" s="7">
        <f t="shared" si="106"/>
        <v>-9919.3114089096525</v>
      </c>
      <c r="O968" s="7">
        <f t="shared" si="107"/>
        <v>9919.3114089096525</v>
      </c>
      <c r="P968" s="7">
        <f t="shared" si="108"/>
        <v>98392738.826925203</v>
      </c>
      <c r="Q968" s="7">
        <f t="shared" si="109"/>
        <v>-0.41386710381422526</v>
      </c>
      <c r="R968" s="7">
        <f t="shared" si="110"/>
        <v>0.41386710381422526</v>
      </c>
    </row>
    <row r="969" spans="1:18" x14ac:dyDescent="0.2">
      <c r="A969">
        <f t="shared" ca="1" si="111"/>
        <v>967.9257675397987</v>
      </c>
      <c r="B969">
        <v>44</v>
      </c>
      <c r="C969">
        <v>25.364999999999998</v>
      </c>
      <c r="D969">
        <v>1</v>
      </c>
      <c r="E969">
        <v>1</v>
      </c>
      <c r="F969">
        <v>0</v>
      </c>
      <c r="G969">
        <v>0</v>
      </c>
      <c r="H969">
        <v>0</v>
      </c>
      <c r="I969">
        <v>1</v>
      </c>
      <c r="J969">
        <v>0</v>
      </c>
      <c r="K969">
        <v>0</v>
      </c>
      <c r="L969" s="7">
        <v>7518.0253499999999</v>
      </c>
      <c r="M969" s="7">
        <f t="shared" si="105"/>
        <v>7958.0051726444381</v>
      </c>
      <c r="N969" s="7">
        <f t="shared" si="106"/>
        <v>-439.97982264443817</v>
      </c>
      <c r="O969" s="7">
        <f t="shared" si="107"/>
        <v>439.97982264443817</v>
      </c>
      <c r="P969" s="7">
        <f t="shared" si="108"/>
        <v>193582.24433423128</v>
      </c>
      <c r="Q969" s="7">
        <f t="shared" si="109"/>
        <v>-5.8523322569594444E-2</v>
      </c>
      <c r="R969" s="7">
        <f t="shared" si="110"/>
        <v>5.8523322569594444E-2</v>
      </c>
    </row>
    <row r="970" spans="1:18" x14ac:dyDescent="0.2">
      <c r="A970">
        <f t="shared" ca="1" si="111"/>
        <v>968.9257675397987</v>
      </c>
      <c r="B970">
        <v>21</v>
      </c>
      <c r="C970">
        <v>25.745000000000001</v>
      </c>
      <c r="D970">
        <v>2</v>
      </c>
      <c r="E970">
        <v>1</v>
      </c>
      <c r="F970">
        <v>0</v>
      </c>
      <c r="G970">
        <v>0</v>
      </c>
      <c r="H970">
        <v>1</v>
      </c>
      <c r="I970">
        <v>0</v>
      </c>
      <c r="J970">
        <v>0</v>
      </c>
      <c r="K970">
        <v>0</v>
      </c>
      <c r="L970" s="7">
        <v>3279.8685500000001</v>
      </c>
      <c r="M970" s="7">
        <f t="shared" si="105"/>
        <v>3007.6670212313306</v>
      </c>
      <c r="N970" s="7">
        <f t="shared" si="106"/>
        <v>272.2015287686695</v>
      </c>
      <c r="O970" s="7">
        <f t="shared" si="107"/>
        <v>272.2015287686695</v>
      </c>
      <c r="P970" s="7">
        <f t="shared" si="108"/>
        <v>74093.672264000808</v>
      </c>
      <c r="Q970" s="7">
        <f t="shared" si="109"/>
        <v>8.2991596955515029E-2</v>
      </c>
      <c r="R970" s="7">
        <f t="shared" si="110"/>
        <v>8.2991596955515029E-2</v>
      </c>
    </row>
    <row r="971" spans="1:18" x14ac:dyDescent="0.2">
      <c r="A971">
        <f t="shared" ca="1" si="111"/>
        <v>969.9257675397987</v>
      </c>
      <c r="B971">
        <v>39</v>
      </c>
      <c r="C971">
        <v>34.32</v>
      </c>
      <c r="D971">
        <v>5</v>
      </c>
      <c r="E971">
        <v>0</v>
      </c>
      <c r="F971">
        <v>1</v>
      </c>
      <c r="G971">
        <v>0</v>
      </c>
      <c r="H971">
        <v>0</v>
      </c>
      <c r="I971">
        <v>0</v>
      </c>
      <c r="J971">
        <v>0</v>
      </c>
      <c r="K971">
        <v>1</v>
      </c>
      <c r="L971" s="7">
        <v>8596.8277999999991</v>
      </c>
      <c r="M971" s="7">
        <f t="shared" si="105"/>
        <v>11062.459177071232</v>
      </c>
      <c r="N971" s="7">
        <f t="shared" si="106"/>
        <v>-2465.6313770712331</v>
      </c>
      <c r="O971" s="7">
        <f t="shared" si="107"/>
        <v>2465.6313770712331</v>
      </c>
      <c r="P971" s="7">
        <f t="shared" si="108"/>
        <v>6079338.0875981851</v>
      </c>
      <c r="Q971" s="7">
        <f t="shared" si="109"/>
        <v>-0.28680711472099435</v>
      </c>
      <c r="R971" s="7">
        <f t="shared" si="110"/>
        <v>0.28680711472099435</v>
      </c>
    </row>
    <row r="972" spans="1:18" x14ac:dyDescent="0.2">
      <c r="A972">
        <f t="shared" ca="1" si="111"/>
        <v>970.9257675397987</v>
      </c>
      <c r="B972">
        <v>50</v>
      </c>
      <c r="C972">
        <v>28.16</v>
      </c>
      <c r="D972">
        <v>3</v>
      </c>
      <c r="E972">
        <v>0</v>
      </c>
      <c r="F972">
        <v>1</v>
      </c>
      <c r="G972">
        <v>0</v>
      </c>
      <c r="H972">
        <v>0</v>
      </c>
      <c r="I972">
        <v>0</v>
      </c>
      <c r="J972">
        <v>0</v>
      </c>
      <c r="K972">
        <v>1</v>
      </c>
      <c r="L972" s="7">
        <v>10702.642400000001</v>
      </c>
      <c r="M972" s="7">
        <f t="shared" si="105"/>
        <v>10847.446290441019</v>
      </c>
      <c r="N972" s="7">
        <f t="shared" si="106"/>
        <v>-144.80389044101867</v>
      </c>
      <c r="O972" s="7">
        <f t="shared" si="107"/>
        <v>144.80389044101867</v>
      </c>
      <c r="P972" s="7">
        <f t="shared" si="108"/>
        <v>20968.166686854536</v>
      </c>
      <c r="Q972" s="7">
        <f t="shared" si="109"/>
        <v>-1.3529732661255565E-2</v>
      </c>
      <c r="R972" s="7">
        <f t="shared" si="110"/>
        <v>1.3529732661255565E-2</v>
      </c>
    </row>
    <row r="973" spans="1:18" x14ac:dyDescent="0.2">
      <c r="A973">
        <f t="shared" ca="1" si="111"/>
        <v>971.9257675397987</v>
      </c>
      <c r="B973">
        <v>34</v>
      </c>
      <c r="C973">
        <v>23.56</v>
      </c>
      <c r="D973">
        <v>0</v>
      </c>
      <c r="E973">
        <v>0</v>
      </c>
      <c r="F973">
        <v>1</v>
      </c>
      <c r="G973">
        <v>0</v>
      </c>
      <c r="H973">
        <v>1</v>
      </c>
      <c r="I973">
        <v>0</v>
      </c>
      <c r="J973">
        <v>0</v>
      </c>
      <c r="K973">
        <v>0</v>
      </c>
      <c r="L973" s="7">
        <v>4992.3764000000001</v>
      </c>
      <c r="M973" s="7">
        <f t="shared" si="105"/>
        <v>4785.9751771740093</v>
      </c>
      <c r="N973" s="7">
        <f t="shared" si="106"/>
        <v>206.40122282599077</v>
      </c>
      <c r="O973" s="7">
        <f t="shared" si="107"/>
        <v>206.40122282599077</v>
      </c>
      <c r="P973" s="7">
        <f t="shared" si="108"/>
        <v>42601.464784064294</v>
      </c>
      <c r="Q973" s="7">
        <f t="shared" si="109"/>
        <v>4.1343281493356705E-2</v>
      </c>
      <c r="R973" s="7">
        <f t="shared" si="110"/>
        <v>4.1343281493356705E-2</v>
      </c>
    </row>
    <row r="974" spans="1:18" x14ac:dyDescent="0.2">
      <c r="A974">
        <f t="shared" ca="1" si="111"/>
        <v>972.9257675397987</v>
      </c>
      <c r="B974">
        <v>22</v>
      </c>
      <c r="C974">
        <v>20.234999999999999</v>
      </c>
      <c r="D974">
        <v>0</v>
      </c>
      <c r="E974">
        <v>0</v>
      </c>
      <c r="F974">
        <v>1</v>
      </c>
      <c r="G974">
        <v>0</v>
      </c>
      <c r="H974">
        <v>0</v>
      </c>
      <c r="I974">
        <v>1</v>
      </c>
      <c r="J974">
        <v>0</v>
      </c>
      <c r="K974">
        <v>0</v>
      </c>
      <c r="L974" s="7">
        <v>2527.8186500000002</v>
      </c>
      <c r="M974" s="7">
        <f t="shared" si="105"/>
        <v>222.91681404514875</v>
      </c>
      <c r="N974" s="7">
        <f t="shared" si="106"/>
        <v>2304.9018359548513</v>
      </c>
      <c r="O974" s="7">
        <f t="shared" si="107"/>
        <v>2304.9018359548513</v>
      </c>
      <c r="P974" s="7">
        <f t="shared" si="108"/>
        <v>5312572.4733880442</v>
      </c>
      <c r="Q974" s="7">
        <f t="shared" si="109"/>
        <v>0.9118145544004318</v>
      </c>
      <c r="R974" s="7">
        <f t="shared" si="110"/>
        <v>0.9118145544004318</v>
      </c>
    </row>
    <row r="975" spans="1:18" x14ac:dyDescent="0.2">
      <c r="A975">
        <f t="shared" ca="1" si="111"/>
        <v>973.9257675397987</v>
      </c>
      <c r="B975">
        <v>19</v>
      </c>
      <c r="C975">
        <v>40.5</v>
      </c>
      <c r="D975">
        <v>0</v>
      </c>
      <c r="E975">
        <v>0</v>
      </c>
      <c r="F975">
        <v>1</v>
      </c>
      <c r="G975">
        <v>0</v>
      </c>
      <c r="H975">
        <v>0</v>
      </c>
      <c r="I975">
        <v>0</v>
      </c>
      <c r="J975">
        <v>1</v>
      </c>
      <c r="K975">
        <v>0</v>
      </c>
      <c r="L975" s="7">
        <v>1759.338</v>
      </c>
      <c r="M975" s="7">
        <f t="shared" si="105"/>
        <v>5719.0160019805935</v>
      </c>
      <c r="N975" s="7">
        <f t="shared" si="106"/>
        <v>-3959.6780019805938</v>
      </c>
      <c r="O975" s="7">
        <f t="shared" si="107"/>
        <v>3959.6780019805938</v>
      </c>
      <c r="P975" s="7">
        <f t="shared" si="108"/>
        <v>15679049.879369028</v>
      </c>
      <c r="Q975" s="7">
        <f t="shared" si="109"/>
        <v>-2.2506636030032854</v>
      </c>
      <c r="R975" s="7">
        <f t="shared" si="110"/>
        <v>2.2506636030032854</v>
      </c>
    </row>
    <row r="976" spans="1:18" x14ac:dyDescent="0.2">
      <c r="A976">
        <f t="shared" ca="1" si="111"/>
        <v>974.9257675397987</v>
      </c>
      <c r="B976">
        <v>26</v>
      </c>
      <c r="C976">
        <v>35.42</v>
      </c>
      <c r="D976">
        <v>0</v>
      </c>
      <c r="E976">
        <v>1</v>
      </c>
      <c r="F976">
        <v>0</v>
      </c>
      <c r="G976">
        <v>0</v>
      </c>
      <c r="H976">
        <v>0</v>
      </c>
      <c r="I976">
        <v>0</v>
      </c>
      <c r="J976">
        <v>0</v>
      </c>
      <c r="K976">
        <v>1</v>
      </c>
      <c r="L976" s="7">
        <v>2322.6217999999999</v>
      </c>
      <c r="M976" s="7">
        <f t="shared" si="105"/>
        <v>5587.6223079168622</v>
      </c>
      <c r="N976" s="7">
        <f t="shared" si="106"/>
        <v>-3265.0005079168623</v>
      </c>
      <c r="O976" s="7">
        <f t="shared" si="107"/>
        <v>3265.0005079168623</v>
      </c>
      <c r="P976" s="7">
        <f t="shared" si="108"/>
        <v>10660228.316697368</v>
      </c>
      <c r="Q976" s="7">
        <f t="shared" si="109"/>
        <v>-1.4057391986576817</v>
      </c>
      <c r="R976" s="7">
        <f t="shared" si="110"/>
        <v>1.4057391986576817</v>
      </c>
    </row>
    <row r="977" spans="1:18" x14ac:dyDescent="0.2">
      <c r="A977">
        <f t="shared" ca="1" si="111"/>
        <v>975.9257675397987</v>
      </c>
      <c r="B977">
        <v>29</v>
      </c>
      <c r="C977">
        <v>22.895</v>
      </c>
      <c r="D977">
        <v>0</v>
      </c>
      <c r="E977">
        <v>1</v>
      </c>
      <c r="F977">
        <v>0</v>
      </c>
      <c r="G977">
        <v>1</v>
      </c>
      <c r="H977">
        <v>1</v>
      </c>
      <c r="I977">
        <v>0</v>
      </c>
      <c r="J977">
        <v>0</v>
      </c>
      <c r="K977">
        <v>0</v>
      </c>
      <c r="L977" s="7">
        <v>16138.762049999999</v>
      </c>
      <c r="M977" s="7">
        <f t="shared" si="105"/>
        <v>26993.349950353775</v>
      </c>
      <c r="N977" s="7">
        <f t="shared" si="106"/>
        <v>-10854.587900353776</v>
      </c>
      <c r="O977" s="7">
        <f t="shared" si="107"/>
        <v>10854.587900353776</v>
      </c>
      <c r="P977" s="7">
        <f t="shared" si="108"/>
        <v>117822078.48650658</v>
      </c>
      <c r="Q977" s="7">
        <f t="shared" si="109"/>
        <v>-0.67257871866038055</v>
      </c>
      <c r="R977" s="7">
        <f t="shared" si="110"/>
        <v>0.67257871866038055</v>
      </c>
    </row>
    <row r="978" spans="1:18" x14ac:dyDescent="0.2">
      <c r="A978">
        <f t="shared" ca="1" si="111"/>
        <v>976.9257675397987</v>
      </c>
      <c r="B978">
        <v>48</v>
      </c>
      <c r="C978">
        <v>40.15</v>
      </c>
      <c r="D978">
        <v>0</v>
      </c>
      <c r="E978">
        <v>1</v>
      </c>
      <c r="F978">
        <v>0</v>
      </c>
      <c r="G978">
        <v>0</v>
      </c>
      <c r="H978">
        <v>0</v>
      </c>
      <c r="I978">
        <v>0</v>
      </c>
      <c r="J978">
        <v>0</v>
      </c>
      <c r="K978">
        <v>1</v>
      </c>
      <c r="L978" s="7">
        <v>7804.1605</v>
      </c>
      <c r="M978" s="7">
        <f t="shared" si="105"/>
        <v>12842.847099317791</v>
      </c>
      <c r="N978" s="7">
        <f t="shared" si="106"/>
        <v>-5038.6865993177908</v>
      </c>
      <c r="O978" s="7">
        <f t="shared" si="107"/>
        <v>5038.6865993177908</v>
      </c>
      <c r="P978" s="7">
        <f t="shared" si="108"/>
        <v>25388362.646144684</v>
      </c>
      <c r="Q978" s="7">
        <f t="shared" si="109"/>
        <v>-0.64564107815540062</v>
      </c>
      <c r="R978" s="7">
        <f t="shared" si="110"/>
        <v>0.64564107815540062</v>
      </c>
    </row>
    <row r="979" spans="1:18" x14ac:dyDescent="0.2">
      <c r="A979">
        <f t="shared" ca="1" si="111"/>
        <v>977.9257675397987</v>
      </c>
      <c r="B979">
        <v>26</v>
      </c>
      <c r="C979">
        <v>29.15</v>
      </c>
      <c r="D979">
        <v>1</v>
      </c>
      <c r="E979">
        <v>1</v>
      </c>
      <c r="F979">
        <v>0</v>
      </c>
      <c r="G979">
        <v>0</v>
      </c>
      <c r="H979">
        <v>0</v>
      </c>
      <c r="I979">
        <v>0</v>
      </c>
      <c r="J979">
        <v>0</v>
      </c>
      <c r="K979">
        <v>1</v>
      </c>
      <c r="L979" s="7">
        <v>2902.9065000000001</v>
      </c>
      <c r="M979" s="7">
        <f t="shared" si="105"/>
        <v>3936.3798989260258</v>
      </c>
      <c r="N979" s="7">
        <f t="shared" si="106"/>
        <v>-1033.4733989260258</v>
      </c>
      <c r="O979" s="7">
        <f t="shared" si="107"/>
        <v>1033.4733989260258</v>
      </c>
      <c r="P979" s="7">
        <f t="shared" si="108"/>
        <v>1068067.2662877124</v>
      </c>
      <c r="Q979" s="7">
        <f t="shared" si="109"/>
        <v>-0.35601332627352128</v>
      </c>
      <c r="R979" s="7">
        <f t="shared" si="110"/>
        <v>0.35601332627352128</v>
      </c>
    </row>
    <row r="980" spans="1:18" x14ac:dyDescent="0.2">
      <c r="A980">
        <f t="shared" ca="1" si="111"/>
        <v>978.9257675397987</v>
      </c>
      <c r="B980">
        <v>45</v>
      </c>
      <c r="C980">
        <v>39.994999999999997</v>
      </c>
      <c r="D980">
        <v>3</v>
      </c>
      <c r="E980">
        <v>0</v>
      </c>
      <c r="F980">
        <v>1</v>
      </c>
      <c r="G980">
        <v>0</v>
      </c>
      <c r="H980">
        <v>1</v>
      </c>
      <c r="I980">
        <v>0</v>
      </c>
      <c r="J980">
        <v>0</v>
      </c>
      <c r="K980">
        <v>0</v>
      </c>
      <c r="L980" s="7">
        <v>9704.6680500000002</v>
      </c>
      <c r="M980" s="7">
        <f t="shared" si="105"/>
        <v>14612.541100626391</v>
      </c>
      <c r="N980" s="7">
        <f t="shared" si="106"/>
        <v>-4907.873050626391</v>
      </c>
      <c r="O980" s="7">
        <f t="shared" si="107"/>
        <v>4907.873050626391</v>
      </c>
      <c r="P980" s="7">
        <f t="shared" si="108"/>
        <v>24087217.881064799</v>
      </c>
      <c r="Q980" s="7">
        <f t="shared" si="109"/>
        <v>-0.50572291863464525</v>
      </c>
      <c r="R980" s="7">
        <f t="shared" si="110"/>
        <v>0.50572291863464525</v>
      </c>
    </row>
    <row r="981" spans="1:18" x14ac:dyDescent="0.2">
      <c r="A981">
        <f t="shared" ca="1" si="111"/>
        <v>979.9257675397987</v>
      </c>
      <c r="B981">
        <v>36</v>
      </c>
      <c r="C981">
        <v>29.92</v>
      </c>
      <c r="D981">
        <v>0</v>
      </c>
      <c r="E981">
        <v>0</v>
      </c>
      <c r="F981">
        <v>1</v>
      </c>
      <c r="G981">
        <v>0</v>
      </c>
      <c r="H981">
        <v>0</v>
      </c>
      <c r="I981">
        <v>0</v>
      </c>
      <c r="J981">
        <v>0</v>
      </c>
      <c r="K981">
        <v>1</v>
      </c>
      <c r="L981" s="7">
        <v>4889.0367999999999</v>
      </c>
      <c r="M981" s="7">
        <f t="shared" si="105"/>
        <v>6421.9361978258285</v>
      </c>
      <c r="N981" s="7">
        <f t="shared" si="106"/>
        <v>-1532.8993978258286</v>
      </c>
      <c r="O981" s="7">
        <f t="shared" si="107"/>
        <v>1532.8993978258286</v>
      </c>
      <c r="P981" s="7">
        <f t="shared" si="108"/>
        <v>2349780.563854788</v>
      </c>
      <c r="Q981" s="7">
        <f t="shared" si="109"/>
        <v>-0.31353811814749044</v>
      </c>
      <c r="R981" s="7">
        <f t="shared" si="110"/>
        <v>0.31353811814749044</v>
      </c>
    </row>
    <row r="982" spans="1:18" x14ac:dyDescent="0.2">
      <c r="A982">
        <f t="shared" ca="1" si="111"/>
        <v>980.9257675397987</v>
      </c>
      <c r="B982">
        <v>54</v>
      </c>
      <c r="C982">
        <v>25.46</v>
      </c>
      <c r="D982">
        <v>1</v>
      </c>
      <c r="E982">
        <v>1</v>
      </c>
      <c r="F982">
        <v>0</v>
      </c>
      <c r="G982">
        <v>0</v>
      </c>
      <c r="H982">
        <v>1</v>
      </c>
      <c r="I982">
        <v>0</v>
      </c>
      <c r="J982">
        <v>0</v>
      </c>
      <c r="K982">
        <v>0</v>
      </c>
      <c r="L982" s="7">
        <v>25517.11363</v>
      </c>
      <c r="M982" s="7">
        <f t="shared" si="105"/>
        <v>10911.755975535591</v>
      </c>
      <c r="N982" s="7">
        <f t="shared" si="106"/>
        <v>14605.357654464409</v>
      </c>
      <c r="O982" s="7">
        <f t="shared" si="107"/>
        <v>14605.357654464409</v>
      </c>
      <c r="P982" s="7">
        <f t="shared" si="108"/>
        <v>213316472.21482211</v>
      </c>
      <c r="Q982" s="7">
        <f t="shared" si="109"/>
        <v>0.57237498983008639</v>
      </c>
      <c r="R982" s="7">
        <f t="shared" si="110"/>
        <v>0.57237498983008639</v>
      </c>
    </row>
    <row r="983" spans="1:18" x14ac:dyDescent="0.2">
      <c r="A983">
        <f t="shared" ca="1" si="111"/>
        <v>981.9257675397987</v>
      </c>
      <c r="B983">
        <v>34</v>
      </c>
      <c r="C983">
        <v>21.375</v>
      </c>
      <c r="D983">
        <v>0</v>
      </c>
      <c r="E983">
        <v>1</v>
      </c>
      <c r="F983">
        <v>0</v>
      </c>
      <c r="G983">
        <v>0</v>
      </c>
      <c r="H983">
        <v>1</v>
      </c>
      <c r="I983">
        <v>0</v>
      </c>
      <c r="J983">
        <v>0</v>
      </c>
      <c r="K983">
        <v>0</v>
      </c>
      <c r="L983" s="7">
        <v>4500.33925</v>
      </c>
      <c r="M983" s="7">
        <f t="shared" si="105"/>
        <v>3913.5231216392167</v>
      </c>
      <c r="N983" s="7">
        <f t="shared" si="106"/>
        <v>586.8161283607833</v>
      </c>
      <c r="O983" s="7">
        <f t="shared" si="107"/>
        <v>586.8161283607833</v>
      </c>
      <c r="P983" s="7">
        <f t="shared" si="108"/>
        <v>344353.16850433929</v>
      </c>
      <c r="Q983" s="7">
        <f t="shared" si="109"/>
        <v>0.13039375383995402</v>
      </c>
      <c r="R983" s="7">
        <f t="shared" si="110"/>
        <v>0.13039375383995402</v>
      </c>
    </row>
    <row r="984" spans="1:18" x14ac:dyDescent="0.2">
      <c r="A984">
        <f t="shared" ca="1" si="111"/>
        <v>982.9257675397987</v>
      </c>
      <c r="B984">
        <v>31</v>
      </c>
      <c r="C984">
        <v>25.9</v>
      </c>
      <c r="D984">
        <v>3</v>
      </c>
      <c r="E984">
        <v>1</v>
      </c>
      <c r="F984">
        <v>0</v>
      </c>
      <c r="G984">
        <v>1</v>
      </c>
      <c r="H984">
        <v>0</v>
      </c>
      <c r="I984">
        <v>0</v>
      </c>
      <c r="J984">
        <v>1</v>
      </c>
      <c r="K984">
        <v>0</v>
      </c>
      <c r="L984" s="7">
        <v>19199.944</v>
      </c>
      <c r="M984" s="7">
        <f t="shared" si="105"/>
        <v>28992.789627675615</v>
      </c>
      <c r="N984" s="7">
        <f t="shared" si="106"/>
        <v>-9792.8456276756151</v>
      </c>
      <c r="O984" s="7">
        <f t="shared" si="107"/>
        <v>9792.8456276756151</v>
      </c>
      <c r="P984" s="7">
        <f t="shared" si="108"/>
        <v>95899825.487485409</v>
      </c>
      <c r="Q984" s="7">
        <f t="shared" si="109"/>
        <v>-0.51004553074090297</v>
      </c>
      <c r="R984" s="7">
        <f t="shared" si="110"/>
        <v>0.51004553074090297</v>
      </c>
    </row>
    <row r="985" spans="1:18" x14ac:dyDescent="0.2">
      <c r="A985">
        <f t="shared" ca="1" si="111"/>
        <v>983.9257675397987</v>
      </c>
      <c r="B985">
        <v>27</v>
      </c>
      <c r="C985">
        <v>30.59</v>
      </c>
      <c r="D985">
        <v>1</v>
      </c>
      <c r="E985">
        <v>0</v>
      </c>
      <c r="F985">
        <v>1</v>
      </c>
      <c r="G985">
        <v>0</v>
      </c>
      <c r="H985">
        <v>1</v>
      </c>
      <c r="I985">
        <v>0</v>
      </c>
      <c r="J985">
        <v>0</v>
      </c>
      <c r="K985">
        <v>0</v>
      </c>
      <c r="L985" s="7">
        <v>16796.411940000002</v>
      </c>
      <c r="M985" s="7">
        <f t="shared" si="105"/>
        <v>5848.0112334459109</v>
      </c>
      <c r="N985" s="7">
        <f t="shared" si="106"/>
        <v>10948.40070655409</v>
      </c>
      <c r="O985" s="7">
        <f t="shared" si="107"/>
        <v>10948.40070655409</v>
      </c>
      <c r="P985" s="7">
        <f t="shared" si="108"/>
        <v>119867478.0312741</v>
      </c>
      <c r="Q985" s="7">
        <f t="shared" si="109"/>
        <v>0.65182973278244616</v>
      </c>
      <c r="R985" s="7">
        <f t="shared" si="110"/>
        <v>0.65182973278244616</v>
      </c>
    </row>
    <row r="986" spans="1:18" x14ac:dyDescent="0.2">
      <c r="A986">
        <f t="shared" ca="1" si="111"/>
        <v>984.9257675397987</v>
      </c>
      <c r="B986">
        <v>20</v>
      </c>
      <c r="C986">
        <v>30.114999999999998</v>
      </c>
      <c r="D986">
        <v>5</v>
      </c>
      <c r="E986">
        <v>1</v>
      </c>
      <c r="F986">
        <v>0</v>
      </c>
      <c r="G986">
        <v>0</v>
      </c>
      <c r="H986">
        <v>1</v>
      </c>
      <c r="I986">
        <v>0</v>
      </c>
      <c r="J986">
        <v>0</v>
      </c>
      <c r="K986">
        <v>0</v>
      </c>
      <c r="L986" s="7">
        <v>4915.0598499999996</v>
      </c>
      <c r="M986" s="7">
        <f t="shared" si="105"/>
        <v>5659.5876964207491</v>
      </c>
      <c r="N986" s="7">
        <f t="shared" si="106"/>
        <v>-744.52784642074948</v>
      </c>
      <c r="O986" s="7">
        <f t="shared" si="107"/>
        <v>744.52784642074948</v>
      </c>
      <c r="P986" s="7">
        <f t="shared" si="108"/>
        <v>554321.71409591916</v>
      </c>
      <c r="Q986" s="7">
        <f t="shared" si="109"/>
        <v>-0.15147889733646877</v>
      </c>
      <c r="R986" s="7">
        <f t="shared" si="110"/>
        <v>0.15147889733646877</v>
      </c>
    </row>
    <row r="987" spans="1:18" x14ac:dyDescent="0.2">
      <c r="A987">
        <f t="shared" ca="1" si="111"/>
        <v>985.9257675397987</v>
      </c>
      <c r="B987">
        <v>44</v>
      </c>
      <c r="C987">
        <v>25.8</v>
      </c>
      <c r="D987">
        <v>1</v>
      </c>
      <c r="E987">
        <v>0</v>
      </c>
      <c r="F987">
        <v>1</v>
      </c>
      <c r="G987">
        <v>0</v>
      </c>
      <c r="H987">
        <v>0</v>
      </c>
      <c r="I987">
        <v>0</v>
      </c>
      <c r="J987">
        <v>1</v>
      </c>
      <c r="K987">
        <v>0</v>
      </c>
      <c r="L987" s="7">
        <v>7624.63</v>
      </c>
      <c r="M987" s="7">
        <f t="shared" si="105"/>
        <v>7629.7815924840761</v>
      </c>
      <c r="N987" s="7">
        <f t="shared" si="106"/>
        <v>-5.1515924840759908</v>
      </c>
      <c r="O987" s="7">
        <f t="shared" si="107"/>
        <v>5.1515924840759908</v>
      </c>
      <c r="P987" s="7">
        <f t="shared" si="108"/>
        <v>26.538905121988236</v>
      </c>
      <c r="Q987" s="7">
        <f t="shared" si="109"/>
        <v>-6.7565147214697515E-4</v>
      </c>
      <c r="R987" s="7">
        <f t="shared" si="110"/>
        <v>6.7565147214697515E-4</v>
      </c>
    </row>
    <row r="988" spans="1:18" x14ac:dyDescent="0.2">
      <c r="A988">
        <f t="shared" ca="1" si="111"/>
        <v>986.9257675397987</v>
      </c>
      <c r="B988">
        <v>43</v>
      </c>
      <c r="C988">
        <v>30.114999999999998</v>
      </c>
      <c r="D988">
        <v>3</v>
      </c>
      <c r="E988">
        <v>1</v>
      </c>
      <c r="F988">
        <v>0</v>
      </c>
      <c r="G988">
        <v>0</v>
      </c>
      <c r="H988">
        <v>0</v>
      </c>
      <c r="I988">
        <v>1</v>
      </c>
      <c r="J988">
        <v>0</v>
      </c>
      <c r="K988">
        <v>0</v>
      </c>
      <c r="L988" s="7">
        <v>8410.0468500000006</v>
      </c>
      <c r="M988" s="7">
        <f t="shared" si="105"/>
        <v>10263.318815056846</v>
      </c>
      <c r="N988" s="7">
        <f t="shared" si="106"/>
        <v>-1853.2719650568451</v>
      </c>
      <c r="O988" s="7">
        <f t="shared" si="107"/>
        <v>1853.2719650568451</v>
      </c>
      <c r="P988" s="7">
        <f t="shared" si="108"/>
        <v>3434616.9764656601</v>
      </c>
      <c r="Q988" s="7">
        <f t="shared" si="109"/>
        <v>-0.22036404768147577</v>
      </c>
      <c r="R988" s="7">
        <f t="shared" si="110"/>
        <v>0.22036404768147577</v>
      </c>
    </row>
    <row r="989" spans="1:18" x14ac:dyDescent="0.2">
      <c r="A989">
        <f t="shared" ca="1" si="111"/>
        <v>987.9257675397987</v>
      </c>
      <c r="B989">
        <v>45</v>
      </c>
      <c r="C989">
        <v>27.645</v>
      </c>
      <c r="D989">
        <v>1</v>
      </c>
      <c r="E989">
        <v>0</v>
      </c>
      <c r="F989">
        <v>1</v>
      </c>
      <c r="G989">
        <v>0</v>
      </c>
      <c r="H989">
        <v>0</v>
      </c>
      <c r="I989">
        <v>1</v>
      </c>
      <c r="J989">
        <v>0</v>
      </c>
      <c r="K989">
        <v>0</v>
      </c>
      <c r="L989" s="7">
        <v>28340.188849999999</v>
      </c>
      <c r="M989" s="7">
        <f t="shared" si="105"/>
        <v>9119.5369588096091</v>
      </c>
      <c r="N989" s="7">
        <f t="shared" si="106"/>
        <v>19220.651891190391</v>
      </c>
      <c r="O989" s="7">
        <f t="shared" si="107"/>
        <v>19220.651891190391</v>
      </c>
      <c r="P989" s="7">
        <f t="shared" si="108"/>
        <v>369433459.12232077</v>
      </c>
      <c r="Q989" s="7">
        <f t="shared" si="109"/>
        <v>0.67821184936071421</v>
      </c>
      <c r="R989" s="7">
        <f t="shared" si="110"/>
        <v>0.67821184936071421</v>
      </c>
    </row>
    <row r="990" spans="1:18" x14ac:dyDescent="0.2">
      <c r="A990">
        <f t="shared" ca="1" si="111"/>
        <v>988.9257675397987</v>
      </c>
      <c r="B990">
        <v>34</v>
      </c>
      <c r="C990">
        <v>34.674999999999997</v>
      </c>
      <c r="D990">
        <v>0</v>
      </c>
      <c r="E990">
        <v>1</v>
      </c>
      <c r="F990">
        <v>0</v>
      </c>
      <c r="G990">
        <v>0</v>
      </c>
      <c r="H990">
        <v>1</v>
      </c>
      <c r="I990">
        <v>0</v>
      </c>
      <c r="J990">
        <v>0</v>
      </c>
      <c r="K990">
        <v>0</v>
      </c>
      <c r="L990" s="7">
        <v>4518.8262500000001</v>
      </c>
      <c r="M990" s="7">
        <f t="shared" si="105"/>
        <v>8424.7960546633894</v>
      </c>
      <c r="N990" s="7">
        <f t="shared" si="106"/>
        <v>-3905.9698046633894</v>
      </c>
      <c r="O990" s="7">
        <f t="shared" si="107"/>
        <v>3905.9698046633894</v>
      </c>
      <c r="P990" s="7">
        <f t="shared" si="108"/>
        <v>15256600.114942156</v>
      </c>
      <c r="Q990" s="7">
        <f t="shared" si="109"/>
        <v>-0.86437707240091144</v>
      </c>
      <c r="R990" s="7">
        <f t="shared" si="110"/>
        <v>0.86437707240091144</v>
      </c>
    </row>
    <row r="991" spans="1:18" x14ac:dyDescent="0.2">
      <c r="A991">
        <f t="shared" ca="1" si="111"/>
        <v>989.9257675397987</v>
      </c>
      <c r="B991">
        <v>24</v>
      </c>
      <c r="C991">
        <v>20.52</v>
      </c>
      <c r="D991">
        <v>0</v>
      </c>
      <c r="E991">
        <v>0</v>
      </c>
      <c r="F991">
        <v>1</v>
      </c>
      <c r="G991">
        <v>1</v>
      </c>
      <c r="H991">
        <v>1</v>
      </c>
      <c r="I991">
        <v>0</v>
      </c>
      <c r="J991">
        <v>0</v>
      </c>
      <c r="K991">
        <v>0</v>
      </c>
      <c r="L991" s="7">
        <v>14571.890799999999</v>
      </c>
      <c r="M991" s="7">
        <f t="shared" si="105"/>
        <v>25034.798094736398</v>
      </c>
      <c r="N991" s="7">
        <f t="shared" si="106"/>
        <v>-10462.907294736398</v>
      </c>
      <c r="O991" s="7">
        <f t="shared" si="107"/>
        <v>10462.907294736398</v>
      </c>
      <c r="P991" s="7">
        <f t="shared" si="108"/>
        <v>109472429.05824813</v>
      </c>
      <c r="Q991" s="7">
        <f t="shared" si="109"/>
        <v>-0.71801988076498613</v>
      </c>
      <c r="R991" s="7">
        <f t="shared" si="110"/>
        <v>0.71801988076498613</v>
      </c>
    </row>
    <row r="992" spans="1:18" x14ac:dyDescent="0.2">
      <c r="A992">
        <f t="shared" ca="1" si="111"/>
        <v>990.9257675397987</v>
      </c>
      <c r="B992">
        <v>26</v>
      </c>
      <c r="C992">
        <v>19.8</v>
      </c>
      <c r="D992">
        <v>1</v>
      </c>
      <c r="E992">
        <v>0</v>
      </c>
      <c r="F992">
        <v>1</v>
      </c>
      <c r="G992">
        <v>0</v>
      </c>
      <c r="H992">
        <v>0</v>
      </c>
      <c r="I992">
        <v>0</v>
      </c>
      <c r="J992">
        <v>1</v>
      </c>
      <c r="K992">
        <v>0</v>
      </c>
      <c r="L992" s="7">
        <v>3378.91</v>
      </c>
      <c r="M992" s="7">
        <f t="shared" si="105"/>
        <v>971.20652514677226</v>
      </c>
      <c r="N992" s="7">
        <f t="shared" si="106"/>
        <v>2407.7034748532278</v>
      </c>
      <c r="O992" s="7">
        <f t="shared" si="107"/>
        <v>2407.7034748532278</v>
      </c>
      <c r="P992" s="7">
        <f t="shared" si="108"/>
        <v>5797036.0228203079</v>
      </c>
      <c r="Q992" s="7">
        <f t="shared" si="109"/>
        <v>0.71256809884052197</v>
      </c>
      <c r="R992" s="7">
        <f t="shared" si="110"/>
        <v>0.71256809884052197</v>
      </c>
    </row>
    <row r="993" spans="1:18" x14ac:dyDescent="0.2">
      <c r="A993">
        <f t="shared" ca="1" si="111"/>
        <v>991.9257675397987</v>
      </c>
      <c r="B993">
        <v>38</v>
      </c>
      <c r="C993">
        <v>27.835000000000001</v>
      </c>
      <c r="D993">
        <v>2</v>
      </c>
      <c r="E993">
        <v>0</v>
      </c>
      <c r="F993">
        <v>1</v>
      </c>
      <c r="G993">
        <v>0</v>
      </c>
      <c r="H993">
        <v>1</v>
      </c>
      <c r="I993">
        <v>0</v>
      </c>
      <c r="J993">
        <v>0</v>
      </c>
      <c r="K993">
        <v>0</v>
      </c>
      <c r="L993" s="7">
        <v>7144.86265</v>
      </c>
      <c r="M993" s="7">
        <f t="shared" si="105"/>
        <v>8214.4536918080084</v>
      </c>
      <c r="N993" s="7">
        <f t="shared" si="106"/>
        <v>-1069.5910418080084</v>
      </c>
      <c r="O993" s="7">
        <f t="shared" si="107"/>
        <v>1069.5910418080084</v>
      </c>
      <c r="P993" s="7">
        <f t="shared" si="108"/>
        <v>1144024.9967159408</v>
      </c>
      <c r="Q993" s="7">
        <f t="shared" si="109"/>
        <v>-0.14970071423388501</v>
      </c>
      <c r="R993" s="7">
        <f t="shared" si="110"/>
        <v>0.14970071423388501</v>
      </c>
    </row>
    <row r="994" spans="1:18" x14ac:dyDescent="0.2">
      <c r="A994">
        <f t="shared" ca="1" si="111"/>
        <v>992.9257675397987</v>
      </c>
      <c r="B994">
        <v>50</v>
      </c>
      <c r="C994">
        <v>31.6</v>
      </c>
      <c r="D994">
        <v>2</v>
      </c>
      <c r="E994">
        <v>0</v>
      </c>
      <c r="F994">
        <v>1</v>
      </c>
      <c r="G994">
        <v>0</v>
      </c>
      <c r="H994">
        <v>0</v>
      </c>
      <c r="I994">
        <v>0</v>
      </c>
      <c r="J994">
        <v>1</v>
      </c>
      <c r="K994">
        <v>0</v>
      </c>
      <c r="L994" s="7">
        <v>10118.424000000001</v>
      </c>
      <c r="M994" s="7">
        <f t="shared" si="105"/>
        <v>11613.742283800169</v>
      </c>
      <c r="N994" s="7">
        <f t="shared" si="106"/>
        <v>-1495.3182838001685</v>
      </c>
      <c r="O994" s="7">
        <f t="shared" si="107"/>
        <v>1495.3182838001685</v>
      </c>
      <c r="P994" s="7">
        <f t="shared" si="108"/>
        <v>2235976.7698670812</v>
      </c>
      <c r="Q994" s="7">
        <f t="shared" si="109"/>
        <v>-0.14778173792679258</v>
      </c>
      <c r="R994" s="7">
        <f t="shared" si="110"/>
        <v>0.14778173792679258</v>
      </c>
    </row>
    <row r="995" spans="1:18" x14ac:dyDescent="0.2">
      <c r="A995">
        <f t="shared" ca="1" si="111"/>
        <v>993.9257675397987</v>
      </c>
      <c r="B995">
        <v>38</v>
      </c>
      <c r="C995">
        <v>28.27</v>
      </c>
      <c r="D995">
        <v>1</v>
      </c>
      <c r="E995">
        <v>1</v>
      </c>
      <c r="F995">
        <v>0</v>
      </c>
      <c r="G995">
        <v>0</v>
      </c>
      <c r="H995">
        <v>0</v>
      </c>
      <c r="I995">
        <v>0</v>
      </c>
      <c r="J995">
        <v>0</v>
      </c>
      <c r="K995">
        <v>1</v>
      </c>
      <c r="L995" s="7">
        <v>5484.4673000000003</v>
      </c>
      <c r="M995" s="7">
        <f t="shared" si="105"/>
        <v>6720.1658901966621</v>
      </c>
      <c r="N995" s="7">
        <f t="shared" si="106"/>
        <v>-1235.6985901966618</v>
      </c>
      <c r="O995" s="7">
        <f t="shared" si="107"/>
        <v>1235.6985901966618</v>
      </c>
      <c r="P995" s="7">
        <f t="shared" si="108"/>
        <v>1526951.0058140175</v>
      </c>
      <c r="Q995" s="7">
        <f t="shared" si="109"/>
        <v>-0.2253087715914838</v>
      </c>
      <c r="R995" s="7">
        <f t="shared" si="110"/>
        <v>0.2253087715914838</v>
      </c>
    </row>
    <row r="996" spans="1:18" x14ac:dyDescent="0.2">
      <c r="A996">
        <f t="shared" ca="1" si="111"/>
        <v>994.9257675397987</v>
      </c>
      <c r="B996">
        <v>27</v>
      </c>
      <c r="C996">
        <v>20.045000000000002</v>
      </c>
      <c r="D996">
        <v>3</v>
      </c>
      <c r="E996">
        <v>0</v>
      </c>
      <c r="F996">
        <v>1</v>
      </c>
      <c r="G996">
        <v>1</v>
      </c>
      <c r="H996">
        <v>0</v>
      </c>
      <c r="I996">
        <v>1</v>
      </c>
      <c r="J996">
        <v>0</v>
      </c>
      <c r="K996">
        <v>0</v>
      </c>
      <c r="L996" s="7">
        <v>16420.494549999999</v>
      </c>
      <c r="M996" s="7">
        <f t="shared" si="105"/>
        <v>26717.787997906049</v>
      </c>
      <c r="N996" s="7">
        <f t="shared" si="106"/>
        <v>-10297.29344790605</v>
      </c>
      <c r="O996" s="7">
        <f t="shared" si="107"/>
        <v>10297.29344790605</v>
      </c>
      <c r="P996" s="7">
        <f t="shared" si="108"/>
        <v>106034252.35228886</v>
      </c>
      <c r="Q996" s="7">
        <f t="shared" si="109"/>
        <v>-0.62710008011945351</v>
      </c>
      <c r="R996" s="7">
        <f t="shared" si="110"/>
        <v>0.62710008011945351</v>
      </c>
    </row>
    <row r="997" spans="1:18" x14ac:dyDescent="0.2">
      <c r="A997">
        <f t="shared" ca="1" si="111"/>
        <v>995.9257675397987</v>
      </c>
      <c r="B997">
        <v>39</v>
      </c>
      <c r="C997">
        <v>23.274999999999999</v>
      </c>
      <c r="D997">
        <v>3</v>
      </c>
      <c r="E997">
        <v>0</v>
      </c>
      <c r="F997">
        <v>1</v>
      </c>
      <c r="G997">
        <v>0</v>
      </c>
      <c r="H997">
        <v>1</v>
      </c>
      <c r="I997">
        <v>0</v>
      </c>
      <c r="J997">
        <v>0</v>
      </c>
      <c r="K997">
        <v>0</v>
      </c>
      <c r="L997" s="7">
        <v>7986.4752500000004</v>
      </c>
      <c r="M997" s="7">
        <f t="shared" si="105"/>
        <v>7400.0884410290555</v>
      </c>
      <c r="N997" s="7">
        <f t="shared" si="106"/>
        <v>586.38680897094491</v>
      </c>
      <c r="O997" s="7">
        <f t="shared" si="107"/>
        <v>586.38680897094491</v>
      </c>
      <c r="P997" s="7">
        <f t="shared" si="108"/>
        <v>343849.48973512743</v>
      </c>
      <c r="Q997" s="7">
        <f t="shared" si="109"/>
        <v>7.3422478704976257E-2</v>
      </c>
      <c r="R997" s="7">
        <f t="shared" si="110"/>
        <v>7.3422478704976257E-2</v>
      </c>
    </row>
    <row r="998" spans="1:18" x14ac:dyDescent="0.2">
      <c r="A998">
        <f t="shared" ca="1" si="111"/>
        <v>996.9257675397987</v>
      </c>
      <c r="B998">
        <v>39</v>
      </c>
      <c r="C998">
        <v>34.1</v>
      </c>
      <c r="D998">
        <v>3</v>
      </c>
      <c r="E998">
        <v>0</v>
      </c>
      <c r="F998">
        <v>1</v>
      </c>
      <c r="G998">
        <v>0</v>
      </c>
      <c r="H998">
        <v>0</v>
      </c>
      <c r="I998">
        <v>0</v>
      </c>
      <c r="J998">
        <v>1</v>
      </c>
      <c r="K998">
        <v>0</v>
      </c>
      <c r="L998" s="7">
        <v>7418.5219999999999</v>
      </c>
      <c r="M998" s="7">
        <f t="shared" si="105"/>
        <v>10111.806585065573</v>
      </c>
      <c r="N998" s="7">
        <f t="shared" si="106"/>
        <v>-2693.2845850655731</v>
      </c>
      <c r="O998" s="7">
        <f t="shared" si="107"/>
        <v>2693.2845850655731</v>
      </c>
      <c r="P998" s="7">
        <f t="shared" si="108"/>
        <v>7253781.856151836</v>
      </c>
      <c r="Q998" s="7">
        <f t="shared" si="109"/>
        <v>-0.36304867533796803</v>
      </c>
      <c r="R998" s="7">
        <f t="shared" si="110"/>
        <v>0.36304867533796803</v>
      </c>
    </row>
    <row r="999" spans="1:18" x14ac:dyDescent="0.2">
      <c r="A999">
        <f t="shared" ca="1" si="111"/>
        <v>997.9257675397987</v>
      </c>
      <c r="B999">
        <v>63</v>
      </c>
      <c r="C999">
        <v>36.85</v>
      </c>
      <c r="D999">
        <v>0</v>
      </c>
      <c r="E999">
        <v>0</v>
      </c>
      <c r="F999">
        <v>1</v>
      </c>
      <c r="G999">
        <v>0</v>
      </c>
      <c r="H999">
        <v>0</v>
      </c>
      <c r="I999">
        <v>0</v>
      </c>
      <c r="J999">
        <v>0</v>
      </c>
      <c r="K999">
        <v>1</v>
      </c>
      <c r="L999" s="7">
        <v>13887.968500000001</v>
      </c>
      <c r="M999" s="7">
        <f t="shared" si="105"/>
        <v>15707.668349857346</v>
      </c>
      <c r="N999" s="7">
        <f t="shared" si="106"/>
        <v>-1819.6998498573448</v>
      </c>
      <c r="O999" s="7">
        <f t="shared" si="107"/>
        <v>1819.6998498573448</v>
      </c>
      <c r="P999" s="7">
        <f t="shared" si="108"/>
        <v>3311307.5435708431</v>
      </c>
      <c r="Q999" s="7">
        <f t="shared" si="109"/>
        <v>-0.13102707209174219</v>
      </c>
      <c r="R999" s="7">
        <f t="shared" si="110"/>
        <v>0.13102707209174219</v>
      </c>
    </row>
    <row r="1000" spans="1:18" x14ac:dyDescent="0.2">
      <c r="A1000">
        <f t="shared" ca="1" si="111"/>
        <v>998.9257675397987</v>
      </c>
      <c r="B1000">
        <v>33</v>
      </c>
      <c r="C1000">
        <v>36.29</v>
      </c>
      <c r="D1000">
        <v>3</v>
      </c>
      <c r="E1000">
        <v>0</v>
      </c>
      <c r="F1000">
        <v>1</v>
      </c>
      <c r="G1000">
        <v>0</v>
      </c>
      <c r="H1000">
        <v>1</v>
      </c>
      <c r="I1000">
        <v>0</v>
      </c>
      <c r="J1000">
        <v>0</v>
      </c>
      <c r="K1000">
        <v>0</v>
      </c>
      <c r="L1000" s="7">
        <v>6551.7501000000002</v>
      </c>
      <c r="M1000" s="7">
        <f t="shared" si="105"/>
        <v>10273.553124550053</v>
      </c>
      <c r="N1000" s="7">
        <f t="shared" si="106"/>
        <v>-3721.8030245500531</v>
      </c>
      <c r="O1000" s="7">
        <f t="shared" si="107"/>
        <v>3721.8030245500531</v>
      </c>
      <c r="P1000" s="7">
        <f t="shared" si="108"/>
        <v>13851817.753549924</v>
      </c>
      <c r="Q1000" s="7">
        <f t="shared" si="109"/>
        <v>-0.56806242114607719</v>
      </c>
      <c r="R1000" s="7">
        <f t="shared" si="110"/>
        <v>0.56806242114607719</v>
      </c>
    </row>
    <row r="1001" spans="1:18" x14ac:dyDescent="0.2">
      <c r="A1001">
        <f t="shared" ca="1" si="111"/>
        <v>999.9257675397987</v>
      </c>
      <c r="B1001">
        <v>36</v>
      </c>
      <c r="C1001">
        <v>26.885000000000002</v>
      </c>
      <c r="D1001">
        <v>0</v>
      </c>
      <c r="E1001">
        <v>0</v>
      </c>
      <c r="F1001">
        <v>1</v>
      </c>
      <c r="G1001">
        <v>0</v>
      </c>
      <c r="H1001">
        <v>0</v>
      </c>
      <c r="I1001">
        <v>1</v>
      </c>
      <c r="J1001">
        <v>0</v>
      </c>
      <c r="K1001">
        <v>0</v>
      </c>
      <c r="L1001" s="7">
        <v>5267.8181500000001</v>
      </c>
      <c r="M1001" s="7">
        <f t="shared" si="105"/>
        <v>6074.5422160801072</v>
      </c>
      <c r="N1001" s="7">
        <f t="shared" si="106"/>
        <v>-806.72406608010715</v>
      </c>
      <c r="O1001" s="7">
        <f t="shared" si="107"/>
        <v>806.72406608010715</v>
      </c>
      <c r="P1001" s="7">
        <f t="shared" si="108"/>
        <v>650803.71879282105</v>
      </c>
      <c r="Q1001" s="7">
        <f t="shared" si="109"/>
        <v>-0.15314197322474146</v>
      </c>
      <c r="R1001" s="7">
        <f t="shared" si="110"/>
        <v>0.15314197322474146</v>
      </c>
    </row>
    <row r="1002" spans="1:18" x14ac:dyDescent="0.2">
      <c r="A1002">
        <f t="shared" ca="1" si="111"/>
        <v>1000.9257675397987</v>
      </c>
      <c r="B1002">
        <v>30</v>
      </c>
      <c r="C1002">
        <v>22.99</v>
      </c>
      <c r="D1002">
        <v>2</v>
      </c>
      <c r="E1002">
        <v>1</v>
      </c>
      <c r="F1002">
        <v>0</v>
      </c>
      <c r="G1002">
        <v>1</v>
      </c>
      <c r="H1002">
        <v>0</v>
      </c>
      <c r="I1002">
        <v>1</v>
      </c>
      <c r="J1002">
        <v>0</v>
      </c>
      <c r="K1002">
        <v>0</v>
      </c>
      <c r="L1002" s="7">
        <v>17361.766100000001</v>
      </c>
      <c r="M1002" s="7">
        <f t="shared" si="105"/>
        <v>27880.466871857774</v>
      </c>
      <c r="N1002" s="7">
        <f t="shared" si="106"/>
        <v>-10518.700771857773</v>
      </c>
      <c r="O1002" s="7">
        <f t="shared" si="107"/>
        <v>10518.700771857773</v>
      </c>
      <c r="P1002" s="7">
        <f t="shared" si="108"/>
        <v>110643065.92788132</v>
      </c>
      <c r="Q1002" s="7">
        <f t="shared" si="109"/>
        <v>-0.60585430717545341</v>
      </c>
      <c r="R1002" s="7">
        <f t="shared" si="110"/>
        <v>0.60585430717545341</v>
      </c>
    </row>
    <row r="1003" spans="1:18" x14ac:dyDescent="0.2">
      <c r="A1003">
        <f t="shared" ca="1" si="111"/>
        <v>1001.9257675397987</v>
      </c>
      <c r="B1003">
        <v>24</v>
      </c>
      <c r="C1003">
        <v>32.700000000000003</v>
      </c>
      <c r="D1003">
        <v>0</v>
      </c>
      <c r="E1003">
        <v>1</v>
      </c>
      <c r="F1003">
        <v>0</v>
      </c>
      <c r="G1003">
        <v>1</v>
      </c>
      <c r="H1003">
        <v>0</v>
      </c>
      <c r="I1003">
        <v>0</v>
      </c>
      <c r="J1003">
        <v>1</v>
      </c>
      <c r="K1003">
        <v>0</v>
      </c>
      <c r="L1003" s="7">
        <v>34472.841</v>
      </c>
      <c r="M1003" s="7">
        <f t="shared" si="105"/>
        <v>28074.809009020493</v>
      </c>
      <c r="N1003" s="7">
        <f t="shared" si="106"/>
        <v>6398.0319909795071</v>
      </c>
      <c r="O1003" s="7">
        <f t="shared" si="107"/>
        <v>6398.0319909795071</v>
      </c>
      <c r="P1003" s="7">
        <f t="shared" si="108"/>
        <v>40934813.357597195</v>
      </c>
      <c r="Q1003" s="7">
        <f t="shared" si="109"/>
        <v>0.18559630727793822</v>
      </c>
      <c r="R1003" s="7">
        <f t="shared" si="110"/>
        <v>0.18559630727793822</v>
      </c>
    </row>
    <row r="1004" spans="1:18" x14ac:dyDescent="0.2">
      <c r="A1004">
        <f t="shared" ca="1" si="111"/>
        <v>1002.9257675397987</v>
      </c>
      <c r="B1004">
        <v>24</v>
      </c>
      <c r="C1004">
        <v>25.8</v>
      </c>
      <c r="D1004">
        <v>0</v>
      </c>
      <c r="E1004">
        <v>1</v>
      </c>
      <c r="F1004">
        <v>0</v>
      </c>
      <c r="G1004">
        <v>0</v>
      </c>
      <c r="H1004">
        <v>0</v>
      </c>
      <c r="I1004">
        <v>0</v>
      </c>
      <c r="J1004">
        <v>1</v>
      </c>
      <c r="K1004">
        <v>0</v>
      </c>
      <c r="L1004" s="7">
        <v>1972.95</v>
      </c>
      <c r="M1004" s="7">
        <f t="shared" si="105"/>
        <v>1885.8396371928779</v>
      </c>
      <c r="N1004" s="7">
        <f t="shared" si="106"/>
        <v>87.110362807122101</v>
      </c>
      <c r="O1004" s="7">
        <f t="shared" si="107"/>
        <v>87.110362807122101</v>
      </c>
      <c r="P1004" s="7">
        <f t="shared" si="108"/>
        <v>7588.2153083884414</v>
      </c>
      <c r="Q1004" s="7">
        <f t="shared" si="109"/>
        <v>4.4152341826768089E-2</v>
      </c>
      <c r="R1004" s="7">
        <f t="shared" si="110"/>
        <v>4.4152341826768089E-2</v>
      </c>
    </row>
    <row r="1005" spans="1:18" x14ac:dyDescent="0.2">
      <c r="A1005">
        <f t="shared" ca="1" si="111"/>
        <v>1003.9257675397987</v>
      </c>
      <c r="B1005">
        <v>48</v>
      </c>
      <c r="C1005">
        <v>29.6</v>
      </c>
      <c r="D1005">
        <v>0</v>
      </c>
      <c r="E1005">
        <v>1</v>
      </c>
      <c r="F1005">
        <v>0</v>
      </c>
      <c r="G1005">
        <v>0</v>
      </c>
      <c r="H1005">
        <v>0</v>
      </c>
      <c r="I1005">
        <v>0</v>
      </c>
      <c r="J1005">
        <v>1</v>
      </c>
      <c r="K1005">
        <v>0</v>
      </c>
      <c r="L1005" s="7">
        <v>21232.182260000001</v>
      </c>
      <c r="M1005" s="7">
        <f t="shared" si="105"/>
        <v>9339.3272218104212</v>
      </c>
      <c r="N1005" s="7">
        <f t="shared" si="106"/>
        <v>11892.85503818958</v>
      </c>
      <c r="O1005" s="7">
        <f t="shared" si="107"/>
        <v>11892.85503818958</v>
      </c>
      <c r="P1005" s="7">
        <f t="shared" si="108"/>
        <v>141440000.9593913</v>
      </c>
      <c r="Q1005" s="7">
        <f t="shared" si="109"/>
        <v>0.56013342823431378</v>
      </c>
      <c r="R1005" s="7">
        <f t="shared" si="110"/>
        <v>0.56013342823431378</v>
      </c>
    </row>
    <row r="1006" spans="1:18" x14ac:dyDescent="0.2">
      <c r="A1006">
        <f t="shared" ca="1" si="111"/>
        <v>1004.9257675397987</v>
      </c>
      <c r="B1006">
        <v>47</v>
      </c>
      <c r="C1006">
        <v>19.190000000000001</v>
      </c>
      <c r="D1006">
        <v>1</v>
      </c>
      <c r="E1006">
        <v>1</v>
      </c>
      <c r="F1006">
        <v>0</v>
      </c>
      <c r="G1006">
        <v>0</v>
      </c>
      <c r="H1006">
        <v>1</v>
      </c>
      <c r="I1006">
        <v>0</v>
      </c>
      <c r="J1006">
        <v>0</v>
      </c>
      <c r="K1006">
        <v>0</v>
      </c>
      <c r="L1006" s="7">
        <v>8627.5411000000004</v>
      </c>
      <c r="M1006" s="7">
        <f t="shared" si="105"/>
        <v>6987.0185536341878</v>
      </c>
      <c r="N1006" s="7">
        <f t="shared" si="106"/>
        <v>1640.5225463658126</v>
      </c>
      <c r="O1006" s="7">
        <f t="shared" si="107"/>
        <v>1640.5225463658126</v>
      </c>
      <c r="P1006" s="7">
        <f t="shared" si="108"/>
        <v>2691314.2251345697</v>
      </c>
      <c r="Q1006" s="7">
        <f t="shared" si="109"/>
        <v>0.19014949072405027</v>
      </c>
      <c r="R1006" s="7">
        <f t="shared" si="110"/>
        <v>0.19014949072405027</v>
      </c>
    </row>
    <row r="1007" spans="1:18" x14ac:dyDescent="0.2">
      <c r="A1007">
        <f t="shared" ca="1" si="111"/>
        <v>1005.9257675397987</v>
      </c>
      <c r="B1007">
        <v>29</v>
      </c>
      <c r="C1007">
        <v>31.73</v>
      </c>
      <c r="D1007">
        <v>2</v>
      </c>
      <c r="E1007">
        <v>1</v>
      </c>
      <c r="F1007">
        <v>0</v>
      </c>
      <c r="G1007">
        <v>0</v>
      </c>
      <c r="H1007">
        <v>0</v>
      </c>
      <c r="I1007">
        <v>1</v>
      </c>
      <c r="J1007">
        <v>0</v>
      </c>
      <c r="K1007">
        <v>0</v>
      </c>
      <c r="L1007" s="7">
        <v>4433.3877000000002</v>
      </c>
      <c r="M1007" s="7">
        <f t="shared" si="105"/>
        <v>6739.6267619663495</v>
      </c>
      <c r="N1007" s="7">
        <f t="shared" si="106"/>
        <v>-2306.2390619663493</v>
      </c>
      <c r="O1007" s="7">
        <f t="shared" si="107"/>
        <v>2306.2390619663493</v>
      </c>
      <c r="P1007" s="7">
        <f t="shared" si="108"/>
        <v>5318738.6109394263</v>
      </c>
      <c r="Q1007" s="7">
        <f t="shared" si="109"/>
        <v>-0.52019792042242308</v>
      </c>
      <c r="R1007" s="7">
        <f t="shared" si="110"/>
        <v>0.52019792042242308</v>
      </c>
    </row>
    <row r="1008" spans="1:18" x14ac:dyDescent="0.2">
      <c r="A1008">
        <f t="shared" ca="1" si="111"/>
        <v>1006.9257675397987</v>
      </c>
      <c r="B1008">
        <v>28</v>
      </c>
      <c r="C1008">
        <v>29.26</v>
      </c>
      <c r="D1008">
        <v>2</v>
      </c>
      <c r="E1008">
        <v>1</v>
      </c>
      <c r="F1008">
        <v>0</v>
      </c>
      <c r="G1008">
        <v>0</v>
      </c>
      <c r="H1008">
        <v>1</v>
      </c>
      <c r="I1008">
        <v>0</v>
      </c>
      <c r="J1008">
        <v>0</v>
      </c>
      <c r="K1008">
        <v>0</v>
      </c>
      <c r="L1008" s="7">
        <v>4438.2633999999998</v>
      </c>
      <c r="M1008" s="7">
        <f t="shared" si="105"/>
        <v>5997.9264784348688</v>
      </c>
      <c r="N1008" s="7">
        <f t="shared" si="106"/>
        <v>-1559.663078434869</v>
      </c>
      <c r="O1008" s="7">
        <f t="shared" si="107"/>
        <v>1559.663078434869</v>
      </c>
      <c r="P1008" s="7">
        <f t="shared" si="108"/>
        <v>2432548.9182329322</v>
      </c>
      <c r="Q1008" s="7">
        <f t="shared" si="109"/>
        <v>-0.35141291488803234</v>
      </c>
      <c r="R1008" s="7">
        <f t="shared" si="110"/>
        <v>0.35141291488803234</v>
      </c>
    </row>
    <row r="1009" spans="1:18" x14ac:dyDescent="0.2">
      <c r="A1009">
        <f t="shared" ca="1" si="111"/>
        <v>1007.9257675397987</v>
      </c>
      <c r="B1009">
        <v>47</v>
      </c>
      <c r="C1009">
        <v>28.215</v>
      </c>
      <c r="D1009">
        <v>3</v>
      </c>
      <c r="E1009">
        <v>1</v>
      </c>
      <c r="F1009">
        <v>0</v>
      </c>
      <c r="G1009">
        <v>1</v>
      </c>
      <c r="H1009">
        <v>0</v>
      </c>
      <c r="I1009">
        <v>1</v>
      </c>
      <c r="J1009">
        <v>0</v>
      </c>
      <c r="K1009">
        <v>0</v>
      </c>
      <c r="L1009" s="7">
        <v>24915.220850000002</v>
      </c>
      <c r="M1009" s="7">
        <f t="shared" si="105"/>
        <v>34494.811205258462</v>
      </c>
      <c r="N1009" s="7">
        <f t="shared" si="106"/>
        <v>-9579.5903552584605</v>
      </c>
      <c r="O1009" s="7">
        <f t="shared" si="107"/>
        <v>9579.5903552584605</v>
      </c>
      <c r="P1009" s="7">
        <f t="shared" si="108"/>
        <v>91768551.374560922</v>
      </c>
      <c r="Q1009" s="7">
        <f t="shared" si="109"/>
        <v>-0.38448747506319858</v>
      </c>
      <c r="R1009" s="7">
        <f t="shared" si="110"/>
        <v>0.38448747506319858</v>
      </c>
    </row>
    <row r="1010" spans="1:18" x14ac:dyDescent="0.2">
      <c r="A1010">
        <f t="shared" ca="1" si="111"/>
        <v>1008.9257675397987</v>
      </c>
      <c r="B1010">
        <v>25</v>
      </c>
      <c r="C1010">
        <v>24.984999999999999</v>
      </c>
      <c r="D1010">
        <v>2</v>
      </c>
      <c r="E1010">
        <v>1</v>
      </c>
      <c r="F1010">
        <v>0</v>
      </c>
      <c r="G1010">
        <v>0</v>
      </c>
      <c r="H1010">
        <v>1</v>
      </c>
      <c r="I1010">
        <v>0</v>
      </c>
      <c r="J1010">
        <v>0</v>
      </c>
      <c r="K1010">
        <v>0</v>
      </c>
      <c r="L1010" s="7">
        <v>23241.47453</v>
      </c>
      <c r="M1010" s="7">
        <f t="shared" si="105"/>
        <v>3777.3054066364816</v>
      </c>
      <c r="N1010" s="7">
        <f t="shared" si="106"/>
        <v>19464.169123363517</v>
      </c>
      <c r="O1010" s="7">
        <f t="shared" si="107"/>
        <v>19464.169123363517</v>
      </c>
      <c r="P1010" s="7">
        <f t="shared" si="108"/>
        <v>378853879.66289771</v>
      </c>
      <c r="Q1010" s="7">
        <f t="shared" si="109"/>
        <v>0.8374756557824784</v>
      </c>
      <c r="R1010" s="7">
        <f t="shared" si="110"/>
        <v>0.8374756557824784</v>
      </c>
    </row>
    <row r="1011" spans="1:18" x14ac:dyDescent="0.2">
      <c r="A1011">
        <f t="shared" ca="1" si="111"/>
        <v>1009.9257675397987</v>
      </c>
      <c r="B1011">
        <v>51</v>
      </c>
      <c r="C1011">
        <v>27.74</v>
      </c>
      <c r="D1011">
        <v>1</v>
      </c>
      <c r="E1011">
        <v>1</v>
      </c>
      <c r="F1011">
        <v>0</v>
      </c>
      <c r="G1011">
        <v>0</v>
      </c>
      <c r="H1011">
        <v>1</v>
      </c>
      <c r="I1011">
        <v>0</v>
      </c>
      <c r="J1011">
        <v>0</v>
      </c>
      <c r="K1011">
        <v>0</v>
      </c>
      <c r="L1011" s="7">
        <v>9957.7216000000008</v>
      </c>
      <c r="M1011" s="7">
        <f t="shared" si="105"/>
        <v>10914.547992156262</v>
      </c>
      <c r="N1011" s="7">
        <f t="shared" si="106"/>
        <v>-956.82639215626114</v>
      </c>
      <c r="O1011" s="7">
        <f t="shared" si="107"/>
        <v>956.82639215626114</v>
      </c>
      <c r="P1011" s="7">
        <f t="shared" si="108"/>
        <v>915516.74472676718</v>
      </c>
      <c r="Q1011" s="7">
        <f t="shared" si="109"/>
        <v>-9.6088887658423897E-2</v>
      </c>
      <c r="R1011" s="7">
        <f t="shared" si="110"/>
        <v>9.6088887658423897E-2</v>
      </c>
    </row>
    <row r="1012" spans="1:18" x14ac:dyDescent="0.2">
      <c r="A1012">
        <f t="shared" ca="1" si="111"/>
        <v>1010.9257675397987</v>
      </c>
      <c r="B1012">
        <v>48</v>
      </c>
      <c r="C1012">
        <v>22.8</v>
      </c>
      <c r="D1012">
        <v>0</v>
      </c>
      <c r="E1012">
        <v>0</v>
      </c>
      <c r="F1012">
        <v>1</v>
      </c>
      <c r="G1012">
        <v>0</v>
      </c>
      <c r="H1012">
        <v>0</v>
      </c>
      <c r="I1012">
        <v>0</v>
      </c>
      <c r="J1012">
        <v>1</v>
      </c>
      <c r="K1012">
        <v>0</v>
      </c>
      <c r="L1012" s="7">
        <v>8269.0439999999999</v>
      </c>
      <c r="M1012" s="7">
        <f t="shared" si="105"/>
        <v>7164.1260966518148</v>
      </c>
      <c r="N1012" s="7">
        <f t="shared" si="106"/>
        <v>1104.9179033481851</v>
      </c>
      <c r="O1012" s="7">
        <f t="shared" si="107"/>
        <v>1104.9179033481851</v>
      </c>
      <c r="P1012" s="7">
        <f t="shared" si="108"/>
        <v>1220843.5731393492</v>
      </c>
      <c r="Q1012" s="7">
        <f t="shared" si="109"/>
        <v>0.13362099697960067</v>
      </c>
      <c r="R1012" s="7">
        <f t="shared" si="110"/>
        <v>0.13362099697960067</v>
      </c>
    </row>
    <row r="1013" spans="1:18" x14ac:dyDescent="0.2">
      <c r="A1013">
        <f t="shared" ca="1" si="111"/>
        <v>1011.9257675397987</v>
      </c>
      <c r="B1013">
        <v>43</v>
      </c>
      <c r="C1013">
        <v>20.13</v>
      </c>
      <c r="D1013">
        <v>2</v>
      </c>
      <c r="E1013">
        <v>1</v>
      </c>
      <c r="F1013">
        <v>0</v>
      </c>
      <c r="G1013">
        <v>1</v>
      </c>
      <c r="H1013">
        <v>0</v>
      </c>
      <c r="I1013">
        <v>0</v>
      </c>
      <c r="J1013">
        <v>0</v>
      </c>
      <c r="K1013">
        <v>1</v>
      </c>
      <c r="L1013" s="7">
        <v>18767.737700000001</v>
      </c>
      <c r="M1013" s="7">
        <f t="shared" si="105"/>
        <v>29567.448027553117</v>
      </c>
      <c r="N1013" s="7">
        <f t="shared" si="106"/>
        <v>-10799.710327553115</v>
      </c>
      <c r="O1013" s="7">
        <f t="shared" si="107"/>
        <v>10799.710327553115</v>
      </c>
      <c r="P1013" s="7">
        <f t="shared" si="108"/>
        <v>116633743.15905742</v>
      </c>
      <c r="Q1013" s="7">
        <f t="shared" si="109"/>
        <v>-0.57544017825617388</v>
      </c>
      <c r="R1013" s="7">
        <f t="shared" si="110"/>
        <v>0.57544017825617388</v>
      </c>
    </row>
    <row r="1014" spans="1:18" x14ac:dyDescent="0.2">
      <c r="A1014">
        <f t="shared" ca="1" si="111"/>
        <v>1012.9257675397987</v>
      </c>
      <c r="B1014">
        <v>61</v>
      </c>
      <c r="C1014">
        <v>33.33</v>
      </c>
      <c r="D1014">
        <v>4</v>
      </c>
      <c r="E1014">
        <v>0</v>
      </c>
      <c r="F1014">
        <v>1</v>
      </c>
      <c r="G1014">
        <v>0</v>
      </c>
      <c r="H1014">
        <v>0</v>
      </c>
      <c r="I1014">
        <v>0</v>
      </c>
      <c r="J1014">
        <v>0</v>
      </c>
      <c r="K1014">
        <v>1</v>
      </c>
      <c r="L1014" s="7">
        <v>36580.282160000002</v>
      </c>
      <c r="M1014" s="7">
        <f t="shared" si="105"/>
        <v>15901.996868669021</v>
      </c>
      <c r="N1014" s="7">
        <f t="shared" si="106"/>
        <v>20678.285291330983</v>
      </c>
      <c r="O1014" s="7">
        <f t="shared" si="107"/>
        <v>20678.285291330983</v>
      </c>
      <c r="P1014" s="7">
        <f t="shared" si="108"/>
        <v>427591482.58967531</v>
      </c>
      <c r="Q1014" s="7">
        <f t="shared" si="109"/>
        <v>0.56528501340928372</v>
      </c>
      <c r="R1014" s="7">
        <f t="shared" si="110"/>
        <v>0.56528501340928372</v>
      </c>
    </row>
    <row r="1015" spans="1:18" x14ac:dyDescent="0.2">
      <c r="A1015">
        <f t="shared" ca="1" si="111"/>
        <v>1013.9257675397987</v>
      </c>
      <c r="B1015">
        <v>48</v>
      </c>
      <c r="C1015">
        <v>32.299999999999997</v>
      </c>
      <c r="D1015">
        <v>1</v>
      </c>
      <c r="E1015">
        <v>1</v>
      </c>
      <c r="F1015">
        <v>0</v>
      </c>
      <c r="G1015">
        <v>0</v>
      </c>
      <c r="H1015">
        <v>0</v>
      </c>
      <c r="I1015">
        <v>1</v>
      </c>
      <c r="J1015">
        <v>0</v>
      </c>
      <c r="K1015">
        <v>0</v>
      </c>
      <c r="L1015" s="7">
        <v>8765.2489999999998</v>
      </c>
      <c r="M1015" s="7">
        <f t="shared" si="105"/>
        <v>11337.737183585006</v>
      </c>
      <c r="N1015" s="7">
        <f t="shared" si="106"/>
        <v>-2572.4881835850065</v>
      </c>
      <c r="O1015" s="7">
        <f t="shared" si="107"/>
        <v>2572.4881835850065</v>
      </c>
      <c r="P1015" s="7">
        <f t="shared" si="108"/>
        <v>6617695.4546844857</v>
      </c>
      <c r="Q1015" s="7">
        <f t="shared" si="109"/>
        <v>-0.29348717687141651</v>
      </c>
      <c r="R1015" s="7">
        <f t="shared" si="110"/>
        <v>0.29348717687141651</v>
      </c>
    </row>
    <row r="1016" spans="1:18" x14ac:dyDescent="0.2">
      <c r="A1016">
        <f t="shared" ca="1" si="111"/>
        <v>1014.9257675397987</v>
      </c>
      <c r="B1016">
        <v>38</v>
      </c>
      <c r="C1016">
        <v>27.6</v>
      </c>
      <c r="D1016">
        <v>0</v>
      </c>
      <c r="E1016">
        <v>0</v>
      </c>
      <c r="F1016">
        <v>1</v>
      </c>
      <c r="G1016">
        <v>0</v>
      </c>
      <c r="H1016">
        <v>0</v>
      </c>
      <c r="I1016">
        <v>0</v>
      </c>
      <c r="J1016">
        <v>1</v>
      </c>
      <c r="K1016">
        <v>0</v>
      </c>
      <c r="L1016" s="7">
        <v>5383.5360000000001</v>
      </c>
      <c r="M1016" s="7">
        <f t="shared" si="105"/>
        <v>6223.6911486103691</v>
      </c>
      <c r="N1016" s="7">
        <f t="shared" si="106"/>
        <v>-840.155148610369</v>
      </c>
      <c r="O1016" s="7">
        <f t="shared" si="107"/>
        <v>840.155148610369</v>
      </c>
      <c r="P1016" s="7">
        <f t="shared" si="108"/>
        <v>705860.67373651126</v>
      </c>
      <c r="Q1016" s="7">
        <f t="shared" si="109"/>
        <v>-0.15606009667444762</v>
      </c>
      <c r="R1016" s="7">
        <f t="shared" si="110"/>
        <v>0.15606009667444762</v>
      </c>
    </row>
    <row r="1017" spans="1:18" x14ac:dyDescent="0.2">
      <c r="A1017">
        <f t="shared" ca="1" si="111"/>
        <v>1015.9257675397987</v>
      </c>
      <c r="B1017">
        <v>59</v>
      </c>
      <c r="C1017">
        <v>25.46</v>
      </c>
      <c r="D1017">
        <v>0</v>
      </c>
      <c r="E1017">
        <v>1</v>
      </c>
      <c r="F1017">
        <v>0</v>
      </c>
      <c r="G1017">
        <v>0</v>
      </c>
      <c r="H1017">
        <v>0</v>
      </c>
      <c r="I1017">
        <v>1</v>
      </c>
      <c r="J1017">
        <v>0</v>
      </c>
      <c r="K1017">
        <v>0</v>
      </c>
      <c r="L1017" s="7">
        <v>12124.992399999999</v>
      </c>
      <c r="M1017" s="7">
        <f t="shared" si="105"/>
        <v>11367.573293648557</v>
      </c>
      <c r="N1017" s="7">
        <f t="shared" si="106"/>
        <v>757.41910635144268</v>
      </c>
      <c r="O1017" s="7">
        <f t="shared" si="107"/>
        <v>757.41910635144268</v>
      </c>
      <c r="P1017" s="7">
        <f t="shared" si="108"/>
        <v>573683.70266621804</v>
      </c>
      <c r="Q1017" s="7">
        <f t="shared" si="109"/>
        <v>6.2467594317951305E-2</v>
      </c>
      <c r="R1017" s="7">
        <f t="shared" si="110"/>
        <v>6.2467594317951305E-2</v>
      </c>
    </row>
    <row r="1018" spans="1:18" x14ac:dyDescent="0.2">
      <c r="A1018">
        <f t="shared" ca="1" si="111"/>
        <v>1016.9257675397987</v>
      </c>
      <c r="B1018">
        <v>19</v>
      </c>
      <c r="C1018">
        <v>24.605</v>
      </c>
      <c r="D1018">
        <v>1</v>
      </c>
      <c r="E1018">
        <v>0</v>
      </c>
      <c r="F1018">
        <v>1</v>
      </c>
      <c r="G1018">
        <v>0</v>
      </c>
      <c r="H1018">
        <v>0</v>
      </c>
      <c r="I1018">
        <v>1</v>
      </c>
      <c r="J1018">
        <v>0</v>
      </c>
      <c r="K1018">
        <v>0</v>
      </c>
      <c r="L1018" s="7">
        <v>2709.24395</v>
      </c>
      <c r="M1018" s="7">
        <f t="shared" si="105"/>
        <v>1410.1236938616091</v>
      </c>
      <c r="N1018" s="7">
        <f t="shared" si="106"/>
        <v>1299.1202561383909</v>
      </c>
      <c r="O1018" s="7">
        <f t="shared" si="107"/>
        <v>1299.1202561383909</v>
      </c>
      <c r="P1018" s="7">
        <f t="shared" si="108"/>
        <v>1687713.4399090784</v>
      </c>
      <c r="Q1018" s="7">
        <f t="shared" si="109"/>
        <v>0.47951394562988353</v>
      </c>
      <c r="R1018" s="7">
        <f t="shared" si="110"/>
        <v>0.47951394562988353</v>
      </c>
    </row>
    <row r="1019" spans="1:18" x14ac:dyDescent="0.2">
      <c r="A1019">
        <f t="shared" ca="1" si="111"/>
        <v>1017.9257675397987</v>
      </c>
      <c r="B1019">
        <v>26</v>
      </c>
      <c r="C1019">
        <v>34.200000000000003</v>
      </c>
      <c r="D1019">
        <v>2</v>
      </c>
      <c r="E1019">
        <v>0</v>
      </c>
      <c r="F1019">
        <v>1</v>
      </c>
      <c r="G1019">
        <v>0</v>
      </c>
      <c r="H1019">
        <v>0</v>
      </c>
      <c r="I1019">
        <v>0</v>
      </c>
      <c r="J1019">
        <v>1</v>
      </c>
      <c r="K1019">
        <v>0</v>
      </c>
      <c r="L1019" s="7">
        <v>3987.9259999999999</v>
      </c>
      <c r="M1019" s="7">
        <f t="shared" si="105"/>
        <v>6331.0928022920016</v>
      </c>
      <c r="N1019" s="7">
        <f t="shared" si="106"/>
        <v>-2343.1668022920016</v>
      </c>
      <c r="O1019" s="7">
        <f t="shared" si="107"/>
        <v>2343.1668022920016</v>
      </c>
      <c r="P1019" s="7">
        <f t="shared" si="108"/>
        <v>5490430.6633633245</v>
      </c>
      <c r="Q1019" s="7">
        <f t="shared" si="109"/>
        <v>-0.58756526632941575</v>
      </c>
      <c r="R1019" s="7">
        <f t="shared" si="110"/>
        <v>0.58756526632941575</v>
      </c>
    </row>
    <row r="1020" spans="1:18" x14ac:dyDescent="0.2">
      <c r="A1020">
        <f t="shared" ca="1" si="111"/>
        <v>1018.9257675397987</v>
      </c>
      <c r="B1020">
        <v>54</v>
      </c>
      <c r="C1020">
        <v>35.814999999999998</v>
      </c>
      <c r="D1020">
        <v>3</v>
      </c>
      <c r="E1020">
        <v>0</v>
      </c>
      <c r="F1020">
        <v>1</v>
      </c>
      <c r="G1020">
        <v>0</v>
      </c>
      <c r="H1020">
        <v>0</v>
      </c>
      <c r="I1020">
        <v>1</v>
      </c>
      <c r="J1020">
        <v>0</v>
      </c>
      <c r="K1020">
        <v>0</v>
      </c>
      <c r="L1020" s="7">
        <v>12495.290849999999</v>
      </c>
      <c r="M1020" s="7">
        <f t="shared" si="105"/>
        <v>15153.455737944569</v>
      </c>
      <c r="N1020" s="7">
        <f t="shared" si="106"/>
        <v>-2658.1648879445693</v>
      </c>
      <c r="O1020" s="7">
        <f t="shared" si="107"/>
        <v>2658.1648879445693</v>
      </c>
      <c r="P1020" s="7">
        <f t="shared" si="108"/>
        <v>7065840.5715013649</v>
      </c>
      <c r="Q1020" s="7">
        <f t="shared" si="109"/>
        <v>-0.21273333449013468</v>
      </c>
      <c r="R1020" s="7">
        <f t="shared" si="110"/>
        <v>0.21273333449013468</v>
      </c>
    </row>
    <row r="1021" spans="1:18" x14ac:dyDescent="0.2">
      <c r="A1021">
        <f t="shared" ca="1" si="111"/>
        <v>1019.9257675397987</v>
      </c>
      <c r="B1021">
        <v>21</v>
      </c>
      <c r="C1021">
        <v>32.68</v>
      </c>
      <c r="D1021">
        <v>2</v>
      </c>
      <c r="E1021">
        <v>0</v>
      </c>
      <c r="F1021">
        <v>1</v>
      </c>
      <c r="G1021">
        <v>0</v>
      </c>
      <c r="H1021">
        <v>0</v>
      </c>
      <c r="I1021">
        <v>1</v>
      </c>
      <c r="J1021">
        <v>0</v>
      </c>
      <c r="K1021">
        <v>0</v>
      </c>
      <c r="L1021" s="7">
        <v>26018.950519999999</v>
      </c>
      <c r="M1021" s="7">
        <f t="shared" si="105"/>
        <v>5138.3240819929706</v>
      </c>
      <c r="N1021" s="7">
        <f t="shared" si="106"/>
        <v>20880.626438007028</v>
      </c>
      <c r="O1021" s="7">
        <f t="shared" si="107"/>
        <v>20880.626438007028</v>
      </c>
      <c r="P1021" s="7">
        <f t="shared" si="108"/>
        <v>436000560.44359803</v>
      </c>
      <c r="Q1021" s="7">
        <f t="shared" si="109"/>
        <v>0.80251609003048407</v>
      </c>
      <c r="R1021" s="7">
        <f t="shared" si="110"/>
        <v>0.80251609003048407</v>
      </c>
    </row>
    <row r="1022" spans="1:18" x14ac:dyDescent="0.2">
      <c r="A1022">
        <f t="shared" ca="1" si="111"/>
        <v>1020.9257675397987</v>
      </c>
      <c r="B1022">
        <v>51</v>
      </c>
      <c r="C1022">
        <v>37</v>
      </c>
      <c r="D1022">
        <v>0</v>
      </c>
      <c r="E1022">
        <v>1</v>
      </c>
      <c r="F1022">
        <v>0</v>
      </c>
      <c r="G1022">
        <v>0</v>
      </c>
      <c r="H1022">
        <v>0</v>
      </c>
      <c r="I1022">
        <v>0</v>
      </c>
      <c r="J1022">
        <v>1</v>
      </c>
      <c r="K1022">
        <v>0</v>
      </c>
      <c r="L1022" s="7">
        <v>8798.5930000000008</v>
      </c>
      <c r="M1022" s="7">
        <f t="shared" si="105"/>
        <v>12619.92783614268</v>
      </c>
      <c r="N1022" s="7">
        <f t="shared" si="106"/>
        <v>-3821.3348361426797</v>
      </c>
      <c r="O1022" s="7">
        <f t="shared" si="107"/>
        <v>3821.3348361426797</v>
      </c>
      <c r="P1022" s="7">
        <f t="shared" si="108"/>
        <v>14602599.9299176</v>
      </c>
      <c r="Q1022" s="7">
        <f t="shared" si="109"/>
        <v>-0.43431203558826725</v>
      </c>
      <c r="R1022" s="7">
        <f t="shared" si="110"/>
        <v>0.43431203558826725</v>
      </c>
    </row>
    <row r="1023" spans="1:18" x14ac:dyDescent="0.2">
      <c r="A1023">
        <f t="shared" ca="1" si="111"/>
        <v>1021.9257675397987</v>
      </c>
      <c r="B1023">
        <v>22</v>
      </c>
      <c r="C1023">
        <v>31.02</v>
      </c>
      <c r="D1023">
        <v>3</v>
      </c>
      <c r="E1023">
        <v>0</v>
      </c>
      <c r="F1023">
        <v>1</v>
      </c>
      <c r="G1023">
        <v>1</v>
      </c>
      <c r="H1023">
        <v>0</v>
      </c>
      <c r="I1023">
        <v>0</v>
      </c>
      <c r="J1023">
        <v>0</v>
      </c>
      <c r="K1023">
        <v>1</v>
      </c>
      <c r="L1023" s="7">
        <v>35595.589800000002</v>
      </c>
      <c r="M1023" s="7">
        <f t="shared" si="105"/>
        <v>28474.096238635095</v>
      </c>
      <c r="N1023" s="7">
        <f t="shared" si="106"/>
        <v>7121.4935613649068</v>
      </c>
      <c r="O1023" s="7">
        <f t="shared" si="107"/>
        <v>7121.4935613649068</v>
      </c>
      <c r="P1023" s="7">
        <f t="shared" si="108"/>
        <v>50715670.544561826</v>
      </c>
      <c r="Q1023" s="7">
        <f t="shared" si="109"/>
        <v>0.20006673864313682</v>
      </c>
      <c r="R1023" s="7">
        <f t="shared" si="110"/>
        <v>0.20006673864313682</v>
      </c>
    </row>
    <row r="1024" spans="1:18" x14ac:dyDescent="0.2">
      <c r="A1024">
        <f t="shared" ca="1" si="111"/>
        <v>1022.9257675397987</v>
      </c>
      <c r="B1024">
        <v>47</v>
      </c>
      <c r="C1024">
        <v>36.08</v>
      </c>
      <c r="D1024">
        <v>1</v>
      </c>
      <c r="E1024">
        <v>1</v>
      </c>
      <c r="F1024">
        <v>0</v>
      </c>
      <c r="G1024">
        <v>1</v>
      </c>
      <c r="H1024">
        <v>0</v>
      </c>
      <c r="I1024">
        <v>0</v>
      </c>
      <c r="J1024">
        <v>0</v>
      </c>
      <c r="K1024">
        <v>1</v>
      </c>
      <c r="L1024" s="7">
        <v>42211.138200000001</v>
      </c>
      <c r="M1024" s="7">
        <f t="shared" si="105"/>
        <v>35529.508477646275</v>
      </c>
      <c r="N1024" s="7">
        <f t="shared" si="106"/>
        <v>6681.6297223537258</v>
      </c>
      <c r="O1024" s="7">
        <f t="shared" si="107"/>
        <v>6681.6297223537258</v>
      </c>
      <c r="P1024" s="7">
        <f t="shared" si="108"/>
        <v>44644175.746640727</v>
      </c>
      <c r="Q1024" s="7">
        <f t="shared" si="109"/>
        <v>0.15829067888896031</v>
      </c>
      <c r="R1024" s="7">
        <f t="shared" si="110"/>
        <v>0.15829067888896031</v>
      </c>
    </row>
    <row r="1025" spans="1:18" x14ac:dyDescent="0.2">
      <c r="A1025">
        <f t="shared" ca="1" si="111"/>
        <v>1023.9257675397987</v>
      </c>
      <c r="B1025">
        <v>18</v>
      </c>
      <c r="C1025">
        <v>23.32</v>
      </c>
      <c r="D1025">
        <v>1</v>
      </c>
      <c r="E1025">
        <v>1</v>
      </c>
      <c r="F1025">
        <v>0</v>
      </c>
      <c r="G1025">
        <v>0</v>
      </c>
      <c r="H1025">
        <v>0</v>
      </c>
      <c r="I1025">
        <v>0</v>
      </c>
      <c r="J1025">
        <v>0</v>
      </c>
      <c r="K1025">
        <v>1</v>
      </c>
      <c r="L1025" s="7">
        <v>1711.0268000000001</v>
      </c>
      <c r="M1025" s="7">
        <f t="shared" si="105"/>
        <v>-95.968755923955541</v>
      </c>
      <c r="N1025" s="7">
        <f t="shared" si="106"/>
        <v>1806.9955559239556</v>
      </c>
      <c r="O1025" s="7">
        <f t="shared" si="107"/>
        <v>1806.9955559239556</v>
      </c>
      <c r="P1025" s="7">
        <f t="shared" si="108"/>
        <v>3265232.9391289256</v>
      </c>
      <c r="Q1025" s="7">
        <f t="shared" si="109"/>
        <v>1.0560884002073816</v>
      </c>
      <c r="R1025" s="7">
        <f t="shared" si="110"/>
        <v>1.0560884002073816</v>
      </c>
    </row>
    <row r="1026" spans="1:18" x14ac:dyDescent="0.2">
      <c r="A1026">
        <f t="shared" ca="1" si="111"/>
        <v>1024.9257675397987</v>
      </c>
      <c r="B1026">
        <v>47</v>
      </c>
      <c r="C1026">
        <v>45.32</v>
      </c>
      <c r="D1026">
        <v>1</v>
      </c>
      <c r="E1026">
        <v>0</v>
      </c>
      <c r="F1026">
        <v>1</v>
      </c>
      <c r="G1026">
        <v>0</v>
      </c>
      <c r="H1026">
        <v>0</v>
      </c>
      <c r="I1026">
        <v>0</v>
      </c>
      <c r="J1026">
        <v>0</v>
      </c>
      <c r="K1026">
        <v>1</v>
      </c>
      <c r="L1026" s="7">
        <v>8569.8618000000006</v>
      </c>
      <c r="M1026" s="7">
        <f t="shared" si="105"/>
        <v>14946.435806492727</v>
      </c>
      <c r="N1026" s="7">
        <f t="shared" si="106"/>
        <v>-6376.5740064927268</v>
      </c>
      <c r="O1026" s="7">
        <f t="shared" si="107"/>
        <v>6376.5740064927268</v>
      </c>
      <c r="P1026" s="7">
        <f t="shared" si="108"/>
        <v>40660696.060278706</v>
      </c>
      <c r="Q1026" s="7">
        <f t="shared" si="109"/>
        <v>-0.74406964258078545</v>
      </c>
      <c r="R1026" s="7">
        <f t="shared" si="110"/>
        <v>0.74406964258078545</v>
      </c>
    </row>
    <row r="1027" spans="1:18" x14ac:dyDescent="0.2">
      <c r="A1027">
        <f t="shared" ca="1" si="111"/>
        <v>1025.9257675397987</v>
      </c>
      <c r="B1027">
        <v>21</v>
      </c>
      <c r="C1027">
        <v>34.6</v>
      </c>
      <c r="D1027">
        <v>0</v>
      </c>
      <c r="E1027">
        <v>0</v>
      </c>
      <c r="F1027">
        <v>1</v>
      </c>
      <c r="G1027">
        <v>0</v>
      </c>
      <c r="H1027">
        <v>0</v>
      </c>
      <c r="I1027">
        <v>0</v>
      </c>
      <c r="J1027">
        <v>1</v>
      </c>
      <c r="K1027">
        <v>0</v>
      </c>
      <c r="L1027" s="7">
        <v>2020.1769999999999</v>
      </c>
      <c r="M1027" s="7">
        <f t="shared" ref="M1027:M1090" si="112">$V$21+$V$22*B1027+$V$23*C1027+$V$24*D1027+$V$25*E1027+$V$26*F1027+$V$27*G1027+$V$28*H1027+$V$29*I1027+$V$30*J1027+$V$31*K1027</f>
        <v>4231.4873307513335</v>
      </c>
      <c r="N1027" s="7">
        <f t="shared" ref="N1027:N1090" si="113">L1027-M1027</f>
        <v>-2211.3103307513338</v>
      </c>
      <c r="O1027" s="7">
        <f t="shared" ref="O1027:O1090" si="114">ABS(N1027)</f>
        <v>2211.3103307513338</v>
      </c>
      <c r="P1027" s="7">
        <f t="shared" ref="P1027:P1090" si="115">N1027^2</f>
        <v>4889893.3788875733</v>
      </c>
      <c r="Q1027" s="7">
        <f t="shared" ref="Q1027:Q1090" si="116">N1027/L1027</f>
        <v>-1.0946121704936418</v>
      </c>
      <c r="R1027" s="7">
        <f t="shared" ref="R1027:R1090" si="117">ABS(Q1027)</f>
        <v>1.0946121704936418</v>
      </c>
    </row>
    <row r="1028" spans="1:18" x14ac:dyDescent="0.2">
      <c r="A1028">
        <f t="shared" ref="A1028:A1091" ca="1" si="118">A1027+1</f>
        <v>1026.9257675397987</v>
      </c>
      <c r="B1028">
        <v>19</v>
      </c>
      <c r="C1028">
        <v>26.03</v>
      </c>
      <c r="D1028">
        <v>1</v>
      </c>
      <c r="E1028">
        <v>1</v>
      </c>
      <c r="F1028">
        <v>0</v>
      </c>
      <c r="G1028">
        <v>1</v>
      </c>
      <c r="H1028">
        <v>0</v>
      </c>
      <c r="I1028">
        <v>1</v>
      </c>
      <c r="J1028">
        <v>0</v>
      </c>
      <c r="K1028">
        <v>0</v>
      </c>
      <c r="L1028" s="7">
        <v>16450.894700000001</v>
      </c>
      <c r="M1028" s="7">
        <f t="shared" si="112"/>
        <v>25610.694547774772</v>
      </c>
      <c r="N1028" s="7">
        <f t="shared" si="113"/>
        <v>-9159.7998477747715</v>
      </c>
      <c r="O1028" s="7">
        <f t="shared" si="114"/>
        <v>9159.7998477747715</v>
      </c>
      <c r="P1028" s="7">
        <f t="shared" si="115"/>
        <v>83901933.251294732</v>
      </c>
      <c r="Q1028" s="7">
        <f t="shared" si="116"/>
        <v>-0.55679645483201412</v>
      </c>
      <c r="R1028" s="7">
        <f t="shared" si="117"/>
        <v>0.55679645483201412</v>
      </c>
    </row>
    <row r="1029" spans="1:18" x14ac:dyDescent="0.2">
      <c r="A1029">
        <f t="shared" ca="1" si="118"/>
        <v>1027.9257675397987</v>
      </c>
      <c r="B1029">
        <v>23</v>
      </c>
      <c r="C1029">
        <v>18.715</v>
      </c>
      <c r="D1029">
        <v>0</v>
      </c>
      <c r="E1029">
        <v>1</v>
      </c>
      <c r="F1029">
        <v>0</v>
      </c>
      <c r="G1029">
        <v>0</v>
      </c>
      <c r="H1029">
        <v>0</v>
      </c>
      <c r="I1029">
        <v>1</v>
      </c>
      <c r="J1029">
        <v>0</v>
      </c>
      <c r="K1029">
        <v>0</v>
      </c>
      <c r="L1029" s="7">
        <v>21595.382290000001</v>
      </c>
      <c r="M1029" s="7">
        <f t="shared" si="112"/>
        <v>-167.11524230108716</v>
      </c>
      <c r="N1029" s="7">
        <f t="shared" si="113"/>
        <v>21762.497532301088</v>
      </c>
      <c r="O1029" s="7">
        <f t="shared" si="114"/>
        <v>21762.497532301088</v>
      </c>
      <c r="P1029" s="7">
        <f t="shared" si="115"/>
        <v>473606298.84341091</v>
      </c>
      <c r="Q1029" s="7">
        <f t="shared" si="116"/>
        <v>1.007738471125768</v>
      </c>
      <c r="R1029" s="7">
        <f t="shared" si="117"/>
        <v>1.007738471125768</v>
      </c>
    </row>
    <row r="1030" spans="1:18" x14ac:dyDescent="0.2">
      <c r="A1030">
        <f t="shared" ca="1" si="118"/>
        <v>1028.9257675397987</v>
      </c>
      <c r="B1030">
        <v>54</v>
      </c>
      <c r="C1030">
        <v>31.6</v>
      </c>
      <c r="D1030">
        <v>0</v>
      </c>
      <c r="E1030">
        <v>1</v>
      </c>
      <c r="F1030">
        <v>0</v>
      </c>
      <c r="G1030">
        <v>0</v>
      </c>
      <c r="H1030">
        <v>0</v>
      </c>
      <c r="I1030">
        <v>0</v>
      </c>
      <c r="J1030">
        <v>1</v>
      </c>
      <c r="K1030">
        <v>0</v>
      </c>
      <c r="L1030" s="7">
        <v>9850.4320000000007</v>
      </c>
      <c r="M1030" s="7">
        <f t="shared" si="112"/>
        <v>11558.852244256188</v>
      </c>
      <c r="N1030" s="7">
        <f t="shared" si="113"/>
        <v>-1708.4202442561873</v>
      </c>
      <c r="O1030" s="7">
        <f t="shared" si="114"/>
        <v>1708.4202442561873</v>
      </c>
      <c r="P1030" s="7">
        <f t="shared" si="115"/>
        <v>2918699.7309843707</v>
      </c>
      <c r="Q1030" s="7">
        <f t="shared" si="116"/>
        <v>-0.17343607308351422</v>
      </c>
      <c r="R1030" s="7">
        <f t="shared" si="117"/>
        <v>0.17343607308351422</v>
      </c>
    </row>
    <row r="1031" spans="1:18" x14ac:dyDescent="0.2">
      <c r="A1031">
        <f t="shared" ca="1" si="118"/>
        <v>1029.9257675397987</v>
      </c>
      <c r="B1031">
        <v>37</v>
      </c>
      <c r="C1031">
        <v>17.29</v>
      </c>
      <c r="D1031">
        <v>2</v>
      </c>
      <c r="E1031">
        <v>0</v>
      </c>
      <c r="F1031">
        <v>1</v>
      </c>
      <c r="G1031">
        <v>0</v>
      </c>
      <c r="H1031">
        <v>1</v>
      </c>
      <c r="I1031">
        <v>0</v>
      </c>
      <c r="J1031">
        <v>0</v>
      </c>
      <c r="K1031">
        <v>0</v>
      </c>
      <c r="L1031" s="7">
        <v>6877.9800999999998</v>
      </c>
      <c r="M1031" s="7">
        <f t="shared" si="112"/>
        <v>4380.8023709443514</v>
      </c>
      <c r="N1031" s="7">
        <f t="shared" si="113"/>
        <v>2497.1777290556483</v>
      </c>
      <c r="O1031" s="7">
        <f t="shared" si="114"/>
        <v>2497.1777290556483</v>
      </c>
      <c r="P1031" s="7">
        <f t="shared" si="115"/>
        <v>6235896.6104915254</v>
      </c>
      <c r="Q1031" s="7">
        <f t="shared" si="116"/>
        <v>0.36306847253827451</v>
      </c>
      <c r="R1031" s="7">
        <f t="shared" si="117"/>
        <v>0.36306847253827451</v>
      </c>
    </row>
    <row r="1032" spans="1:18" x14ac:dyDescent="0.2">
      <c r="A1032">
        <f t="shared" ca="1" si="118"/>
        <v>1030.9257675397987</v>
      </c>
      <c r="B1032">
        <v>46</v>
      </c>
      <c r="C1032">
        <v>23.655000000000001</v>
      </c>
      <c r="D1032">
        <v>1</v>
      </c>
      <c r="E1032">
        <v>0</v>
      </c>
      <c r="F1032">
        <v>1</v>
      </c>
      <c r="G1032">
        <v>1</v>
      </c>
      <c r="H1032">
        <v>0</v>
      </c>
      <c r="I1032">
        <v>1</v>
      </c>
      <c r="J1032">
        <v>0</v>
      </c>
      <c r="K1032">
        <v>0</v>
      </c>
      <c r="L1032" s="7">
        <v>21677.283449999999</v>
      </c>
      <c r="M1032" s="7">
        <f t="shared" si="112"/>
        <v>31871.545973352528</v>
      </c>
      <c r="N1032" s="7">
        <f t="shared" si="113"/>
        <v>-10194.262523352529</v>
      </c>
      <c r="O1032" s="7">
        <f t="shared" si="114"/>
        <v>10194.262523352529</v>
      </c>
      <c r="P1032" s="7">
        <f t="shared" si="115"/>
        <v>103922988.39502986</v>
      </c>
      <c r="Q1032" s="7">
        <f t="shared" si="116"/>
        <v>-0.47027398736867693</v>
      </c>
      <c r="R1032" s="7">
        <f t="shared" si="117"/>
        <v>0.47027398736867693</v>
      </c>
    </row>
    <row r="1033" spans="1:18" x14ac:dyDescent="0.2">
      <c r="A1033">
        <f t="shared" ca="1" si="118"/>
        <v>1031.9257675397987</v>
      </c>
      <c r="B1033">
        <v>55</v>
      </c>
      <c r="C1033">
        <v>35.200000000000003</v>
      </c>
      <c r="D1033">
        <v>0</v>
      </c>
      <c r="E1033">
        <v>0</v>
      </c>
      <c r="F1033">
        <v>1</v>
      </c>
      <c r="G1033">
        <v>1</v>
      </c>
      <c r="H1033">
        <v>0</v>
      </c>
      <c r="I1033">
        <v>0</v>
      </c>
      <c r="J1033">
        <v>0</v>
      </c>
      <c r="K1033">
        <v>1</v>
      </c>
      <c r="L1033" s="7">
        <v>44423.803</v>
      </c>
      <c r="M1033" s="7">
        <f t="shared" si="112"/>
        <v>36941.682873013495</v>
      </c>
      <c r="N1033" s="7">
        <f t="shared" si="113"/>
        <v>7482.1201269865051</v>
      </c>
      <c r="O1033" s="7">
        <f t="shared" si="114"/>
        <v>7482.1201269865051</v>
      </c>
      <c r="P1033" s="7">
        <f t="shared" si="115"/>
        <v>55982121.594656557</v>
      </c>
      <c r="Q1033" s="7">
        <f t="shared" si="116"/>
        <v>0.16842592533076253</v>
      </c>
      <c r="R1033" s="7">
        <f t="shared" si="117"/>
        <v>0.16842592533076253</v>
      </c>
    </row>
    <row r="1034" spans="1:18" x14ac:dyDescent="0.2">
      <c r="A1034">
        <f t="shared" ca="1" si="118"/>
        <v>1032.9257675397987</v>
      </c>
      <c r="B1034">
        <v>30</v>
      </c>
      <c r="C1034">
        <v>27.93</v>
      </c>
      <c r="D1034">
        <v>0</v>
      </c>
      <c r="E1034">
        <v>0</v>
      </c>
      <c r="F1034">
        <v>1</v>
      </c>
      <c r="G1034">
        <v>0</v>
      </c>
      <c r="H1034">
        <v>1</v>
      </c>
      <c r="I1034">
        <v>0</v>
      </c>
      <c r="J1034">
        <v>0</v>
      </c>
      <c r="K1034">
        <v>0</v>
      </c>
      <c r="L1034" s="7">
        <v>4137.5227000000004</v>
      </c>
      <c r="M1034" s="7">
        <f t="shared" si="112"/>
        <v>5240.8251593039877</v>
      </c>
      <c r="N1034" s="7">
        <f t="shared" si="113"/>
        <v>-1103.3024593039872</v>
      </c>
      <c r="O1034" s="7">
        <f t="shared" si="114"/>
        <v>1103.3024593039872</v>
      </c>
      <c r="P1034" s="7">
        <f t="shared" si="115"/>
        <v>1217276.3167062264</v>
      </c>
      <c r="Q1034" s="7">
        <f t="shared" si="116"/>
        <v>-0.26665774167329331</v>
      </c>
      <c r="R1034" s="7">
        <f t="shared" si="117"/>
        <v>0.26665774167329331</v>
      </c>
    </row>
    <row r="1035" spans="1:18" x14ac:dyDescent="0.2">
      <c r="A1035">
        <f t="shared" ca="1" si="118"/>
        <v>1033.9257675397987</v>
      </c>
      <c r="B1035">
        <v>18</v>
      </c>
      <c r="C1035">
        <v>21.565000000000001</v>
      </c>
      <c r="D1035">
        <v>0</v>
      </c>
      <c r="E1035">
        <v>1</v>
      </c>
      <c r="F1035">
        <v>0</v>
      </c>
      <c r="G1035">
        <v>1</v>
      </c>
      <c r="H1035">
        <v>1</v>
      </c>
      <c r="I1035">
        <v>0</v>
      </c>
      <c r="J1035">
        <v>0</v>
      </c>
      <c r="K1035">
        <v>0</v>
      </c>
      <c r="L1035" s="7">
        <v>13747.87235</v>
      </c>
      <c r="M1035" s="7">
        <f t="shared" si="112"/>
        <v>23716.802779140529</v>
      </c>
      <c r="N1035" s="7">
        <f t="shared" si="113"/>
        <v>-9968.9304291405297</v>
      </c>
      <c r="O1035" s="7">
        <f t="shared" si="114"/>
        <v>9968.9304291405297</v>
      </c>
      <c r="P1035" s="7">
        <f t="shared" si="115"/>
        <v>99379573.901043981</v>
      </c>
      <c r="Q1035" s="7">
        <f t="shared" si="116"/>
        <v>-0.72512532669395424</v>
      </c>
      <c r="R1035" s="7">
        <f t="shared" si="117"/>
        <v>0.72512532669395424</v>
      </c>
    </row>
    <row r="1036" spans="1:18" x14ac:dyDescent="0.2">
      <c r="A1036">
        <f t="shared" ca="1" si="118"/>
        <v>1034.9257675397987</v>
      </c>
      <c r="B1036">
        <v>61</v>
      </c>
      <c r="C1036">
        <v>38.380000000000003</v>
      </c>
      <c r="D1036">
        <v>0</v>
      </c>
      <c r="E1036">
        <v>1</v>
      </c>
      <c r="F1036">
        <v>0</v>
      </c>
      <c r="G1036">
        <v>0</v>
      </c>
      <c r="H1036">
        <v>0</v>
      </c>
      <c r="I1036">
        <v>1</v>
      </c>
      <c r="J1036">
        <v>0</v>
      </c>
      <c r="K1036">
        <v>0</v>
      </c>
      <c r="L1036" s="7">
        <v>12950.0712</v>
      </c>
      <c r="M1036" s="7">
        <f t="shared" si="112"/>
        <v>16263.665419375307</v>
      </c>
      <c r="N1036" s="7">
        <f t="shared" si="113"/>
        <v>-3313.5942193753071</v>
      </c>
      <c r="O1036" s="7">
        <f t="shared" si="114"/>
        <v>3313.5942193753071</v>
      </c>
      <c r="P1036" s="7">
        <f t="shared" si="115"/>
        <v>10979906.650677452</v>
      </c>
      <c r="Q1036" s="7">
        <f t="shared" si="116"/>
        <v>-0.25587459467985835</v>
      </c>
      <c r="R1036" s="7">
        <f t="shared" si="117"/>
        <v>0.25587459467985835</v>
      </c>
    </row>
    <row r="1037" spans="1:18" x14ac:dyDescent="0.2">
      <c r="A1037">
        <f t="shared" ca="1" si="118"/>
        <v>1035.9257675397987</v>
      </c>
      <c r="B1037">
        <v>54</v>
      </c>
      <c r="C1037">
        <v>23</v>
      </c>
      <c r="D1037">
        <v>3</v>
      </c>
      <c r="E1037">
        <v>0</v>
      </c>
      <c r="F1037">
        <v>1</v>
      </c>
      <c r="G1037">
        <v>0</v>
      </c>
      <c r="H1037">
        <v>0</v>
      </c>
      <c r="I1037">
        <v>0</v>
      </c>
      <c r="J1037">
        <v>1</v>
      </c>
      <c r="K1037">
        <v>0</v>
      </c>
      <c r="L1037" s="7">
        <v>12094.477999999999</v>
      </c>
      <c r="M1037" s="7">
        <f t="shared" si="112"/>
        <v>10199.604538045467</v>
      </c>
      <c r="N1037" s="7">
        <f t="shared" si="113"/>
        <v>1894.8734619545321</v>
      </c>
      <c r="O1037" s="7">
        <f t="shared" si="114"/>
        <v>1894.8734619545321</v>
      </c>
      <c r="P1037" s="7">
        <f t="shared" si="115"/>
        <v>3590545.4368195538</v>
      </c>
      <c r="Q1037" s="7">
        <f t="shared" si="116"/>
        <v>0.15667261224126683</v>
      </c>
      <c r="R1037" s="7">
        <f t="shared" si="117"/>
        <v>0.15667261224126683</v>
      </c>
    </row>
    <row r="1038" spans="1:18" x14ac:dyDescent="0.2">
      <c r="A1038">
        <f t="shared" ca="1" si="118"/>
        <v>1036.9257675397987</v>
      </c>
      <c r="B1038">
        <v>22</v>
      </c>
      <c r="C1038">
        <v>37.07</v>
      </c>
      <c r="D1038">
        <v>2</v>
      </c>
      <c r="E1038">
        <v>1</v>
      </c>
      <c r="F1038">
        <v>0</v>
      </c>
      <c r="G1038">
        <v>1</v>
      </c>
      <c r="H1038">
        <v>0</v>
      </c>
      <c r="I1038">
        <v>0</v>
      </c>
      <c r="J1038">
        <v>0</v>
      </c>
      <c r="K1038">
        <v>1</v>
      </c>
      <c r="L1038" s="7">
        <v>37484.4493</v>
      </c>
      <c r="M1038" s="7">
        <f t="shared" si="112"/>
        <v>29919.401728436438</v>
      </c>
      <c r="N1038" s="7">
        <f t="shared" si="113"/>
        <v>7565.0475715635621</v>
      </c>
      <c r="O1038" s="7">
        <f t="shared" si="114"/>
        <v>7565.0475715635621</v>
      </c>
      <c r="P1038" s="7">
        <f t="shared" si="115"/>
        <v>57229944.760019749</v>
      </c>
      <c r="Q1038" s="7">
        <f t="shared" si="116"/>
        <v>0.20181829299446483</v>
      </c>
      <c r="R1038" s="7">
        <f t="shared" si="117"/>
        <v>0.20181829299446483</v>
      </c>
    </row>
    <row r="1039" spans="1:18" x14ac:dyDescent="0.2">
      <c r="A1039">
        <f t="shared" ca="1" si="118"/>
        <v>1037.9257675397987</v>
      </c>
      <c r="B1039">
        <v>45</v>
      </c>
      <c r="C1039">
        <v>30.495000000000001</v>
      </c>
      <c r="D1039">
        <v>1</v>
      </c>
      <c r="E1039">
        <v>0</v>
      </c>
      <c r="F1039">
        <v>1</v>
      </c>
      <c r="G1039">
        <v>1</v>
      </c>
      <c r="H1039">
        <v>0</v>
      </c>
      <c r="I1039">
        <v>1</v>
      </c>
      <c r="J1039">
        <v>0</v>
      </c>
      <c r="K1039">
        <v>0</v>
      </c>
      <c r="L1039" s="7">
        <v>39725.518049999999</v>
      </c>
      <c r="M1039" s="7">
        <f t="shared" si="112"/>
        <v>33934.772843513325</v>
      </c>
      <c r="N1039" s="7">
        <f t="shared" si="113"/>
        <v>5790.7452064866739</v>
      </c>
      <c r="O1039" s="7">
        <f t="shared" si="114"/>
        <v>5790.7452064866739</v>
      </c>
      <c r="P1039" s="7">
        <f t="shared" si="115"/>
        <v>33532730.046448391</v>
      </c>
      <c r="Q1039" s="7">
        <f t="shared" si="116"/>
        <v>0.14576890348410884</v>
      </c>
      <c r="R1039" s="7">
        <f t="shared" si="117"/>
        <v>0.14576890348410884</v>
      </c>
    </row>
    <row r="1040" spans="1:18" x14ac:dyDescent="0.2">
      <c r="A1040">
        <f t="shared" ca="1" si="118"/>
        <v>1038.9257675397987</v>
      </c>
      <c r="B1040">
        <v>22</v>
      </c>
      <c r="C1040">
        <v>28.88</v>
      </c>
      <c r="D1040">
        <v>0</v>
      </c>
      <c r="E1040">
        <v>1</v>
      </c>
      <c r="F1040">
        <v>0</v>
      </c>
      <c r="G1040">
        <v>0</v>
      </c>
      <c r="H1040">
        <v>1</v>
      </c>
      <c r="I1040">
        <v>0</v>
      </c>
      <c r="J1040">
        <v>0</v>
      </c>
      <c r="K1040">
        <v>0</v>
      </c>
      <c r="L1040" s="7">
        <v>2250.8352</v>
      </c>
      <c r="M1040" s="7">
        <f t="shared" si="112"/>
        <v>3376.8937605403953</v>
      </c>
      <c r="N1040" s="7">
        <f t="shared" si="113"/>
        <v>-1126.0585605403953</v>
      </c>
      <c r="O1040" s="7">
        <f t="shared" si="114"/>
        <v>1126.0585605403953</v>
      </c>
      <c r="P1040" s="7">
        <f t="shared" si="115"/>
        <v>1268007.8817663072</v>
      </c>
      <c r="Q1040" s="7">
        <f t="shared" si="116"/>
        <v>-0.50028476564627888</v>
      </c>
      <c r="R1040" s="7">
        <f t="shared" si="117"/>
        <v>0.50028476564627888</v>
      </c>
    </row>
    <row r="1041" spans="1:18" x14ac:dyDescent="0.2">
      <c r="A1041">
        <f t="shared" ca="1" si="118"/>
        <v>1039.9257675397987</v>
      </c>
      <c r="B1041">
        <v>19</v>
      </c>
      <c r="C1041">
        <v>27.265000000000001</v>
      </c>
      <c r="D1041">
        <v>2</v>
      </c>
      <c r="E1041">
        <v>1</v>
      </c>
      <c r="F1041">
        <v>0</v>
      </c>
      <c r="G1041">
        <v>0</v>
      </c>
      <c r="H1041">
        <v>0</v>
      </c>
      <c r="I1041">
        <v>1</v>
      </c>
      <c r="J1041">
        <v>0</v>
      </c>
      <c r="K1041">
        <v>0</v>
      </c>
      <c r="L1041" s="7">
        <v>22493.659640000002</v>
      </c>
      <c r="M1041" s="7">
        <f t="shared" si="112"/>
        <v>2656.5644662204691</v>
      </c>
      <c r="N1041" s="7">
        <f t="shared" si="113"/>
        <v>19837.095173779533</v>
      </c>
      <c r="O1041" s="7">
        <f t="shared" si="114"/>
        <v>19837.095173779533</v>
      </c>
      <c r="P1041" s="7">
        <f t="shared" si="115"/>
        <v>393510344.93358725</v>
      </c>
      <c r="Q1041" s="7">
        <f t="shared" si="116"/>
        <v>0.88189718753028712</v>
      </c>
      <c r="R1041" s="7">
        <f t="shared" si="117"/>
        <v>0.88189718753028712</v>
      </c>
    </row>
    <row r="1042" spans="1:18" x14ac:dyDescent="0.2">
      <c r="A1042">
        <f t="shared" ca="1" si="118"/>
        <v>1040.9257675397987</v>
      </c>
      <c r="B1042">
        <v>35</v>
      </c>
      <c r="C1042">
        <v>28.024999999999999</v>
      </c>
      <c r="D1042">
        <v>0</v>
      </c>
      <c r="E1042">
        <v>0</v>
      </c>
      <c r="F1042">
        <v>1</v>
      </c>
      <c r="G1042">
        <v>1</v>
      </c>
      <c r="H1042">
        <v>0</v>
      </c>
      <c r="I1042">
        <v>1</v>
      </c>
      <c r="J1042">
        <v>0</v>
      </c>
      <c r="K1042">
        <v>0</v>
      </c>
      <c r="L1042" s="7">
        <v>20234.854749999999</v>
      </c>
      <c r="M1042" s="7">
        <f t="shared" si="112"/>
        <v>30052.900942571938</v>
      </c>
      <c r="N1042" s="7">
        <f t="shared" si="113"/>
        <v>-9818.0461925719392</v>
      </c>
      <c r="O1042" s="7">
        <f t="shared" si="114"/>
        <v>9818.0461925719392</v>
      </c>
      <c r="P1042" s="7">
        <f t="shared" si="115"/>
        <v>96394031.03947635</v>
      </c>
      <c r="Q1042" s="7">
        <f t="shared" si="116"/>
        <v>-0.48520467845571957</v>
      </c>
      <c r="R1042" s="7">
        <f t="shared" si="117"/>
        <v>0.48520467845571957</v>
      </c>
    </row>
    <row r="1043" spans="1:18" x14ac:dyDescent="0.2">
      <c r="A1043">
        <f t="shared" ca="1" si="118"/>
        <v>1041.9257675397987</v>
      </c>
      <c r="B1043">
        <v>18</v>
      </c>
      <c r="C1043">
        <v>23.085000000000001</v>
      </c>
      <c r="D1043">
        <v>0</v>
      </c>
      <c r="E1043">
        <v>1</v>
      </c>
      <c r="F1043">
        <v>0</v>
      </c>
      <c r="G1043">
        <v>0</v>
      </c>
      <c r="H1043">
        <v>1</v>
      </c>
      <c r="I1043">
        <v>0</v>
      </c>
      <c r="J1043">
        <v>0</v>
      </c>
      <c r="K1043">
        <v>0</v>
      </c>
      <c r="L1043" s="7">
        <v>1704.7001499999999</v>
      </c>
      <c r="M1043" s="7">
        <f t="shared" si="112"/>
        <v>383.8422867161853</v>
      </c>
      <c r="N1043" s="7">
        <f t="shared" si="113"/>
        <v>1320.8578632838146</v>
      </c>
      <c r="O1043" s="7">
        <f t="shared" si="114"/>
        <v>1320.8578632838146</v>
      </c>
      <c r="P1043" s="7">
        <f t="shared" si="115"/>
        <v>1744665.4949986842</v>
      </c>
      <c r="Q1043" s="7">
        <f t="shared" si="116"/>
        <v>0.77483296008615632</v>
      </c>
      <c r="R1043" s="7">
        <f t="shared" si="117"/>
        <v>0.77483296008615632</v>
      </c>
    </row>
    <row r="1044" spans="1:18" x14ac:dyDescent="0.2">
      <c r="A1044">
        <f t="shared" ca="1" si="118"/>
        <v>1042.9257675397987</v>
      </c>
      <c r="B1044">
        <v>20</v>
      </c>
      <c r="C1044">
        <v>30.684999999999999</v>
      </c>
      <c r="D1044">
        <v>0</v>
      </c>
      <c r="E1044">
        <v>1</v>
      </c>
      <c r="F1044">
        <v>0</v>
      </c>
      <c r="G1044">
        <v>1</v>
      </c>
      <c r="H1044">
        <v>1</v>
      </c>
      <c r="I1044">
        <v>0</v>
      </c>
      <c r="J1044">
        <v>0</v>
      </c>
      <c r="K1044">
        <v>0</v>
      </c>
      <c r="L1044" s="7">
        <v>33475.817150000003</v>
      </c>
      <c r="M1044" s="7">
        <f t="shared" si="112"/>
        <v>27323.959781146084</v>
      </c>
      <c r="N1044" s="7">
        <f t="shared" si="113"/>
        <v>6151.8573688539182</v>
      </c>
      <c r="O1044" s="7">
        <f t="shared" si="114"/>
        <v>6151.8573688539182</v>
      </c>
      <c r="P1044" s="7">
        <f t="shared" si="115"/>
        <v>37845349.086722255</v>
      </c>
      <c r="Q1044" s="7">
        <f t="shared" si="116"/>
        <v>0.18377019271220144</v>
      </c>
      <c r="R1044" s="7">
        <f t="shared" si="117"/>
        <v>0.18377019271220144</v>
      </c>
    </row>
    <row r="1045" spans="1:18" x14ac:dyDescent="0.2">
      <c r="A1045">
        <f t="shared" ca="1" si="118"/>
        <v>1043.9257675397987</v>
      </c>
      <c r="B1045">
        <v>28</v>
      </c>
      <c r="C1045">
        <v>25.8</v>
      </c>
      <c r="D1045">
        <v>0</v>
      </c>
      <c r="E1045">
        <v>0</v>
      </c>
      <c r="F1045">
        <v>1</v>
      </c>
      <c r="G1045">
        <v>0</v>
      </c>
      <c r="H1045">
        <v>0</v>
      </c>
      <c r="I1045">
        <v>0</v>
      </c>
      <c r="J1045">
        <v>1</v>
      </c>
      <c r="K1045">
        <v>0</v>
      </c>
      <c r="L1045" s="7">
        <v>3161.4540000000002</v>
      </c>
      <c r="M1045" s="7">
        <f t="shared" si="112"/>
        <v>3044.5794067373772</v>
      </c>
      <c r="N1045" s="7">
        <f t="shared" si="113"/>
        <v>116.87459326262297</v>
      </c>
      <c r="O1045" s="7">
        <f t="shared" si="114"/>
        <v>116.87459326262297</v>
      </c>
      <c r="P1045" s="7">
        <f t="shared" si="115"/>
        <v>13659.670550303554</v>
      </c>
      <c r="Q1045" s="7">
        <f t="shared" si="116"/>
        <v>3.6968620534293069E-2</v>
      </c>
      <c r="R1045" s="7">
        <f t="shared" si="117"/>
        <v>3.6968620534293069E-2</v>
      </c>
    </row>
    <row r="1046" spans="1:18" x14ac:dyDescent="0.2">
      <c r="A1046">
        <f t="shared" ca="1" si="118"/>
        <v>1044.9257675397987</v>
      </c>
      <c r="B1046">
        <v>55</v>
      </c>
      <c r="C1046">
        <v>35.244999999999997</v>
      </c>
      <c r="D1046">
        <v>1</v>
      </c>
      <c r="E1046">
        <v>1</v>
      </c>
      <c r="F1046">
        <v>0</v>
      </c>
      <c r="G1046">
        <v>0</v>
      </c>
      <c r="H1046">
        <v>1</v>
      </c>
      <c r="I1046">
        <v>0</v>
      </c>
      <c r="J1046">
        <v>0</v>
      </c>
      <c r="K1046">
        <v>0</v>
      </c>
      <c r="L1046" s="7">
        <v>11394.065549999999</v>
      </c>
      <c r="M1046" s="7">
        <f t="shared" si="112"/>
        <v>14487.620271655007</v>
      </c>
      <c r="N1046" s="7">
        <f t="shared" si="113"/>
        <v>-3093.5547216550076</v>
      </c>
      <c r="O1046" s="7">
        <f t="shared" si="114"/>
        <v>3093.5547216550076</v>
      </c>
      <c r="P1046" s="7">
        <f t="shared" si="115"/>
        <v>9570080.8158739917</v>
      </c>
      <c r="Q1046" s="7">
        <f t="shared" si="116"/>
        <v>-0.27150578589176255</v>
      </c>
      <c r="R1046" s="7">
        <f t="shared" si="117"/>
        <v>0.27150578589176255</v>
      </c>
    </row>
    <row r="1047" spans="1:18" x14ac:dyDescent="0.2">
      <c r="A1047">
        <f t="shared" ca="1" si="118"/>
        <v>1045.9257675397987</v>
      </c>
      <c r="B1047">
        <v>43</v>
      </c>
      <c r="C1047">
        <v>24.7</v>
      </c>
      <c r="D1047">
        <v>2</v>
      </c>
      <c r="E1047">
        <v>0</v>
      </c>
      <c r="F1047">
        <v>1</v>
      </c>
      <c r="G1047">
        <v>1</v>
      </c>
      <c r="H1047">
        <v>0</v>
      </c>
      <c r="I1047">
        <v>1</v>
      </c>
      <c r="J1047">
        <v>0</v>
      </c>
      <c r="K1047">
        <v>0</v>
      </c>
      <c r="L1047" s="7">
        <v>21880.82</v>
      </c>
      <c r="M1047" s="7">
        <f t="shared" si="112"/>
        <v>31930.934619912943</v>
      </c>
      <c r="N1047" s="7">
        <f t="shared" si="113"/>
        <v>-10050.114619912943</v>
      </c>
      <c r="O1047" s="7">
        <f t="shared" si="114"/>
        <v>10050.114619912943</v>
      </c>
      <c r="P1047" s="7">
        <f t="shared" si="115"/>
        <v>101004803.87338789</v>
      </c>
      <c r="Q1047" s="7">
        <f t="shared" si="116"/>
        <v>-0.45931160806189819</v>
      </c>
      <c r="R1047" s="7">
        <f t="shared" si="117"/>
        <v>0.45931160806189819</v>
      </c>
    </row>
    <row r="1048" spans="1:18" x14ac:dyDescent="0.2">
      <c r="A1048">
        <f t="shared" ca="1" si="118"/>
        <v>1046.9257675397987</v>
      </c>
      <c r="B1048">
        <v>43</v>
      </c>
      <c r="C1048">
        <v>25.08</v>
      </c>
      <c r="D1048">
        <v>0</v>
      </c>
      <c r="E1048">
        <v>0</v>
      </c>
      <c r="F1048">
        <v>1</v>
      </c>
      <c r="G1048">
        <v>0</v>
      </c>
      <c r="H1048">
        <v>1</v>
      </c>
      <c r="I1048">
        <v>0</v>
      </c>
      <c r="J1048">
        <v>0</v>
      </c>
      <c r="K1048">
        <v>0</v>
      </c>
      <c r="L1048" s="7">
        <v>7325.0482000000002</v>
      </c>
      <c r="M1048" s="7">
        <f t="shared" si="112"/>
        <v>7613.2563994986185</v>
      </c>
      <c r="N1048" s="7">
        <f t="shared" si="113"/>
        <v>-288.20819949861834</v>
      </c>
      <c r="O1048" s="7">
        <f t="shared" si="114"/>
        <v>288.20819949861834</v>
      </c>
      <c r="P1048" s="7">
        <f t="shared" si="115"/>
        <v>83063.966258235392</v>
      </c>
      <c r="Q1048" s="7">
        <f t="shared" si="116"/>
        <v>-3.9345570381177607E-2</v>
      </c>
      <c r="R1048" s="7">
        <f t="shared" si="117"/>
        <v>3.9345570381177607E-2</v>
      </c>
    </row>
    <row r="1049" spans="1:18" x14ac:dyDescent="0.2">
      <c r="A1049">
        <f t="shared" ca="1" si="118"/>
        <v>1047.9257675397987</v>
      </c>
      <c r="B1049">
        <v>22</v>
      </c>
      <c r="C1049">
        <v>52.58</v>
      </c>
      <c r="D1049">
        <v>1</v>
      </c>
      <c r="E1049">
        <v>1</v>
      </c>
      <c r="F1049">
        <v>0</v>
      </c>
      <c r="G1049">
        <v>1</v>
      </c>
      <c r="H1049">
        <v>0</v>
      </c>
      <c r="I1049">
        <v>0</v>
      </c>
      <c r="J1049">
        <v>0</v>
      </c>
      <c r="K1049">
        <v>1</v>
      </c>
      <c r="L1049" s="7">
        <v>44501.398200000003</v>
      </c>
      <c r="M1049" s="7">
        <f t="shared" si="112"/>
        <v>34704.791648791434</v>
      </c>
      <c r="N1049" s="7">
        <f t="shared" si="113"/>
        <v>9796.6065512085697</v>
      </c>
      <c r="O1049" s="7">
        <f t="shared" si="114"/>
        <v>9796.6065512085697</v>
      </c>
      <c r="P1049" s="7">
        <f t="shared" si="115"/>
        <v>95973499.919182673</v>
      </c>
      <c r="Q1049" s="7">
        <f t="shared" si="116"/>
        <v>0.22014154492810001</v>
      </c>
      <c r="R1049" s="7">
        <f t="shared" si="117"/>
        <v>0.22014154492810001</v>
      </c>
    </row>
    <row r="1050" spans="1:18" x14ac:dyDescent="0.2">
      <c r="A1050">
        <f t="shared" ca="1" si="118"/>
        <v>1048.9257675397987</v>
      </c>
      <c r="B1050">
        <v>25</v>
      </c>
      <c r="C1050">
        <v>22.515000000000001</v>
      </c>
      <c r="D1050">
        <v>1</v>
      </c>
      <c r="E1050">
        <v>0</v>
      </c>
      <c r="F1050">
        <v>1</v>
      </c>
      <c r="G1050">
        <v>0</v>
      </c>
      <c r="H1050">
        <v>0</v>
      </c>
      <c r="I1050">
        <v>1</v>
      </c>
      <c r="J1050">
        <v>0</v>
      </c>
      <c r="K1050">
        <v>0</v>
      </c>
      <c r="L1050" s="7">
        <v>3594.17085</v>
      </c>
      <c r="M1050" s="7">
        <f t="shared" si="112"/>
        <v>2242.347491039041</v>
      </c>
      <c r="N1050" s="7">
        <f t="shared" si="113"/>
        <v>1351.823358960959</v>
      </c>
      <c r="O1050" s="7">
        <f t="shared" si="114"/>
        <v>1351.823358960959</v>
      </c>
      <c r="P1050" s="7">
        <f t="shared" si="115"/>
        <v>1827426.3938324898</v>
      </c>
      <c r="Q1050" s="7">
        <f t="shared" si="116"/>
        <v>0.37611549794884097</v>
      </c>
      <c r="R1050" s="7">
        <f t="shared" si="117"/>
        <v>0.37611549794884097</v>
      </c>
    </row>
    <row r="1051" spans="1:18" x14ac:dyDescent="0.2">
      <c r="A1051">
        <f t="shared" ca="1" si="118"/>
        <v>1049.9257675397987</v>
      </c>
      <c r="B1051">
        <v>49</v>
      </c>
      <c r="C1051">
        <v>30.9</v>
      </c>
      <c r="D1051">
        <v>0</v>
      </c>
      <c r="E1051">
        <v>1</v>
      </c>
      <c r="F1051">
        <v>0</v>
      </c>
      <c r="G1051">
        <v>1</v>
      </c>
      <c r="H1051">
        <v>0</v>
      </c>
      <c r="I1051">
        <v>0</v>
      </c>
      <c r="J1051">
        <v>1</v>
      </c>
      <c r="K1051">
        <v>0</v>
      </c>
      <c r="L1051" s="7">
        <v>39727.614000000001</v>
      </c>
      <c r="M1051" s="7">
        <f t="shared" si="112"/>
        <v>33885.669605954681</v>
      </c>
      <c r="N1051" s="7">
        <f t="shared" si="113"/>
        <v>5841.9443940453202</v>
      </c>
      <c r="O1051" s="7">
        <f t="shared" si="114"/>
        <v>5841.9443940453202</v>
      </c>
      <c r="P1051" s="7">
        <f t="shared" si="115"/>
        <v>34128314.303117543</v>
      </c>
      <c r="Q1051" s="7">
        <f t="shared" si="116"/>
        <v>0.14704996867028863</v>
      </c>
      <c r="R1051" s="7">
        <f t="shared" si="117"/>
        <v>0.14704996867028863</v>
      </c>
    </row>
    <row r="1052" spans="1:18" x14ac:dyDescent="0.2">
      <c r="A1052">
        <f t="shared" ca="1" si="118"/>
        <v>1050.9257675397987</v>
      </c>
      <c r="B1052">
        <v>44</v>
      </c>
      <c r="C1052">
        <v>36.954999999999998</v>
      </c>
      <c r="D1052">
        <v>1</v>
      </c>
      <c r="E1052">
        <v>0</v>
      </c>
      <c r="F1052">
        <v>1</v>
      </c>
      <c r="G1052">
        <v>0</v>
      </c>
      <c r="H1052">
        <v>0</v>
      </c>
      <c r="I1052">
        <v>1</v>
      </c>
      <c r="J1052">
        <v>0</v>
      </c>
      <c r="K1052">
        <v>0</v>
      </c>
      <c r="L1052" s="7">
        <v>8023.1354499999998</v>
      </c>
      <c r="M1052" s="7">
        <f t="shared" si="112"/>
        <v>12020.571659389183</v>
      </c>
      <c r="N1052" s="7">
        <f t="shared" si="113"/>
        <v>-3997.4362093891832</v>
      </c>
      <c r="O1052" s="7">
        <f t="shared" si="114"/>
        <v>3997.4362093891832</v>
      </c>
      <c r="P1052" s="7">
        <f t="shared" si="115"/>
        <v>15979496.248135762</v>
      </c>
      <c r="Q1052" s="7">
        <f t="shared" si="116"/>
        <v>-0.49823865423949476</v>
      </c>
      <c r="R1052" s="7">
        <f t="shared" si="117"/>
        <v>0.49823865423949476</v>
      </c>
    </row>
    <row r="1053" spans="1:18" x14ac:dyDescent="0.2">
      <c r="A1053">
        <f t="shared" ca="1" si="118"/>
        <v>1051.9257675397987</v>
      </c>
      <c r="B1053">
        <v>64</v>
      </c>
      <c r="C1053">
        <v>26.41</v>
      </c>
      <c r="D1053">
        <v>0</v>
      </c>
      <c r="E1053">
        <v>1</v>
      </c>
      <c r="F1053">
        <v>0</v>
      </c>
      <c r="G1053">
        <v>0</v>
      </c>
      <c r="H1053">
        <v>1</v>
      </c>
      <c r="I1053">
        <v>0</v>
      </c>
      <c r="J1053">
        <v>0</v>
      </c>
      <c r="K1053">
        <v>0</v>
      </c>
      <c r="L1053" s="7">
        <v>14394.5579</v>
      </c>
      <c r="M1053" s="7">
        <f t="shared" si="112"/>
        <v>13327.052736690235</v>
      </c>
      <c r="N1053" s="7">
        <f t="shared" si="113"/>
        <v>1067.5051633097646</v>
      </c>
      <c r="O1053" s="7">
        <f t="shared" si="114"/>
        <v>1067.5051633097646</v>
      </c>
      <c r="P1053" s="7">
        <f t="shared" si="115"/>
        <v>1139567.2736930072</v>
      </c>
      <c r="Q1053" s="7">
        <f t="shared" si="116"/>
        <v>7.416032994731743E-2</v>
      </c>
      <c r="R1053" s="7">
        <f t="shared" si="117"/>
        <v>7.416032994731743E-2</v>
      </c>
    </row>
    <row r="1054" spans="1:18" x14ac:dyDescent="0.2">
      <c r="A1054">
        <f t="shared" ca="1" si="118"/>
        <v>1052.9257675397987</v>
      </c>
      <c r="B1054">
        <v>49</v>
      </c>
      <c r="C1054">
        <v>29.83</v>
      </c>
      <c r="D1054">
        <v>1</v>
      </c>
      <c r="E1054">
        <v>1</v>
      </c>
      <c r="F1054">
        <v>0</v>
      </c>
      <c r="G1054">
        <v>0</v>
      </c>
      <c r="H1054">
        <v>1</v>
      </c>
      <c r="I1054">
        <v>0</v>
      </c>
      <c r="J1054">
        <v>0</v>
      </c>
      <c r="K1054">
        <v>0</v>
      </c>
      <c r="L1054" s="7">
        <v>9288.0267000000003</v>
      </c>
      <c r="M1054" s="7">
        <f t="shared" si="112"/>
        <v>11109.74960512822</v>
      </c>
      <c r="N1054" s="7">
        <f t="shared" si="113"/>
        <v>-1821.7229051282193</v>
      </c>
      <c r="O1054" s="7">
        <f t="shared" si="114"/>
        <v>1821.7229051282193</v>
      </c>
      <c r="P1054" s="7">
        <f t="shared" si="115"/>
        <v>3318674.343068799</v>
      </c>
      <c r="Q1054" s="7">
        <f t="shared" si="116"/>
        <v>-0.19613669985770166</v>
      </c>
      <c r="R1054" s="7">
        <f t="shared" si="117"/>
        <v>0.19613669985770166</v>
      </c>
    </row>
    <row r="1055" spans="1:18" x14ac:dyDescent="0.2">
      <c r="A1055">
        <f t="shared" ca="1" si="118"/>
        <v>1053.9257675397987</v>
      </c>
      <c r="B1055">
        <v>47</v>
      </c>
      <c r="C1055">
        <v>29.8</v>
      </c>
      <c r="D1055">
        <v>3</v>
      </c>
      <c r="E1055">
        <v>1</v>
      </c>
      <c r="F1055">
        <v>0</v>
      </c>
      <c r="G1055">
        <v>1</v>
      </c>
      <c r="H1055">
        <v>0</v>
      </c>
      <c r="I1055">
        <v>0</v>
      </c>
      <c r="J1055">
        <v>1</v>
      </c>
      <c r="K1055">
        <v>0</v>
      </c>
      <c r="L1055" s="7">
        <v>25309.489000000001</v>
      </c>
      <c r="M1055" s="7">
        <f t="shared" si="112"/>
        <v>34425.345737355456</v>
      </c>
      <c r="N1055" s="7">
        <f t="shared" si="113"/>
        <v>-9115.8567373554542</v>
      </c>
      <c r="O1055" s="7">
        <f t="shared" si="114"/>
        <v>9115.8567373554542</v>
      </c>
      <c r="P1055" s="7">
        <f t="shared" si="115"/>
        <v>83098844.055988833</v>
      </c>
      <c r="Q1055" s="7">
        <f t="shared" si="116"/>
        <v>-0.36017545582826482</v>
      </c>
      <c r="R1055" s="7">
        <f t="shared" si="117"/>
        <v>0.36017545582826482</v>
      </c>
    </row>
    <row r="1056" spans="1:18" x14ac:dyDescent="0.2">
      <c r="A1056">
        <f t="shared" ca="1" si="118"/>
        <v>1054.9257675397987</v>
      </c>
      <c r="B1056">
        <v>27</v>
      </c>
      <c r="C1056">
        <v>21.47</v>
      </c>
      <c r="D1056">
        <v>0</v>
      </c>
      <c r="E1056">
        <v>0</v>
      </c>
      <c r="F1056">
        <v>1</v>
      </c>
      <c r="G1056">
        <v>0</v>
      </c>
      <c r="H1056">
        <v>0</v>
      </c>
      <c r="I1056">
        <v>1</v>
      </c>
      <c r="J1056">
        <v>0</v>
      </c>
      <c r="K1056">
        <v>0</v>
      </c>
      <c r="L1056" s="7">
        <v>3353.4703</v>
      </c>
      <c r="M1056" s="7">
        <f t="shared" si="112"/>
        <v>1926.1024919412762</v>
      </c>
      <c r="N1056" s="7">
        <f t="shared" si="113"/>
        <v>1427.3678080587238</v>
      </c>
      <c r="O1056" s="7">
        <f t="shared" si="114"/>
        <v>1427.3678080587238</v>
      </c>
      <c r="P1056" s="7">
        <f t="shared" si="115"/>
        <v>2037378.8594823657</v>
      </c>
      <c r="Q1056" s="7">
        <f t="shared" si="116"/>
        <v>0.42563901879754945</v>
      </c>
      <c r="R1056" s="7">
        <f t="shared" si="117"/>
        <v>0.42563901879754945</v>
      </c>
    </row>
    <row r="1057" spans="1:18" x14ac:dyDescent="0.2">
      <c r="A1057">
        <f t="shared" ca="1" si="118"/>
        <v>1055.9257675397987</v>
      </c>
      <c r="B1057">
        <v>55</v>
      </c>
      <c r="C1057">
        <v>27.645</v>
      </c>
      <c r="D1057">
        <v>0</v>
      </c>
      <c r="E1057">
        <v>1</v>
      </c>
      <c r="F1057">
        <v>0</v>
      </c>
      <c r="G1057">
        <v>0</v>
      </c>
      <c r="H1057">
        <v>0</v>
      </c>
      <c r="I1057">
        <v>1</v>
      </c>
      <c r="J1057">
        <v>0</v>
      </c>
      <c r="K1057">
        <v>0</v>
      </c>
      <c r="L1057" s="7">
        <v>10594.501550000001</v>
      </c>
      <c r="M1057" s="7">
        <f t="shared" si="112"/>
        <v>11081.285579638849</v>
      </c>
      <c r="N1057" s="7">
        <f t="shared" si="113"/>
        <v>-486.78402963884764</v>
      </c>
      <c r="O1057" s="7">
        <f t="shared" si="114"/>
        <v>486.78402963884764</v>
      </c>
      <c r="P1057" s="7">
        <f t="shared" si="115"/>
        <v>236958.6915114345</v>
      </c>
      <c r="Q1057" s="7">
        <f t="shared" si="116"/>
        <v>-4.5946855294843728E-2</v>
      </c>
      <c r="R1057" s="7">
        <f t="shared" si="117"/>
        <v>4.5946855294843728E-2</v>
      </c>
    </row>
    <row r="1058" spans="1:18" x14ac:dyDescent="0.2">
      <c r="A1058">
        <f t="shared" ca="1" si="118"/>
        <v>1056.9257675397987</v>
      </c>
      <c r="B1058">
        <v>48</v>
      </c>
      <c r="C1058">
        <v>28.9</v>
      </c>
      <c r="D1058">
        <v>0</v>
      </c>
      <c r="E1058">
        <v>0</v>
      </c>
      <c r="F1058">
        <v>1</v>
      </c>
      <c r="G1058">
        <v>0</v>
      </c>
      <c r="H1058">
        <v>0</v>
      </c>
      <c r="I1058">
        <v>0</v>
      </c>
      <c r="J1058">
        <v>1</v>
      </c>
      <c r="K1058">
        <v>0</v>
      </c>
      <c r="L1058" s="7">
        <v>8277.5229999999992</v>
      </c>
      <c r="M1058" s="7">
        <f t="shared" si="112"/>
        <v>9233.2061636779399</v>
      </c>
      <c r="N1058" s="7">
        <f t="shared" si="113"/>
        <v>-955.68316367794068</v>
      </c>
      <c r="O1058" s="7">
        <f t="shared" si="114"/>
        <v>955.68316367794068</v>
      </c>
      <c r="P1058" s="7">
        <f t="shared" si="115"/>
        <v>913330.30933747755</v>
      </c>
      <c r="Q1058" s="7">
        <f t="shared" si="116"/>
        <v>-0.11545521089798733</v>
      </c>
      <c r="R1058" s="7">
        <f t="shared" si="117"/>
        <v>0.11545521089798733</v>
      </c>
    </row>
    <row r="1059" spans="1:18" x14ac:dyDescent="0.2">
      <c r="A1059">
        <f t="shared" ca="1" si="118"/>
        <v>1057.9257675397987</v>
      </c>
      <c r="B1059">
        <v>45</v>
      </c>
      <c r="C1059">
        <v>31.79</v>
      </c>
      <c r="D1059">
        <v>0</v>
      </c>
      <c r="E1059">
        <v>0</v>
      </c>
      <c r="F1059">
        <v>1</v>
      </c>
      <c r="G1059">
        <v>0</v>
      </c>
      <c r="H1059">
        <v>0</v>
      </c>
      <c r="I1059">
        <v>0</v>
      </c>
      <c r="J1059">
        <v>0</v>
      </c>
      <c r="K1059">
        <v>1</v>
      </c>
      <c r="L1059" s="7">
        <v>17929.303370000001</v>
      </c>
      <c r="M1059" s="7">
        <f t="shared" si="112"/>
        <v>9367.9351289142305</v>
      </c>
      <c r="N1059" s="7">
        <f t="shared" si="113"/>
        <v>8561.3682410857709</v>
      </c>
      <c r="O1059" s="7">
        <f t="shared" si="114"/>
        <v>8561.3682410857709</v>
      </c>
      <c r="P1059" s="7">
        <f t="shared" si="115"/>
        <v>73297026.159472063</v>
      </c>
      <c r="Q1059" s="7">
        <f t="shared" si="116"/>
        <v>0.47750702101516007</v>
      </c>
      <c r="R1059" s="7">
        <f t="shared" si="117"/>
        <v>0.47750702101516007</v>
      </c>
    </row>
    <row r="1060" spans="1:18" x14ac:dyDescent="0.2">
      <c r="A1060">
        <f t="shared" ca="1" si="118"/>
        <v>1058.9257675397987</v>
      </c>
      <c r="B1060">
        <v>24</v>
      </c>
      <c r="C1060">
        <v>39.49</v>
      </c>
      <c r="D1060">
        <v>0</v>
      </c>
      <c r="E1060">
        <v>0</v>
      </c>
      <c r="F1060">
        <v>1</v>
      </c>
      <c r="G1060">
        <v>0</v>
      </c>
      <c r="H1060">
        <v>0</v>
      </c>
      <c r="I1060">
        <v>0</v>
      </c>
      <c r="J1060">
        <v>0</v>
      </c>
      <c r="K1060">
        <v>1</v>
      </c>
      <c r="L1060" s="7">
        <v>2480.9791</v>
      </c>
      <c r="M1060" s="7">
        <f t="shared" si="112"/>
        <v>6585.7413184333936</v>
      </c>
      <c r="N1060" s="7">
        <f t="shared" si="113"/>
        <v>-4104.7622184333941</v>
      </c>
      <c r="O1060" s="7">
        <f t="shared" si="114"/>
        <v>4104.7622184333941</v>
      </c>
      <c r="P1060" s="7">
        <f t="shared" si="115"/>
        <v>16849072.86987824</v>
      </c>
      <c r="Q1060" s="7">
        <f t="shared" si="116"/>
        <v>-1.6544928647054682</v>
      </c>
      <c r="R1060" s="7">
        <f t="shared" si="117"/>
        <v>1.6544928647054682</v>
      </c>
    </row>
    <row r="1061" spans="1:18" x14ac:dyDescent="0.2">
      <c r="A1061">
        <f t="shared" ca="1" si="118"/>
        <v>1059.9257675397987</v>
      </c>
      <c r="B1061">
        <v>32</v>
      </c>
      <c r="C1061">
        <v>33.82</v>
      </c>
      <c r="D1061">
        <v>1</v>
      </c>
      <c r="E1061">
        <v>1</v>
      </c>
      <c r="F1061">
        <v>0</v>
      </c>
      <c r="G1061">
        <v>0</v>
      </c>
      <c r="H1061">
        <v>0</v>
      </c>
      <c r="I1061">
        <v>1</v>
      </c>
      <c r="J1061">
        <v>0</v>
      </c>
      <c r="K1061">
        <v>0</v>
      </c>
      <c r="L1061" s="7">
        <v>4462.7218000000003</v>
      </c>
      <c r="M1061" s="7">
        <f t="shared" si="112"/>
        <v>7743.6095924759156</v>
      </c>
      <c r="N1061" s="7">
        <f t="shared" si="113"/>
        <v>-3280.8877924759154</v>
      </c>
      <c r="O1061" s="7">
        <f t="shared" si="114"/>
        <v>3280.8877924759154</v>
      </c>
      <c r="P1061" s="7">
        <f t="shared" si="115"/>
        <v>10764224.706817485</v>
      </c>
      <c r="Q1061" s="7">
        <f t="shared" si="116"/>
        <v>-0.73517641016204849</v>
      </c>
      <c r="R1061" s="7">
        <f t="shared" si="117"/>
        <v>0.73517641016204849</v>
      </c>
    </row>
    <row r="1062" spans="1:18" x14ac:dyDescent="0.2">
      <c r="A1062">
        <f t="shared" ca="1" si="118"/>
        <v>1060.9257675397987</v>
      </c>
      <c r="B1062">
        <v>24</v>
      </c>
      <c r="C1062">
        <v>32.01</v>
      </c>
      <c r="D1062">
        <v>0</v>
      </c>
      <c r="E1062">
        <v>1</v>
      </c>
      <c r="F1062">
        <v>0</v>
      </c>
      <c r="G1062">
        <v>0</v>
      </c>
      <c r="H1062">
        <v>0</v>
      </c>
      <c r="I1062">
        <v>0</v>
      </c>
      <c r="J1062">
        <v>0</v>
      </c>
      <c r="K1062">
        <v>1</v>
      </c>
      <c r="L1062" s="7">
        <v>1981.5818999999999</v>
      </c>
      <c r="M1062" s="7">
        <f t="shared" si="112"/>
        <v>3917.2599260292009</v>
      </c>
      <c r="N1062" s="7">
        <f t="shared" si="113"/>
        <v>-1935.678026029201</v>
      </c>
      <c r="O1062" s="7">
        <f t="shared" si="114"/>
        <v>1935.678026029201</v>
      </c>
      <c r="P1062" s="7">
        <f t="shared" si="115"/>
        <v>3746849.4204523042</v>
      </c>
      <c r="Q1062" s="7">
        <f t="shared" si="116"/>
        <v>-0.97683473291172118</v>
      </c>
      <c r="R1062" s="7">
        <f t="shared" si="117"/>
        <v>0.97683473291172118</v>
      </c>
    </row>
    <row r="1063" spans="1:18" x14ac:dyDescent="0.2">
      <c r="A1063">
        <f t="shared" ca="1" si="118"/>
        <v>1061.9257675397987</v>
      </c>
      <c r="B1063">
        <v>57</v>
      </c>
      <c r="C1063">
        <v>27.94</v>
      </c>
      <c r="D1063">
        <v>1</v>
      </c>
      <c r="E1063">
        <v>1</v>
      </c>
      <c r="F1063">
        <v>0</v>
      </c>
      <c r="G1063">
        <v>0</v>
      </c>
      <c r="H1063">
        <v>0</v>
      </c>
      <c r="I1063">
        <v>0</v>
      </c>
      <c r="J1063">
        <v>0</v>
      </c>
      <c r="K1063">
        <v>1</v>
      </c>
      <c r="L1063" s="7">
        <v>11554.223599999999</v>
      </c>
      <c r="M1063" s="7">
        <f t="shared" si="112"/>
        <v>11488.502748714698</v>
      </c>
      <c r="N1063" s="7">
        <f t="shared" si="113"/>
        <v>65.720851285301251</v>
      </c>
      <c r="O1063" s="7">
        <f t="shared" si="114"/>
        <v>65.720851285301251</v>
      </c>
      <c r="P1063" s="7">
        <f t="shared" si="115"/>
        <v>4319.2302936646829</v>
      </c>
      <c r="Q1063" s="7">
        <f t="shared" si="116"/>
        <v>5.6880369949999284E-3</v>
      </c>
      <c r="R1063" s="7">
        <f t="shared" si="117"/>
        <v>5.6880369949999284E-3</v>
      </c>
    </row>
    <row r="1064" spans="1:18" x14ac:dyDescent="0.2">
      <c r="A1064">
        <f t="shared" ca="1" si="118"/>
        <v>1062.9257675397987</v>
      </c>
      <c r="B1064">
        <v>59</v>
      </c>
      <c r="C1064">
        <v>41.14</v>
      </c>
      <c r="D1064">
        <v>1</v>
      </c>
      <c r="E1064">
        <v>1</v>
      </c>
      <c r="F1064">
        <v>0</v>
      </c>
      <c r="G1064">
        <v>1</v>
      </c>
      <c r="H1064">
        <v>0</v>
      </c>
      <c r="I1064">
        <v>0</v>
      </c>
      <c r="J1064">
        <v>0</v>
      </c>
      <c r="K1064">
        <v>1</v>
      </c>
      <c r="L1064" s="7">
        <v>48970.247600000002</v>
      </c>
      <c r="M1064" s="7">
        <f t="shared" si="112"/>
        <v>40328.1035833653</v>
      </c>
      <c r="N1064" s="7">
        <f t="shared" si="113"/>
        <v>8642.144016634702</v>
      </c>
      <c r="O1064" s="7">
        <f t="shared" si="114"/>
        <v>8642.144016634702</v>
      </c>
      <c r="P1064" s="7">
        <f t="shared" si="115"/>
        <v>74686653.204254985</v>
      </c>
      <c r="Q1064" s="7">
        <f t="shared" si="116"/>
        <v>0.17647744171574706</v>
      </c>
      <c r="R1064" s="7">
        <f t="shared" si="117"/>
        <v>0.17647744171574706</v>
      </c>
    </row>
    <row r="1065" spans="1:18" x14ac:dyDescent="0.2">
      <c r="A1065">
        <f t="shared" ca="1" si="118"/>
        <v>1063.9257675397987</v>
      </c>
      <c r="B1065">
        <v>36</v>
      </c>
      <c r="C1065">
        <v>28.594999999999999</v>
      </c>
      <c r="D1065">
        <v>3</v>
      </c>
      <c r="E1065">
        <v>1</v>
      </c>
      <c r="F1065">
        <v>0</v>
      </c>
      <c r="G1065">
        <v>0</v>
      </c>
      <c r="H1065">
        <v>0</v>
      </c>
      <c r="I1065">
        <v>1</v>
      </c>
      <c r="J1065">
        <v>0</v>
      </c>
      <c r="K1065">
        <v>0</v>
      </c>
      <c r="L1065" s="7">
        <v>6548.1950500000003</v>
      </c>
      <c r="M1065" s="7">
        <f t="shared" si="112"/>
        <v>7949.7502978069333</v>
      </c>
      <c r="N1065" s="7">
        <f t="shared" si="113"/>
        <v>-1401.555247806933</v>
      </c>
      <c r="O1065" s="7">
        <f t="shared" si="114"/>
        <v>1401.555247806933</v>
      </c>
      <c r="P1065" s="7">
        <f t="shared" si="115"/>
        <v>1964357.1126551535</v>
      </c>
      <c r="Q1065" s="7">
        <f t="shared" si="116"/>
        <v>-0.21403688147727562</v>
      </c>
      <c r="R1065" s="7">
        <f t="shared" si="117"/>
        <v>0.21403688147727562</v>
      </c>
    </row>
    <row r="1066" spans="1:18" x14ac:dyDescent="0.2">
      <c r="A1066">
        <f t="shared" ca="1" si="118"/>
        <v>1064.9257675397987</v>
      </c>
      <c r="B1066">
        <v>29</v>
      </c>
      <c r="C1066">
        <v>25.6</v>
      </c>
      <c r="D1066">
        <v>4</v>
      </c>
      <c r="E1066">
        <v>0</v>
      </c>
      <c r="F1066">
        <v>1</v>
      </c>
      <c r="G1066">
        <v>0</v>
      </c>
      <c r="H1066">
        <v>0</v>
      </c>
      <c r="I1066">
        <v>0</v>
      </c>
      <c r="J1066">
        <v>1</v>
      </c>
      <c r="K1066">
        <v>0</v>
      </c>
      <c r="L1066" s="7">
        <v>5708.8670000000002</v>
      </c>
      <c r="M1066" s="7">
        <f t="shared" si="112"/>
        <v>5135.599249149087</v>
      </c>
      <c r="N1066" s="7">
        <f t="shared" si="113"/>
        <v>573.26775085091322</v>
      </c>
      <c r="O1066" s="7">
        <f t="shared" si="114"/>
        <v>573.26775085091322</v>
      </c>
      <c r="P1066" s="7">
        <f t="shared" si="115"/>
        <v>328635.9141656647</v>
      </c>
      <c r="Q1066" s="7">
        <f t="shared" si="116"/>
        <v>0.10041707940488248</v>
      </c>
      <c r="R1066" s="7">
        <f t="shared" si="117"/>
        <v>0.10041707940488248</v>
      </c>
    </row>
    <row r="1067" spans="1:18" x14ac:dyDescent="0.2">
      <c r="A1067">
        <f t="shared" ca="1" si="118"/>
        <v>1065.9257675397987</v>
      </c>
      <c r="B1067">
        <v>42</v>
      </c>
      <c r="C1067">
        <v>25.3</v>
      </c>
      <c r="D1067">
        <v>1</v>
      </c>
      <c r="E1067">
        <v>0</v>
      </c>
      <c r="F1067">
        <v>1</v>
      </c>
      <c r="G1067">
        <v>0</v>
      </c>
      <c r="H1067">
        <v>0</v>
      </c>
      <c r="I1067">
        <v>0</v>
      </c>
      <c r="J1067">
        <v>1</v>
      </c>
      <c r="K1067">
        <v>0</v>
      </c>
      <c r="L1067" s="7">
        <v>7045.4989999999998</v>
      </c>
      <c r="M1067" s="7">
        <f t="shared" si="112"/>
        <v>6946.4721606039602</v>
      </c>
      <c r="N1067" s="7">
        <f t="shared" si="113"/>
        <v>99.026839396039577</v>
      </c>
      <c r="O1067" s="7">
        <f t="shared" si="114"/>
        <v>99.026839396039577</v>
      </c>
      <c r="P1067" s="7">
        <f t="shared" si="115"/>
        <v>9806.3149207690167</v>
      </c>
      <c r="Q1067" s="7">
        <f t="shared" si="116"/>
        <v>1.4055333681267939E-2</v>
      </c>
      <c r="R1067" s="7">
        <f t="shared" si="117"/>
        <v>1.4055333681267939E-2</v>
      </c>
    </row>
    <row r="1068" spans="1:18" x14ac:dyDescent="0.2">
      <c r="A1068">
        <f t="shared" ca="1" si="118"/>
        <v>1066.9257675397987</v>
      </c>
      <c r="B1068">
        <v>48</v>
      </c>
      <c r="C1068">
        <v>37.29</v>
      </c>
      <c r="D1068">
        <v>2</v>
      </c>
      <c r="E1068">
        <v>1</v>
      </c>
      <c r="F1068">
        <v>0</v>
      </c>
      <c r="G1068">
        <v>0</v>
      </c>
      <c r="H1068">
        <v>0</v>
      </c>
      <c r="I1068">
        <v>0</v>
      </c>
      <c r="J1068">
        <v>0</v>
      </c>
      <c r="K1068">
        <v>1</v>
      </c>
      <c r="L1068" s="7">
        <v>8978.1851000000006</v>
      </c>
      <c r="M1068" s="7">
        <f t="shared" si="112"/>
        <v>12823.754912289052</v>
      </c>
      <c r="N1068" s="7">
        <f t="shared" si="113"/>
        <v>-3845.5698122890517</v>
      </c>
      <c r="O1068" s="7">
        <f t="shared" si="114"/>
        <v>3845.5698122890517</v>
      </c>
      <c r="P1068" s="7">
        <f t="shared" si="115"/>
        <v>14788407.181188852</v>
      </c>
      <c r="Q1068" s="7">
        <f t="shared" si="116"/>
        <v>-0.42832373909166244</v>
      </c>
      <c r="R1068" s="7">
        <f t="shared" si="117"/>
        <v>0.42832373909166244</v>
      </c>
    </row>
    <row r="1069" spans="1:18" x14ac:dyDescent="0.2">
      <c r="A1069">
        <f t="shared" ca="1" si="118"/>
        <v>1067.9257675397987</v>
      </c>
      <c r="B1069">
        <v>39</v>
      </c>
      <c r="C1069">
        <v>42.655000000000001</v>
      </c>
      <c r="D1069">
        <v>0</v>
      </c>
      <c r="E1069">
        <v>1</v>
      </c>
      <c r="F1069">
        <v>0</v>
      </c>
      <c r="G1069">
        <v>0</v>
      </c>
      <c r="H1069">
        <v>1</v>
      </c>
      <c r="I1069">
        <v>0</v>
      </c>
      <c r="J1069">
        <v>0</v>
      </c>
      <c r="K1069">
        <v>0</v>
      </c>
      <c r="L1069" s="7">
        <v>5757.41345</v>
      </c>
      <c r="M1069" s="7">
        <f t="shared" si="112"/>
        <v>12415.841577164632</v>
      </c>
      <c r="N1069" s="7">
        <f t="shared" si="113"/>
        <v>-6658.4281271646323</v>
      </c>
      <c r="O1069" s="7">
        <f t="shared" si="114"/>
        <v>6658.4281271646323</v>
      </c>
      <c r="P1069" s="7">
        <f t="shared" si="115"/>
        <v>44334665.124617115</v>
      </c>
      <c r="Q1069" s="7">
        <f t="shared" si="116"/>
        <v>-1.1564964345516358</v>
      </c>
      <c r="R1069" s="7">
        <f t="shared" si="117"/>
        <v>1.1564964345516358</v>
      </c>
    </row>
    <row r="1070" spans="1:18" x14ac:dyDescent="0.2">
      <c r="A1070">
        <f t="shared" ca="1" si="118"/>
        <v>1068.9257675397987</v>
      </c>
      <c r="B1070">
        <v>63</v>
      </c>
      <c r="C1070">
        <v>21.66</v>
      </c>
      <c r="D1070">
        <v>1</v>
      </c>
      <c r="E1070">
        <v>1</v>
      </c>
      <c r="F1070">
        <v>0</v>
      </c>
      <c r="G1070">
        <v>0</v>
      </c>
      <c r="H1070">
        <v>0</v>
      </c>
      <c r="I1070">
        <v>1</v>
      </c>
      <c r="J1070">
        <v>0</v>
      </c>
      <c r="K1070">
        <v>0</v>
      </c>
      <c r="L1070" s="7">
        <v>14349.8544</v>
      </c>
      <c r="M1070" s="7">
        <f t="shared" si="112"/>
        <v>11581.564125225888</v>
      </c>
      <c r="N1070" s="7">
        <f t="shared" si="113"/>
        <v>2768.2902747741118</v>
      </c>
      <c r="O1070" s="7">
        <f t="shared" si="114"/>
        <v>2768.2902747741118</v>
      </c>
      <c r="P1070" s="7">
        <f t="shared" si="115"/>
        <v>7663431.0454089278</v>
      </c>
      <c r="Q1070" s="7">
        <f t="shared" si="116"/>
        <v>0.19291417164303157</v>
      </c>
      <c r="R1070" s="7">
        <f t="shared" si="117"/>
        <v>0.19291417164303157</v>
      </c>
    </row>
    <row r="1071" spans="1:18" x14ac:dyDescent="0.2">
      <c r="A1071">
        <f t="shared" ca="1" si="118"/>
        <v>1069.9257675397987</v>
      </c>
      <c r="B1071">
        <v>54</v>
      </c>
      <c r="C1071">
        <v>31.9</v>
      </c>
      <c r="D1071">
        <v>1</v>
      </c>
      <c r="E1071">
        <v>0</v>
      </c>
      <c r="F1071">
        <v>1</v>
      </c>
      <c r="G1071">
        <v>0</v>
      </c>
      <c r="H1071">
        <v>0</v>
      </c>
      <c r="I1071">
        <v>0</v>
      </c>
      <c r="J1071">
        <v>0</v>
      </c>
      <c r="K1071">
        <v>1</v>
      </c>
      <c r="L1071" s="7">
        <v>10928.849</v>
      </c>
      <c r="M1071" s="7">
        <f t="shared" si="112"/>
        <v>12192.454126796687</v>
      </c>
      <c r="N1071" s="7">
        <f t="shared" si="113"/>
        <v>-1263.6051267966868</v>
      </c>
      <c r="O1071" s="7">
        <f t="shared" si="114"/>
        <v>1263.6051267966868</v>
      </c>
      <c r="P1071" s="7">
        <f t="shared" si="115"/>
        <v>1596697.916466871</v>
      </c>
      <c r="Q1071" s="7">
        <f t="shared" si="116"/>
        <v>-0.115621061906582</v>
      </c>
      <c r="R1071" s="7">
        <f t="shared" si="117"/>
        <v>0.115621061906582</v>
      </c>
    </row>
    <row r="1072" spans="1:18" x14ac:dyDescent="0.2">
      <c r="A1072">
        <f t="shared" ca="1" si="118"/>
        <v>1070.9257675397987</v>
      </c>
      <c r="B1072">
        <v>37</v>
      </c>
      <c r="C1072">
        <v>37.07</v>
      </c>
      <c r="D1072">
        <v>1</v>
      </c>
      <c r="E1072">
        <v>1</v>
      </c>
      <c r="F1072">
        <v>0</v>
      </c>
      <c r="G1072">
        <v>1</v>
      </c>
      <c r="H1072">
        <v>0</v>
      </c>
      <c r="I1072">
        <v>0</v>
      </c>
      <c r="J1072">
        <v>0</v>
      </c>
      <c r="K1072">
        <v>1</v>
      </c>
      <c r="L1072" s="7">
        <v>39871.704299999998</v>
      </c>
      <c r="M1072" s="7">
        <f t="shared" si="112"/>
        <v>33296.746471347527</v>
      </c>
      <c r="N1072" s="7">
        <f t="shared" si="113"/>
        <v>6574.9578286524702</v>
      </c>
      <c r="O1072" s="7">
        <f t="shared" si="114"/>
        <v>6574.9578286524702</v>
      </c>
      <c r="P1072" s="7">
        <f t="shared" si="115"/>
        <v>43230070.448558405</v>
      </c>
      <c r="Q1072" s="7">
        <f t="shared" si="116"/>
        <v>0.16490285389311715</v>
      </c>
      <c r="R1072" s="7">
        <f t="shared" si="117"/>
        <v>0.16490285389311715</v>
      </c>
    </row>
    <row r="1073" spans="1:18" x14ac:dyDescent="0.2">
      <c r="A1073">
        <f t="shared" ca="1" si="118"/>
        <v>1071.9257675397987</v>
      </c>
      <c r="B1073">
        <v>63</v>
      </c>
      <c r="C1073">
        <v>31.445</v>
      </c>
      <c r="D1073">
        <v>0</v>
      </c>
      <c r="E1073">
        <v>1</v>
      </c>
      <c r="F1073">
        <v>0</v>
      </c>
      <c r="G1073">
        <v>0</v>
      </c>
      <c r="H1073">
        <v>1</v>
      </c>
      <c r="I1073">
        <v>0</v>
      </c>
      <c r="J1073">
        <v>0</v>
      </c>
      <c r="K1073">
        <v>0</v>
      </c>
      <c r="L1073" s="7">
        <v>13974.455550000001</v>
      </c>
      <c r="M1073" s="7">
        <f t="shared" si="112"/>
        <v>14778.035423083467</v>
      </c>
      <c r="N1073" s="7">
        <f t="shared" si="113"/>
        <v>-803.57987308346674</v>
      </c>
      <c r="O1073" s="7">
        <f t="shared" si="114"/>
        <v>803.57987308346674</v>
      </c>
      <c r="P1073" s="7">
        <f t="shared" si="115"/>
        <v>645740.61242484045</v>
      </c>
      <c r="Q1073" s="7">
        <f t="shared" si="116"/>
        <v>-5.7503483424330384E-2</v>
      </c>
      <c r="R1073" s="7">
        <f t="shared" si="117"/>
        <v>5.7503483424330384E-2</v>
      </c>
    </row>
    <row r="1074" spans="1:18" x14ac:dyDescent="0.2">
      <c r="A1074">
        <f t="shared" ca="1" si="118"/>
        <v>1072.9257675397987</v>
      </c>
      <c r="B1074">
        <v>21</v>
      </c>
      <c r="C1074">
        <v>31.254999999999999</v>
      </c>
      <c r="D1074">
        <v>0</v>
      </c>
      <c r="E1074">
        <v>1</v>
      </c>
      <c r="F1074">
        <v>0</v>
      </c>
      <c r="G1074">
        <v>0</v>
      </c>
      <c r="H1074">
        <v>0</v>
      </c>
      <c r="I1074">
        <v>1</v>
      </c>
      <c r="J1074">
        <v>0</v>
      </c>
      <c r="K1074">
        <v>0</v>
      </c>
      <c r="L1074" s="7">
        <v>1909.52745</v>
      </c>
      <c r="M1074" s="7">
        <f t="shared" si="112"/>
        <v>3572.6579609041519</v>
      </c>
      <c r="N1074" s="7">
        <f t="shared" si="113"/>
        <v>-1663.1305109041518</v>
      </c>
      <c r="O1074" s="7">
        <f t="shared" si="114"/>
        <v>1663.1305109041518</v>
      </c>
      <c r="P1074" s="7">
        <f t="shared" si="115"/>
        <v>2766003.0963003053</v>
      </c>
      <c r="Q1074" s="7">
        <f t="shared" si="116"/>
        <v>-0.8709644424876698</v>
      </c>
      <c r="R1074" s="7">
        <f t="shared" si="117"/>
        <v>0.8709644424876698</v>
      </c>
    </row>
    <row r="1075" spans="1:18" x14ac:dyDescent="0.2">
      <c r="A1075">
        <f t="shared" ca="1" si="118"/>
        <v>1073.9257675397987</v>
      </c>
      <c r="B1075">
        <v>54</v>
      </c>
      <c r="C1075">
        <v>28.88</v>
      </c>
      <c r="D1075">
        <v>2</v>
      </c>
      <c r="E1075">
        <v>0</v>
      </c>
      <c r="F1075">
        <v>1</v>
      </c>
      <c r="G1075">
        <v>0</v>
      </c>
      <c r="H1075">
        <v>1</v>
      </c>
      <c r="I1075">
        <v>0</v>
      </c>
      <c r="J1075">
        <v>0</v>
      </c>
      <c r="K1075">
        <v>0</v>
      </c>
      <c r="L1075" s="7">
        <v>12096.6512</v>
      </c>
      <c r="M1075" s="7">
        <f t="shared" si="112"/>
        <v>12678.612491428903</v>
      </c>
      <c r="N1075" s="7">
        <f t="shared" si="113"/>
        <v>-581.96129142890277</v>
      </c>
      <c r="O1075" s="7">
        <f t="shared" si="114"/>
        <v>581.96129142890277</v>
      </c>
      <c r="P1075" s="7">
        <f t="shared" si="115"/>
        <v>338678.94472159632</v>
      </c>
      <c r="Q1075" s="7">
        <f t="shared" si="116"/>
        <v>-4.8109289241050679E-2</v>
      </c>
      <c r="R1075" s="7">
        <f t="shared" si="117"/>
        <v>4.8109289241050679E-2</v>
      </c>
    </row>
    <row r="1076" spans="1:18" x14ac:dyDescent="0.2">
      <c r="A1076">
        <f t="shared" ca="1" si="118"/>
        <v>1074.9257675397987</v>
      </c>
      <c r="B1076">
        <v>60</v>
      </c>
      <c r="C1076">
        <v>18.335000000000001</v>
      </c>
      <c r="D1076">
        <v>0</v>
      </c>
      <c r="E1076">
        <v>0</v>
      </c>
      <c r="F1076">
        <v>1</v>
      </c>
      <c r="G1076">
        <v>0</v>
      </c>
      <c r="H1076">
        <v>1</v>
      </c>
      <c r="I1076">
        <v>0</v>
      </c>
      <c r="J1076">
        <v>0</v>
      </c>
      <c r="K1076">
        <v>0</v>
      </c>
      <c r="L1076" s="7">
        <v>13204.28565</v>
      </c>
      <c r="M1076" s="7">
        <f t="shared" si="112"/>
        <v>9691.9545480284178</v>
      </c>
      <c r="N1076" s="7">
        <f t="shared" si="113"/>
        <v>3512.331101971582</v>
      </c>
      <c r="O1076" s="7">
        <f t="shared" si="114"/>
        <v>3512.331101971582</v>
      </c>
      <c r="P1076" s="7">
        <f t="shared" si="115"/>
        <v>12336469.769876909</v>
      </c>
      <c r="Q1076" s="7">
        <f t="shared" si="116"/>
        <v>0.26599932742075921</v>
      </c>
      <c r="R1076" s="7">
        <f t="shared" si="117"/>
        <v>0.26599932742075921</v>
      </c>
    </row>
    <row r="1077" spans="1:18" x14ac:dyDescent="0.2">
      <c r="A1077">
        <f t="shared" ca="1" si="118"/>
        <v>1075.9257675397987</v>
      </c>
      <c r="B1077">
        <v>32</v>
      </c>
      <c r="C1077">
        <v>29.59</v>
      </c>
      <c r="D1077">
        <v>1</v>
      </c>
      <c r="E1077">
        <v>0</v>
      </c>
      <c r="F1077">
        <v>1</v>
      </c>
      <c r="G1077">
        <v>0</v>
      </c>
      <c r="H1077">
        <v>0</v>
      </c>
      <c r="I1077">
        <v>0</v>
      </c>
      <c r="J1077">
        <v>0</v>
      </c>
      <c r="K1077">
        <v>1</v>
      </c>
      <c r="L1077" s="7">
        <v>4562.8420999999998</v>
      </c>
      <c r="M1077" s="7">
        <f t="shared" si="112"/>
        <v>5758.0774931339902</v>
      </c>
      <c r="N1077" s="7">
        <f t="shared" si="113"/>
        <v>-1195.2353931339903</v>
      </c>
      <c r="O1077" s="7">
        <f t="shared" si="114"/>
        <v>1195.2353931339903</v>
      </c>
      <c r="P1077" s="7">
        <f t="shared" si="115"/>
        <v>1428587.6450001644</v>
      </c>
      <c r="Q1077" s="7">
        <f t="shared" si="116"/>
        <v>-0.26194976002653925</v>
      </c>
      <c r="R1077" s="7">
        <f t="shared" si="117"/>
        <v>0.26194976002653925</v>
      </c>
    </row>
    <row r="1078" spans="1:18" x14ac:dyDescent="0.2">
      <c r="A1078">
        <f t="shared" ca="1" si="118"/>
        <v>1076.9257675397987</v>
      </c>
      <c r="B1078">
        <v>47</v>
      </c>
      <c r="C1078">
        <v>32</v>
      </c>
      <c r="D1078">
        <v>1</v>
      </c>
      <c r="E1078">
        <v>0</v>
      </c>
      <c r="F1078">
        <v>1</v>
      </c>
      <c r="G1078">
        <v>0</v>
      </c>
      <c r="H1078">
        <v>0</v>
      </c>
      <c r="I1078">
        <v>0</v>
      </c>
      <c r="J1078">
        <v>1</v>
      </c>
      <c r="K1078">
        <v>0</v>
      </c>
      <c r="L1078" s="7">
        <v>8551.3469999999998</v>
      </c>
      <c r="M1078" s="7">
        <f t="shared" si="112"/>
        <v>10503.350062483329</v>
      </c>
      <c r="N1078" s="7">
        <f t="shared" si="113"/>
        <v>-1952.0030624833289</v>
      </c>
      <c r="O1078" s="7">
        <f t="shared" si="114"/>
        <v>1952.0030624833289</v>
      </c>
      <c r="P1078" s="7">
        <f t="shared" si="115"/>
        <v>3810315.955944295</v>
      </c>
      <c r="Q1078" s="7">
        <f t="shared" si="116"/>
        <v>-0.22826848945357134</v>
      </c>
      <c r="R1078" s="7">
        <f t="shared" si="117"/>
        <v>0.22826848945357134</v>
      </c>
    </row>
    <row r="1079" spans="1:18" x14ac:dyDescent="0.2">
      <c r="A1079">
        <f t="shared" ca="1" si="118"/>
        <v>1077.9257675397987</v>
      </c>
      <c r="B1079">
        <v>21</v>
      </c>
      <c r="C1079">
        <v>26.03</v>
      </c>
      <c r="D1079">
        <v>0</v>
      </c>
      <c r="E1079">
        <v>1</v>
      </c>
      <c r="F1079">
        <v>0</v>
      </c>
      <c r="G1079">
        <v>0</v>
      </c>
      <c r="H1079">
        <v>1</v>
      </c>
      <c r="I1079">
        <v>0</v>
      </c>
      <c r="J1079">
        <v>0</v>
      </c>
      <c r="K1079">
        <v>0</v>
      </c>
      <c r="L1079" s="7">
        <v>2102.2647000000002</v>
      </c>
      <c r="M1079" s="7">
        <f t="shared" si="112"/>
        <v>2153.3360652121546</v>
      </c>
      <c r="N1079" s="7">
        <f t="shared" si="113"/>
        <v>-51.071365212154433</v>
      </c>
      <c r="O1079" s="7">
        <f t="shared" si="114"/>
        <v>51.071365212154433</v>
      </c>
      <c r="P1079" s="7">
        <f t="shared" si="115"/>
        <v>2608.2843446332581</v>
      </c>
      <c r="Q1079" s="7">
        <f t="shared" si="116"/>
        <v>-2.4293498916741756E-2</v>
      </c>
      <c r="R1079" s="7">
        <f t="shared" si="117"/>
        <v>2.4293498916741756E-2</v>
      </c>
    </row>
    <row r="1080" spans="1:18" x14ac:dyDescent="0.2">
      <c r="A1080">
        <f t="shared" ca="1" si="118"/>
        <v>1078.9257675397987</v>
      </c>
      <c r="B1080">
        <v>28</v>
      </c>
      <c r="C1080">
        <v>31.68</v>
      </c>
      <c r="D1080">
        <v>0</v>
      </c>
      <c r="E1080">
        <v>1</v>
      </c>
      <c r="F1080">
        <v>0</v>
      </c>
      <c r="G1080">
        <v>1</v>
      </c>
      <c r="H1080">
        <v>0</v>
      </c>
      <c r="I1080">
        <v>0</v>
      </c>
      <c r="J1080">
        <v>0</v>
      </c>
      <c r="K1080">
        <v>1</v>
      </c>
      <c r="L1080" s="7">
        <v>34672.147199999999</v>
      </c>
      <c r="M1080" s="7">
        <f t="shared" si="112"/>
        <v>28681.286038399834</v>
      </c>
      <c r="N1080" s="7">
        <f t="shared" si="113"/>
        <v>5990.8611616001654</v>
      </c>
      <c r="O1080" s="7">
        <f t="shared" si="114"/>
        <v>5990.8611616001654</v>
      </c>
      <c r="P1080" s="7">
        <f t="shared" si="115"/>
        <v>35890417.457569286</v>
      </c>
      <c r="Q1080" s="7">
        <f t="shared" si="116"/>
        <v>0.17278598660310734</v>
      </c>
      <c r="R1080" s="7">
        <f t="shared" si="117"/>
        <v>0.17278598660310734</v>
      </c>
    </row>
    <row r="1081" spans="1:18" x14ac:dyDescent="0.2">
      <c r="A1081">
        <f t="shared" ca="1" si="118"/>
        <v>1079.9257675397987</v>
      </c>
      <c r="B1081">
        <v>63</v>
      </c>
      <c r="C1081">
        <v>33.659999999999997</v>
      </c>
      <c r="D1081">
        <v>3</v>
      </c>
      <c r="E1081">
        <v>1</v>
      </c>
      <c r="F1081">
        <v>0</v>
      </c>
      <c r="G1081">
        <v>0</v>
      </c>
      <c r="H1081">
        <v>0</v>
      </c>
      <c r="I1081">
        <v>0</v>
      </c>
      <c r="J1081">
        <v>0</v>
      </c>
      <c r="K1081">
        <v>1</v>
      </c>
      <c r="L1081" s="7">
        <v>15161.5344</v>
      </c>
      <c r="M1081" s="7">
        <f t="shared" si="112"/>
        <v>15920.828508891054</v>
      </c>
      <c r="N1081" s="7">
        <f t="shared" si="113"/>
        <v>-759.29410889105384</v>
      </c>
      <c r="O1081" s="7">
        <f t="shared" si="114"/>
        <v>759.29410889105384</v>
      </c>
      <c r="P1081" s="7">
        <f t="shared" si="115"/>
        <v>576527.54379665956</v>
      </c>
      <c r="Q1081" s="7">
        <f t="shared" si="116"/>
        <v>-5.0080294570386874E-2</v>
      </c>
      <c r="R1081" s="7">
        <f t="shared" si="117"/>
        <v>5.0080294570386874E-2</v>
      </c>
    </row>
    <row r="1082" spans="1:18" x14ac:dyDescent="0.2">
      <c r="A1082">
        <f t="shared" ca="1" si="118"/>
        <v>1080.9257675397987</v>
      </c>
      <c r="B1082">
        <v>18</v>
      </c>
      <c r="C1082">
        <v>21.78</v>
      </c>
      <c r="D1082">
        <v>2</v>
      </c>
      <c r="E1082">
        <v>1</v>
      </c>
      <c r="F1082">
        <v>0</v>
      </c>
      <c r="G1082">
        <v>0</v>
      </c>
      <c r="H1082">
        <v>0</v>
      </c>
      <c r="I1082">
        <v>0</v>
      </c>
      <c r="J1082">
        <v>0</v>
      </c>
      <c r="K1082">
        <v>1</v>
      </c>
      <c r="L1082" s="7">
        <v>11884.048580000001</v>
      </c>
      <c r="M1082" s="7">
        <f t="shared" si="112"/>
        <v>-142.82612933551616</v>
      </c>
      <c r="N1082" s="7">
        <f t="shared" si="113"/>
        <v>12026.874709335516</v>
      </c>
      <c r="O1082" s="7">
        <f t="shared" si="114"/>
        <v>12026.874709335516</v>
      </c>
      <c r="P1082" s="7">
        <f t="shared" si="115"/>
        <v>144645715.27405426</v>
      </c>
      <c r="Q1082" s="7">
        <f t="shared" si="116"/>
        <v>1.0120183057460639</v>
      </c>
      <c r="R1082" s="7">
        <f t="shared" si="117"/>
        <v>1.0120183057460639</v>
      </c>
    </row>
    <row r="1083" spans="1:18" x14ac:dyDescent="0.2">
      <c r="A1083">
        <f t="shared" ca="1" si="118"/>
        <v>1081.9257675397987</v>
      </c>
      <c r="B1083">
        <v>32</v>
      </c>
      <c r="C1083">
        <v>27.835000000000001</v>
      </c>
      <c r="D1083">
        <v>1</v>
      </c>
      <c r="E1083">
        <v>1</v>
      </c>
      <c r="F1083">
        <v>0</v>
      </c>
      <c r="G1083">
        <v>0</v>
      </c>
      <c r="H1083">
        <v>0</v>
      </c>
      <c r="I1083">
        <v>1</v>
      </c>
      <c r="J1083">
        <v>0</v>
      </c>
      <c r="K1083">
        <v>0</v>
      </c>
      <c r="L1083" s="7">
        <v>4454.40265</v>
      </c>
      <c r="M1083" s="7">
        <f t="shared" si="112"/>
        <v>5713.536772615038</v>
      </c>
      <c r="N1083" s="7">
        <f t="shared" si="113"/>
        <v>-1259.134122615038</v>
      </c>
      <c r="O1083" s="7">
        <f t="shared" si="114"/>
        <v>1259.134122615038</v>
      </c>
      <c r="P1083" s="7">
        <f t="shared" si="115"/>
        <v>1585418.7387335415</v>
      </c>
      <c r="Q1083" s="7">
        <f t="shared" si="116"/>
        <v>-0.28267182415919179</v>
      </c>
      <c r="R1083" s="7">
        <f t="shared" si="117"/>
        <v>0.28267182415919179</v>
      </c>
    </row>
    <row r="1084" spans="1:18" x14ac:dyDescent="0.2">
      <c r="A1084">
        <f t="shared" ca="1" si="118"/>
        <v>1082.9257675397987</v>
      </c>
      <c r="B1084">
        <v>38</v>
      </c>
      <c r="C1084">
        <v>19.95</v>
      </c>
      <c r="D1084">
        <v>1</v>
      </c>
      <c r="E1084">
        <v>1</v>
      </c>
      <c r="F1084">
        <v>0</v>
      </c>
      <c r="G1084">
        <v>0</v>
      </c>
      <c r="H1084">
        <v>0</v>
      </c>
      <c r="I1084">
        <v>1</v>
      </c>
      <c r="J1084">
        <v>0</v>
      </c>
      <c r="K1084">
        <v>0</v>
      </c>
      <c r="L1084" s="7">
        <v>5855.9025000000001</v>
      </c>
      <c r="M1084" s="7">
        <f t="shared" si="112"/>
        <v>4580.1345061176526</v>
      </c>
      <c r="N1084" s="7">
        <f t="shared" si="113"/>
        <v>1275.7679938823476</v>
      </c>
      <c r="O1084" s="7">
        <f t="shared" si="114"/>
        <v>1275.7679938823476</v>
      </c>
      <c r="P1084" s="7">
        <f t="shared" si="115"/>
        <v>1627583.9742145897</v>
      </c>
      <c r="Q1084" s="7">
        <f t="shared" si="116"/>
        <v>0.21786018361513831</v>
      </c>
      <c r="R1084" s="7">
        <f t="shared" si="117"/>
        <v>0.21786018361513831</v>
      </c>
    </row>
    <row r="1085" spans="1:18" x14ac:dyDescent="0.2">
      <c r="A1085">
        <f t="shared" ca="1" si="118"/>
        <v>1083.9257675397987</v>
      </c>
      <c r="B1085">
        <v>32</v>
      </c>
      <c r="C1085">
        <v>31.5</v>
      </c>
      <c r="D1085">
        <v>1</v>
      </c>
      <c r="E1085">
        <v>1</v>
      </c>
      <c r="F1085">
        <v>0</v>
      </c>
      <c r="G1085">
        <v>0</v>
      </c>
      <c r="H1085">
        <v>0</v>
      </c>
      <c r="I1085">
        <v>0</v>
      </c>
      <c r="J1085">
        <v>1</v>
      </c>
      <c r="K1085">
        <v>0</v>
      </c>
      <c r="L1085" s="7">
        <v>4076.4969999999998</v>
      </c>
      <c r="M1085" s="7">
        <f t="shared" si="112"/>
        <v>6349.5936882225815</v>
      </c>
      <c r="N1085" s="7">
        <f t="shared" si="113"/>
        <v>-2273.0966882225816</v>
      </c>
      <c r="O1085" s="7">
        <f t="shared" si="114"/>
        <v>2273.0966882225816</v>
      </c>
      <c r="P1085" s="7">
        <f t="shared" si="115"/>
        <v>5166968.5540084681</v>
      </c>
      <c r="Q1085" s="7">
        <f t="shared" si="116"/>
        <v>-0.55761029340205126</v>
      </c>
      <c r="R1085" s="7">
        <f t="shared" si="117"/>
        <v>0.55761029340205126</v>
      </c>
    </row>
    <row r="1086" spans="1:18" x14ac:dyDescent="0.2">
      <c r="A1086">
        <f t="shared" ca="1" si="118"/>
        <v>1084.9257675397987</v>
      </c>
      <c r="B1086">
        <v>62</v>
      </c>
      <c r="C1086">
        <v>30.495000000000001</v>
      </c>
      <c r="D1086">
        <v>2</v>
      </c>
      <c r="E1086">
        <v>0</v>
      </c>
      <c r="F1086">
        <v>1</v>
      </c>
      <c r="G1086">
        <v>0</v>
      </c>
      <c r="H1086">
        <v>0</v>
      </c>
      <c r="I1086">
        <v>1</v>
      </c>
      <c r="J1086">
        <v>0</v>
      </c>
      <c r="K1086">
        <v>0</v>
      </c>
      <c r="L1086" s="7">
        <v>15019.760050000001</v>
      </c>
      <c r="M1086" s="7">
        <f t="shared" si="112"/>
        <v>14928.296839884551</v>
      </c>
      <c r="N1086" s="7">
        <f t="shared" si="113"/>
        <v>91.463210115449328</v>
      </c>
      <c r="O1086" s="7">
        <f t="shared" si="114"/>
        <v>91.463210115449328</v>
      </c>
      <c r="P1086" s="7">
        <f t="shared" si="115"/>
        <v>8365.5188046228322</v>
      </c>
      <c r="Q1086" s="7">
        <f t="shared" si="116"/>
        <v>6.0895253859564371E-3</v>
      </c>
      <c r="R1086" s="7">
        <f t="shared" si="117"/>
        <v>6.0895253859564371E-3</v>
      </c>
    </row>
    <row r="1087" spans="1:18" x14ac:dyDescent="0.2">
      <c r="A1087">
        <f t="shared" ca="1" si="118"/>
        <v>1085.9257675397987</v>
      </c>
      <c r="B1087">
        <v>39</v>
      </c>
      <c r="C1087">
        <v>18.3</v>
      </c>
      <c r="D1087">
        <v>5</v>
      </c>
      <c r="E1087">
        <v>0</v>
      </c>
      <c r="F1087">
        <v>1</v>
      </c>
      <c r="G1087">
        <v>1</v>
      </c>
      <c r="H1087">
        <v>0</v>
      </c>
      <c r="I1087">
        <v>0</v>
      </c>
      <c r="J1087">
        <v>1</v>
      </c>
      <c r="K1087">
        <v>0</v>
      </c>
      <c r="L1087" s="7">
        <v>19023.259999999998</v>
      </c>
      <c r="M1087" s="7">
        <f t="shared" si="112"/>
        <v>29552.085650225385</v>
      </c>
      <c r="N1087" s="7">
        <f t="shared" si="113"/>
        <v>-10528.825650225386</v>
      </c>
      <c r="O1087" s="7">
        <f t="shared" si="114"/>
        <v>10528.825650225386</v>
      </c>
      <c r="P1087" s="7">
        <f t="shared" si="115"/>
        <v>110856169.57284403</v>
      </c>
      <c r="Q1087" s="7">
        <f t="shared" si="116"/>
        <v>-0.55347115322112961</v>
      </c>
      <c r="R1087" s="7">
        <f t="shared" si="117"/>
        <v>0.55347115322112961</v>
      </c>
    </row>
    <row r="1088" spans="1:18" x14ac:dyDescent="0.2">
      <c r="A1088">
        <f t="shared" ca="1" si="118"/>
        <v>1086.9257675397987</v>
      </c>
      <c r="B1088">
        <v>55</v>
      </c>
      <c r="C1088">
        <v>28.975000000000001</v>
      </c>
      <c r="D1088">
        <v>0</v>
      </c>
      <c r="E1088">
        <v>1</v>
      </c>
      <c r="F1088">
        <v>0</v>
      </c>
      <c r="G1088">
        <v>0</v>
      </c>
      <c r="H1088">
        <v>1</v>
      </c>
      <c r="I1088">
        <v>0</v>
      </c>
      <c r="J1088">
        <v>0</v>
      </c>
      <c r="K1088">
        <v>0</v>
      </c>
      <c r="L1088" s="7">
        <v>10796.35025</v>
      </c>
      <c r="M1088" s="7">
        <f t="shared" si="112"/>
        <v>11885.376772365909</v>
      </c>
      <c r="N1088" s="7">
        <f t="shared" si="113"/>
        <v>-1089.0265223659098</v>
      </c>
      <c r="O1088" s="7">
        <f t="shared" si="114"/>
        <v>1089.0265223659098</v>
      </c>
      <c r="P1088" s="7">
        <f t="shared" si="115"/>
        <v>1185978.7664163876</v>
      </c>
      <c r="Q1088" s="7">
        <f t="shared" si="116"/>
        <v>-0.10086987705552716</v>
      </c>
      <c r="R1088" s="7">
        <f t="shared" si="117"/>
        <v>0.10086987705552716</v>
      </c>
    </row>
    <row r="1089" spans="1:18" x14ac:dyDescent="0.2">
      <c r="A1089">
        <f t="shared" ca="1" si="118"/>
        <v>1087.9257675397987</v>
      </c>
      <c r="B1089">
        <v>57</v>
      </c>
      <c r="C1089">
        <v>31.54</v>
      </c>
      <c r="D1089">
        <v>0</v>
      </c>
      <c r="E1089">
        <v>1</v>
      </c>
      <c r="F1089">
        <v>0</v>
      </c>
      <c r="G1089">
        <v>0</v>
      </c>
      <c r="H1089">
        <v>0</v>
      </c>
      <c r="I1089">
        <v>1</v>
      </c>
      <c r="J1089">
        <v>0</v>
      </c>
      <c r="K1089">
        <v>0</v>
      </c>
      <c r="L1089" s="7">
        <v>11353.2276</v>
      </c>
      <c r="M1089" s="7">
        <f t="shared" si="112"/>
        <v>12916.156786527768</v>
      </c>
      <c r="N1089" s="7">
        <f t="shared" si="113"/>
        <v>-1562.9291865277683</v>
      </c>
      <c r="O1089" s="7">
        <f t="shared" si="114"/>
        <v>1562.9291865277683</v>
      </c>
      <c r="P1089" s="7">
        <f t="shared" si="115"/>
        <v>2442747.6421003514</v>
      </c>
      <c r="Q1089" s="7">
        <f t="shared" si="116"/>
        <v>-0.13766386454965179</v>
      </c>
      <c r="R1089" s="7">
        <f t="shared" si="117"/>
        <v>0.13766386454965179</v>
      </c>
    </row>
    <row r="1090" spans="1:18" x14ac:dyDescent="0.2">
      <c r="A1090">
        <f t="shared" ca="1" si="118"/>
        <v>1088.9257675397987</v>
      </c>
      <c r="B1090">
        <v>52</v>
      </c>
      <c r="C1090">
        <v>47.74</v>
      </c>
      <c r="D1090">
        <v>1</v>
      </c>
      <c r="E1090">
        <v>1</v>
      </c>
      <c r="F1090">
        <v>0</v>
      </c>
      <c r="G1090">
        <v>0</v>
      </c>
      <c r="H1090">
        <v>0</v>
      </c>
      <c r="I1090">
        <v>0</v>
      </c>
      <c r="J1090">
        <v>0</v>
      </c>
      <c r="K1090">
        <v>1</v>
      </c>
      <c r="L1090" s="7">
        <v>9748.9105999999992</v>
      </c>
      <c r="M1090" s="7">
        <f t="shared" si="112"/>
        <v>16920.251367522593</v>
      </c>
      <c r="N1090" s="7">
        <f t="shared" si="113"/>
        <v>-7171.3407675225935</v>
      </c>
      <c r="O1090" s="7">
        <f t="shared" si="114"/>
        <v>7171.3407675225935</v>
      </c>
      <c r="P1090" s="7">
        <f t="shared" si="115"/>
        <v>51428128.403931543</v>
      </c>
      <c r="Q1090" s="7">
        <f t="shared" si="116"/>
        <v>-0.73560432152517574</v>
      </c>
      <c r="R1090" s="7">
        <f t="shared" si="117"/>
        <v>0.73560432152517574</v>
      </c>
    </row>
    <row r="1091" spans="1:18" x14ac:dyDescent="0.2">
      <c r="A1091">
        <f t="shared" ca="1" si="118"/>
        <v>1089.9257675397987</v>
      </c>
      <c r="B1091">
        <v>56</v>
      </c>
      <c r="C1091">
        <v>22.1</v>
      </c>
      <c r="D1091">
        <v>0</v>
      </c>
      <c r="E1091">
        <v>1</v>
      </c>
      <c r="F1091">
        <v>0</v>
      </c>
      <c r="G1091">
        <v>0</v>
      </c>
      <c r="H1091">
        <v>0</v>
      </c>
      <c r="I1091">
        <v>0</v>
      </c>
      <c r="J1091">
        <v>1</v>
      </c>
      <c r="K1091">
        <v>0</v>
      </c>
      <c r="L1091" s="7">
        <v>10577.087</v>
      </c>
      <c r="M1091" s="7">
        <f t="shared" ref="M1091:M1154" si="119">$V$21+$V$22*B1091+$V$23*C1091+$V$24*D1091+$V$25*E1091+$V$26*F1091+$V$27*G1091+$V$28*H1091+$V$29*I1091+$V$30*J1091+$V$31*K1091</f>
        <v>8850.2271400279024</v>
      </c>
      <c r="N1091" s="7">
        <f t="shared" ref="N1091:N1154" si="120">L1091-M1091</f>
        <v>1726.8598599720972</v>
      </c>
      <c r="O1091" s="7">
        <f t="shared" ref="O1091:O1154" si="121">ABS(N1091)</f>
        <v>1726.8598599720972</v>
      </c>
      <c r="P1091" s="7">
        <f t="shared" ref="P1091:P1154" si="122">N1091^2</f>
        <v>2982044.9759828509</v>
      </c>
      <c r="Q1091" s="7">
        <f t="shared" ref="Q1091:Q1154" si="123">N1091/L1091</f>
        <v>0.16326422009879443</v>
      </c>
      <c r="R1091" s="7">
        <f t="shared" ref="R1091:R1154" si="124">ABS(Q1091)</f>
        <v>0.16326422009879443</v>
      </c>
    </row>
    <row r="1092" spans="1:18" x14ac:dyDescent="0.2">
      <c r="A1092">
        <f t="shared" ref="A1092:A1155" ca="1" si="125">A1091+1</f>
        <v>1090.9257675397987</v>
      </c>
      <c r="B1092">
        <v>47</v>
      </c>
      <c r="C1092">
        <v>36.19</v>
      </c>
      <c r="D1092">
        <v>0</v>
      </c>
      <c r="E1092">
        <v>1</v>
      </c>
      <c r="F1092">
        <v>0</v>
      </c>
      <c r="G1092">
        <v>1</v>
      </c>
      <c r="H1092">
        <v>0</v>
      </c>
      <c r="I1092">
        <v>0</v>
      </c>
      <c r="J1092">
        <v>0</v>
      </c>
      <c r="K1092">
        <v>1</v>
      </c>
      <c r="L1092" s="7">
        <v>41676.081100000003</v>
      </c>
      <c r="M1092" s="7">
        <f t="shared" si="119"/>
        <v>35091.31921239433</v>
      </c>
      <c r="N1092" s="7">
        <f t="shared" si="120"/>
        <v>6584.7618876056731</v>
      </c>
      <c r="O1092" s="7">
        <f t="shared" si="121"/>
        <v>6584.7618876056731</v>
      </c>
      <c r="P1092" s="7">
        <f t="shared" si="122"/>
        <v>43359089.116464227</v>
      </c>
      <c r="Q1092" s="7">
        <f t="shared" si="123"/>
        <v>0.15799858609080383</v>
      </c>
      <c r="R1092" s="7">
        <f t="shared" si="124"/>
        <v>0.15799858609080383</v>
      </c>
    </row>
    <row r="1093" spans="1:18" x14ac:dyDescent="0.2">
      <c r="A1093">
        <f t="shared" ca="1" si="125"/>
        <v>1091.9257675397987</v>
      </c>
      <c r="B1093">
        <v>55</v>
      </c>
      <c r="C1093">
        <v>29.83</v>
      </c>
      <c r="D1093">
        <v>0</v>
      </c>
      <c r="E1093">
        <v>0</v>
      </c>
      <c r="F1093">
        <v>1</v>
      </c>
      <c r="G1093">
        <v>0</v>
      </c>
      <c r="H1093">
        <v>1</v>
      </c>
      <c r="I1093">
        <v>0</v>
      </c>
      <c r="J1093">
        <v>0</v>
      </c>
      <c r="K1093">
        <v>0</v>
      </c>
      <c r="L1093" s="7">
        <v>11286.538699999999</v>
      </c>
      <c r="M1093" s="7">
        <f t="shared" si="119"/>
        <v>12306.701534598284</v>
      </c>
      <c r="N1093" s="7">
        <f t="shared" si="120"/>
        <v>-1020.1628345982845</v>
      </c>
      <c r="O1093" s="7">
        <f t="shared" si="121"/>
        <v>1020.1628345982845</v>
      </c>
      <c r="P1093" s="7">
        <f t="shared" si="122"/>
        <v>1040732.2090956067</v>
      </c>
      <c r="Q1093" s="7">
        <f t="shared" si="123"/>
        <v>-9.0387572462608451E-2</v>
      </c>
      <c r="R1093" s="7">
        <f t="shared" si="124"/>
        <v>9.0387572462608451E-2</v>
      </c>
    </row>
    <row r="1094" spans="1:18" x14ac:dyDescent="0.2">
      <c r="A1094">
        <f t="shared" ca="1" si="125"/>
        <v>1092.9257675397987</v>
      </c>
      <c r="B1094">
        <v>23</v>
      </c>
      <c r="C1094">
        <v>32.700000000000003</v>
      </c>
      <c r="D1094">
        <v>3</v>
      </c>
      <c r="E1094">
        <v>1</v>
      </c>
      <c r="F1094">
        <v>0</v>
      </c>
      <c r="G1094">
        <v>0</v>
      </c>
      <c r="H1094">
        <v>0</v>
      </c>
      <c r="I1094">
        <v>0</v>
      </c>
      <c r="J1094">
        <v>1</v>
      </c>
      <c r="K1094">
        <v>0</v>
      </c>
      <c r="L1094" s="7">
        <v>3591.48</v>
      </c>
      <c r="M1094" s="7">
        <f t="shared" si="119"/>
        <v>5395.9197500177233</v>
      </c>
      <c r="N1094" s="7">
        <f t="shared" si="120"/>
        <v>-1804.4397500177233</v>
      </c>
      <c r="O1094" s="7">
        <f t="shared" si="121"/>
        <v>1804.4397500177233</v>
      </c>
      <c r="P1094" s="7">
        <f t="shared" si="122"/>
        <v>3256002.8114440236</v>
      </c>
      <c r="Q1094" s="7">
        <f t="shared" si="123"/>
        <v>-0.50242233007498949</v>
      </c>
      <c r="R1094" s="7">
        <f t="shared" si="124"/>
        <v>0.50242233007498949</v>
      </c>
    </row>
    <row r="1095" spans="1:18" x14ac:dyDescent="0.2">
      <c r="A1095">
        <f t="shared" ca="1" si="125"/>
        <v>1093.9257675397987</v>
      </c>
      <c r="B1095">
        <v>22</v>
      </c>
      <c r="C1095">
        <v>30.4</v>
      </c>
      <c r="D1095">
        <v>0</v>
      </c>
      <c r="E1095">
        <v>0</v>
      </c>
      <c r="F1095">
        <v>1</v>
      </c>
      <c r="G1095">
        <v>1</v>
      </c>
      <c r="H1095">
        <v>0</v>
      </c>
      <c r="I1095">
        <v>1</v>
      </c>
      <c r="J1095">
        <v>0</v>
      </c>
      <c r="K1095">
        <v>0</v>
      </c>
      <c r="L1095" s="7">
        <v>33907.548000000003</v>
      </c>
      <c r="M1095" s="7">
        <f t="shared" si="119"/>
        <v>27519.352811912158</v>
      </c>
      <c r="N1095" s="7">
        <f t="shared" si="120"/>
        <v>6388.1951880878441</v>
      </c>
      <c r="O1095" s="7">
        <f t="shared" si="121"/>
        <v>6388.1951880878441</v>
      </c>
      <c r="P1095" s="7">
        <f t="shared" si="122"/>
        <v>40809037.761108689</v>
      </c>
      <c r="Q1095" s="7">
        <f t="shared" si="123"/>
        <v>0.18840038766848738</v>
      </c>
      <c r="R1095" s="7">
        <f t="shared" si="124"/>
        <v>0.18840038766848738</v>
      </c>
    </row>
    <row r="1096" spans="1:18" x14ac:dyDescent="0.2">
      <c r="A1096">
        <f t="shared" ca="1" si="125"/>
        <v>1094.9257675397987</v>
      </c>
      <c r="B1096">
        <v>50</v>
      </c>
      <c r="C1096">
        <v>33.700000000000003</v>
      </c>
      <c r="D1096">
        <v>4</v>
      </c>
      <c r="E1096">
        <v>0</v>
      </c>
      <c r="F1096">
        <v>1</v>
      </c>
      <c r="G1096">
        <v>0</v>
      </c>
      <c r="H1096">
        <v>0</v>
      </c>
      <c r="I1096">
        <v>0</v>
      </c>
      <c r="J1096">
        <v>1</v>
      </c>
      <c r="K1096">
        <v>0</v>
      </c>
      <c r="L1096" s="7">
        <v>11299.343000000001</v>
      </c>
      <c r="M1096" s="7">
        <f t="shared" si="119"/>
        <v>13277.049626681199</v>
      </c>
      <c r="N1096" s="7">
        <f t="shared" si="120"/>
        <v>-1977.706626681198</v>
      </c>
      <c r="O1096" s="7">
        <f t="shared" si="121"/>
        <v>1977.706626681198</v>
      </c>
      <c r="P1096" s="7">
        <f t="shared" si="122"/>
        <v>3911323.5012187236</v>
      </c>
      <c r="Q1096" s="7">
        <f t="shared" si="123"/>
        <v>-0.1750284619805946</v>
      </c>
      <c r="R1096" s="7">
        <f t="shared" si="124"/>
        <v>0.1750284619805946</v>
      </c>
    </row>
    <row r="1097" spans="1:18" x14ac:dyDescent="0.2">
      <c r="A1097">
        <f t="shared" ca="1" si="125"/>
        <v>1095.9257675397987</v>
      </c>
      <c r="B1097">
        <v>18</v>
      </c>
      <c r="C1097">
        <v>31.35</v>
      </c>
      <c r="D1097">
        <v>4</v>
      </c>
      <c r="E1097">
        <v>0</v>
      </c>
      <c r="F1097">
        <v>1</v>
      </c>
      <c r="G1097">
        <v>0</v>
      </c>
      <c r="H1097">
        <v>1</v>
      </c>
      <c r="I1097">
        <v>0</v>
      </c>
      <c r="J1097">
        <v>0</v>
      </c>
      <c r="K1097">
        <v>0</v>
      </c>
      <c r="L1097" s="7">
        <v>4561.1885000000002</v>
      </c>
      <c r="M1097" s="7">
        <f t="shared" si="119"/>
        <v>5220.5927208014164</v>
      </c>
      <c r="N1097" s="7">
        <f t="shared" si="120"/>
        <v>-659.40422080141616</v>
      </c>
      <c r="O1097" s="7">
        <f t="shared" si="121"/>
        <v>659.40422080141616</v>
      </c>
      <c r="P1097" s="7">
        <f t="shared" si="122"/>
        <v>434813.92641072278</v>
      </c>
      <c r="Q1097" s="7">
        <f t="shared" si="123"/>
        <v>-0.14456850901939619</v>
      </c>
      <c r="R1097" s="7">
        <f t="shared" si="124"/>
        <v>0.14456850901939619</v>
      </c>
    </row>
    <row r="1098" spans="1:18" x14ac:dyDescent="0.2">
      <c r="A1098">
        <f t="shared" ca="1" si="125"/>
        <v>1096.9257675397987</v>
      </c>
      <c r="B1098">
        <v>51</v>
      </c>
      <c r="C1098">
        <v>34.96</v>
      </c>
      <c r="D1098">
        <v>2</v>
      </c>
      <c r="E1098">
        <v>0</v>
      </c>
      <c r="F1098">
        <v>1</v>
      </c>
      <c r="G1098">
        <v>1</v>
      </c>
      <c r="H1098">
        <v>1</v>
      </c>
      <c r="I1098">
        <v>0</v>
      </c>
      <c r="J1098">
        <v>0</v>
      </c>
      <c r="K1098">
        <v>0</v>
      </c>
      <c r="L1098" s="7">
        <v>44641.197399999997</v>
      </c>
      <c r="M1098" s="7">
        <f t="shared" si="119"/>
        <v>37818.874173683587</v>
      </c>
      <c r="N1098" s="7">
        <f t="shared" si="120"/>
        <v>6822.32322631641</v>
      </c>
      <c r="O1098" s="7">
        <f t="shared" si="121"/>
        <v>6822.32322631641</v>
      </c>
      <c r="P1098" s="7">
        <f t="shared" si="122"/>
        <v>46544094.204336353</v>
      </c>
      <c r="Q1098" s="7">
        <f t="shared" si="123"/>
        <v>0.15282572206086054</v>
      </c>
      <c r="R1098" s="7">
        <f t="shared" si="124"/>
        <v>0.15282572206086054</v>
      </c>
    </row>
    <row r="1099" spans="1:18" x14ac:dyDescent="0.2">
      <c r="A1099">
        <f t="shared" ca="1" si="125"/>
        <v>1097.9257675397987</v>
      </c>
      <c r="B1099">
        <v>22</v>
      </c>
      <c r="C1099">
        <v>33.770000000000003</v>
      </c>
      <c r="D1099">
        <v>0</v>
      </c>
      <c r="E1099">
        <v>1</v>
      </c>
      <c r="F1099">
        <v>0</v>
      </c>
      <c r="G1099">
        <v>0</v>
      </c>
      <c r="H1099">
        <v>0</v>
      </c>
      <c r="I1099">
        <v>0</v>
      </c>
      <c r="J1099">
        <v>0</v>
      </c>
      <c r="K1099">
        <v>1</v>
      </c>
      <c r="L1099" s="7">
        <v>1674.6323</v>
      </c>
      <c r="M1099" s="7">
        <f t="shared" si="119"/>
        <v>4000.5276993095831</v>
      </c>
      <c r="N1099" s="7">
        <f t="shared" si="120"/>
        <v>-2325.8953993095829</v>
      </c>
      <c r="O1099" s="7">
        <f t="shared" si="121"/>
        <v>2325.8953993095829</v>
      </c>
      <c r="P1099" s="7">
        <f t="shared" si="122"/>
        <v>5409789.4085294837</v>
      </c>
      <c r="Q1099" s="7">
        <f t="shared" si="123"/>
        <v>-1.3888991627054983</v>
      </c>
      <c r="R1099" s="7">
        <f t="shared" si="124"/>
        <v>1.3888991627054983</v>
      </c>
    </row>
    <row r="1100" spans="1:18" x14ac:dyDescent="0.2">
      <c r="A1100">
        <f t="shared" ca="1" si="125"/>
        <v>1098.9257675397987</v>
      </c>
      <c r="B1100">
        <v>52</v>
      </c>
      <c r="C1100">
        <v>30.875</v>
      </c>
      <c r="D1100">
        <v>0</v>
      </c>
      <c r="E1100">
        <v>0</v>
      </c>
      <c r="F1100">
        <v>1</v>
      </c>
      <c r="G1100">
        <v>0</v>
      </c>
      <c r="H1100">
        <v>1</v>
      </c>
      <c r="I1100">
        <v>0</v>
      </c>
      <c r="J1100">
        <v>0</v>
      </c>
      <c r="K1100">
        <v>0</v>
      </c>
      <c r="L1100" s="7">
        <v>23045.566159999998</v>
      </c>
      <c r="M1100" s="7">
        <f t="shared" si="119"/>
        <v>11890.589636009568</v>
      </c>
      <c r="N1100" s="7">
        <f t="shared" si="120"/>
        <v>11154.97652399043</v>
      </c>
      <c r="O1100" s="7">
        <f t="shared" si="121"/>
        <v>11154.97652399043</v>
      </c>
      <c r="P1100" s="7">
        <f t="shared" si="122"/>
        <v>124433501.25077762</v>
      </c>
      <c r="Q1100" s="7">
        <f t="shared" si="123"/>
        <v>0.48404002950259611</v>
      </c>
      <c r="R1100" s="7">
        <f t="shared" si="124"/>
        <v>0.48404002950259611</v>
      </c>
    </row>
    <row r="1101" spans="1:18" x14ac:dyDescent="0.2">
      <c r="A1101">
        <f t="shared" ca="1" si="125"/>
        <v>1099.9257675397987</v>
      </c>
      <c r="B1101">
        <v>25</v>
      </c>
      <c r="C1101">
        <v>33.99</v>
      </c>
      <c r="D1101">
        <v>1</v>
      </c>
      <c r="E1101">
        <v>0</v>
      </c>
      <c r="F1101">
        <v>1</v>
      </c>
      <c r="G1101">
        <v>0</v>
      </c>
      <c r="H1101">
        <v>0</v>
      </c>
      <c r="I1101">
        <v>0</v>
      </c>
      <c r="J1101">
        <v>0</v>
      </c>
      <c r="K1101">
        <v>1</v>
      </c>
      <c r="L1101" s="7">
        <v>3227.1210999999998</v>
      </c>
      <c r="M1101" s="7">
        <f t="shared" si="119"/>
        <v>5452.5342212602518</v>
      </c>
      <c r="N1101" s="7">
        <f t="shared" si="120"/>
        <v>-2225.413121260252</v>
      </c>
      <c r="O1101" s="7">
        <f t="shared" si="121"/>
        <v>2225.413121260252</v>
      </c>
      <c r="P1101" s="7">
        <f t="shared" si="122"/>
        <v>4952463.5602772972</v>
      </c>
      <c r="Q1101" s="7">
        <f t="shared" si="123"/>
        <v>-0.68959702852807481</v>
      </c>
      <c r="R1101" s="7">
        <f t="shared" si="124"/>
        <v>0.68959702852807481</v>
      </c>
    </row>
    <row r="1102" spans="1:18" x14ac:dyDescent="0.2">
      <c r="A1102">
        <f t="shared" ca="1" si="125"/>
        <v>1100.9257675397987</v>
      </c>
      <c r="B1102">
        <v>33</v>
      </c>
      <c r="C1102">
        <v>19.094999999999999</v>
      </c>
      <c r="D1102">
        <v>2</v>
      </c>
      <c r="E1102">
        <v>0</v>
      </c>
      <c r="F1102">
        <v>1</v>
      </c>
      <c r="G1102">
        <v>1</v>
      </c>
      <c r="H1102">
        <v>1</v>
      </c>
      <c r="I1102">
        <v>0</v>
      </c>
      <c r="J1102">
        <v>0</v>
      </c>
      <c r="K1102">
        <v>0</v>
      </c>
      <c r="L1102" s="7">
        <v>16776.304049999999</v>
      </c>
      <c r="M1102" s="7">
        <f t="shared" si="119"/>
        <v>27814.155686475347</v>
      </c>
      <c r="N1102" s="7">
        <f t="shared" si="120"/>
        <v>-11037.851636475349</v>
      </c>
      <c r="O1102" s="7">
        <f t="shared" si="121"/>
        <v>11037.851636475349</v>
      </c>
      <c r="P1102" s="7">
        <f t="shared" si="122"/>
        <v>121834168.74884154</v>
      </c>
      <c r="Q1102" s="7">
        <f t="shared" si="123"/>
        <v>-0.65794298932459738</v>
      </c>
      <c r="R1102" s="7">
        <f t="shared" si="124"/>
        <v>0.65794298932459738</v>
      </c>
    </row>
    <row r="1103" spans="1:18" x14ac:dyDescent="0.2">
      <c r="A1103">
        <f t="shared" ca="1" si="125"/>
        <v>1101.9257675397987</v>
      </c>
      <c r="B1103">
        <v>53</v>
      </c>
      <c r="C1103">
        <v>28.6</v>
      </c>
      <c r="D1103">
        <v>3</v>
      </c>
      <c r="E1103">
        <v>1</v>
      </c>
      <c r="F1103">
        <v>0</v>
      </c>
      <c r="G1103">
        <v>0</v>
      </c>
      <c r="H1103">
        <v>0</v>
      </c>
      <c r="I1103">
        <v>0</v>
      </c>
      <c r="J1103">
        <v>1</v>
      </c>
      <c r="K1103">
        <v>0</v>
      </c>
      <c r="L1103" s="7">
        <v>11253.421</v>
      </c>
      <c r="M1103" s="7">
        <f t="shared" si="119"/>
        <v>11710.917166333717</v>
      </c>
      <c r="N1103" s="7">
        <f t="shared" si="120"/>
        <v>-457.49616633371625</v>
      </c>
      <c r="O1103" s="7">
        <f t="shared" si="121"/>
        <v>457.49616633371625</v>
      </c>
      <c r="P1103" s="7">
        <f t="shared" si="122"/>
        <v>209302.74221004735</v>
      </c>
      <c r="Q1103" s="7">
        <f t="shared" si="123"/>
        <v>-4.0653963477747454E-2</v>
      </c>
      <c r="R1103" s="7">
        <f t="shared" si="124"/>
        <v>4.0653963477747454E-2</v>
      </c>
    </row>
    <row r="1104" spans="1:18" x14ac:dyDescent="0.2">
      <c r="A1104">
        <f t="shared" ca="1" si="125"/>
        <v>1102.9257675397987</v>
      </c>
      <c r="B1104">
        <v>29</v>
      </c>
      <c r="C1104">
        <v>38.94</v>
      </c>
      <c r="D1104">
        <v>1</v>
      </c>
      <c r="E1104">
        <v>1</v>
      </c>
      <c r="F1104">
        <v>0</v>
      </c>
      <c r="G1104">
        <v>0</v>
      </c>
      <c r="H1104">
        <v>0</v>
      </c>
      <c r="I1104">
        <v>0</v>
      </c>
      <c r="J1104">
        <v>0</v>
      </c>
      <c r="K1104">
        <v>1</v>
      </c>
      <c r="L1104" s="7">
        <v>3471.4096</v>
      </c>
      <c r="M1104" s="7">
        <f t="shared" si="119"/>
        <v>8027.6528673881949</v>
      </c>
      <c r="N1104" s="7">
        <f t="shared" si="120"/>
        <v>-4556.2432673881949</v>
      </c>
      <c r="O1104" s="7">
        <f t="shared" si="121"/>
        <v>4556.2432673881949</v>
      </c>
      <c r="P1104" s="7">
        <f t="shared" si="122"/>
        <v>20759352.711620253</v>
      </c>
      <c r="Q1104" s="7">
        <f t="shared" si="123"/>
        <v>-1.3125052334326075</v>
      </c>
      <c r="R1104" s="7">
        <f t="shared" si="124"/>
        <v>1.3125052334326075</v>
      </c>
    </row>
    <row r="1105" spans="1:18" x14ac:dyDescent="0.2">
      <c r="A1105">
        <f t="shared" ca="1" si="125"/>
        <v>1103.9257675397987</v>
      </c>
      <c r="B1105">
        <v>58</v>
      </c>
      <c r="C1105">
        <v>36.08</v>
      </c>
      <c r="D1105">
        <v>0</v>
      </c>
      <c r="E1105">
        <v>1</v>
      </c>
      <c r="F1105">
        <v>0</v>
      </c>
      <c r="G1105">
        <v>0</v>
      </c>
      <c r="H1105">
        <v>0</v>
      </c>
      <c r="I1105">
        <v>0</v>
      </c>
      <c r="J1105">
        <v>0</v>
      </c>
      <c r="K1105">
        <v>1</v>
      </c>
      <c r="L1105" s="7">
        <v>11363.2832</v>
      </c>
      <c r="M1105" s="7">
        <f t="shared" si="119"/>
        <v>14030.893268495149</v>
      </c>
      <c r="N1105" s="7">
        <f t="shared" si="120"/>
        <v>-2667.6100684951489</v>
      </c>
      <c r="O1105" s="7">
        <f t="shared" si="121"/>
        <v>2667.6100684951489</v>
      </c>
      <c r="P1105" s="7">
        <f t="shared" si="122"/>
        <v>7116143.4775366932</v>
      </c>
      <c r="Q1105" s="7">
        <f t="shared" si="123"/>
        <v>-0.23475698189895935</v>
      </c>
      <c r="R1105" s="7">
        <f t="shared" si="124"/>
        <v>0.23475698189895935</v>
      </c>
    </row>
    <row r="1106" spans="1:18" x14ac:dyDescent="0.2">
      <c r="A1106">
        <f t="shared" ca="1" si="125"/>
        <v>1104.9257675397987</v>
      </c>
      <c r="B1106">
        <v>37</v>
      </c>
      <c r="C1106">
        <v>29.8</v>
      </c>
      <c r="D1106">
        <v>0</v>
      </c>
      <c r="E1106">
        <v>1</v>
      </c>
      <c r="F1106">
        <v>0</v>
      </c>
      <c r="G1106">
        <v>0</v>
      </c>
      <c r="H1106">
        <v>0</v>
      </c>
      <c r="I1106">
        <v>0</v>
      </c>
      <c r="J1106">
        <v>1</v>
      </c>
      <c r="K1106">
        <v>0</v>
      </c>
      <c r="L1106" s="7">
        <v>20420.604650000001</v>
      </c>
      <c r="M1106" s="7">
        <f t="shared" si="119"/>
        <v>6581.7460346217595</v>
      </c>
      <c r="N1106" s="7">
        <f t="shared" si="120"/>
        <v>13838.858615378242</v>
      </c>
      <c r="O1106" s="7">
        <f t="shared" si="121"/>
        <v>13838.858615378242</v>
      </c>
      <c r="P1106" s="7">
        <f t="shared" si="122"/>
        <v>191514007.77642858</v>
      </c>
      <c r="Q1106" s="7">
        <f t="shared" si="123"/>
        <v>0.67769093288715332</v>
      </c>
      <c r="R1106" s="7">
        <f t="shared" si="124"/>
        <v>0.67769093288715332</v>
      </c>
    </row>
    <row r="1107" spans="1:18" x14ac:dyDescent="0.2">
      <c r="A1107">
        <f t="shared" ca="1" si="125"/>
        <v>1105.9257675397987</v>
      </c>
      <c r="B1107">
        <v>54</v>
      </c>
      <c r="C1107">
        <v>31.24</v>
      </c>
      <c r="D1107">
        <v>0</v>
      </c>
      <c r="E1107">
        <v>0</v>
      </c>
      <c r="F1107">
        <v>1</v>
      </c>
      <c r="G1107">
        <v>0</v>
      </c>
      <c r="H1107">
        <v>0</v>
      </c>
      <c r="I1107">
        <v>0</v>
      </c>
      <c r="J1107">
        <v>0</v>
      </c>
      <c r="K1107">
        <v>1</v>
      </c>
      <c r="L1107" s="7">
        <v>10338.9316</v>
      </c>
      <c r="M1107" s="7">
        <f t="shared" si="119"/>
        <v>11493.0859022644</v>
      </c>
      <c r="N1107" s="7">
        <f t="shared" si="120"/>
        <v>-1154.1543022644</v>
      </c>
      <c r="O1107" s="7">
        <f t="shared" si="121"/>
        <v>1154.1543022644</v>
      </c>
      <c r="P1107" s="7">
        <f t="shared" si="122"/>
        <v>1332072.153435424</v>
      </c>
      <c r="Q1107" s="7">
        <f t="shared" si="123"/>
        <v>-0.11163187328412155</v>
      </c>
      <c r="R1107" s="7">
        <f t="shared" si="124"/>
        <v>0.11163187328412155</v>
      </c>
    </row>
    <row r="1108" spans="1:18" x14ac:dyDescent="0.2">
      <c r="A1108">
        <f t="shared" ca="1" si="125"/>
        <v>1106.9257675397987</v>
      </c>
      <c r="B1108">
        <v>49</v>
      </c>
      <c r="C1108">
        <v>29.925000000000001</v>
      </c>
      <c r="D1108">
        <v>0</v>
      </c>
      <c r="E1108">
        <v>0</v>
      </c>
      <c r="F1108">
        <v>1</v>
      </c>
      <c r="G1108">
        <v>0</v>
      </c>
      <c r="H1108">
        <v>0</v>
      </c>
      <c r="I1108">
        <v>1</v>
      </c>
      <c r="J1108">
        <v>0</v>
      </c>
      <c r="K1108">
        <v>0</v>
      </c>
      <c r="L1108" s="7">
        <v>8988.1587500000005</v>
      </c>
      <c r="M1108" s="7">
        <f t="shared" si="119"/>
        <v>10444.822898042585</v>
      </c>
      <c r="N1108" s="7">
        <f t="shared" si="120"/>
        <v>-1456.6641480425842</v>
      </c>
      <c r="O1108" s="7">
        <f t="shared" si="121"/>
        <v>1456.6641480425842</v>
      </c>
      <c r="P1108" s="7">
        <f t="shared" si="122"/>
        <v>2121870.4401926277</v>
      </c>
      <c r="Q1108" s="7">
        <f t="shared" si="123"/>
        <v>-0.16206479976141766</v>
      </c>
      <c r="R1108" s="7">
        <f t="shared" si="124"/>
        <v>0.16206479976141766</v>
      </c>
    </row>
    <row r="1109" spans="1:18" x14ac:dyDescent="0.2">
      <c r="A1109">
        <f t="shared" ca="1" si="125"/>
        <v>1107.9257675397987</v>
      </c>
      <c r="B1109">
        <v>50</v>
      </c>
      <c r="C1109">
        <v>26.22</v>
      </c>
      <c r="D1109">
        <v>2</v>
      </c>
      <c r="E1109">
        <v>0</v>
      </c>
      <c r="F1109">
        <v>1</v>
      </c>
      <c r="G1109">
        <v>0</v>
      </c>
      <c r="H1109">
        <v>0</v>
      </c>
      <c r="I1109">
        <v>1</v>
      </c>
      <c r="J1109">
        <v>0</v>
      </c>
      <c r="K1109">
        <v>0</v>
      </c>
      <c r="L1109" s="7">
        <v>10493.9458</v>
      </c>
      <c r="M1109" s="7">
        <f t="shared" si="119"/>
        <v>10395.968595250035</v>
      </c>
      <c r="N1109" s="7">
        <f t="shared" si="120"/>
        <v>97.977204749964585</v>
      </c>
      <c r="O1109" s="7">
        <f t="shared" si="121"/>
        <v>97.977204749964585</v>
      </c>
      <c r="P1109" s="7">
        <f t="shared" si="122"/>
        <v>9599.532650616482</v>
      </c>
      <c r="Q1109" s="7">
        <f t="shared" si="123"/>
        <v>9.3365457204824323E-3</v>
      </c>
      <c r="R1109" s="7">
        <f t="shared" si="124"/>
        <v>9.3365457204824323E-3</v>
      </c>
    </row>
    <row r="1110" spans="1:18" x14ac:dyDescent="0.2">
      <c r="A1110">
        <f t="shared" ca="1" si="125"/>
        <v>1108.9257675397987</v>
      </c>
      <c r="B1110">
        <v>26</v>
      </c>
      <c r="C1110">
        <v>30</v>
      </c>
      <c r="D1110">
        <v>1</v>
      </c>
      <c r="E1110">
        <v>1</v>
      </c>
      <c r="F1110">
        <v>0</v>
      </c>
      <c r="G1110">
        <v>0</v>
      </c>
      <c r="H1110">
        <v>0</v>
      </c>
      <c r="I1110">
        <v>0</v>
      </c>
      <c r="J1110">
        <v>1</v>
      </c>
      <c r="K1110">
        <v>0</v>
      </c>
      <c r="L1110" s="7">
        <v>2904.0880000000002</v>
      </c>
      <c r="M1110" s="7">
        <f t="shared" si="119"/>
        <v>4299.6653925822338</v>
      </c>
      <c r="N1110" s="7">
        <f t="shared" si="120"/>
        <v>-1395.5773925822336</v>
      </c>
      <c r="O1110" s="7">
        <f t="shared" si="121"/>
        <v>1395.5773925822336</v>
      </c>
      <c r="P1110" s="7">
        <f t="shared" si="122"/>
        <v>1947636.2586866259</v>
      </c>
      <c r="Q1110" s="7">
        <f t="shared" si="123"/>
        <v>-0.48055616516518562</v>
      </c>
      <c r="R1110" s="7">
        <f t="shared" si="124"/>
        <v>0.48055616516518562</v>
      </c>
    </row>
    <row r="1111" spans="1:18" x14ac:dyDescent="0.2">
      <c r="A1111">
        <f t="shared" ca="1" si="125"/>
        <v>1109.9257675397987</v>
      </c>
      <c r="B1111">
        <v>45</v>
      </c>
      <c r="C1111">
        <v>20.350000000000001</v>
      </c>
      <c r="D1111">
        <v>3</v>
      </c>
      <c r="E1111">
        <v>1</v>
      </c>
      <c r="F1111">
        <v>0</v>
      </c>
      <c r="G1111">
        <v>0</v>
      </c>
      <c r="H1111">
        <v>0</v>
      </c>
      <c r="I1111">
        <v>0</v>
      </c>
      <c r="J1111">
        <v>0</v>
      </c>
      <c r="K1111">
        <v>1</v>
      </c>
      <c r="L1111" s="7">
        <v>8605.3615000000009</v>
      </c>
      <c r="M1111" s="7">
        <f t="shared" si="119"/>
        <v>6782.7492956585102</v>
      </c>
      <c r="N1111" s="7">
        <f t="shared" si="120"/>
        <v>1822.6122043414907</v>
      </c>
      <c r="O1111" s="7">
        <f t="shared" si="121"/>
        <v>1822.6122043414907</v>
      </c>
      <c r="P1111" s="7">
        <f t="shared" si="122"/>
        <v>3321915.247414548</v>
      </c>
      <c r="Q1111" s="7">
        <f t="shared" si="123"/>
        <v>0.21179960938787876</v>
      </c>
      <c r="R1111" s="7">
        <f t="shared" si="124"/>
        <v>0.21179960938787876</v>
      </c>
    </row>
    <row r="1112" spans="1:18" x14ac:dyDescent="0.2">
      <c r="A1112">
        <f t="shared" ca="1" si="125"/>
        <v>1110.9257675397987</v>
      </c>
      <c r="B1112">
        <v>54</v>
      </c>
      <c r="C1112">
        <v>32.299999999999997</v>
      </c>
      <c r="D1112">
        <v>1</v>
      </c>
      <c r="E1112">
        <v>0</v>
      </c>
      <c r="F1112">
        <v>1</v>
      </c>
      <c r="G1112">
        <v>0</v>
      </c>
      <c r="H1112">
        <v>1</v>
      </c>
      <c r="I1112">
        <v>0</v>
      </c>
      <c r="J1112">
        <v>0</v>
      </c>
      <c r="K1112">
        <v>0</v>
      </c>
      <c r="L1112" s="7">
        <v>11512.405000000001</v>
      </c>
      <c r="M1112" s="7">
        <f t="shared" si="119"/>
        <v>13363.153557628842</v>
      </c>
      <c r="N1112" s="7">
        <f t="shared" si="120"/>
        <v>-1850.7485576288418</v>
      </c>
      <c r="O1112" s="7">
        <f t="shared" si="121"/>
        <v>1850.7485576288418</v>
      </c>
      <c r="P1112" s="7">
        <f t="shared" si="122"/>
        <v>3425270.2235652385</v>
      </c>
      <c r="Q1112" s="7">
        <f t="shared" si="123"/>
        <v>-0.16076124472938902</v>
      </c>
      <c r="R1112" s="7">
        <f t="shared" si="124"/>
        <v>0.16076124472938902</v>
      </c>
    </row>
    <row r="1113" spans="1:18" x14ac:dyDescent="0.2">
      <c r="A1113">
        <f t="shared" ca="1" si="125"/>
        <v>1111.9257675397987</v>
      </c>
      <c r="B1113">
        <v>38</v>
      </c>
      <c r="C1113">
        <v>38.39</v>
      </c>
      <c r="D1113">
        <v>3</v>
      </c>
      <c r="E1113">
        <v>1</v>
      </c>
      <c r="F1113">
        <v>0</v>
      </c>
      <c r="G1113">
        <v>1</v>
      </c>
      <c r="H1113">
        <v>0</v>
      </c>
      <c r="I1113">
        <v>0</v>
      </c>
      <c r="J1113">
        <v>0</v>
      </c>
      <c r="K1113">
        <v>1</v>
      </c>
      <c r="L1113" s="7">
        <v>41949.244100000004</v>
      </c>
      <c r="M1113" s="7">
        <f t="shared" si="119"/>
        <v>34952.339272949452</v>
      </c>
      <c r="N1113" s="7">
        <f t="shared" si="120"/>
        <v>6996.9048270505518</v>
      </c>
      <c r="O1113" s="7">
        <f t="shared" si="121"/>
        <v>6996.9048270505518</v>
      </c>
      <c r="P1113" s="7">
        <f t="shared" si="122"/>
        <v>48956677.158803314</v>
      </c>
      <c r="Q1113" s="7">
        <f t="shared" si="123"/>
        <v>0.16679453890446982</v>
      </c>
      <c r="R1113" s="7">
        <f t="shared" si="124"/>
        <v>0.16679453890446982</v>
      </c>
    </row>
    <row r="1114" spans="1:18" x14ac:dyDescent="0.2">
      <c r="A1114">
        <f t="shared" ca="1" si="125"/>
        <v>1112.9257675397987</v>
      </c>
      <c r="B1114">
        <v>48</v>
      </c>
      <c r="C1114">
        <v>25.85</v>
      </c>
      <c r="D1114">
        <v>3</v>
      </c>
      <c r="E1114">
        <v>0</v>
      </c>
      <c r="F1114">
        <v>1</v>
      </c>
      <c r="G1114">
        <v>1</v>
      </c>
      <c r="H1114">
        <v>0</v>
      </c>
      <c r="I1114">
        <v>0</v>
      </c>
      <c r="J1114">
        <v>0</v>
      </c>
      <c r="K1114">
        <v>1</v>
      </c>
      <c r="L1114" s="7">
        <v>24180.933499999999</v>
      </c>
      <c r="M1114" s="7">
        <f t="shared" si="119"/>
        <v>33398.731249438104</v>
      </c>
      <c r="N1114" s="7">
        <f t="shared" si="120"/>
        <v>-9217.7977494381048</v>
      </c>
      <c r="O1114" s="7">
        <f t="shared" si="121"/>
        <v>9217.7977494381048</v>
      </c>
      <c r="P1114" s="7">
        <f t="shared" si="122"/>
        <v>84967795.349546194</v>
      </c>
      <c r="Q1114" s="7">
        <f t="shared" si="123"/>
        <v>-0.38120107106030893</v>
      </c>
      <c r="R1114" s="7">
        <f t="shared" si="124"/>
        <v>0.38120107106030893</v>
      </c>
    </row>
    <row r="1115" spans="1:18" x14ac:dyDescent="0.2">
      <c r="A1115">
        <f t="shared" ca="1" si="125"/>
        <v>1113.9257675397987</v>
      </c>
      <c r="B1115">
        <v>28</v>
      </c>
      <c r="C1115">
        <v>26.315000000000001</v>
      </c>
      <c r="D1115">
        <v>3</v>
      </c>
      <c r="E1115">
        <v>0</v>
      </c>
      <c r="F1115">
        <v>1</v>
      </c>
      <c r="G1115">
        <v>0</v>
      </c>
      <c r="H1115">
        <v>0</v>
      </c>
      <c r="I1115">
        <v>1</v>
      </c>
      <c r="J1115">
        <v>0</v>
      </c>
      <c r="K1115">
        <v>0</v>
      </c>
      <c r="L1115" s="7">
        <v>5312.1698500000002</v>
      </c>
      <c r="M1115" s="7">
        <f t="shared" si="119"/>
        <v>5252.8527626705427</v>
      </c>
      <c r="N1115" s="7">
        <f t="shared" si="120"/>
        <v>59.317087329457536</v>
      </c>
      <c r="O1115" s="7">
        <f t="shared" si="121"/>
        <v>59.317087329457536</v>
      </c>
      <c r="P1115" s="7">
        <f t="shared" si="122"/>
        <v>3518.5168492504918</v>
      </c>
      <c r="Q1115" s="7">
        <f t="shared" si="123"/>
        <v>1.1166263316949011E-2</v>
      </c>
      <c r="R1115" s="7">
        <f t="shared" si="124"/>
        <v>1.1166263316949011E-2</v>
      </c>
    </row>
    <row r="1116" spans="1:18" x14ac:dyDescent="0.2">
      <c r="A1116">
        <f t="shared" ca="1" si="125"/>
        <v>1114.9257675397987</v>
      </c>
      <c r="B1116">
        <v>23</v>
      </c>
      <c r="C1116">
        <v>24.51</v>
      </c>
      <c r="D1116">
        <v>0</v>
      </c>
      <c r="E1116">
        <v>1</v>
      </c>
      <c r="F1116">
        <v>0</v>
      </c>
      <c r="G1116">
        <v>0</v>
      </c>
      <c r="H1116">
        <v>1</v>
      </c>
      <c r="I1116">
        <v>0</v>
      </c>
      <c r="J1116">
        <v>0</v>
      </c>
      <c r="K1116">
        <v>0</v>
      </c>
      <c r="L1116" s="7">
        <v>2396.0958999999998</v>
      </c>
      <c r="M1116" s="7">
        <f t="shared" si="119"/>
        <v>2151.4747207983728</v>
      </c>
      <c r="N1116" s="7">
        <f t="shared" si="120"/>
        <v>244.621179201627</v>
      </c>
      <c r="O1116" s="7">
        <f t="shared" si="121"/>
        <v>244.621179201627</v>
      </c>
      <c r="P1116" s="7">
        <f t="shared" si="122"/>
        <v>59839.521313994512</v>
      </c>
      <c r="Q1116" s="7">
        <f t="shared" si="123"/>
        <v>0.1020915645327998</v>
      </c>
      <c r="R1116" s="7">
        <f t="shared" si="124"/>
        <v>0.1020915645327998</v>
      </c>
    </row>
    <row r="1117" spans="1:18" x14ac:dyDescent="0.2">
      <c r="A1117">
        <f t="shared" ca="1" si="125"/>
        <v>1115.9257675397987</v>
      </c>
      <c r="B1117">
        <v>55</v>
      </c>
      <c r="C1117">
        <v>32.67</v>
      </c>
      <c r="D1117">
        <v>1</v>
      </c>
      <c r="E1117">
        <v>1</v>
      </c>
      <c r="F1117">
        <v>0</v>
      </c>
      <c r="G1117">
        <v>0</v>
      </c>
      <c r="H1117">
        <v>0</v>
      </c>
      <c r="I1117">
        <v>0</v>
      </c>
      <c r="J1117">
        <v>0</v>
      </c>
      <c r="K1117">
        <v>1</v>
      </c>
      <c r="L1117" s="7">
        <v>10807.4863</v>
      </c>
      <c r="M1117" s="7">
        <f t="shared" si="119"/>
        <v>12579.175079219274</v>
      </c>
      <c r="N1117" s="7">
        <f t="shared" si="120"/>
        <v>-1771.6887792192738</v>
      </c>
      <c r="O1117" s="7">
        <f t="shared" si="121"/>
        <v>1771.6887792192738</v>
      </c>
      <c r="P1117" s="7">
        <f t="shared" si="122"/>
        <v>3138881.1304114806</v>
      </c>
      <c r="Q1117" s="7">
        <f t="shared" si="123"/>
        <v>-0.16393162387994642</v>
      </c>
      <c r="R1117" s="7">
        <f t="shared" si="124"/>
        <v>0.16393162387994642</v>
      </c>
    </row>
    <row r="1118" spans="1:18" x14ac:dyDescent="0.2">
      <c r="A1118">
        <f t="shared" ca="1" si="125"/>
        <v>1116.9257675397987</v>
      </c>
      <c r="B1118">
        <v>41</v>
      </c>
      <c r="C1118">
        <v>29.64</v>
      </c>
      <c r="D1118">
        <v>5</v>
      </c>
      <c r="E1118">
        <v>1</v>
      </c>
      <c r="F1118">
        <v>0</v>
      </c>
      <c r="G1118">
        <v>0</v>
      </c>
      <c r="H1118">
        <v>1</v>
      </c>
      <c r="I1118">
        <v>0</v>
      </c>
      <c r="J1118">
        <v>0</v>
      </c>
      <c r="K1118">
        <v>0</v>
      </c>
      <c r="L1118" s="7">
        <v>9222.4025999999994</v>
      </c>
      <c r="M1118" s="7">
        <f t="shared" si="119"/>
        <v>10892.45420923991</v>
      </c>
      <c r="N1118" s="7">
        <f t="shared" si="120"/>
        <v>-1670.0516092399102</v>
      </c>
      <c r="O1118" s="7">
        <f t="shared" si="121"/>
        <v>1670.0516092399102</v>
      </c>
      <c r="P1118" s="7">
        <f t="shared" si="122"/>
        <v>2789072.3775248141</v>
      </c>
      <c r="Q1118" s="7">
        <f t="shared" si="123"/>
        <v>-0.18108639165675877</v>
      </c>
      <c r="R1118" s="7">
        <f t="shared" si="124"/>
        <v>0.18108639165675877</v>
      </c>
    </row>
    <row r="1119" spans="1:18" x14ac:dyDescent="0.2">
      <c r="A1119">
        <f t="shared" ca="1" si="125"/>
        <v>1117.9257675397987</v>
      </c>
      <c r="B1119">
        <v>25</v>
      </c>
      <c r="C1119">
        <v>33.33</v>
      </c>
      <c r="D1119">
        <v>2</v>
      </c>
      <c r="E1119">
        <v>1</v>
      </c>
      <c r="F1119">
        <v>0</v>
      </c>
      <c r="G1119">
        <v>1</v>
      </c>
      <c r="H1119">
        <v>0</v>
      </c>
      <c r="I1119">
        <v>0</v>
      </c>
      <c r="J1119">
        <v>0</v>
      </c>
      <c r="K1119">
        <v>1</v>
      </c>
      <c r="L1119" s="7">
        <v>36124.573700000001</v>
      </c>
      <c r="M1119" s="7">
        <f t="shared" si="119"/>
        <v>29421.387269543942</v>
      </c>
      <c r="N1119" s="7">
        <f t="shared" si="120"/>
        <v>6703.1864304560586</v>
      </c>
      <c r="O1119" s="7">
        <f t="shared" si="121"/>
        <v>6703.1864304560586</v>
      </c>
      <c r="P1119" s="7">
        <f t="shared" si="122"/>
        <v>44932708.321450233</v>
      </c>
      <c r="Q1119" s="7">
        <f t="shared" si="123"/>
        <v>0.1855575234222365</v>
      </c>
      <c r="R1119" s="7">
        <f t="shared" si="124"/>
        <v>0.1855575234222365</v>
      </c>
    </row>
    <row r="1120" spans="1:18" x14ac:dyDescent="0.2">
      <c r="A1120">
        <f t="shared" ca="1" si="125"/>
        <v>1118.9257675397987</v>
      </c>
      <c r="B1120">
        <v>33</v>
      </c>
      <c r="C1120">
        <v>35.75</v>
      </c>
      <c r="D1120">
        <v>1</v>
      </c>
      <c r="E1120">
        <v>1</v>
      </c>
      <c r="F1120">
        <v>0</v>
      </c>
      <c r="G1120">
        <v>1</v>
      </c>
      <c r="H1120">
        <v>0</v>
      </c>
      <c r="I1120">
        <v>0</v>
      </c>
      <c r="J1120">
        <v>0</v>
      </c>
      <c r="K1120">
        <v>1</v>
      </c>
      <c r="L1120" s="7">
        <v>38282.749499999998</v>
      </c>
      <c r="M1120" s="7">
        <f t="shared" si="119"/>
        <v>31821.585702431825</v>
      </c>
      <c r="N1120" s="7">
        <f t="shared" si="120"/>
        <v>6461.1637975681733</v>
      </c>
      <c r="O1120" s="7">
        <f t="shared" si="121"/>
        <v>6461.1637975681733</v>
      </c>
      <c r="P1120" s="7">
        <f t="shared" si="122"/>
        <v>41746637.619005576</v>
      </c>
      <c r="Q1120" s="7">
        <f t="shared" si="123"/>
        <v>0.16877481063809624</v>
      </c>
      <c r="R1120" s="7">
        <f t="shared" si="124"/>
        <v>0.16877481063809624</v>
      </c>
    </row>
    <row r="1121" spans="1:18" x14ac:dyDescent="0.2">
      <c r="A1121">
        <f t="shared" ca="1" si="125"/>
        <v>1119.9257675397987</v>
      </c>
      <c r="B1121">
        <v>30</v>
      </c>
      <c r="C1121">
        <v>19.95</v>
      </c>
      <c r="D1121">
        <v>3</v>
      </c>
      <c r="E1121">
        <v>0</v>
      </c>
      <c r="F1121">
        <v>1</v>
      </c>
      <c r="G1121">
        <v>0</v>
      </c>
      <c r="H1121">
        <v>0</v>
      </c>
      <c r="I1121">
        <v>1</v>
      </c>
      <c r="J1121">
        <v>0</v>
      </c>
      <c r="K1121">
        <v>0</v>
      </c>
      <c r="L1121" s="7">
        <v>5693.4305000000004</v>
      </c>
      <c r="M1121" s="7">
        <f t="shared" si="119"/>
        <v>3607.5991355122414</v>
      </c>
      <c r="N1121" s="7">
        <f t="shared" si="120"/>
        <v>2085.8313644877589</v>
      </c>
      <c r="O1121" s="7">
        <f t="shared" si="121"/>
        <v>2085.8313644877589</v>
      </c>
      <c r="P1121" s="7">
        <f t="shared" si="122"/>
        <v>4350692.4810808664</v>
      </c>
      <c r="Q1121" s="7">
        <f t="shared" si="123"/>
        <v>0.36635757027116761</v>
      </c>
      <c r="R1121" s="7">
        <f t="shared" si="124"/>
        <v>0.36635757027116761</v>
      </c>
    </row>
    <row r="1122" spans="1:18" x14ac:dyDescent="0.2">
      <c r="A1122">
        <f t="shared" ca="1" si="125"/>
        <v>1120.9257675397987</v>
      </c>
      <c r="B1122">
        <v>23</v>
      </c>
      <c r="C1122">
        <v>31.4</v>
      </c>
      <c r="D1122">
        <v>0</v>
      </c>
      <c r="E1122">
        <v>0</v>
      </c>
      <c r="F1122">
        <v>1</v>
      </c>
      <c r="G1122">
        <v>1</v>
      </c>
      <c r="H1122">
        <v>0</v>
      </c>
      <c r="I1122">
        <v>0</v>
      </c>
      <c r="J1122">
        <v>1</v>
      </c>
      <c r="K1122">
        <v>0</v>
      </c>
      <c r="L1122" s="7">
        <v>34166.273000000001</v>
      </c>
      <c r="M1122" s="7">
        <f t="shared" si="119"/>
        <v>27508.31552618416</v>
      </c>
      <c r="N1122" s="7">
        <f t="shared" si="120"/>
        <v>6657.9574738158408</v>
      </c>
      <c r="O1122" s="7">
        <f t="shared" si="121"/>
        <v>6657.9574738158408</v>
      </c>
      <c r="P1122" s="7">
        <f t="shared" si="122"/>
        <v>44328397.72314021</v>
      </c>
      <c r="Q1122" s="7">
        <f t="shared" si="123"/>
        <v>0.1948692932886136</v>
      </c>
      <c r="R1122" s="7">
        <f t="shared" si="124"/>
        <v>0.1948692932886136</v>
      </c>
    </row>
    <row r="1123" spans="1:18" x14ac:dyDescent="0.2">
      <c r="A1123">
        <f t="shared" ca="1" si="125"/>
        <v>1121.9257675397987</v>
      </c>
      <c r="B1123">
        <v>46</v>
      </c>
      <c r="C1123">
        <v>38.17</v>
      </c>
      <c r="D1123">
        <v>2</v>
      </c>
      <c r="E1123">
        <v>1</v>
      </c>
      <c r="F1123">
        <v>0</v>
      </c>
      <c r="G1123">
        <v>0</v>
      </c>
      <c r="H1123">
        <v>0</v>
      </c>
      <c r="I1123">
        <v>0</v>
      </c>
      <c r="J1123">
        <v>0</v>
      </c>
      <c r="K1123">
        <v>1</v>
      </c>
      <c r="L1123" s="7">
        <v>8347.1643000000004</v>
      </c>
      <c r="M1123" s="7">
        <f t="shared" si="119"/>
        <v>12608.532446391897</v>
      </c>
      <c r="N1123" s="7">
        <f t="shared" si="120"/>
        <v>-4261.3681463918965</v>
      </c>
      <c r="O1123" s="7">
        <f t="shared" si="121"/>
        <v>4261.3681463918965</v>
      </c>
      <c r="P1123" s="7">
        <f t="shared" si="122"/>
        <v>18159258.479083508</v>
      </c>
      <c r="Q1123" s="7">
        <f t="shared" si="123"/>
        <v>-0.51051686455864975</v>
      </c>
      <c r="R1123" s="7">
        <f t="shared" si="124"/>
        <v>0.51051686455864975</v>
      </c>
    </row>
    <row r="1124" spans="1:18" x14ac:dyDescent="0.2">
      <c r="A1124">
        <f t="shared" ca="1" si="125"/>
        <v>1122.9257675397987</v>
      </c>
      <c r="B1124">
        <v>53</v>
      </c>
      <c r="C1124">
        <v>36.86</v>
      </c>
      <c r="D1124">
        <v>3</v>
      </c>
      <c r="E1124">
        <v>0</v>
      </c>
      <c r="F1124">
        <v>1</v>
      </c>
      <c r="G1124">
        <v>1</v>
      </c>
      <c r="H1124">
        <v>0</v>
      </c>
      <c r="I1124">
        <v>1</v>
      </c>
      <c r="J1124">
        <v>0</v>
      </c>
      <c r="K1124">
        <v>0</v>
      </c>
      <c r="L1124" s="7">
        <v>46661.4424</v>
      </c>
      <c r="M1124" s="7">
        <f t="shared" si="119"/>
        <v>39099.591086343367</v>
      </c>
      <c r="N1124" s="7">
        <f t="shared" si="120"/>
        <v>7561.8513136566326</v>
      </c>
      <c r="O1124" s="7">
        <f t="shared" si="121"/>
        <v>7561.8513136566326</v>
      </c>
      <c r="P1124" s="7">
        <f t="shared" si="122"/>
        <v>57181595.28985054</v>
      </c>
      <c r="Q1124" s="7">
        <f t="shared" si="123"/>
        <v>0.16205781314759854</v>
      </c>
      <c r="R1124" s="7">
        <f t="shared" si="124"/>
        <v>0.16205781314759854</v>
      </c>
    </row>
    <row r="1125" spans="1:18" x14ac:dyDescent="0.2">
      <c r="A1125">
        <f t="shared" ca="1" si="125"/>
        <v>1123.9257675397987</v>
      </c>
      <c r="B1125">
        <v>27</v>
      </c>
      <c r="C1125">
        <v>32.395000000000003</v>
      </c>
      <c r="D1125">
        <v>1</v>
      </c>
      <c r="E1125">
        <v>0</v>
      </c>
      <c r="F1125">
        <v>1</v>
      </c>
      <c r="G1125">
        <v>0</v>
      </c>
      <c r="H1125">
        <v>1</v>
      </c>
      <c r="I1125">
        <v>0</v>
      </c>
      <c r="J1125">
        <v>0</v>
      </c>
      <c r="K1125">
        <v>0</v>
      </c>
      <c r="L1125" s="7">
        <v>18903.491409999999</v>
      </c>
      <c r="M1125" s="7">
        <f t="shared" si="119"/>
        <v>6460.2554172134796</v>
      </c>
      <c r="N1125" s="7">
        <f t="shared" si="120"/>
        <v>12443.235992786518</v>
      </c>
      <c r="O1125" s="7">
        <f t="shared" si="121"/>
        <v>12443.235992786518</v>
      </c>
      <c r="P1125" s="7">
        <f t="shared" si="122"/>
        <v>154834121.97217789</v>
      </c>
      <c r="Q1125" s="7">
        <f t="shared" si="123"/>
        <v>0.65825067565053152</v>
      </c>
      <c r="R1125" s="7">
        <f t="shared" si="124"/>
        <v>0.65825067565053152</v>
      </c>
    </row>
    <row r="1126" spans="1:18" x14ac:dyDescent="0.2">
      <c r="A1126">
        <f t="shared" ca="1" si="125"/>
        <v>1124.9257675397987</v>
      </c>
      <c r="B1126">
        <v>23</v>
      </c>
      <c r="C1126">
        <v>42.75</v>
      </c>
      <c r="D1126">
        <v>1</v>
      </c>
      <c r="E1126">
        <v>0</v>
      </c>
      <c r="F1126">
        <v>1</v>
      </c>
      <c r="G1126">
        <v>1</v>
      </c>
      <c r="H1126">
        <v>1</v>
      </c>
      <c r="I1126">
        <v>0</v>
      </c>
      <c r="J1126">
        <v>0</v>
      </c>
      <c r="K1126">
        <v>0</v>
      </c>
      <c r="L1126" s="7">
        <v>40904.199500000002</v>
      </c>
      <c r="M1126" s="7">
        <f t="shared" si="119"/>
        <v>32793.71276111716</v>
      </c>
      <c r="N1126" s="7">
        <f t="shared" si="120"/>
        <v>8110.4867388828425</v>
      </c>
      <c r="O1126" s="7">
        <f t="shared" si="121"/>
        <v>8110.4867388828425</v>
      </c>
      <c r="P1126" s="7">
        <f t="shared" si="122"/>
        <v>65779995.141594447</v>
      </c>
      <c r="Q1126" s="7">
        <f t="shared" si="123"/>
        <v>0.19828005041103033</v>
      </c>
      <c r="R1126" s="7">
        <f t="shared" si="124"/>
        <v>0.19828005041103033</v>
      </c>
    </row>
    <row r="1127" spans="1:18" x14ac:dyDescent="0.2">
      <c r="A1127">
        <f t="shared" ca="1" si="125"/>
        <v>1125.9257675397987</v>
      </c>
      <c r="B1127">
        <v>63</v>
      </c>
      <c r="C1127">
        <v>25.08</v>
      </c>
      <c r="D1127">
        <v>0</v>
      </c>
      <c r="E1127">
        <v>0</v>
      </c>
      <c r="F1127">
        <v>1</v>
      </c>
      <c r="G1127">
        <v>0</v>
      </c>
      <c r="H1127">
        <v>0</v>
      </c>
      <c r="I1127">
        <v>1</v>
      </c>
      <c r="J1127">
        <v>0</v>
      </c>
      <c r="K1127">
        <v>0</v>
      </c>
      <c r="L1127" s="7">
        <v>14254.608200000001</v>
      </c>
      <c r="M1127" s="7">
        <f t="shared" si="119"/>
        <v>12397.419550820936</v>
      </c>
      <c r="N1127" s="7">
        <f t="shared" si="120"/>
        <v>1857.1886491790647</v>
      </c>
      <c r="O1127" s="7">
        <f t="shared" si="121"/>
        <v>1857.1886491790647</v>
      </c>
      <c r="P1127" s="7">
        <f t="shared" si="122"/>
        <v>3449149.6786395591</v>
      </c>
      <c r="Q1127" s="7">
        <f t="shared" si="123"/>
        <v>0.13028689551629097</v>
      </c>
      <c r="R1127" s="7">
        <f t="shared" si="124"/>
        <v>0.13028689551629097</v>
      </c>
    </row>
    <row r="1128" spans="1:18" x14ac:dyDescent="0.2">
      <c r="A1128">
        <f t="shared" ca="1" si="125"/>
        <v>1126.9257675397987</v>
      </c>
      <c r="B1128">
        <v>55</v>
      </c>
      <c r="C1128">
        <v>29.9</v>
      </c>
      <c r="D1128">
        <v>0</v>
      </c>
      <c r="E1128">
        <v>1</v>
      </c>
      <c r="F1128">
        <v>0</v>
      </c>
      <c r="G1128">
        <v>0</v>
      </c>
      <c r="H1128">
        <v>0</v>
      </c>
      <c r="I1128">
        <v>0</v>
      </c>
      <c r="J1128">
        <v>1</v>
      </c>
      <c r="K1128">
        <v>0</v>
      </c>
      <c r="L1128" s="7">
        <v>10214.636</v>
      </c>
      <c r="M1128" s="7">
        <f t="shared" si="119"/>
        <v>11239.079725655107</v>
      </c>
      <c r="N1128" s="7">
        <f t="shared" si="120"/>
        <v>-1024.4437256551064</v>
      </c>
      <c r="O1128" s="7">
        <f t="shared" si="121"/>
        <v>1024.4437256551064</v>
      </c>
      <c r="P1128" s="7">
        <f t="shared" si="122"/>
        <v>1049484.947034115</v>
      </c>
      <c r="Q1128" s="7">
        <f t="shared" si="123"/>
        <v>-0.10029175054843915</v>
      </c>
      <c r="R1128" s="7">
        <f t="shared" si="124"/>
        <v>0.10029175054843915</v>
      </c>
    </row>
    <row r="1129" spans="1:18" x14ac:dyDescent="0.2">
      <c r="A1129">
        <f t="shared" ca="1" si="125"/>
        <v>1127.9257675397987</v>
      </c>
      <c r="B1129">
        <v>35</v>
      </c>
      <c r="C1129">
        <v>35.86</v>
      </c>
      <c r="D1129">
        <v>2</v>
      </c>
      <c r="E1129">
        <v>0</v>
      </c>
      <c r="F1129">
        <v>1</v>
      </c>
      <c r="G1129">
        <v>0</v>
      </c>
      <c r="H1129">
        <v>0</v>
      </c>
      <c r="I1129">
        <v>0</v>
      </c>
      <c r="J1129">
        <v>0</v>
      </c>
      <c r="K1129">
        <v>1</v>
      </c>
      <c r="L1129" s="7">
        <v>5836.5204000000003</v>
      </c>
      <c r="M1129" s="7">
        <f t="shared" si="119"/>
        <v>9130.8900500351356</v>
      </c>
      <c r="N1129" s="7">
        <f t="shared" si="120"/>
        <v>-3294.3696500351352</v>
      </c>
      <c r="O1129" s="7">
        <f t="shared" si="121"/>
        <v>3294.3696500351352</v>
      </c>
      <c r="P1129" s="7">
        <f t="shared" si="122"/>
        <v>10852871.39107262</v>
      </c>
      <c r="Q1129" s="7">
        <f t="shared" si="123"/>
        <v>-0.56444069826863541</v>
      </c>
      <c r="R1129" s="7">
        <f t="shared" si="124"/>
        <v>0.56444069826863541</v>
      </c>
    </row>
    <row r="1130" spans="1:18" x14ac:dyDescent="0.2">
      <c r="A1130">
        <f t="shared" ca="1" si="125"/>
        <v>1128.9257675397987</v>
      </c>
      <c r="B1130">
        <v>34</v>
      </c>
      <c r="C1130">
        <v>32.799999999999997</v>
      </c>
      <c r="D1130">
        <v>1</v>
      </c>
      <c r="E1130">
        <v>1</v>
      </c>
      <c r="F1130">
        <v>0</v>
      </c>
      <c r="G1130">
        <v>0</v>
      </c>
      <c r="H1130">
        <v>0</v>
      </c>
      <c r="I1130">
        <v>0</v>
      </c>
      <c r="J1130">
        <v>1</v>
      </c>
      <c r="K1130">
        <v>0</v>
      </c>
      <c r="L1130" s="7">
        <v>14358.364369999999</v>
      </c>
      <c r="M1130" s="7">
        <f t="shared" si="119"/>
        <v>7304.2578829913691</v>
      </c>
      <c r="N1130" s="7">
        <f t="shared" si="120"/>
        <v>7054.1064870086302</v>
      </c>
      <c r="O1130" s="7">
        <f t="shared" si="121"/>
        <v>7054.1064870086302</v>
      </c>
      <c r="P1130" s="7">
        <f t="shared" si="122"/>
        <v>49760418.330057241</v>
      </c>
      <c r="Q1130" s="7">
        <f t="shared" si="123"/>
        <v>0.49128900097752781</v>
      </c>
      <c r="R1130" s="7">
        <f t="shared" si="124"/>
        <v>0.49128900097752781</v>
      </c>
    </row>
    <row r="1131" spans="1:18" x14ac:dyDescent="0.2">
      <c r="A1131">
        <f t="shared" ca="1" si="125"/>
        <v>1129.9257675397987</v>
      </c>
      <c r="B1131">
        <v>19</v>
      </c>
      <c r="C1131">
        <v>18.600000000000001</v>
      </c>
      <c r="D1131">
        <v>0</v>
      </c>
      <c r="E1131">
        <v>0</v>
      </c>
      <c r="F1131">
        <v>1</v>
      </c>
      <c r="G1131">
        <v>0</v>
      </c>
      <c r="H1131">
        <v>0</v>
      </c>
      <c r="I1131">
        <v>0</v>
      </c>
      <c r="J1131">
        <v>1</v>
      </c>
      <c r="K1131">
        <v>0</v>
      </c>
      <c r="L1131" s="7">
        <v>1728.8969999999999</v>
      </c>
      <c r="M1131" s="7">
        <f t="shared" si="119"/>
        <v>-1709.3206320968038</v>
      </c>
      <c r="N1131" s="7">
        <f t="shared" si="120"/>
        <v>3438.2176320968038</v>
      </c>
      <c r="O1131" s="7">
        <f t="shared" si="121"/>
        <v>3438.2176320968038</v>
      </c>
      <c r="P1131" s="7">
        <f t="shared" si="122"/>
        <v>11821340.485661352</v>
      </c>
      <c r="Q1131" s="7">
        <f t="shared" si="123"/>
        <v>1.9886769611473696</v>
      </c>
      <c r="R1131" s="7">
        <f t="shared" si="124"/>
        <v>1.9886769611473696</v>
      </c>
    </row>
    <row r="1132" spans="1:18" x14ac:dyDescent="0.2">
      <c r="A1132">
        <f t="shared" ca="1" si="125"/>
        <v>1130.9257675397987</v>
      </c>
      <c r="B1132">
        <v>39</v>
      </c>
      <c r="C1132">
        <v>23.87</v>
      </c>
      <c r="D1132">
        <v>5</v>
      </c>
      <c r="E1132">
        <v>0</v>
      </c>
      <c r="F1132">
        <v>1</v>
      </c>
      <c r="G1132">
        <v>0</v>
      </c>
      <c r="H1132">
        <v>0</v>
      </c>
      <c r="I1132">
        <v>0</v>
      </c>
      <c r="J1132">
        <v>0</v>
      </c>
      <c r="K1132">
        <v>1</v>
      </c>
      <c r="L1132" s="7">
        <v>8582.3022999999994</v>
      </c>
      <c r="M1132" s="7">
        <f t="shared" si="119"/>
        <v>7517.8875868379528</v>
      </c>
      <c r="N1132" s="7">
        <f t="shared" si="120"/>
        <v>1064.4147131620466</v>
      </c>
      <c r="O1132" s="7">
        <f t="shared" si="121"/>
        <v>1064.4147131620466</v>
      </c>
      <c r="P1132" s="7">
        <f t="shared" si="122"/>
        <v>1132978.6815958419</v>
      </c>
      <c r="Q1132" s="7">
        <f t="shared" si="123"/>
        <v>0.1240243790016633</v>
      </c>
      <c r="R1132" s="7">
        <f t="shared" si="124"/>
        <v>0.1240243790016633</v>
      </c>
    </row>
    <row r="1133" spans="1:18" x14ac:dyDescent="0.2">
      <c r="A1133">
        <f t="shared" ca="1" si="125"/>
        <v>1131.9257675397987</v>
      </c>
      <c r="B1133">
        <v>27</v>
      </c>
      <c r="C1133">
        <v>45.9</v>
      </c>
      <c r="D1133">
        <v>2</v>
      </c>
      <c r="E1133">
        <v>1</v>
      </c>
      <c r="F1133">
        <v>0</v>
      </c>
      <c r="G1133">
        <v>0</v>
      </c>
      <c r="H1133">
        <v>0</v>
      </c>
      <c r="I1133">
        <v>0</v>
      </c>
      <c r="J1133">
        <v>1</v>
      </c>
      <c r="K1133">
        <v>0</v>
      </c>
      <c r="L1133" s="7">
        <v>3693.4279999999999</v>
      </c>
      <c r="M1133" s="7">
        <f t="shared" si="119"/>
        <v>10425.198202681069</v>
      </c>
      <c r="N1133" s="7">
        <f t="shared" si="120"/>
        <v>-6731.7702026810693</v>
      </c>
      <c r="O1133" s="7">
        <f t="shared" si="121"/>
        <v>6731.7702026810693</v>
      </c>
      <c r="P1133" s="7">
        <f t="shared" si="122"/>
        <v>45316730.061704725</v>
      </c>
      <c r="Q1133" s="7">
        <f t="shared" si="123"/>
        <v>-1.8226347454671026</v>
      </c>
      <c r="R1133" s="7">
        <f t="shared" si="124"/>
        <v>1.8226347454671026</v>
      </c>
    </row>
    <row r="1134" spans="1:18" x14ac:dyDescent="0.2">
      <c r="A1134">
        <f t="shared" ca="1" si="125"/>
        <v>1132.9257675397987</v>
      </c>
      <c r="B1134">
        <v>57</v>
      </c>
      <c r="C1134">
        <v>40.28</v>
      </c>
      <c r="D1134">
        <v>0</v>
      </c>
      <c r="E1134">
        <v>1</v>
      </c>
      <c r="F1134">
        <v>0</v>
      </c>
      <c r="G1134">
        <v>0</v>
      </c>
      <c r="H1134">
        <v>1</v>
      </c>
      <c r="I1134">
        <v>0</v>
      </c>
      <c r="J1134">
        <v>0</v>
      </c>
      <c r="K1134">
        <v>0</v>
      </c>
      <c r="L1134" s="7">
        <v>20709.020339999999</v>
      </c>
      <c r="M1134" s="7">
        <f t="shared" si="119"/>
        <v>16233.671470511152</v>
      </c>
      <c r="N1134" s="7">
        <f t="shared" si="120"/>
        <v>4475.3488694888474</v>
      </c>
      <c r="O1134" s="7">
        <f t="shared" si="121"/>
        <v>4475.3488694888474</v>
      </c>
      <c r="P1134" s="7">
        <f t="shared" si="122"/>
        <v>20028747.503635105</v>
      </c>
      <c r="Q1134" s="7">
        <f t="shared" si="123"/>
        <v>0.21610625688770982</v>
      </c>
      <c r="R1134" s="7">
        <f t="shared" si="124"/>
        <v>0.21610625688770982</v>
      </c>
    </row>
    <row r="1135" spans="1:18" x14ac:dyDescent="0.2">
      <c r="A1135">
        <f t="shared" ca="1" si="125"/>
        <v>1133.9257675397987</v>
      </c>
      <c r="B1135">
        <v>52</v>
      </c>
      <c r="C1135">
        <v>18.335000000000001</v>
      </c>
      <c r="D1135">
        <v>0</v>
      </c>
      <c r="E1135">
        <v>0</v>
      </c>
      <c r="F1135">
        <v>1</v>
      </c>
      <c r="G1135">
        <v>0</v>
      </c>
      <c r="H1135">
        <v>0</v>
      </c>
      <c r="I1135">
        <v>1</v>
      </c>
      <c r="J1135">
        <v>0</v>
      </c>
      <c r="K1135">
        <v>0</v>
      </c>
      <c r="L1135" s="7">
        <v>9991.0376500000002</v>
      </c>
      <c r="M1135" s="7">
        <f t="shared" si="119"/>
        <v>7284.1398283049921</v>
      </c>
      <c r="N1135" s="7">
        <f t="shared" si="120"/>
        <v>2706.8978216950081</v>
      </c>
      <c r="O1135" s="7">
        <f t="shared" si="121"/>
        <v>2706.8978216950081</v>
      </c>
      <c r="P1135" s="7">
        <f t="shared" si="122"/>
        <v>7327295.8170971796</v>
      </c>
      <c r="Q1135" s="7">
        <f t="shared" si="123"/>
        <v>0.27093260144956094</v>
      </c>
      <c r="R1135" s="7">
        <f t="shared" si="124"/>
        <v>0.27093260144956094</v>
      </c>
    </row>
    <row r="1136" spans="1:18" x14ac:dyDescent="0.2">
      <c r="A1136">
        <f t="shared" ca="1" si="125"/>
        <v>1134.9257675397987</v>
      </c>
      <c r="B1136">
        <v>28</v>
      </c>
      <c r="C1136">
        <v>33.82</v>
      </c>
      <c r="D1136">
        <v>0</v>
      </c>
      <c r="E1136">
        <v>1</v>
      </c>
      <c r="F1136">
        <v>0</v>
      </c>
      <c r="G1136">
        <v>0</v>
      </c>
      <c r="H1136">
        <v>0</v>
      </c>
      <c r="I1136">
        <v>1</v>
      </c>
      <c r="J1136">
        <v>0</v>
      </c>
      <c r="K1136">
        <v>0</v>
      </c>
      <c r="L1136" s="7">
        <v>19673.335729999999</v>
      </c>
      <c r="M1136" s="7">
        <f t="shared" si="119"/>
        <v>6240.6836371773916</v>
      </c>
      <c r="N1136" s="7">
        <f t="shared" si="120"/>
        <v>13432.652092822607</v>
      </c>
      <c r="O1136" s="7">
        <f t="shared" si="121"/>
        <v>13432.652092822607</v>
      </c>
      <c r="P1136" s="7">
        <f t="shared" si="122"/>
        <v>180436142.24681157</v>
      </c>
      <c r="Q1136" s="7">
        <f t="shared" si="123"/>
        <v>0.68278467247112895</v>
      </c>
      <c r="R1136" s="7">
        <f t="shared" si="124"/>
        <v>0.68278467247112895</v>
      </c>
    </row>
    <row r="1137" spans="1:18" x14ac:dyDescent="0.2">
      <c r="A1137">
        <f t="shared" ca="1" si="125"/>
        <v>1135.9257675397987</v>
      </c>
      <c r="B1137">
        <v>50</v>
      </c>
      <c r="C1137">
        <v>28.12</v>
      </c>
      <c r="D1137">
        <v>3</v>
      </c>
      <c r="E1137">
        <v>0</v>
      </c>
      <c r="F1137">
        <v>1</v>
      </c>
      <c r="G1137">
        <v>0</v>
      </c>
      <c r="H1137">
        <v>0</v>
      </c>
      <c r="I1137">
        <v>1</v>
      </c>
      <c r="J1137">
        <v>0</v>
      </c>
      <c r="K1137">
        <v>0</v>
      </c>
      <c r="L1137" s="7">
        <v>11085.586799999999</v>
      </c>
      <c r="M1137" s="7">
        <f t="shared" si="119"/>
        <v>11515.936702259763</v>
      </c>
      <c r="N1137" s="7">
        <f t="shared" si="120"/>
        <v>-430.34990225976435</v>
      </c>
      <c r="O1137" s="7">
        <f t="shared" si="121"/>
        <v>430.34990225976435</v>
      </c>
      <c r="P1137" s="7">
        <f t="shared" si="122"/>
        <v>185201.03837498874</v>
      </c>
      <c r="Q1137" s="7">
        <f t="shared" si="123"/>
        <v>-3.8820669579689222E-2</v>
      </c>
      <c r="R1137" s="7">
        <f t="shared" si="124"/>
        <v>3.8820669579689222E-2</v>
      </c>
    </row>
    <row r="1138" spans="1:18" x14ac:dyDescent="0.2">
      <c r="A1138">
        <f t="shared" ca="1" si="125"/>
        <v>1136.9257675397987</v>
      </c>
      <c r="B1138">
        <v>44</v>
      </c>
      <c r="C1138">
        <v>25</v>
      </c>
      <c r="D1138">
        <v>1</v>
      </c>
      <c r="E1138">
        <v>0</v>
      </c>
      <c r="F1138">
        <v>1</v>
      </c>
      <c r="G1138">
        <v>0</v>
      </c>
      <c r="H1138">
        <v>0</v>
      </c>
      <c r="I1138">
        <v>0</v>
      </c>
      <c r="J1138">
        <v>1</v>
      </c>
      <c r="K1138">
        <v>0</v>
      </c>
      <c r="L1138" s="7">
        <v>7623.518</v>
      </c>
      <c r="M1138" s="7">
        <f t="shared" si="119"/>
        <v>7358.4268295954025</v>
      </c>
      <c r="N1138" s="7">
        <f t="shared" si="120"/>
        <v>265.09117040459751</v>
      </c>
      <c r="O1138" s="7">
        <f t="shared" si="121"/>
        <v>265.09117040459751</v>
      </c>
      <c r="P1138" s="7">
        <f t="shared" si="122"/>
        <v>70273.328626479357</v>
      </c>
      <c r="Q1138" s="7">
        <f t="shared" si="123"/>
        <v>3.4772813601882689E-2</v>
      </c>
      <c r="R1138" s="7">
        <f t="shared" si="124"/>
        <v>3.4772813601882689E-2</v>
      </c>
    </row>
    <row r="1139" spans="1:18" x14ac:dyDescent="0.2">
      <c r="A1139">
        <f t="shared" ca="1" si="125"/>
        <v>1137.9257675397987</v>
      </c>
      <c r="B1139">
        <v>26</v>
      </c>
      <c r="C1139">
        <v>22.23</v>
      </c>
      <c r="D1139">
        <v>0</v>
      </c>
      <c r="E1139">
        <v>0</v>
      </c>
      <c r="F1139">
        <v>1</v>
      </c>
      <c r="G1139">
        <v>0</v>
      </c>
      <c r="H1139">
        <v>0</v>
      </c>
      <c r="I1139">
        <v>1</v>
      </c>
      <c r="J1139">
        <v>0</v>
      </c>
      <c r="K1139">
        <v>0</v>
      </c>
      <c r="L1139" s="7">
        <v>3176.2876999999999</v>
      </c>
      <c r="M1139" s="7">
        <f t="shared" si="119"/>
        <v>1927.0331641481675</v>
      </c>
      <c r="N1139" s="7">
        <f t="shared" si="120"/>
        <v>1249.2545358518323</v>
      </c>
      <c r="O1139" s="7">
        <f t="shared" si="121"/>
        <v>1249.2545358518323</v>
      </c>
      <c r="P1139" s="7">
        <f t="shared" si="122"/>
        <v>1560636.895346377</v>
      </c>
      <c r="Q1139" s="7">
        <f t="shared" si="123"/>
        <v>0.39330648034554061</v>
      </c>
      <c r="R1139" s="7">
        <f t="shared" si="124"/>
        <v>0.39330648034554061</v>
      </c>
    </row>
    <row r="1140" spans="1:18" x14ac:dyDescent="0.2">
      <c r="A1140">
        <f t="shared" ca="1" si="125"/>
        <v>1138.9257675397987</v>
      </c>
      <c r="B1140">
        <v>33</v>
      </c>
      <c r="C1140">
        <v>30.25</v>
      </c>
      <c r="D1140">
        <v>0</v>
      </c>
      <c r="E1140">
        <v>1</v>
      </c>
      <c r="F1140">
        <v>0</v>
      </c>
      <c r="G1140">
        <v>0</v>
      </c>
      <c r="H1140">
        <v>0</v>
      </c>
      <c r="I1140">
        <v>0</v>
      </c>
      <c r="J1140">
        <v>0</v>
      </c>
      <c r="K1140">
        <v>1</v>
      </c>
      <c r="L1140" s="7">
        <v>3704.3544999999999</v>
      </c>
      <c r="M1140" s="7">
        <f t="shared" si="119"/>
        <v>5631.9866205102535</v>
      </c>
      <c r="N1140" s="7">
        <f t="shared" si="120"/>
        <v>-1927.6321205102536</v>
      </c>
      <c r="O1140" s="7">
        <f t="shared" si="121"/>
        <v>1927.6321205102536</v>
      </c>
      <c r="P1140" s="7">
        <f t="shared" si="122"/>
        <v>3715765.5920228567</v>
      </c>
      <c r="Q1140" s="7">
        <f t="shared" si="123"/>
        <v>-0.52036923585748973</v>
      </c>
      <c r="R1140" s="7">
        <f t="shared" si="124"/>
        <v>0.52036923585748973</v>
      </c>
    </row>
    <row r="1141" spans="1:18" x14ac:dyDescent="0.2">
      <c r="A1141">
        <f t="shared" ca="1" si="125"/>
        <v>1139.9257675397987</v>
      </c>
      <c r="B1141">
        <v>19</v>
      </c>
      <c r="C1141">
        <v>32.49</v>
      </c>
      <c r="D1141">
        <v>0</v>
      </c>
      <c r="E1141">
        <v>0</v>
      </c>
      <c r="F1141">
        <v>1</v>
      </c>
      <c r="G1141">
        <v>1</v>
      </c>
      <c r="H1141">
        <v>0</v>
      </c>
      <c r="I1141">
        <v>1</v>
      </c>
      <c r="J1141">
        <v>0</v>
      </c>
      <c r="K1141">
        <v>0</v>
      </c>
      <c r="L1141" s="7">
        <v>36898.733079999998</v>
      </c>
      <c r="M1141" s="7">
        <f t="shared" si="119"/>
        <v>27457.698072346771</v>
      </c>
      <c r="N1141" s="7">
        <f t="shared" si="120"/>
        <v>9441.0350076532268</v>
      </c>
      <c r="O1141" s="7">
        <f t="shared" si="121"/>
        <v>9441.0350076532268</v>
      </c>
      <c r="P1141" s="7">
        <f t="shared" si="122"/>
        <v>89133142.015733764</v>
      </c>
      <c r="Q1141" s="7">
        <f t="shared" si="123"/>
        <v>0.25586339203528086</v>
      </c>
      <c r="R1141" s="7">
        <f t="shared" si="124"/>
        <v>0.25586339203528086</v>
      </c>
    </row>
    <row r="1142" spans="1:18" x14ac:dyDescent="0.2">
      <c r="A1142">
        <f t="shared" ca="1" si="125"/>
        <v>1140.9257675397987</v>
      </c>
      <c r="B1142">
        <v>50</v>
      </c>
      <c r="C1142">
        <v>37.07</v>
      </c>
      <c r="D1142">
        <v>1</v>
      </c>
      <c r="E1142">
        <v>1</v>
      </c>
      <c r="F1142">
        <v>0</v>
      </c>
      <c r="G1142">
        <v>0</v>
      </c>
      <c r="H1142">
        <v>0</v>
      </c>
      <c r="I1142">
        <v>0</v>
      </c>
      <c r="J1142">
        <v>0</v>
      </c>
      <c r="K1142">
        <v>1</v>
      </c>
      <c r="L1142" s="7">
        <v>9048.0272999999997</v>
      </c>
      <c r="M1142" s="7">
        <f t="shared" si="119"/>
        <v>12787.344512420232</v>
      </c>
      <c r="N1142" s="7">
        <f t="shared" si="120"/>
        <v>-3739.317212420232</v>
      </c>
      <c r="O1142" s="7">
        <f t="shared" si="121"/>
        <v>3739.317212420232</v>
      </c>
      <c r="P1142" s="7">
        <f t="shared" si="122"/>
        <v>13982493.215102214</v>
      </c>
      <c r="Q1142" s="7">
        <f t="shared" si="123"/>
        <v>-0.41327430703267576</v>
      </c>
      <c r="R1142" s="7">
        <f t="shared" si="124"/>
        <v>0.41327430703267576</v>
      </c>
    </row>
    <row r="1143" spans="1:18" x14ac:dyDescent="0.2">
      <c r="A1143">
        <f t="shared" ca="1" si="125"/>
        <v>1141.9257675397987</v>
      </c>
      <c r="B1143">
        <v>41</v>
      </c>
      <c r="C1143">
        <v>32.6</v>
      </c>
      <c r="D1143">
        <v>3</v>
      </c>
      <c r="E1143">
        <v>0</v>
      </c>
      <c r="F1143">
        <v>1</v>
      </c>
      <c r="G1143">
        <v>0</v>
      </c>
      <c r="H1143">
        <v>0</v>
      </c>
      <c r="I1143">
        <v>0</v>
      </c>
      <c r="J1143">
        <v>1</v>
      </c>
      <c r="K1143">
        <v>0</v>
      </c>
      <c r="L1143" s="7">
        <v>7954.5169999999998</v>
      </c>
      <c r="M1143" s="7">
        <f t="shared" si="119"/>
        <v>10116.72910972401</v>
      </c>
      <c r="N1143" s="7">
        <f t="shared" si="120"/>
        <v>-2162.2121097240106</v>
      </c>
      <c r="O1143" s="7">
        <f t="shared" si="121"/>
        <v>2162.2121097240106</v>
      </c>
      <c r="P1143" s="7">
        <f t="shared" si="122"/>
        <v>4675161.2074371567</v>
      </c>
      <c r="Q1143" s="7">
        <f t="shared" si="123"/>
        <v>-0.27182192328258403</v>
      </c>
      <c r="R1143" s="7">
        <f t="shared" si="124"/>
        <v>0.27182192328258403</v>
      </c>
    </row>
    <row r="1144" spans="1:18" x14ac:dyDescent="0.2">
      <c r="A1144">
        <f t="shared" ca="1" si="125"/>
        <v>1142.9257675397987</v>
      </c>
      <c r="B1144">
        <v>52</v>
      </c>
      <c r="C1144">
        <v>24.86</v>
      </c>
      <c r="D1144">
        <v>0</v>
      </c>
      <c r="E1144">
        <v>0</v>
      </c>
      <c r="F1144">
        <v>1</v>
      </c>
      <c r="G1144">
        <v>0</v>
      </c>
      <c r="H1144">
        <v>0</v>
      </c>
      <c r="I1144">
        <v>0</v>
      </c>
      <c r="J1144">
        <v>0</v>
      </c>
      <c r="K1144">
        <v>1</v>
      </c>
      <c r="L1144" s="7">
        <v>27117.993780000001</v>
      </c>
      <c r="M1144" s="7">
        <f t="shared" si="119"/>
        <v>8815.3189631525456</v>
      </c>
      <c r="N1144" s="7">
        <f t="shared" si="120"/>
        <v>18302.674816847455</v>
      </c>
      <c r="O1144" s="7">
        <f t="shared" si="121"/>
        <v>18302.674816847455</v>
      </c>
      <c r="P1144" s="7">
        <f t="shared" si="122"/>
        <v>334987905.451262</v>
      </c>
      <c r="Q1144" s="7">
        <f t="shared" si="123"/>
        <v>0.67492731819807417</v>
      </c>
      <c r="R1144" s="7">
        <f t="shared" si="124"/>
        <v>0.67492731819807417</v>
      </c>
    </row>
    <row r="1145" spans="1:18" x14ac:dyDescent="0.2">
      <c r="A1145">
        <f t="shared" ca="1" si="125"/>
        <v>1143.9257675397987</v>
      </c>
      <c r="B1145">
        <v>39</v>
      </c>
      <c r="C1145">
        <v>32.340000000000003</v>
      </c>
      <c r="D1145">
        <v>2</v>
      </c>
      <c r="E1145">
        <v>1</v>
      </c>
      <c r="F1145">
        <v>0</v>
      </c>
      <c r="G1145">
        <v>0</v>
      </c>
      <c r="H1145">
        <v>0</v>
      </c>
      <c r="I1145">
        <v>0</v>
      </c>
      <c r="J1145">
        <v>0</v>
      </c>
      <c r="K1145">
        <v>1</v>
      </c>
      <c r="L1145" s="7">
        <v>6338.0756000000001</v>
      </c>
      <c r="M1145" s="7">
        <f t="shared" si="119"/>
        <v>8833.040144079263</v>
      </c>
      <c r="N1145" s="7">
        <f t="shared" si="120"/>
        <v>-2494.9645440792629</v>
      </c>
      <c r="O1145" s="7">
        <f t="shared" si="121"/>
        <v>2494.9645440792629</v>
      </c>
      <c r="P1145" s="7">
        <f t="shared" si="122"/>
        <v>6224848.0762126436</v>
      </c>
      <c r="Q1145" s="7">
        <f t="shared" si="123"/>
        <v>-0.39364701551986264</v>
      </c>
      <c r="R1145" s="7">
        <f t="shared" si="124"/>
        <v>0.39364701551986264</v>
      </c>
    </row>
    <row r="1146" spans="1:18" x14ac:dyDescent="0.2">
      <c r="A1146">
        <f t="shared" ca="1" si="125"/>
        <v>1144.9257675397987</v>
      </c>
      <c r="B1146">
        <v>50</v>
      </c>
      <c r="C1146">
        <v>32.299999999999997</v>
      </c>
      <c r="D1146">
        <v>2</v>
      </c>
      <c r="E1146">
        <v>1</v>
      </c>
      <c r="F1146">
        <v>0</v>
      </c>
      <c r="G1146">
        <v>0</v>
      </c>
      <c r="H1146">
        <v>0</v>
      </c>
      <c r="I1146">
        <v>0</v>
      </c>
      <c r="J1146">
        <v>1</v>
      </c>
      <c r="K1146">
        <v>0</v>
      </c>
      <c r="L1146" s="7">
        <v>9630.3970000000008</v>
      </c>
      <c r="M1146" s="7">
        <f t="shared" si="119"/>
        <v>11719.863341932647</v>
      </c>
      <c r="N1146" s="7">
        <f t="shared" si="120"/>
        <v>-2089.4663419326462</v>
      </c>
      <c r="O1146" s="7">
        <f t="shared" si="121"/>
        <v>2089.4663419326462</v>
      </c>
      <c r="P1146" s="7">
        <f t="shared" si="122"/>
        <v>4365869.5940693943</v>
      </c>
      <c r="Q1146" s="7">
        <f t="shared" si="123"/>
        <v>-0.21696575353359224</v>
      </c>
      <c r="R1146" s="7">
        <f t="shared" si="124"/>
        <v>0.21696575353359224</v>
      </c>
    </row>
    <row r="1147" spans="1:18" x14ac:dyDescent="0.2">
      <c r="A1147">
        <f t="shared" ca="1" si="125"/>
        <v>1145.9257675397987</v>
      </c>
      <c r="B1147">
        <v>52</v>
      </c>
      <c r="C1147">
        <v>32.774999999999999</v>
      </c>
      <c r="D1147">
        <v>3</v>
      </c>
      <c r="E1147">
        <v>1</v>
      </c>
      <c r="F1147">
        <v>0</v>
      </c>
      <c r="G1147">
        <v>0</v>
      </c>
      <c r="H1147">
        <v>0</v>
      </c>
      <c r="I1147">
        <v>1</v>
      </c>
      <c r="J1147">
        <v>0</v>
      </c>
      <c r="K1147">
        <v>0</v>
      </c>
      <c r="L1147" s="7">
        <v>11289.10925</v>
      </c>
      <c r="M1147" s="7">
        <f t="shared" si="119"/>
        <v>13477.280574497812</v>
      </c>
      <c r="N1147" s="7">
        <f t="shared" si="120"/>
        <v>-2188.1713244978127</v>
      </c>
      <c r="O1147" s="7">
        <f t="shared" si="121"/>
        <v>2188.1713244978127</v>
      </c>
      <c r="P1147" s="7">
        <f t="shared" si="122"/>
        <v>4788093.7453545118</v>
      </c>
      <c r="Q1147" s="7">
        <f t="shared" si="123"/>
        <v>-0.19383029041886657</v>
      </c>
      <c r="R1147" s="7">
        <f t="shared" si="124"/>
        <v>0.19383029041886657</v>
      </c>
    </row>
    <row r="1148" spans="1:18" x14ac:dyDescent="0.2">
      <c r="A1148">
        <f t="shared" ca="1" si="125"/>
        <v>1146.9257675397987</v>
      </c>
      <c r="B1148">
        <v>60</v>
      </c>
      <c r="C1148">
        <v>32.799999999999997</v>
      </c>
      <c r="D1148">
        <v>0</v>
      </c>
      <c r="E1148">
        <v>1</v>
      </c>
      <c r="F1148">
        <v>0</v>
      </c>
      <c r="G1148">
        <v>1</v>
      </c>
      <c r="H1148">
        <v>0</v>
      </c>
      <c r="I1148">
        <v>0</v>
      </c>
      <c r="J1148">
        <v>1</v>
      </c>
      <c r="K1148">
        <v>0</v>
      </c>
      <c r="L1148" s="7">
        <v>52590.829389999999</v>
      </c>
      <c r="M1148" s="7">
        <f t="shared" si="119"/>
        <v>37355.557045726106</v>
      </c>
      <c r="N1148" s="7">
        <f t="shared" si="120"/>
        <v>15235.272344273893</v>
      </c>
      <c r="O1148" s="7">
        <f t="shared" si="121"/>
        <v>15235.272344273893</v>
      </c>
      <c r="P1148" s="7">
        <f t="shared" si="122"/>
        <v>232113523.40419695</v>
      </c>
      <c r="Q1148" s="7">
        <f t="shared" si="123"/>
        <v>0.28969446804675869</v>
      </c>
      <c r="R1148" s="7">
        <f t="shared" si="124"/>
        <v>0.28969446804675869</v>
      </c>
    </row>
    <row r="1149" spans="1:18" x14ac:dyDescent="0.2">
      <c r="A1149">
        <f t="shared" ca="1" si="125"/>
        <v>1147.9257675397987</v>
      </c>
      <c r="B1149">
        <v>20</v>
      </c>
      <c r="C1149">
        <v>31.92</v>
      </c>
      <c r="D1149">
        <v>0</v>
      </c>
      <c r="E1149">
        <v>0</v>
      </c>
      <c r="F1149">
        <v>1</v>
      </c>
      <c r="G1149">
        <v>0</v>
      </c>
      <c r="H1149">
        <v>0</v>
      </c>
      <c r="I1149">
        <v>1</v>
      </c>
      <c r="J1149">
        <v>0</v>
      </c>
      <c r="K1149">
        <v>0</v>
      </c>
      <c r="L1149" s="7">
        <v>2261.5688</v>
      </c>
      <c r="M1149" s="7">
        <f t="shared" si="119"/>
        <v>3672.6796144131208</v>
      </c>
      <c r="N1149" s="7">
        <f t="shared" si="120"/>
        <v>-1411.1108144131208</v>
      </c>
      <c r="O1149" s="7">
        <f t="shared" si="121"/>
        <v>1411.1108144131208</v>
      </c>
      <c r="P1149" s="7">
        <f t="shared" si="122"/>
        <v>1991233.730553661</v>
      </c>
      <c r="Q1149" s="7">
        <f t="shared" si="123"/>
        <v>-0.62395219389881962</v>
      </c>
      <c r="R1149" s="7">
        <f t="shared" si="124"/>
        <v>0.62395219389881962</v>
      </c>
    </row>
    <row r="1150" spans="1:18" x14ac:dyDescent="0.2">
      <c r="A1150">
        <f t="shared" ca="1" si="125"/>
        <v>1148.9257675397987</v>
      </c>
      <c r="B1150">
        <v>55</v>
      </c>
      <c r="C1150">
        <v>21.5</v>
      </c>
      <c r="D1150">
        <v>1</v>
      </c>
      <c r="E1150">
        <v>1</v>
      </c>
      <c r="F1150">
        <v>0</v>
      </c>
      <c r="G1150">
        <v>0</v>
      </c>
      <c r="H1150">
        <v>0</v>
      </c>
      <c r="I1150">
        <v>0</v>
      </c>
      <c r="J1150">
        <v>1</v>
      </c>
      <c r="K1150">
        <v>0</v>
      </c>
      <c r="L1150" s="7">
        <v>10791.96</v>
      </c>
      <c r="M1150" s="7">
        <f t="shared" si="119"/>
        <v>8865.3552604731831</v>
      </c>
      <c r="N1150" s="7">
        <f t="shared" si="120"/>
        <v>1926.604739526816</v>
      </c>
      <c r="O1150" s="7">
        <f t="shared" si="121"/>
        <v>1926.604739526816</v>
      </c>
      <c r="P1150" s="7">
        <f t="shared" si="122"/>
        <v>3711805.8223671908</v>
      </c>
      <c r="Q1150" s="7">
        <f t="shared" si="123"/>
        <v>0.17852222761452194</v>
      </c>
      <c r="R1150" s="7">
        <f t="shared" si="124"/>
        <v>0.17852222761452194</v>
      </c>
    </row>
    <row r="1151" spans="1:18" x14ac:dyDescent="0.2">
      <c r="A1151">
        <f t="shared" ca="1" si="125"/>
        <v>1149.9257675397987</v>
      </c>
      <c r="B1151">
        <v>42</v>
      </c>
      <c r="C1151">
        <v>34.1</v>
      </c>
      <c r="D1151">
        <v>0</v>
      </c>
      <c r="E1151">
        <v>1</v>
      </c>
      <c r="F1151">
        <v>0</v>
      </c>
      <c r="G1151">
        <v>0</v>
      </c>
      <c r="H1151">
        <v>0</v>
      </c>
      <c r="I1151">
        <v>0</v>
      </c>
      <c r="J1151">
        <v>1</v>
      </c>
      <c r="K1151">
        <v>0</v>
      </c>
      <c r="L1151" s="7">
        <v>5979.7309999999998</v>
      </c>
      <c r="M1151" s="7">
        <f t="shared" si="119"/>
        <v>9324.5596478351126</v>
      </c>
      <c r="N1151" s="7">
        <f t="shared" si="120"/>
        <v>-3344.8286478351129</v>
      </c>
      <c r="O1151" s="7">
        <f t="shared" si="121"/>
        <v>3344.8286478351129</v>
      </c>
      <c r="P1151" s="7">
        <f t="shared" si="122"/>
        <v>11187878.683378469</v>
      </c>
      <c r="Q1151" s="7">
        <f t="shared" si="123"/>
        <v>-0.55936105618047249</v>
      </c>
      <c r="R1151" s="7">
        <f t="shared" si="124"/>
        <v>0.55936105618047249</v>
      </c>
    </row>
    <row r="1152" spans="1:18" x14ac:dyDescent="0.2">
      <c r="A1152">
        <f t="shared" ca="1" si="125"/>
        <v>1150.9257675397987</v>
      </c>
      <c r="B1152">
        <v>18</v>
      </c>
      <c r="C1152">
        <v>30.305</v>
      </c>
      <c r="D1152">
        <v>0</v>
      </c>
      <c r="E1152">
        <v>0</v>
      </c>
      <c r="F1152">
        <v>1</v>
      </c>
      <c r="G1152">
        <v>0</v>
      </c>
      <c r="H1152">
        <v>1</v>
      </c>
      <c r="I1152">
        <v>0</v>
      </c>
      <c r="J1152">
        <v>0</v>
      </c>
      <c r="K1152">
        <v>0</v>
      </c>
      <c r="L1152" s="7">
        <v>2203.7359499999998</v>
      </c>
      <c r="M1152" s="7">
        <f t="shared" si="119"/>
        <v>2964.133381181558</v>
      </c>
      <c r="N1152" s="7">
        <f t="shared" si="120"/>
        <v>-760.3974311815582</v>
      </c>
      <c r="O1152" s="7">
        <f t="shared" si="121"/>
        <v>760.3974311815582</v>
      </c>
      <c r="P1152" s="7">
        <f t="shared" si="122"/>
        <v>578204.25334751257</v>
      </c>
      <c r="Q1152" s="7">
        <f t="shared" si="123"/>
        <v>-0.34504924747520604</v>
      </c>
      <c r="R1152" s="7">
        <f t="shared" si="124"/>
        <v>0.34504924747520604</v>
      </c>
    </row>
    <row r="1153" spans="1:18" x14ac:dyDescent="0.2">
      <c r="A1153">
        <f t="shared" ca="1" si="125"/>
        <v>1151.9257675397987</v>
      </c>
      <c r="B1153">
        <v>58</v>
      </c>
      <c r="C1153">
        <v>36.479999999999997</v>
      </c>
      <c r="D1153">
        <v>0</v>
      </c>
      <c r="E1153">
        <v>0</v>
      </c>
      <c r="F1153">
        <v>1</v>
      </c>
      <c r="G1153">
        <v>0</v>
      </c>
      <c r="H1153">
        <v>0</v>
      </c>
      <c r="I1153">
        <v>1</v>
      </c>
      <c r="J1153">
        <v>0</v>
      </c>
      <c r="K1153">
        <v>0</v>
      </c>
      <c r="L1153" s="7">
        <v>12235.8392</v>
      </c>
      <c r="M1153" s="7">
        <f t="shared" si="119"/>
        <v>14979.943159297773</v>
      </c>
      <c r="N1153" s="7">
        <f t="shared" si="120"/>
        <v>-2744.1039592977722</v>
      </c>
      <c r="O1153" s="7">
        <f t="shared" si="121"/>
        <v>2744.1039592977722</v>
      </c>
      <c r="P1153" s="7">
        <f t="shared" si="122"/>
        <v>7530106.5394337093</v>
      </c>
      <c r="Q1153" s="7">
        <f t="shared" si="123"/>
        <v>-0.22426773631495356</v>
      </c>
      <c r="R1153" s="7">
        <f t="shared" si="124"/>
        <v>0.22426773631495356</v>
      </c>
    </row>
    <row r="1154" spans="1:18" x14ac:dyDescent="0.2">
      <c r="A1154">
        <f t="shared" ca="1" si="125"/>
        <v>1152.9257675397987</v>
      </c>
      <c r="B1154">
        <v>43</v>
      </c>
      <c r="C1154">
        <v>32.56</v>
      </c>
      <c r="D1154">
        <v>3</v>
      </c>
      <c r="E1154">
        <v>0</v>
      </c>
      <c r="F1154">
        <v>1</v>
      </c>
      <c r="G1154">
        <v>1</v>
      </c>
      <c r="H1154">
        <v>0</v>
      </c>
      <c r="I1154">
        <v>0</v>
      </c>
      <c r="J1154">
        <v>0</v>
      </c>
      <c r="K1154">
        <v>1</v>
      </c>
      <c r="L1154" s="7">
        <v>40941.285400000001</v>
      </c>
      <c r="M1154" s="7">
        <f t="shared" si="119"/>
        <v>34390.437560480103</v>
      </c>
      <c r="N1154" s="7">
        <f t="shared" si="120"/>
        <v>6550.8478395198981</v>
      </c>
      <c r="O1154" s="7">
        <f t="shared" si="121"/>
        <v>6550.8478395198981</v>
      </c>
      <c r="P1154" s="7">
        <f t="shared" si="122"/>
        <v>42913607.416542515</v>
      </c>
      <c r="Q1154" s="7">
        <f t="shared" si="123"/>
        <v>0.16000591519092602</v>
      </c>
      <c r="R1154" s="7">
        <f t="shared" si="124"/>
        <v>0.16000591519092602</v>
      </c>
    </row>
    <row r="1155" spans="1:18" x14ac:dyDescent="0.2">
      <c r="A1155">
        <f t="shared" ca="1" si="125"/>
        <v>1153.9257675397987</v>
      </c>
      <c r="B1155">
        <v>35</v>
      </c>
      <c r="C1155">
        <v>35.814999999999998</v>
      </c>
      <c r="D1155">
        <v>1</v>
      </c>
      <c r="E1155">
        <v>0</v>
      </c>
      <c r="F1155">
        <v>1</v>
      </c>
      <c r="G1155">
        <v>0</v>
      </c>
      <c r="H1155">
        <v>0</v>
      </c>
      <c r="I1155">
        <v>1</v>
      </c>
      <c r="J1155">
        <v>0</v>
      </c>
      <c r="K1155">
        <v>0</v>
      </c>
      <c r="L1155" s="7">
        <v>5630.4578499999998</v>
      </c>
      <c r="M1155" s="7">
        <f t="shared" ref="M1155:M1218" si="126">$V$21+$V$22*B1155+$V$23*C1155+$V$24*D1155+$V$25*E1155+$V$26*F1155+$V$27*G1155+$V$28*H1155+$V$29*I1155+$V$30*J1155+$V$31*K1155</f>
        <v>9322.1839494366923</v>
      </c>
      <c r="N1155" s="7">
        <f t="shared" ref="N1155:N1218" si="127">L1155-M1155</f>
        <v>-3691.7260994366925</v>
      </c>
      <c r="O1155" s="7">
        <f t="shared" ref="O1155:O1218" si="128">ABS(N1155)</f>
        <v>3691.7260994366925</v>
      </c>
      <c r="P1155" s="7">
        <f t="shared" ref="P1155:P1218" si="129">N1155^2</f>
        <v>13628841.593262056</v>
      </c>
      <c r="Q1155" s="7">
        <f t="shared" ref="Q1155:Q1218" si="130">N1155/L1155</f>
        <v>-0.65567067506538435</v>
      </c>
      <c r="R1155" s="7">
        <f t="shared" ref="R1155:R1218" si="131">ABS(Q1155)</f>
        <v>0.65567067506538435</v>
      </c>
    </row>
    <row r="1156" spans="1:18" x14ac:dyDescent="0.2">
      <c r="A1156">
        <f t="shared" ref="A1156:A1219" ca="1" si="132">A1155+1</f>
        <v>1154.9257675397987</v>
      </c>
      <c r="B1156">
        <v>48</v>
      </c>
      <c r="C1156">
        <v>27.93</v>
      </c>
      <c r="D1156">
        <v>4</v>
      </c>
      <c r="E1156">
        <v>0</v>
      </c>
      <c r="F1156">
        <v>1</v>
      </c>
      <c r="G1156">
        <v>0</v>
      </c>
      <c r="H1156">
        <v>0</v>
      </c>
      <c r="I1156">
        <v>1</v>
      </c>
      <c r="J1156">
        <v>0</v>
      </c>
      <c r="K1156">
        <v>0</v>
      </c>
      <c r="L1156" s="7">
        <v>11015.1747</v>
      </c>
      <c r="M1156" s="7">
        <f t="shared" si="126"/>
        <v>11413.277786148141</v>
      </c>
      <c r="N1156" s="7">
        <f t="shared" si="127"/>
        <v>-398.1030861481413</v>
      </c>
      <c r="O1156" s="7">
        <f t="shared" si="128"/>
        <v>398.1030861481413</v>
      </c>
      <c r="P1156" s="7">
        <f t="shared" si="129"/>
        <v>158486.06720067441</v>
      </c>
      <c r="Q1156" s="7">
        <f t="shared" si="130"/>
        <v>-3.6141332025187156E-2</v>
      </c>
      <c r="R1156" s="7">
        <f t="shared" si="131"/>
        <v>3.6141332025187156E-2</v>
      </c>
    </row>
    <row r="1157" spans="1:18" x14ac:dyDescent="0.2">
      <c r="A1157">
        <f t="shared" ca="1" si="132"/>
        <v>1155.9257675397987</v>
      </c>
      <c r="B1157">
        <v>36</v>
      </c>
      <c r="C1157">
        <v>22.135000000000002</v>
      </c>
      <c r="D1157">
        <v>3</v>
      </c>
      <c r="E1157">
        <v>0</v>
      </c>
      <c r="F1157">
        <v>1</v>
      </c>
      <c r="G1157">
        <v>0</v>
      </c>
      <c r="H1157">
        <v>1</v>
      </c>
      <c r="I1157">
        <v>0</v>
      </c>
      <c r="J1157">
        <v>0</v>
      </c>
      <c r="K1157">
        <v>0</v>
      </c>
      <c r="L1157" s="7">
        <v>7228.2156500000001</v>
      </c>
      <c r="M1157" s="7">
        <f t="shared" si="126"/>
        <v>6242.8388463006568</v>
      </c>
      <c r="N1157" s="7">
        <f t="shared" si="127"/>
        <v>985.37680369934333</v>
      </c>
      <c r="O1157" s="7">
        <f t="shared" si="128"/>
        <v>985.37680369934333</v>
      </c>
      <c r="P1157" s="7">
        <f t="shared" si="129"/>
        <v>970967.44526873424</v>
      </c>
      <c r="Q1157" s="7">
        <f t="shared" si="130"/>
        <v>0.13632365875793195</v>
      </c>
      <c r="R1157" s="7">
        <f t="shared" si="131"/>
        <v>0.13632365875793195</v>
      </c>
    </row>
    <row r="1158" spans="1:18" x14ac:dyDescent="0.2">
      <c r="A1158">
        <f t="shared" ca="1" si="132"/>
        <v>1156.9257675397987</v>
      </c>
      <c r="B1158">
        <v>19</v>
      </c>
      <c r="C1158">
        <v>44.88</v>
      </c>
      <c r="D1158">
        <v>0</v>
      </c>
      <c r="E1158">
        <v>1</v>
      </c>
      <c r="F1158">
        <v>0</v>
      </c>
      <c r="G1158">
        <v>1</v>
      </c>
      <c r="H1158">
        <v>0</v>
      </c>
      <c r="I1158">
        <v>0</v>
      </c>
      <c r="J1158">
        <v>0</v>
      </c>
      <c r="K1158">
        <v>1</v>
      </c>
      <c r="L1158" s="7">
        <v>39722.746200000001</v>
      </c>
      <c r="M1158" s="7">
        <f t="shared" si="126"/>
        <v>30846.932453226793</v>
      </c>
      <c r="N1158" s="7">
        <f t="shared" si="127"/>
        <v>8875.8137467732085</v>
      </c>
      <c r="O1158" s="7">
        <f t="shared" si="128"/>
        <v>8875.8137467732085</v>
      </c>
      <c r="P1158" s="7">
        <f t="shared" si="129"/>
        <v>78780069.667408258</v>
      </c>
      <c r="Q1158" s="7">
        <f t="shared" si="130"/>
        <v>0.22344411189710767</v>
      </c>
      <c r="R1158" s="7">
        <f t="shared" si="131"/>
        <v>0.22344411189710767</v>
      </c>
    </row>
    <row r="1159" spans="1:18" x14ac:dyDescent="0.2">
      <c r="A1159">
        <f t="shared" ca="1" si="132"/>
        <v>1157.9257675397987</v>
      </c>
      <c r="B1159">
        <v>23</v>
      </c>
      <c r="C1159">
        <v>23.18</v>
      </c>
      <c r="D1159">
        <v>2</v>
      </c>
      <c r="E1159">
        <v>0</v>
      </c>
      <c r="F1159">
        <v>1</v>
      </c>
      <c r="G1159">
        <v>0</v>
      </c>
      <c r="H1159">
        <v>0</v>
      </c>
      <c r="I1159">
        <v>1</v>
      </c>
      <c r="J1159">
        <v>0</v>
      </c>
      <c r="K1159">
        <v>0</v>
      </c>
      <c r="L1159" s="7">
        <v>14426.073850000001</v>
      </c>
      <c r="M1159" s="7">
        <f t="shared" si="126"/>
        <v>2429.6989777646868</v>
      </c>
      <c r="N1159" s="7">
        <f t="shared" si="127"/>
        <v>11996.374872235314</v>
      </c>
      <c r="O1159" s="7">
        <f t="shared" si="128"/>
        <v>11996.374872235314</v>
      </c>
      <c r="P1159" s="7">
        <f t="shared" si="129"/>
        <v>143913010.07519883</v>
      </c>
      <c r="Q1159" s="7">
        <f t="shared" si="130"/>
        <v>0.83157586720903365</v>
      </c>
      <c r="R1159" s="7">
        <f t="shared" si="131"/>
        <v>0.83157586720903365</v>
      </c>
    </row>
    <row r="1160" spans="1:18" x14ac:dyDescent="0.2">
      <c r="A1160">
        <f t="shared" ca="1" si="132"/>
        <v>1158.9257675397987</v>
      </c>
      <c r="B1160">
        <v>20</v>
      </c>
      <c r="C1160">
        <v>30.59</v>
      </c>
      <c r="D1160">
        <v>0</v>
      </c>
      <c r="E1160">
        <v>0</v>
      </c>
      <c r="F1160">
        <v>1</v>
      </c>
      <c r="G1160">
        <v>0</v>
      </c>
      <c r="H1160">
        <v>1</v>
      </c>
      <c r="I1160">
        <v>0</v>
      </c>
      <c r="J1160">
        <v>0</v>
      </c>
      <c r="K1160">
        <v>0</v>
      </c>
      <c r="L1160" s="7">
        <v>2459.7201</v>
      </c>
      <c r="M1160" s="7">
        <f t="shared" si="126"/>
        <v>3574.5162205353431</v>
      </c>
      <c r="N1160" s="7">
        <f t="shared" si="127"/>
        <v>-1114.7961205353431</v>
      </c>
      <c r="O1160" s="7">
        <f t="shared" si="128"/>
        <v>1114.7961205353431</v>
      </c>
      <c r="P1160" s="7">
        <f t="shared" si="129"/>
        <v>1242770.3903606513</v>
      </c>
      <c r="Q1160" s="7">
        <f t="shared" si="130"/>
        <v>-0.45322072236403771</v>
      </c>
      <c r="R1160" s="7">
        <f t="shared" si="131"/>
        <v>0.45322072236403771</v>
      </c>
    </row>
    <row r="1161" spans="1:18" x14ac:dyDescent="0.2">
      <c r="A1161">
        <f t="shared" ca="1" si="132"/>
        <v>1159.9257675397987</v>
      </c>
      <c r="B1161">
        <v>32</v>
      </c>
      <c r="C1161">
        <v>41.1</v>
      </c>
      <c r="D1161">
        <v>0</v>
      </c>
      <c r="E1161">
        <v>0</v>
      </c>
      <c r="F1161">
        <v>1</v>
      </c>
      <c r="G1161">
        <v>0</v>
      </c>
      <c r="H1161">
        <v>0</v>
      </c>
      <c r="I1161">
        <v>0</v>
      </c>
      <c r="J1161">
        <v>1</v>
      </c>
      <c r="K1161">
        <v>0</v>
      </c>
      <c r="L1161" s="7">
        <v>3989.8409999999999</v>
      </c>
      <c r="M1161" s="7">
        <f t="shared" si="126"/>
        <v>9261.6646571326219</v>
      </c>
      <c r="N1161" s="7">
        <f t="shared" si="127"/>
        <v>-5271.8236571326215</v>
      </c>
      <c r="O1161" s="7">
        <f t="shared" si="128"/>
        <v>5271.8236571326215</v>
      </c>
      <c r="P1161" s="7">
        <f t="shared" si="129"/>
        <v>27792124.671903167</v>
      </c>
      <c r="Q1161" s="7">
        <f t="shared" si="130"/>
        <v>-1.3213117157131378</v>
      </c>
      <c r="R1161" s="7">
        <f t="shared" si="131"/>
        <v>1.3213117157131378</v>
      </c>
    </row>
    <row r="1162" spans="1:18" x14ac:dyDescent="0.2">
      <c r="A1162">
        <f t="shared" ca="1" si="132"/>
        <v>1160.9257675397987</v>
      </c>
      <c r="B1162">
        <v>43</v>
      </c>
      <c r="C1162">
        <v>34.58</v>
      </c>
      <c r="D1162">
        <v>1</v>
      </c>
      <c r="E1162">
        <v>0</v>
      </c>
      <c r="F1162">
        <v>1</v>
      </c>
      <c r="G1162">
        <v>0</v>
      </c>
      <c r="H1162">
        <v>0</v>
      </c>
      <c r="I1162">
        <v>1</v>
      </c>
      <c r="J1162">
        <v>0</v>
      </c>
      <c r="K1162">
        <v>0</v>
      </c>
      <c r="L1162" s="7">
        <v>7727.2532000000001</v>
      </c>
      <c r="M1162" s="7">
        <f t="shared" si="126"/>
        <v>10958.130854526091</v>
      </c>
      <c r="N1162" s="7">
        <f t="shared" si="127"/>
        <v>-3230.8776545260907</v>
      </c>
      <c r="O1162" s="7">
        <f t="shared" si="128"/>
        <v>3230.8776545260907</v>
      </c>
      <c r="P1162" s="7">
        <f t="shared" si="129"/>
        <v>10438570.418516014</v>
      </c>
      <c r="Q1162" s="7">
        <f t="shared" si="130"/>
        <v>-0.41811463542130217</v>
      </c>
      <c r="R1162" s="7">
        <f t="shared" si="131"/>
        <v>0.41811463542130217</v>
      </c>
    </row>
    <row r="1163" spans="1:18" x14ac:dyDescent="0.2">
      <c r="A1163">
        <f t="shared" ca="1" si="132"/>
        <v>1161.9257675397987</v>
      </c>
      <c r="B1163">
        <v>34</v>
      </c>
      <c r="C1163">
        <v>42.13</v>
      </c>
      <c r="D1163">
        <v>2</v>
      </c>
      <c r="E1163">
        <v>1</v>
      </c>
      <c r="F1163">
        <v>0</v>
      </c>
      <c r="G1163">
        <v>0</v>
      </c>
      <c r="H1163">
        <v>0</v>
      </c>
      <c r="I1163">
        <v>0</v>
      </c>
      <c r="J1163">
        <v>0</v>
      </c>
      <c r="K1163">
        <v>1</v>
      </c>
      <c r="L1163" s="7">
        <v>5124.1886999999997</v>
      </c>
      <c r="M1163" s="7">
        <f t="shared" si="126"/>
        <v>10869.462292242648</v>
      </c>
      <c r="N1163" s="7">
        <f t="shared" si="127"/>
        <v>-5745.2735922426482</v>
      </c>
      <c r="O1163" s="7">
        <f t="shared" si="128"/>
        <v>5745.2735922426482</v>
      </c>
      <c r="P1163" s="7">
        <f t="shared" si="129"/>
        <v>33008168.649720743</v>
      </c>
      <c r="Q1163" s="7">
        <f t="shared" si="130"/>
        <v>-1.1212064833292827</v>
      </c>
      <c r="R1163" s="7">
        <f t="shared" si="131"/>
        <v>1.1212064833292827</v>
      </c>
    </row>
    <row r="1164" spans="1:18" x14ac:dyDescent="0.2">
      <c r="A1164">
        <f t="shared" ca="1" si="132"/>
        <v>1162.9257675397987</v>
      </c>
      <c r="B1164">
        <v>30</v>
      </c>
      <c r="C1164">
        <v>38.83</v>
      </c>
      <c r="D1164">
        <v>1</v>
      </c>
      <c r="E1164">
        <v>1</v>
      </c>
      <c r="F1164">
        <v>0</v>
      </c>
      <c r="G1164">
        <v>0</v>
      </c>
      <c r="H1164">
        <v>0</v>
      </c>
      <c r="I1164">
        <v>0</v>
      </c>
      <c r="J1164">
        <v>0</v>
      </c>
      <c r="K1164">
        <v>1</v>
      </c>
      <c r="L1164" s="7">
        <v>18963.171920000001</v>
      </c>
      <c r="M1164" s="7">
        <f t="shared" si="126"/>
        <v>8247.197940028349</v>
      </c>
      <c r="N1164" s="7">
        <f t="shared" si="127"/>
        <v>10715.973979971652</v>
      </c>
      <c r="O1164" s="7">
        <f t="shared" si="128"/>
        <v>10715.973979971652</v>
      </c>
      <c r="P1164" s="7">
        <f t="shared" si="129"/>
        <v>114832098.33942948</v>
      </c>
      <c r="Q1164" s="7">
        <f t="shared" si="130"/>
        <v>0.56509396345606988</v>
      </c>
      <c r="R1164" s="7">
        <f t="shared" si="131"/>
        <v>0.56509396345606988</v>
      </c>
    </row>
    <row r="1165" spans="1:18" x14ac:dyDescent="0.2">
      <c r="A1165">
        <f t="shared" ca="1" si="132"/>
        <v>1163.9257675397987</v>
      </c>
      <c r="B1165">
        <v>18</v>
      </c>
      <c r="C1165">
        <v>28.215</v>
      </c>
      <c r="D1165">
        <v>0</v>
      </c>
      <c r="E1165">
        <v>0</v>
      </c>
      <c r="F1165">
        <v>1</v>
      </c>
      <c r="G1165">
        <v>0</v>
      </c>
      <c r="H1165">
        <v>1</v>
      </c>
      <c r="I1165">
        <v>0</v>
      </c>
      <c r="J1165">
        <v>0</v>
      </c>
      <c r="K1165">
        <v>0</v>
      </c>
      <c r="L1165" s="7">
        <v>2200.8308499999998</v>
      </c>
      <c r="M1165" s="7">
        <f t="shared" si="126"/>
        <v>2255.2190631349035</v>
      </c>
      <c r="N1165" s="7">
        <f t="shared" si="127"/>
        <v>-54.388213134903708</v>
      </c>
      <c r="O1165" s="7">
        <f t="shared" si="128"/>
        <v>54.388213134903708</v>
      </c>
      <c r="P1165" s="7">
        <f t="shared" si="129"/>
        <v>2958.0777280077123</v>
      </c>
      <c r="Q1165" s="7">
        <f t="shared" si="130"/>
        <v>-2.4712582130018632E-2</v>
      </c>
      <c r="R1165" s="7">
        <f t="shared" si="131"/>
        <v>2.4712582130018632E-2</v>
      </c>
    </row>
    <row r="1166" spans="1:18" x14ac:dyDescent="0.2">
      <c r="A1166">
        <f t="shared" ca="1" si="132"/>
        <v>1164.9257675397987</v>
      </c>
      <c r="B1166">
        <v>41</v>
      </c>
      <c r="C1166">
        <v>28.31</v>
      </c>
      <c r="D1166">
        <v>1</v>
      </c>
      <c r="E1166">
        <v>0</v>
      </c>
      <c r="F1166">
        <v>1</v>
      </c>
      <c r="G1166">
        <v>0</v>
      </c>
      <c r="H1166">
        <v>0</v>
      </c>
      <c r="I1166">
        <v>1</v>
      </c>
      <c r="J1166">
        <v>0</v>
      </c>
      <c r="K1166">
        <v>0</v>
      </c>
      <c r="L1166" s="7">
        <v>7153.5538999999999</v>
      </c>
      <c r="M1166" s="7">
        <f t="shared" si="126"/>
        <v>8317.6751953114272</v>
      </c>
      <c r="N1166" s="7">
        <f t="shared" si="127"/>
        <v>-1164.1212953114273</v>
      </c>
      <c r="O1166" s="7">
        <f t="shared" si="128"/>
        <v>1164.1212953114273</v>
      </c>
      <c r="P1166" s="7">
        <f t="shared" si="129"/>
        <v>1355178.3901975553</v>
      </c>
      <c r="Q1166" s="7">
        <f t="shared" si="130"/>
        <v>-0.16273328076991594</v>
      </c>
      <c r="R1166" s="7">
        <f t="shared" si="131"/>
        <v>0.16273328076991594</v>
      </c>
    </row>
    <row r="1167" spans="1:18" x14ac:dyDescent="0.2">
      <c r="A1167">
        <f t="shared" ca="1" si="132"/>
        <v>1165.9257675397987</v>
      </c>
      <c r="B1167">
        <v>35</v>
      </c>
      <c r="C1167">
        <v>26.125</v>
      </c>
      <c r="D1167">
        <v>0</v>
      </c>
      <c r="E1167">
        <v>0</v>
      </c>
      <c r="F1167">
        <v>1</v>
      </c>
      <c r="G1167">
        <v>0</v>
      </c>
      <c r="H1167">
        <v>1</v>
      </c>
      <c r="I1167">
        <v>0</v>
      </c>
      <c r="J1167">
        <v>0</v>
      </c>
      <c r="K1167">
        <v>0</v>
      </c>
      <c r="L1167" s="7">
        <v>5227.9887500000004</v>
      </c>
      <c r="M1167" s="7">
        <f t="shared" si="126"/>
        <v>5912.8627382231616</v>
      </c>
      <c r="N1167" s="7">
        <f t="shared" si="127"/>
        <v>-684.87398822316118</v>
      </c>
      <c r="O1167" s="7">
        <f t="shared" si="128"/>
        <v>684.87398822316118</v>
      </c>
      <c r="P1167" s="7">
        <f t="shared" si="129"/>
        <v>469052.3797446987</v>
      </c>
      <c r="Q1167" s="7">
        <f t="shared" si="130"/>
        <v>-0.13100142731239831</v>
      </c>
      <c r="R1167" s="7">
        <f t="shared" si="131"/>
        <v>0.13100142731239831</v>
      </c>
    </row>
    <row r="1168" spans="1:18" x14ac:dyDescent="0.2">
      <c r="A1168">
        <f t="shared" ca="1" si="132"/>
        <v>1166.9257675397987</v>
      </c>
      <c r="B1168">
        <v>57</v>
      </c>
      <c r="C1168">
        <v>40.369999999999997</v>
      </c>
      <c r="D1168">
        <v>0</v>
      </c>
      <c r="E1168">
        <v>1</v>
      </c>
      <c r="F1168">
        <v>0</v>
      </c>
      <c r="G1168">
        <v>0</v>
      </c>
      <c r="H1168">
        <v>0</v>
      </c>
      <c r="I1168">
        <v>0</v>
      </c>
      <c r="J1168">
        <v>0</v>
      </c>
      <c r="K1168">
        <v>1</v>
      </c>
      <c r="L1168" s="7">
        <v>10982.5013</v>
      </c>
      <c r="M1168" s="7">
        <f t="shared" si="126"/>
        <v>15229.176831948307</v>
      </c>
      <c r="N1168" s="7">
        <f t="shared" si="127"/>
        <v>-4246.6755319483073</v>
      </c>
      <c r="O1168" s="7">
        <f t="shared" si="128"/>
        <v>4246.6755319483073</v>
      </c>
      <c r="P1168" s="7">
        <f t="shared" si="129"/>
        <v>18034253.073648438</v>
      </c>
      <c r="Q1168" s="7">
        <f t="shared" si="130"/>
        <v>-0.38667653350956649</v>
      </c>
      <c r="R1168" s="7">
        <f t="shared" si="131"/>
        <v>0.38667653350956649</v>
      </c>
    </row>
    <row r="1169" spans="1:18" x14ac:dyDescent="0.2">
      <c r="A1169">
        <f t="shared" ca="1" si="132"/>
        <v>1167.9257675397987</v>
      </c>
      <c r="B1169">
        <v>29</v>
      </c>
      <c r="C1169">
        <v>24.6</v>
      </c>
      <c r="D1169">
        <v>2</v>
      </c>
      <c r="E1169">
        <v>0</v>
      </c>
      <c r="F1169">
        <v>1</v>
      </c>
      <c r="G1169">
        <v>0</v>
      </c>
      <c r="H1169">
        <v>0</v>
      </c>
      <c r="I1169">
        <v>0</v>
      </c>
      <c r="J1169">
        <v>1</v>
      </c>
      <c r="K1169">
        <v>0</v>
      </c>
      <c r="L1169" s="7">
        <v>4529.4769999999999</v>
      </c>
      <c r="M1169" s="7">
        <f t="shared" si="126"/>
        <v>3845.4047052399806</v>
      </c>
      <c r="N1169" s="7">
        <f t="shared" si="127"/>
        <v>684.0722947600193</v>
      </c>
      <c r="O1169" s="7">
        <f t="shared" si="128"/>
        <v>684.0722947600193</v>
      </c>
      <c r="P1169" s="7">
        <f t="shared" si="129"/>
        <v>467954.90445823874</v>
      </c>
      <c r="Q1169" s="7">
        <f t="shared" si="130"/>
        <v>0.15102677301596173</v>
      </c>
      <c r="R1169" s="7">
        <f t="shared" si="131"/>
        <v>0.15102677301596173</v>
      </c>
    </row>
    <row r="1170" spans="1:18" x14ac:dyDescent="0.2">
      <c r="A1170">
        <f t="shared" ca="1" si="132"/>
        <v>1168.9257675397987</v>
      </c>
      <c r="B1170">
        <v>32</v>
      </c>
      <c r="C1170">
        <v>35.200000000000003</v>
      </c>
      <c r="D1170">
        <v>2</v>
      </c>
      <c r="E1170">
        <v>1</v>
      </c>
      <c r="F1170">
        <v>0</v>
      </c>
      <c r="G1170">
        <v>0</v>
      </c>
      <c r="H1170">
        <v>0</v>
      </c>
      <c r="I1170">
        <v>0</v>
      </c>
      <c r="J1170">
        <v>1</v>
      </c>
      <c r="K1170">
        <v>0</v>
      </c>
      <c r="L1170" s="7">
        <v>4670.6400000000003</v>
      </c>
      <c r="M1170" s="7">
        <f t="shared" si="126"/>
        <v>8080.1100117318219</v>
      </c>
      <c r="N1170" s="7">
        <f t="shared" si="127"/>
        <v>-3409.4700117318216</v>
      </c>
      <c r="O1170" s="7">
        <f t="shared" si="128"/>
        <v>3409.4700117318216</v>
      </c>
      <c r="P1170" s="7">
        <f t="shared" si="129"/>
        <v>11624485.760898588</v>
      </c>
      <c r="Q1170" s="7">
        <f t="shared" si="130"/>
        <v>-0.72997919165934888</v>
      </c>
      <c r="R1170" s="7">
        <f t="shared" si="131"/>
        <v>0.72997919165934888</v>
      </c>
    </row>
    <row r="1171" spans="1:18" x14ac:dyDescent="0.2">
      <c r="A1171">
        <f t="shared" ca="1" si="132"/>
        <v>1169.9257675397987</v>
      </c>
      <c r="B1171">
        <v>37</v>
      </c>
      <c r="C1171">
        <v>34.104999999999997</v>
      </c>
      <c r="D1171">
        <v>1</v>
      </c>
      <c r="E1171">
        <v>0</v>
      </c>
      <c r="F1171">
        <v>1</v>
      </c>
      <c r="G1171">
        <v>0</v>
      </c>
      <c r="H1171">
        <v>0</v>
      </c>
      <c r="I1171">
        <v>1</v>
      </c>
      <c r="J1171">
        <v>0</v>
      </c>
      <c r="K1171">
        <v>0</v>
      </c>
      <c r="L1171" s="7">
        <v>6112.3529500000004</v>
      </c>
      <c r="M1171" s="7">
        <f t="shared" si="126"/>
        <v>9255.875848836853</v>
      </c>
      <c r="N1171" s="7">
        <f t="shared" si="127"/>
        <v>-3143.5228988368526</v>
      </c>
      <c r="O1171" s="7">
        <f t="shared" si="128"/>
        <v>3143.5228988368526</v>
      </c>
      <c r="P1171" s="7">
        <f t="shared" si="129"/>
        <v>9881736.2155116498</v>
      </c>
      <c r="Q1171" s="7">
        <f t="shared" si="130"/>
        <v>-0.51429014727247591</v>
      </c>
      <c r="R1171" s="7">
        <f t="shared" si="131"/>
        <v>0.51429014727247591</v>
      </c>
    </row>
    <row r="1172" spans="1:18" x14ac:dyDescent="0.2">
      <c r="A1172">
        <f t="shared" ca="1" si="132"/>
        <v>1170.9257675397987</v>
      </c>
      <c r="B1172">
        <v>18</v>
      </c>
      <c r="C1172">
        <v>27.36</v>
      </c>
      <c r="D1172">
        <v>1</v>
      </c>
      <c r="E1172">
        <v>1</v>
      </c>
      <c r="F1172">
        <v>0</v>
      </c>
      <c r="G1172">
        <v>1</v>
      </c>
      <c r="H1172">
        <v>1</v>
      </c>
      <c r="I1172">
        <v>0</v>
      </c>
      <c r="J1172">
        <v>0</v>
      </c>
      <c r="K1172">
        <v>0</v>
      </c>
      <c r="L1172" s="7">
        <v>17178.682400000002</v>
      </c>
      <c r="M1172" s="7">
        <f t="shared" si="126"/>
        <v>26157.929387964479</v>
      </c>
      <c r="N1172" s="7">
        <f t="shared" si="127"/>
        <v>-8979.2469879644777</v>
      </c>
      <c r="O1172" s="7">
        <f t="shared" si="128"/>
        <v>8979.2469879644777</v>
      </c>
      <c r="P1172" s="7">
        <f t="shared" si="129"/>
        <v>80626876.470869139</v>
      </c>
      <c r="Q1172" s="7">
        <f t="shared" si="130"/>
        <v>-0.52269707180595393</v>
      </c>
      <c r="R1172" s="7">
        <f t="shared" si="131"/>
        <v>0.52269707180595393</v>
      </c>
    </row>
    <row r="1173" spans="1:18" x14ac:dyDescent="0.2">
      <c r="A1173">
        <f t="shared" ca="1" si="132"/>
        <v>1171.9257675397987</v>
      </c>
      <c r="B1173">
        <v>43</v>
      </c>
      <c r="C1173">
        <v>26.7</v>
      </c>
      <c r="D1173">
        <v>2</v>
      </c>
      <c r="E1173">
        <v>0</v>
      </c>
      <c r="F1173">
        <v>1</v>
      </c>
      <c r="G1173">
        <v>1</v>
      </c>
      <c r="H1173">
        <v>0</v>
      </c>
      <c r="I1173">
        <v>0</v>
      </c>
      <c r="J1173">
        <v>1</v>
      </c>
      <c r="K1173">
        <v>0</v>
      </c>
      <c r="L1173" s="7">
        <v>22478.6</v>
      </c>
      <c r="M1173" s="7">
        <f t="shared" si="126"/>
        <v>32002.234435258437</v>
      </c>
      <c r="N1173" s="7">
        <f t="shared" si="127"/>
        <v>-9523.6344352584383</v>
      </c>
      <c r="O1173" s="7">
        <f t="shared" si="128"/>
        <v>9523.6344352584383</v>
      </c>
      <c r="P1173" s="7">
        <f t="shared" si="129"/>
        <v>90699612.856440321</v>
      </c>
      <c r="Q1173" s="7">
        <f t="shared" si="130"/>
        <v>-0.42367560414164757</v>
      </c>
      <c r="R1173" s="7">
        <f t="shared" si="131"/>
        <v>0.42367560414164757</v>
      </c>
    </row>
    <row r="1174" spans="1:18" x14ac:dyDescent="0.2">
      <c r="A1174">
        <f t="shared" ca="1" si="132"/>
        <v>1172.9257675397987</v>
      </c>
      <c r="B1174">
        <v>56</v>
      </c>
      <c r="C1174">
        <v>41.91</v>
      </c>
      <c r="D1174">
        <v>0</v>
      </c>
      <c r="E1174">
        <v>0</v>
      </c>
      <c r="F1174">
        <v>1</v>
      </c>
      <c r="G1174">
        <v>0</v>
      </c>
      <c r="H1174">
        <v>0</v>
      </c>
      <c r="I1174">
        <v>0</v>
      </c>
      <c r="J1174">
        <v>0</v>
      </c>
      <c r="K1174">
        <v>1</v>
      </c>
      <c r="L1174" s="7">
        <v>11093.6229</v>
      </c>
      <c r="M1174" s="7">
        <f t="shared" si="126"/>
        <v>15625.992757366759</v>
      </c>
      <c r="N1174" s="7">
        <f t="shared" si="127"/>
        <v>-4532.3698573667589</v>
      </c>
      <c r="O1174" s="7">
        <f t="shared" si="128"/>
        <v>4532.3698573667589</v>
      </c>
      <c r="P1174" s="7">
        <f t="shared" si="129"/>
        <v>20542376.523966774</v>
      </c>
      <c r="Q1174" s="7">
        <f t="shared" si="130"/>
        <v>-0.4085563299043416</v>
      </c>
      <c r="R1174" s="7">
        <f t="shared" si="131"/>
        <v>0.4085563299043416</v>
      </c>
    </row>
    <row r="1175" spans="1:18" x14ac:dyDescent="0.2">
      <c r="A1175">
        <f t="shared" ca="1" si="132"/>
        <v>1173.9257675397987</v>
      </c>
      <c r="B1175">
        <v>38</v>
      </c>
      <c r="C1175">
        <v>29.26</v>
      </c>
      <c r="D1175">
        <v>2</v>
      </c>
      <c r="E1175">
        <v>1</v>
      </c>
      <c r="F1175">
        <v>0</v>
      </c>
      <c r="G1175">
        <v>0</v>
      </c>
      <c r="H1175">
        <v>0</v>
      </c>
      <c r="I1175">
        <v>1</v>
      </c>
      <c r="J1175">
        <v>0</v>
      </c>
      <c r="K1175">
        <v>0</v>
      </c>
      <c r="L1175" s="7">
        <v>6457.8433999999997</v>
      </c>
      <c r="M1175" s="7">
        <f t="shared" si="126"/>
        <v>8213.5261043837072</v>
      </c>
      <c r="N1175" s="7">
        <f t="shared" si="127"/>
        <v>-1755.6827043837075</v>
      </c>
      <c r="O1175" s="7">
        <f t="shared" si="128"/>
        <v>1755.6827043837075</v>
      </c>
      <c r="P1175" s="7">
        <f t="shared" si="129"/>
        <v>3082421.7584720887</v>
      </c>
      <c r="Q1175" s="7">
        <f t="shared" si="130"/>
        <v>-0.2718682686519942</v>
      </c>
      <c r="R1175" s="7">
        <f t="shared" si="131"/>
        <v>0.2718682686519942</v>
      </c>
    </row>
    <row r="1176" spans="1:18" x14ac:dyDescent="0.2">
      <c r="A1176">
        <f t="shared" ca="1" si="132"/>
        <v>1174.9257675397987</v>
      </c>
      <c r="B1176">
        <v>29</v>
      </c>
      <c r="C1176">
        <v>32.11</v>
      </c>
      <c r="D1176">
        <v>2</v>
      </c>
      <c r="E1176">
        <v>1</v>
      </c>
      <c r="F1176">
        <v>0</v>
      </c>
      <c r="G1176">
        <v>0</v>
      </c>
      <c r="H1176">
        <v>0</v>
      </c>
      <c r="I1176">
        <v>1</v>
      </c>
      <c r="J1176">
        <v>0</v>
      </c>
      <c r="K1176">
        <v>0</v>
      </c>
      <c r="L1176" s="7">
        <v>4433.9159</v>
      </c>
      <c r="M1176" s="7">
        <f t="shared" si="126"/>
        <v>6868.520274338468</v>
      </c>
      <c r="N1176" s="7">
        <f t="shared" si="127"/>
        <v>-2434.604374338468</v>
      </c>
      <c r="O1176" s="7">
        <f t="shared" si="128"/>
        <v>2434.604374338468</v>
      </c>
      <c r="P1176" s="7">
        <f t="shared" si="129"/>
        <v>5927298.459548003</v>
      </c>
      <c r="Q1176" s="7">
        <f t="shared" si="130"/>
        <v>-0.54908672813087589</v>
      </c>
      <c r="R1176" s="7">
        <f t="shared" si="131"/>
        <v>0.54908672813087589</v>
      </c>
    </row>
    <row r="1177" spans="1:18" x14ac:dyDescent="0.2">
      <c r="A1177">
        <f t="shared" ca="1" si="132"/>
        <v>1175.9257675397987</v>
      </c>
      <c r="B1177">
        <v>22</v>
      </c>
      <c r="C1177">
        <v>27.1</v>
      </c>
      <c r="D1177">
        <v>0</v>
      </c>
      <c r="E1177">
        <v>0</v>
      </c>
      <c r="F1177">
        <v>1</v>
      </c>
      <c r="G1177">
        <v>0</v>
      </c>
      <c r="H1177">
        <v>0</v>
      </c>
      <c r="I1177">
        <v>0</v>
      </c>
      <c r="J1177">
        <v>1</v>
      </c>
      <c r="K1177">
        <v>0</v>
      </c>
      <c r="L1177" s="7">
        <v>2154.3609999999999</v>
      </c>
      <c r="M1177" s="7">
        <f t="shared" si="126"/>
        <v>1944.3927812073798</v>
      </c>
      <c r="N1177" s="7">
        <f t="shared" si="127"/>
        <v>209.96821879262006</v>
      </c>
      <c r="O1177" s="7">
        <f t="shared" si="128"/>
        <v>209.96821879262006</v>
      </c>
      <c r="P1177" s="7">
        <f t="shared" si="129"/>
        <v>44086.652902945571</v>
      </c>
      <c r="Q1177" s="7">
        <f t="shared" si="130"/>
        <v>9.7461947553181702E-2</v>
      </c>
      <c r="R1177" s="7">
        <f t="shared" si="131"/>
        <v>9.7461947553181702E-2</v>
      </c>
    </row>
    <row r="1178" spans="1:18" x14ac:dyDescent="0.2">
      <c r="A1178">
        <f t="shared" ca="1" si="132"/>
        <v>1176.9257675397987</v>
      </c>
      <c r="B1178">
        <v>52</v>
      </c>
      <c r="C1178">
        <v>24.13</v>
      </c>
      <c r="D1178">
        <v>1</v>
      </c>
      <c r="E1178">
        <v>0</v>
      </c>
      <c r="F1178">
        <v>1</v>
      </c>
      <c r="G1178">
        <v>1</v>
      </c>
      <c r="H1178">
        <v>0</v>
      </c>
      <c r="I1178">
        <v>1</v>
      </c>
      <c r="J1178">
        <v>0</v>
      </c>
      <c r="K1178">
        <v>0</v>
      </c>
      <c r="L1178" s="7">
        <v>23887.662700000001</v>
      </c>
      <c r="M1178" s="7">
        <f t="shared" si="126"/>
        <v>33573.800979041764</v>
      </c>
      <c r="N1178" s="7">
        <f t="shared" si="127"/>
        <v>-9686.1382790417629</v>
      </c>
      <c r="O1178" s="7">
        <f t="shared" si="128"/>
        <v>9686.1382790417629</v>
      </c>
      <c r="P1178" s="7">
        <f t="shared" si="129"/>
        <v>93821274.760718122</v>
      </c>
      <c r="Q1178" s="7">
        <f t="shared" si="130"/>
        <v>-0.40548706672092127</v>
      </c>
      <c r="R1178" s="7">
        <f t="shared" si="131"/>
        <v>0.40548706672092127</v>
      </c>
    </row>
    <row r="1179" spans="1:18" x14ac:dyDescent="0.2">
      <c r="A1179">
        <f t="shared" ca="1" si="132"/>
        <v>1177.9257675397987</v>
      </c>
      <c r="B1179">
        <v>40</v>
      </c>
      <c r="C1179">
        <v>27.4</v>
      </c>
      <c r="D1179">
        <v>1</v>
      </c>
      <c r="E1179">
        <v>0</v>
      </c>
      <c r="F1179">
        <v>1</v>
      </c>
      <c r="G1179">
        <v>0</v>
      </c>
      <c r="H1179">
        <v>0</v>
      </c>
      <c r="I1179">
        <v>0</v>
      </c>
      <c r="J1179">
        <v>1</v>
      </c>
      <c r="K1179">
        <v>0</v>
      </c>
      <c r="L1179" s="7">
        <v>6496.8860000000004</v>
      </c>
      <c r="M1179" s="7">
        <f t="shared" si="126"/>
        <v>7145.0657081120262</v>
      </c>
      <c r="N1179" s="7">
        <f t="shared" si="127"/>
        <v>-648.17970811202576</v>
      </c>
      <c r="O1179" s="7">
        <f t="shared" si="128"/>
        <v>648.17970811202576</v>
      </c>
      <c r="P1179" s="7">
        <f t="shared" si="129"/>
        <v>420136.93400819093</v>
      </c>
      <c r="Q1179" s="7">
        <f t="shared" si="130"/>
        <v>-9.9767751521579059E-2</v>
      </c>
      <c r="R1179" s="7">
        <f t="shared" si="131"/>
        <v>9.9767751521579059E-2</v>
      </c>
    </row>
    <row r="1180" spans="1:18" x14ac:dyDescent="0.2">
      <c r="A1180">
        <f t="shared" ca="1" si="132"/>
        <v>1178.9257675397987</v>
      </c>
      <c r="B1180">
        <v>23</v>
      </c>
      <c r="C1180">
        <v>34.865000000000002</v>
      </c>
      <c r="D1180">
        <v>0</v>
      </c>
      <c r="E1180">
        <v>0</v>
      </c>
      <c r="F1180">
        <v>1</v>
      </c>
      <c r="G1180">
        <v>0</v>
      </c>
      <c r="H1180">
        <v>1</v>
      </c>
      <c r="I1180">
        <v>0</v>
      </c>
      <c r="J1180">
        <v>0</v>
      </c>
      <c r="K1180">
        <v>0</v>
      </c>
      <c r="L1180" s="7">
        <v>2899.4893499999998</v>
      </c>
      <c r="M1180" s="7">
        <f t="shared" si="126"/>
        <v>5795.1372923337303</v>
      </c>
      <c r="N1180" s="7">
        <f t="shared" si="127"/>
        <v>-2895.6479423337305</v>
      </c>
      <c r="O1180" s="7">
        <f t="shared" si="128"/>
        <v>2895.6479423337305</v>
      </c>
      <c r="P1180" s="7">
        <f t="shared" si="129"/>
        <v>8384777.005941567</v>
      </c>
      <c r="Q1180" s="7">
        <f t="shared" si="130"/>
        <v>-0.99867514337782637</v>
      </c>
      <c r="R1180" s="7">
        <f t="shared" si="131"/>
        <v>0.99867514337782637</v>
      </c>
    </row>
    <row r="1181" spans="1:18" x14ac:dyDescent="0.2">
      <c r="A1181">
        <f t="shared" ca="1" si="132"/>
        <v>1179.9257675397987</v>
      </c>
      <c r="B1181">
        <v>31</v>
      </c>
      <c r="C1181">
        <v>29.81</v>
      </c>
      <c r="D1181">
        <v>0</v>
      </c>
      <c r="E1181">
        <v>1</v>
      </c>
      <c r="F1181">
        <v>0</v>
      </c>
      <c r="G1181">
        <v>1</v>
      </c>
      <c r="H1181">
        <v>0</v>
      </c>
      <c r="I1181">
        <v>0</v>
      </c>
      <c r="J1181">
        <v>0</v>
      </c>
      <c r="K1181">
        <v>1</v>
      </c>
      <c r="L1181" s="7">
        <v>19350.368900000001</v>
      </c>
      <c r="M1181" s="7">
        <f t="shared" si="126"/>
        <v>28817.563337759606</v>
      </c>
      <c r="N1181" s="7">
        <f t="shared" si="127"/>
        <v>-9467.1944377596046</v>
      </c>
      <c r="O1181" s="7">
        <f t="shared" si="128"/>
        <v>9467.1944377596046</v>
      </c>
      <c r="P1181" s="7">
        <f t="shared" si="129"/>
        <v>89627770.522346392</v>
      </c>
      <c r="Q1181" s="7">
        <f t="shared" si="130"/>
        <v>-0.48925136707650074</v>
      </c>
      <c r="R1181" s="7">
        <f t="shared" si="131"/>
        <v>0.48925136707650074</v>
      </c>
    </row>
    <row r="1182" spans="1:18" x14ac:dyDescent="0.2">
      <c r="A1182">
        <f t="shared" ca="1" si="132"/>
        <v>1180.9257675397987</v>
      </c>
      <c r="B1182">
        <v>42</v>
      </c>
      <c r="C1182">
        <v>41.325000000000003</v>
      </c>
      <c r="D1182">
        <v>1</v>
      </c>
      <c r="E1182">
        <v>0</v>
      </c>
      <c r="F1182">
        <v>1</v>
      </c>
      <c r="G1182">
        <v>0</v>
      </c>
      <c r="H1182">
        <v>1</v>
      </c>
      <c r="I1182">
        <v>0</v>
      </c>
      <c r="J1182">
        <v>0</v>
      </c>
      <c r="K1182">
        <v>0</v>
      </c>
      <c r="L1182" s="7">
        <v>7650.7737500000003</v>
      </c>
      <c r="M1182" s="7">
        <f t="shared" si="126"/>
        <v>13342.098246018502</v>
      </c>
      <c r="N1182" s="7">
        <f t="shared" si="127"/>
        <v>-5691.324496018502</v>
      </c>
      <c r="O1182" s="7">
        <f t="shared" si="128"/>
        <v>5691.324496018502</v>
      </c>
      <c r="P1182" s="7">
        <f t="shared" si="129"/>
        <v>32391174.518980257</v>
      </c>
      <c r="Q1182" s="7">
        <f t="shared" si="130"/>
        <v>-0.74388874667983773</v>
      </c>
      <c r="R1182" s="7">
        <f t="shared" si="131"/>
        <v>0.74388874667983773</v>
      </c>
    </row>
    <row r="1183" spans="1:18" x14ac:dyDescent="0.2">
      <c r="A1183">
        <f t="shared" ca="1" si="132"/>
        <v>1181.9257675397987</v>
      </c>
      <c r="B1183">
        <v>24</v>
      </c>
      <c r="C1183">
        <v>29.925000000000001</v>
      </c>
      <c r="D1183">
        <v>0</v>
      </c>
      <c r="E1183">
        <v>0</v>
      </c>
      <c r="F1183">
        <v>1</v>
      </c>
      <c r="G1183">
        <v>0</v>
      </c>
      <c r="H1183">
        <v>0</v>
      </c>
      <c r="I1183">
        <v>1</v>
      </c>
      <c r="J1183">
        <v>0</v>
      </c>
      <c r="K1183">
        <v>0</v>
      </c>
      <c r="L1183" s="7">
        <v>2850.6837500000001</v>
      </c>
      <c r="M1183" s="7">
        <f t="shared" si="126"/>
        <v>4023.4140846088862</v>
      </c>
      <c r="N1183" s="7">
        <f t="shared" si="127"/>
        <v>-1172.7303346088861</v>
      </c>
      <c r="O1183" s="7">
        <f t="shared" si="128"/>
        <v>1172.7303346088861</v>
      </c>
      <c r="P1183" s="7">
        <f t="shared" si="129"/>
        <v>1375296.4377118698</v>
      </c>
      <c r="Q1183" s="7">
        <f t="shared" si="130"/>
        <v>-0.41138563146784907</v>
      </c>
      <c r="R1183" s="7">
        <f t="shared" si="131"/>
        <v>0.41138563146784907</v>
      </c>
    </row>
    <row r="1184" spans="1:18" x14ac:dyDescent="0.2">
      <c r="A1184">
        <f t="shared" ca="1" si="132"/>
        <v>1182.9257675397987</v>
      </c>
      <c r="B1184">
        <v>25</v>
      </c>
      <c r="C1184">
        <v>30.3</v>
      </c>
      <c r="D1184">
        <v>0</v>
      </c>
      <c r="E1184">
        <v>0</v>
      </c>
      <c r="F1184">
        <v>1</v>
      </c>
      <c r="G1184">
        <v>0</v>
      </c>
      <c r="H1184">
        <v>0</v>
      </c>
      <c r="I1184">
        <v>0</v>
      </c>
      <c r="J1184">
        <v>1</v>
      </c>
      <c r="K1184">
        <v>0</v>
      </c>
      <c r="L1184" s="7">
        <v>2632.9920000000002</v>
      </c>
      <c r="M1184" s="7">
        <f t="shared" si="126"/>
        <v>3800.3808903741124</v>
      </c>
      <c r="N1184" s="7">
        <f t="shared" si="127"/>
        <v>-1167.3888903741122</v>
      </c>
      <c r="O1184" s="7">
        <f t="shared" si="128"/>
        <v>1167.3888903741122</v>
      </c>
      <c r="P1184" s="7">
        <f t="shared" si="129"/>
        <v>1362796.8213689008</v>
      </c>
      <c r="Q1184" s="7">
        <f t="shared" si="130"/>
        <v>-0.44336970654453645</v>
      </c>
      <c r="R1184" s="7">
        <f t="shared" si="131"/>
        <v>0.44336970654453645</v>
      </c>
    </row>
    <row r="1185" spans="1:18" x14ac:dyDescent="0.2">
      <c r="A1185">
        <f t="shared" ca="1" si="132"/>
        <v>1183.9257675397987</v>
      </c>
      <c r="B1185">
        <v>48</v>
      </c>
      <c r="C1185">
        <v>27.36</v>
      </c>
      <c r="D1185">
        <v>1</v>
      </c>
      <c r="E1185">
        <v>0</v>
      </c>
      <c r="F1185">
        <v>1</v>
      </c>
      <c r="G1185">
        <v>0</v>
      </c>
      <c r="H1185">
        <v>1</v>
      </c>
      <c r="I1185">
        <v>0</v>
      </c>
      <c r="J1185">
        <v>0</v>
      </c>
      <c r="K1185">
        <v>0</v>
      </c>
      <c r="L1185" s="7">
        <v>9447.3824000000004</v>
      </c>
      <c r="M1185" s="7">
        <f t="shared" si="126"/>
        <v>10146.399781567206</v>
      </c>
      <c r="N1185" s="7">
        <f t="shared" si="127"/>
        <v>-699.01738156720603</v>
      </c>
      <c r="O1185" s="7">
        <f t="shared" si="128"/>
        <v>699.01738156720603</v>
      </c>
      <c r="P1185" s="7">
        <f t="shared" si="129"/>
        <v>488625.29973307293</v>
      </c>
      <c r="Q1185" s="7">
        <f t="shared" si="130"/>
        <v>-7.3990588289006481E-2</v>
      </c>
      <c r="R1185" s="7">
        <f t="shared" si="131"/>
        <v>7.3990588289006481E-2</v>
      </c>
    </row>
    <row r="1186" spans="1:18" x14ac:dyDescent="0.2">
      <c r="A1186">
        <f t="shared" ca="1" si="132"/>
        <v>1184.9257675397987</v>
      </c>
      <c r="B1186">
        <v>23</v>
      </c>
      <c r="C1186">
        <v>28.49</v>
      </c>
      <c r="D1186">
        <v>1</v>
      </c>
      <c r="E1186">
        <v>0</v>
      </c>
      <c r="F1186">
        <v>1</v>
      </c>
      <c r="G1186">
        <v>1</v>
      </c>
      <c r="H1186">
        <v>0</v>
      </c>
      <c r="I1186">
        <v>0</v>
      </c>
      <c r="J1186">
        <v>0</v>
      </c>
      <c r="K1186">
        <v>1</v>
      </c>
      <c r="L1186" s="7">
        <v>18328.238099999999</v>
      </c>
      <c r="M1186" s="7">
        <f t="shared" si="126"/>
        <v>26921.792063238754</v>
      </c>
      <c r="N1186" s="7">
        <f t="shared" si="127"/>
        <v>-8593.5539632387554</v>
      </c>
      <c r="O1186" s="7">
        <f t="shared" si="128"/>
        <v>8593.5539632387554</v>
      </c>
      <c r="P1186" s="7">
        <f t="shared" si="129"/>
        <v>73849169.719096527</v>
      </c>
      <c r="Q1186" s="7">
        <f t="shared" si="130"/>
        <v>-0.46886961618196982</v>
      </c>
      <c r="R1186" s="7">
        <f t="shared" si="131"/>
        <v>0.46886961618196982</v>
      </c>
    </row>
    <row r="1187" spans="1:18" x14ac:dyDescent="0.2">
      <c r="A1187">
        <f t="shared" ca="1" si="132"/>
        <v>1185.9257675397987</v>
      </c>
      <c r="B1187">
        <v>45</v>
      </c>
      <c r="C1187">
        <v>23.56</v>
      </c>
      <c r="D1187">
        <v>2</v>
      </c>
      <c r="E1187">
        <v>1</v>
      </c>
      <c r="F1187">
        <v>0</v>
      </c>
      <c r="G1187">
        <v>0</v>
      </c>
      <c r="H1187">
        <v>1</v>
      </c>
      <c r="I1187">
        <v>0</v>
      </c>
      <c r="J1187">
        <v>0</v>
      </c>
      <c r="K1187">
        <v>0</v>
      </c>
      <c r="L1187" s="7">
        <v>8603.8233999999993</v>
      </c>
      <c r="M1187" s="7">
        <f t="shared" si="126"/>
        <v>8431.0817859879935</v>
      </c>
      <c r="N1187" s="7">
        <f t="shared" si="127"/>
        <v>172.74161401200581</v>
      </c>
      <c r="O1187" s="7">
        <f t="shared" si="128"/>
        <v>172.74161401200581</v>
      </c>
      <c r="P1187" s="7">
        <f t="shared" si="129"/>
        <v>29839.665211472802</v>
      </c>
      <c r="Q1187" s="7">
        <f t="shared" si="130"/>
        <v>2.0077308189752688E-2</v>
      </c>
      <c r="R1187" s="7">
        <f t="shared" si="131"/>
        <v>2.0077308189752688E-2</v>
      </c>
    </row>
    <row r="1188" spans="1:18" x14ac:dyDescent="0.2">
      <c r="A1188">
        <f t="shared" ca="1" si="132"/>
        <v>1186.9257675397987</v>
      </c>
      <c r="B1188">
        <v>20</v>
      </c>
      <c r="C1188">
        <v>35.625</v>
      </c>
      <c r="D1188">
        <v>3</v>
      </c>
      <c r="E1188">
        <v>1</v>
      </c>
      <c r="F1188">
        <v>0</v>
      </c>
      <c r="G1188">
        <v>1</v>
      </c>
      <c r="H1188">
        <v>0</v>
      </c>
      <c r="I1188">
        <v>1</v>
      </c>
      <c r="J1188">
        <v>0</v>
      </c>
      <c r="K1188">
        <v>0</v>
      </c>
      <c r="L1188" s="7">
        <v>37465.34375</v>
      </c>
      <c r="M1188" s="7">
        <f t="shared" si="126"/>
        <v>30073.113178006395</v>
      </c>
      <c r="N1188" s="7">
        <f t="shared" si="127"/>
        <v>7392.2305719936048</v>
      </c>
      <c r="O1188" s="7">
        <f t="shared" si="128"/>
        <v>7392.2305719936048</v>
      </c>
      <c r="P1188" s="7">
        <f t="shared" si="129"/>
        <v>54645072.829516895</v>
      </c>
      <c r="Q1188" s="7">
        <f t="shared" si="130"/>
        <v>0.19730849452018187</v>
      </c>
      <c r="R1188" s="7">
        <f t="shared" si="131"/>
        <v>0.19730849452018187</v>
      </c>
    </row>
    <row r="1189" spans="1:18" x14ac:dyDescent="0.2">
      <c r="A1189">
        <f t="shared" ca="1" si="132"/>
        <v>1187.9257675397987</v>
      </c>
      <c r="B1189">
        <v>62</v>
      </c>
      <c r="C1189">
        <v>32.68</v>
      </c>
      <c r="D1189">
        <v>0</v>
      </c>
      <c r="E1189">
        <v>0</v>
      </c>
      <c r="F1189">
        <v>1</v>
      </c>
      <c r="G1189">
        <v>0</v>
      </c>
      <c r="H1189">
        <v>0</v>
      </c>
      <c r="I1189">
        <v>1</v>
      </c>
      <c r="J1189">
        <v>0</v>
      </c>
      <c r="K1189">
        <v>0</v>
      </c>
      <c r="L1189" s="7">
        <v>13844.797200000001</v>
      </c>
      <c r="M1189" s="7">
        <f t="shared" si="126"/>
        <v>14718.433445725972</v>
      </c>
      <c r="N1189" s="7">
        <f t="shared" si="127"/>
        <v>-873.63624572597109</v>
      </c>
      <c r="O1189" s="7">
        <f t="shared" si="128"/>
        <v>873.63624572597109</v>
      </c>
      <c r="P1189" s="7">
        <f t="shared" si="129"/>
        <v>763240.2898461693</v>
      </c>
      <c r="Q1189" s="7">
        <f t="shared" si="130"/>
        <v>-6.3102133827281415E-2</v>
      </c>
      <c r="R1189" s="7">
        <f t="shared" si="131"/>
        <v>6.3102133827281415E-2</v>
      </c>
    </row>
    <row r="1190" spans="1:18" x14ac:dyDescent="0.2">
      <c r="A1190">
        <f t="shared" ca="1" si="132"/>
        <v>1188.9257675397987</v>
      </c>
      <c r="B1190">
        <v>43</v>
      </c>
      <c r="C1190">
        <v>25.27</v>
      </c>
      <c r="D1190">
        <v>1</v>
      </c>
      <c r="E1190">
        <v>0</v>
      </c>
      <c r="F1190">
        <v>1</v>
      </c>
      <c r="G1190">
        <v>1</v>
      </c>
      <c r="H1190">
        <v>1</v>
      </c>
      <c r="I1190">
        <v>0</v>
      </c>
      <c r="J1190">
        <v>0</v>
      </c>
      <c r="K1190">
        <v>0</v>
      </c>
      <c r="L1190" s="7">
        <v>21771.3423</v>
      </c>
      <c r="M1190" s="7">
        <f t="shared" si="126"/>
        <v>32001.738242746633</v>
      </c>
      <c r="N1190" s="7">
        <f t="shared" si="127"/>
        <v>-10230.395942746632</v>
      </c>
      <c r="O1190" s="7">
        <f t="shared" si="128"/>
        <v>10230.395942746632</v>
      </c>
      <c r="P1190" s="7">
        <f t="shared" si="129"/>
        <v>104661001.14536676</v>
      </c>
      <c r="Q1190" s="7">
        <f t="shared" si="130"/>
        <v>-0.46990193814308973</v>
      </c>
      <c r="R1190" s="7">
        <f t="shared" si="131"/>
        <v>0.46990193814308973</v>
      </c>
    </row>
    <row r="1191" spans="1:18" x14ac:dyDescent="0.2">
      <c r="A1191">
        <f t="shared" ca="1" si="132"/>
        <v>1189.9257675397987</v>
      </c>
      <c r="B1191">
        <v>23</v>
      </c>
      <c r="C1191">
        <v>28</v>
      </c>
      <c r="D1191">
        <v>0</v>
      </c>
      <c r="E1191">
        <v>0</v>
      </c>
      <c r="F1191">
        <v>1</v>
      </c>
      <c r="G1191">
        <v>0</v>
      </c>
      <c r="H1191">
        <v>0</v>
      </c>
      <c r="I1191">
        <v>0</v>
      </c>
      <c r="J1191">
        <v>1</v>
      </c>
      <c r="K1191">
        <v>0</v>
      </c>
      <c r="L1191" s="7">
        <v>13126.677449999999</v>
      </c>
      <c r="M1191" s="7">
        <f t="shared" si="126"/>
        <v>2506.5232419944841</v>
      </c>
      <c r="N1191" s="7">
        <f t="shared" si="127"/>
        <v>10620.154208005515</v>
      </c>
      <c r="O1191" s="7">
        <f t="shared" si="128"/>
        <v>10620.154208005515</v>
      </c>
      <c r="P1191" s="7">
        <f t="shared" si="129"/>
        <v>112787675.40181725</v>
      </c>
      <c r="Q1191" s="7">
        <f t="shared" si="130"/>
        <v>0.80905120495708649</v>
      </c>
      <c r="R1191" s="7">
        <f t="shared" si="131"/>
        <v>0.80905120495708649</v>
      </c>
    </row>
    <row r="1192" spans="1:18" x14ac:dyDescent="0.2">
      <c r="A1192">
        <f t="shared" ca="1" si="132"/>
        <v>1190.9257675397987</v>
      </c>
      <c r="B1192">
        <v>31</v>
      </c>
      <c r="C1192">
        <v>32.774999999999999</v>
      </c>
      <c r="D1192">
        <v>2</v>
      </c>
      <c r="E1192">
        <v>0</v>
      </c>
      <c r="F1192">
        <v>1</v>
      </c>
      <c r="G1192">
        <v>0</v>
      </c>
      <c r="H1192">
        <v>0</v>
      </c>
      <c r="I1192">
        <v>1</v>
      </c>
      <c r="J1192">
        <v>0</v>
      </c>
      <c r="K1192">
        <v>0</v>
      </c>
      <c r="L1192" s="7">
        <v>5327.4002499999997</v>
      </c>
      <c r="M1192" s="7">
        <f t="shared" si="126"/>
        <v>7739.1109854594788</v>
      </c>
      <c r="N1192" s="7">
        <f t="shared" si="127"/>
        <v>-2411.7107354594791</v>
      </c>
      <c r="O1192" s="7">
        <f t="shared" si="128"/>
        <v>2411.7107354594791</v>
      </c>
      <c r="P1192" s="7">
        <f t="shared" si="129"/>
        <v>5816348.6715305019</v>
      </c>
      <c r="Q1192" s="7">
        <f t="shared" si="130"/>
        <v>-0.45269936972719088</v>
      </c>
      <c r="R1192" s="7">
        <f t="shared" si="131"/>
        <v>0.45269936972719088</v>
      </c>
    </row>
    <row r="1193" spans="1:18" x14ac:dyDescent="0.2">
      <c r="A1193">
        <f t="shared" ca="1" si="132"/>
        <v>1191.9257675397987</v>
      </c>
      <c r="B1193">
        <v>41</v>
      </c>
      <c r="C1193">
        <v>21.754999999999999</v>
      </c>
      <c r="D1193">
        <v>1</v>
      </c>
      <c r="E1193">
        <v>0</v>
      </c>
      <c r="F1193">
        <v>1</v>
      </c>
      <c r="G1193">
        <v>0</v>
      </c>
      <c r="H1193">
        <v>1</v>
      </c>
      <c r="I1193">
        <v>0</v>
      </c>
      <c r="J1193">
        <v>0</v>
      </c>
      <c r="K1193">
        <v>0</v>
      </c>
      <c r="L1193" s="7">
        <v>13725.47184</v>
      </c>
      <c r="M1193" s="7">
        <f t="shared" si="126"/>
        <v>6447.2260063170106</v>
      </c>
      <c r="N1193" s="7">
        <f t="shared" si="127"/>
        <v>7278.2458336829895</v>
      </c>
      <c r="O1193" s="7">
        <f t="shared" si="128"/>
        <v>7278.2458336829895</v>
      </c>
      <c r="P1193" s="7">
        <f t="shared" si="129"/>
        <v>52972862.415523797</v>
      </c>
      <c r="Q1193" s="7">
        <f t="shared" si="130"/>
        <v>0.5302729056258797</v>
      </c>
      <c r="R1193" s="7">
        <f t="shared" si="131"/>
        <v>0.5302729056258797</v>
      </c>
    </row>
    <row r="1194" spans="1:18" x14ac:dyDescent="0.2">
      <c r="A1194">
        <f t="shared" ca="1" si="132"/>
        <v>1192.9257675397987</v>
      </c>
      <c r="B1194">
        <v>58</v>
      </c>
      <c r="C1194">
        <v>32.395000000000003</v>
      </c>
      <c r="D1194">
        <v>1</v>
      </c>
      <c r="E1194">
        <v>0</v>
      </c>
      <c r="F1194">
        <v>1</v>
      </c>
      <c r="G1194">
        <v>0</v>
      </c>
      <c r="H1194">
        <v>1</v>
      </c>
      <c r="I1194">
        <v>0</v>
      </c>
      <c r="J1194">
        <v>0</v>
      </c>
      <c r="K1194">
        <v>0</v>
      </c>
      <c r="L1194" s="7">
        <v>13019.161050000001</v>
      </c>
      <c r="M1194" s="7">
        <f t="shared" si="126"/>
        <v>14422.802345871267</v>
      </c>
      <c r="N1194" s="7">
        <f t="shared" si="127"/>
        <v>-1403.6412958712663</v>
      </c>
      <c r="O1194" s="7">
        <f t="shared" si="128"/>
        <v>1403.6412958712663</v>
      </c>
      <c r="P1194" s="7">
        <f t="shared" si="129"/>
        <v>1970208.8874751676</v>
      </c>
      <c r="Q1194" s="7">
        <f t="shared" si="130"/>
        <v>-0.10781349815710792</v>
      </c>
      <c r="R1194" s="7">
        <f t="shared" si="131"/>
        <v>0.10781349815710792</v>
      </c>
    </row>
    <row r="1195" spans="1:18" x14ac:dyDescent="0.2">
      <c r="A1195">
        <f t="shared" ca="1" si="132"/>
        <v>1193.9257675397987</v>
      </c>
      <c r="B1195">
        <v>48</v>
      </c>
      <c r="C1195">
        <v>36.575000000000003</v>
      </c>
      <c r="D1195">
        <v>0</v>
      </c>
      <c r="E1195">
        <v>0</v>
      </c>
      <c r="F1195">
        <v>1</v>
      </c>
      <c r="G1195">
        <v>0</v>
      </c>
      <c r="H1195">
        <v>0</v>
      </c>
      <c r="I1195">
        <v>1</v>
      </c>
      <c r="J1195">
        <v>0</v>
      </c>
      <c r="K1195">
        <v>0</v>
      </c>
      <c r="L1195" s="7">
        <v>8671.1912499999999</v>
      </c>
      <c r="M1195" s="7">
        <f t="shared" si="126"/>
        <v>12443.603012017325</v>
      </c>
      <c r="N1195" s="7">
        <f t="shared" si="127"/>
        <v>-3772.4117620173256</v>
      </c>
      <c r="O1195" s="7">
        <f t="shared" si="128"/>
        <v>3772.4117620173256</v>
      </c>
      <c r="P1195" s="7">
        <f t="shared" si="129"/>
        <v>14231090.502206663</v>
      </c>
      <c r="Q1195" s="7">
        <f t="shared" si="130"/>
        <v>-0.4350511542479617</v>
      </c>
      <c r="R1195" s="7">
        <f t="shared" si="131"/>
        <v>0.4350511542479617</v>
      </c>
    </row>
    <row r="1196" spans="1:18" x14ac:dyDescent="0.2">
      <c r="A1196">
        <f t="shared" ca="1" si="132"/>
        <v>1194.9257675397987</v>
      </c>
      <c r="B1196">
        <v>31</v>
      </c>
      <c r="C1196">
        <v>21.754999999999999</v>
      </c>
      <c r="D1196">
        <v>0</v>
      </c>
      <c r="E1196">
        <v>0</v>
      </c>
      <c r="F1196">
        <v>1</v>
      </c>
      <c r="G1196">
        <v>0</v>
      </c>
      <c r="H1196">
        <v>0</v>
      </c>
      <c r="I1196">
        <v>1</v>
      </c>
      <c r="J1196">
        <v>0</v>
      </c>
      <c r="K1196">
        <v>0</v>
      </c>
      <c r="L1196" s="7">
        <v>4134.0824499999999</v>
      </c>
      <c r="M1196" s="7">
        <f t="shared" si="126"/>
        <v>3050.1980363697571</v>
      </c>
      <c r="N1196" s="7">
        <f t="shared" si="127"/>
        <v>1083.8844136302428</v>
      </c>
      <c r="O1196" s="7">
        <f t="shared" si="128"/>
        <v>1083.8844136302428</v>
      </c>
      <c r="P1196" s="7">
        <f t="shared" si="129"/>
        <v>1174805.4221105753</v>
      </c>
      <c r="Q1196" s="7">
        <f t="shared" si="130"/>
        <v>0.26218258265029104</v>
      </c>
      <c r="R1196" s="7">
        <f t="shared" si="131"/>
        <v>0.26218258265029104</v>
      </c>
    </row>
    <row r="1197" spans="1:18" x14ac:dyDescent="0.2">
      <c r="A1197">
        <f t="shared" ca="1" si="132"/>
        <v>1195.9257675397987</v>
      </c>
      <c r="B1197">
        <v>19</v>
      </c>
      <c r="C1197">
        <v>27.93</v>
      </c>
      <c r="D1197">
        <v>3</v>
      </c>
      <c r="E1197">
        <v>0</v>
      </c>
      <c r="F1197">
        <v>1</v>
      </c>
      <c r="G1197">
        <v>0</v>
      </c>
      <c r="H1197">
        <v>0</v>
      </c>
      <c r="I1197">
        <v>1</v>
      </c>
      <c r="J1197">
        <v>0</v>
      </c>
      <c r="K1197">
        <v>0</v>
      </c>
      <c r="L1197" s="7">
        <v>18838.703659999999</v>
      </c>
      <c r="M1197" s="7">
        <f t="shared" si="126"/>
        <v>3488.943017415917</v>
      </c>
      <c r="N1197" s="7">
        <f t="shared" si="127"/>
        <v>15349.760642584082</v>
      </c>
      <c r="O1197" s="7">
        <f t="shared" si="128"/>
        <v>15349.760642584082</v>
      </c>
      <c r="P1197" s="7">
        <f t="shared" si="129"/>
        <v>235615151.7846233</v>
      </c>
      <c r="Q1197" s="7">
        <f t="shared" si="130"/>
        <v>0.81479919848073468</v>
      </c>
      <c r="R1197" s="7">
        <f t="shared" si="131"/>
        <v>0.81479919848073468</v>
      </c>
    </row>
    <row r="1198" spans="1:18" x14ac:dyDescent="0.2">
      <c r="A1198">
        <f t="shared" ca="1" si="132"/>
        <v>1196.9257675397987</v>
      </c>
      <c r="B1198">
        <v>19</v>
      </c>
      <c r="C1198">
        <v>30.02</v>
      </c>
      <c r="D1198">
        <v>0</v>
      </c>
      <c r="E1198">
        <v>0</v>
      </c>
      <c r="F1198">
        <v>1</v>
      </c>
      <c r="G1198">
        <v>1</v>
      </c>
      <c r="H1198">
        <v>0</v>
      </c>
      <c r="I1198">
        <v>1</v>
      </c>
      <c r="J1198">
        <v>0</v>
      </c>
      <c r="K1198">
        <v>0</v>
      </c>
      <c r="L1198" s="7">
        <v>33307.550799999997</v>
      </c>
      <c r="M1198" s="7">
        <f t="shared" si="126"/>
        <v>26619.890241927995</v>
      </c>
      <c r="N1198" s="7">
        <f t="shared" si="127"/>
        <v>6687.6605580720025</v>
      </c>
      <c r="O1198" s="7">
        <f t="shared" si="128"/>
        <v>6687.6605580720025</v>
      </c>
      <c r="P1198" s="7">
        <f t="shared" si="129"/>
        <v>44724803.739991926</v>
      </c>
      <c r="Q1198" s="7">
        <f t="shared" si="130"/>
        <v>0.2007851192130285</v>
      </c>
      <c r="R1198" s="7">
        <f t="shared" si="131"/>
        <v>0.2007851192130285</v>
      </c>
    </row>
    <row r="1199" spans="1:18" x14ac:dyDescent="0.2">
      <c r="A1199">
        <f t="shared" ca="1" si="132"/>
        <v>1197.9257675397987</v>
      </c>
      <c r="B1199">
        <v>41</v>
      </c>
      <c r="C1199">
        <v>33.549999999999997</v>
      </c>
      <c r="D1199">
        <v>0</v>
      </c>
      <c r="E1199">
        <v>1</v>
      </c>
      <c r="F1199">
        <v>0</v>
      </c>
      <c r="G1199">
        <v>0</v>
      </c>
      <c r="H1199">
        <v>0</v>
      </c>
      <c r="I1199">
        <v>0</v>
      </c>
      <c r="J1199">
        <v>0</v>
      </c>
      <c r="K1199">
        <v>1</v>
      </c>
      <c r="L1199" s="7">
        <v>5699.8374999999996</v>
      </c>
      <c r="M1199" s="7">
        <f t="shared" si="126"/>
        <v>8806.1758377248079</v>
      </c>
      <c r="N1199" s="7">
        <f t="shared" si="127"/>
        <v>-3106.3383377248083</v>
      </c>
      <c r="O1199" s="7">
        <f t="shared" si="128"/>
        <v>3106.3383377248083</v>
      </c>
      <c r="P1199" s="7">
        <f t="shared" si="129"/>
        <v>9649337.8684189245</v>
      </c>
      <c r="Q1199" s="7">
        <f t="shared" si="130"/>
        <v>-0.54498717511241479</v>
      </c>
      <c r="R1199" s="7">
        <f t="shared" si="131"/>
        <v>0.54498717511241479</v>
      </c>
    </row>
    <row r="1200" spans="1:18" x14ac:dyDescent="0.2">
      <c r="A1200">
        <f t="shared" ca="1" si="132"/>
        <v>1198.9257675397987</v>
      </c>
      <c r="B1200">
        <v>40</v>
      </c>
      <c r="C1200">
        <v>29.355</v>
      </c>
      <c r="D1200">
        <v>1</v>
      </c>
      <c r="E1200">
        <v>1</v>
      </c>
      <c r="F1200">
        <v>0</v>
      </c>
      <c r="G1200">
        <v>0</v>
      </c>
      <c r="H1200">
        <v>0</v>
      </c>
      <c r="I1200">
        <v>1</v>
      </c>
      <c r="J1200">
        <v>0</v>
      </c>
      <c r="K1200">
        <v>0</v>
      </c>
      <c r="L1200" s="7">
        <v>6393.6034499999996</v>
      </c>
      <c r="M1200" s="7">
        <f t="shared" si="126"/>
        <v>8283.9616424022988</v>
      </c>
      <c r="N1200" s="7">
        <f t="shared" si="127"/>
        <v>-1890.3581924022992</v>
      </c>
      <c r="O1200" s="7">
        <f t="shared" si="128"/>
        <v>1890.3581924022992</v>
      </c>
      <c r="P1200" s="7">
        <f t="shared" si="129"/>
        <v>3573454.095582488</v>
      </c>
      <c r="Q1200" s="7">
        <f t="shared" si="130"/>
        <v>-0.29566397215365292</v>
      </c>
      <c r="R1200" s="7">
        <f t="shared" si="131"/>
        <v>0.29566397215365292</v>
      </c>
    </row>
    <row r="1201" spans="1:18" x14ac:dyDescent="0.2">
      <c r="A1201">
        <f t="shared" ca="1" si="132"/>
        <v>1199.9257675397987</v>
      </c>
      <c r="B1201">
        <v>31</v>
      </c>
      <c r="C1201">
        <v>25.8</v>
      </c>
      <c r="D1201">
        <v>2</v>
      </c>
      <c r="E1201">
        <v>0</v>
      </c>
      <c r="F1201">
        <v>1</v>
      </c>
      <c r="G1201">
        <v>0</v>
      </c>
      <c r="H1201">
        <v>0</v>
      </c>
      <c r="I1201">
        <v>0</v>
      </c>
      <c r="J1201">
        <v>1</v>
      </c>
      <c r="K1201">
        <v>0</v>
      </c>
      <c r="L1201" s="7">
        <v>4934.7049999999999</v>
      </c>
      <c r="M1201" s="7">
        <f t="shared" si="126"/>
        <v>4766.1495546476854</v>
      </c>
      <c r="N1201" s="7">
        <f t="shared" si="127"/>
        <v>168.55544535231456</v>
      </c>
      <c r="O1201" s="7">
        <f t="shared" si="128"/>
        <v>168.55544535231456</v>
      </c>
      <c r="P1201" s="7">
        <f t="shared" si="129"/>
        <v>28410.938157917102</v>
      </c>
      <c r="Q1201" s="7">
        <f t="shared" si="130"/>
        <v>3.4157147256485353E-2</v>
      </c>
      <c r="R1201" s="7">
        <f t="shared" si="131"/>
        <v>3.4157147256485353E-2</v>
      </c>
    </row>
    <row r="1202" spans="1:18" x14ac:dyDescent="0.2">
      <c r="A1202">
        <f t="shared" ca="1" si="132"/>
        <v>1200.9257675397987</v>
      </c>
      <c r="B1202">
        <v>37</v>
      </c>
      <c r="C1202">
        <v>24.32</v>
      </c>
      <c r="D1202">
        <v>2</v>
      </c>
      <c r="E1202">
        <v>1</v>
      </c>
      <c r="F1202">
        <v>0</v>
      </c>
      <c r="G1202">
        <v>0</v>
      </c>
      <c r="H1202">
        <v>0</v>
      </c>
      <c r="I1202">
        <v>1</v>
      </c>
      <c r="J1202">
        <v>0</v>
      </c>
      <c r="K1202">
        <v>0</v>
      </c>
      <c r="L1202" s="7">
        <v>6198.7518</v>
      </c>
      <c r="M1202" s="7">
        <f t="shared" si="126"/>
        <v>6281.0540910088075</v>
      </c>
      <c r="N1202" s="7">
        <f t="shared" si="127"/>
        <v>-82.302291008807515</v>
      </c>
      <c r="O1202" s="7">
        <f t="shared" si="128"/>
        <v>82.302291008807515</v>
      </c>
      <c r="P1202" s="7">
        <f t="shared" si="129"/>
        <v>6773.6671052984384</v>
      </c>
      <c r="Q1202" s="7">
        <f t="shared" si="130"/>
        <v>-1.3277236073366821E-2</v>
      </c>
      <c r="R1202" s="7">
        <f t="shared" si="131"/>
        <v>1.3277236073366821E-2</v>
      </c>
    </row>
    <row r="1203" spans="1:18" x14ac:dyDescent="0.2">
      <c r="A1203">
        <f t="shared" ca="1" si="132"/>
        <v>1201.9257675397987</v>
      </c>
      <c r="B1203">
        <v>46</v>
      </c>
      <c r="C1203">
        <v>40.375</v>
      </c>
      <c r="D1203">
        <v>2</v>
      </c>
      <c r="E1203">
        <v>1</v>
      </c>
      <c r="F1203">
        <v>0</v>
      </c>
      <c r="G1203">
        <v>0</v>
      </c>
      <c r="H1203">
        <v>0</v>
      </c>
      <c r="I1203">
        <v>1</v>
      </c>
      <c r="J1203">
        <v>0</v>
      </c>
      <c r="K1203">
        <v>0</v>
      </c>
      <c r="L1203" s="7">
        <v>8733.2292500000003</v>
      </c>
      <c r="M1203" s="7">
        <f t="shared" si="126"/>
        <v>14038.512161566978</v>
      </c>
      <c r="N1203" s="7">
        <f t="shared" si="127"/>
        <v>-5305.2829115669774</v>
      </c>
      <c r="O1203" s="7">
        <f t="shared" si="128"/>
        <v>5305.2829115669774</v>
      </c>
      <c r="P1203" s="7">
        <f t="shared" si="129"/>
        <v>28146026.771764584</v>
      </c>
      <c r="Q1203" s="7">
        <f t="shared" si="130"/>
        <v>-0.6074823824837734</v>
      </c>
      <c r="R1203" s="7">
        <f t="shared" si="131"/>
        <v>0.6074823824837734</v>
      </c>
    </row>
    <row r="1204" spans="1:18" x14ac:dyDescent="0.2">
      <c r="A1204">
        <f t="shared" ca="1" si="132"/>
        <v>1202.9257675397987</v>
      </c>
      <c r="B1204">
        <v>22</v>
      </c>
      <c r="C1204">
        <v>32.11</v>
      </c>
      <c r="D1204">
        <v>0</v>
      </c>
      <c r="E1204">
        <v>1</v>
      </c>
      <c r="F1204">
        <v>0</v>
      </c>
      <c r="G1204">
        <v>0</v>
      </c>
      <c r="H1204">
        <v>0</v>
      </c>
      <c r="I1204">
        <v>1</v>
      </c>
      <c r="J1204">
        <v>0</v>
      </c>
      <c r="K1204">
        <v>0</v>
      </c>
      <c r="L1204" s="7">
        <v>2055.3249000000001</v>
      </c>
      <c r="M1204" s="7">
        <f t="shared" si="126"/>
        <v>4119.5247162787673</v>
      </c>
      <c r="N1204" s="7">
        <f t="shared" si="127"/>
        <v>-2064.1998162787672</v>
      </c>
      <c r="O1204" s="7">
        <f t="shared" si="128"/>
        <v>2064.1998162787672</v>
      </c>
      <c r="P1204" s="7">
        <f t="shared" si="129"/>
        <v>4260920.8815252967</v>
      </c>
      <c r="Q1204" s="7">
        <f t="shared" si="130"/>
        <v>-1.0043180113658756</v>
      </c>
      <c r="R1204" s="7">
        <f t="shared" si="131"/>
        <v>1.0043180113658756</v>
      </c>
    </row>
    <row r="1205" spans="1:18" x14ac:dyDescent="0.2">
      <c r="A1205">
        <f t="shared" ca="1" si="132"/>
        <v>1203.9257675397987</v>
      </c>
      <c r="B1205">
        <v>51</v>
      </c>
      <c r="C1205">
        <v>32.299999999999997</v>
      </c>
      <c r="D1205">
        <v>1</v>
      </c>
      <c r="E1205">
        <v>1</v>
      </c>
      <c r="F1205">
        <v>0</v>
      </c>
      <c r="G1205">
        <v>0</v>
      </c>
      <c r="H1205">
        <v>1</v>
      </c>
      <c r="I1205">
        <v>0</v>
      </c>
      <c r="J1205">
        <v>0</v>
      </c>
      <c r="K1205">
        <v>0</v>
      </c>
      <c r="L1205" s="7">
        <v>9964.06</v>
      </c>
      <c r="M1205" s="7">
        <f t="shared" si="126"/>
        <v>12461.270140621691</v>
      </c>
      <c r="N1205" s="7">
        <f t="shared" si="127"/>
        <v>-2497.2101406216916</v>
      </c>
      <c r="O1205" s="7">
        <f t="shared" si="128"/>
        <v>2497.2101406216916</v>
      </c>
      <c r="P1205" s="7">
        <f t="shared" si="129"/>
        <v>6236058.4864238091</v>
      </c>
      <c r="Q1205" s="7">
        <f t="shared" si="130"/>
        <v>-0.25062174862673364</v>
      </c>
      <c r="R1205" s="7">
        <f t="shared" si="131"/>
        <v>0.25062174862673364</v>
      </c>
    </row>
    <row r="1206" spans="1:18" x14ac:dyDescent="0.2">
      <c r="A1206">
        <f t="shared" ca="1" si="132"/>
        <v>1204.9257675397987</v>
      </c>
      <c r="B1206">
        <v>18</v>
      </c>
      <c r="C1206">
        <v>27.28</v>
      </c>
      <c r="D1206">
        <v>3</v>
      </c>
      <c r="E1206">
        <v>0</v>
      </c>
      <c r="F1206">
        <v>1</v>
      </c>
      <c r="G1206">
        <v>1</v>
      </c>
      <c r="H1206">
        <v>0</v>
      </c>
      <c r="I1206">
        <v>0</v>
      </c>
      <c r="J1206">
        <v>0</v>
      </c>
      <c r="K1206">
        <v>1</v>
      </c>
      <c r="L1206" s="7">
        <v>18223.4512</v>
      </c>
      <c r="M1206" s="7">
        <f t="shared" si="126"/>
        <v>26178.087311981166</v>
      </c>
      <c r="N1206" s="7">
        <f t="shared" si="127"/>
        <v>-7954.6361119811663</v>
      </c>
      <c r="O1206" s="7">
        <f t="shared" si="128"/>
        <v>7954.6361119811663</v>
      </c>
      <c r="P1206" s="7">
        <f t="shared" si="129"/>
        <v>63276235.674034849</v>
      </c>
      <c r="Q1206" s="7">
        <f t="shared" si="130"/>
        <v>-0.43650546895207021</v>
      </c>
      <c r="R1206" s="7">
        <f t="shared" si="131"/>
        <v>0.43650546895207021</v>
      </c>
    </row>
    <row r="1207" spans="1:18" x14ac:dyDescent="0.2">
      <c r="A1207">
        <f t="shared" ca="1" si="132"/>
        <v>1205.9257675397987</v>
      </c>
      <c r="B1207">
        <v>35</v>
      </c>
      <c r="C1207">
        <v>17.86</v>
      </c>
      <c r="D1207">
        <v>1</v>
      </c>
      <c r="E1207">
        <v>1</v>
      </c>
      <c r="F1207">
        <v>0</v>
      </c>
      <c r="G1207">
        <v>0</v>
      </c>
      <c r="H1207">
        <v>0</v>
      </c>
      <c r="I1207">
        <v>1</v>
      </c>
      <c r="J1207">
        <v>0</v>
      </c>
      <c r="K1207">
        <v>0</v>
      </c>
      <c r="L1207" s="7">
        <v>5116.5003999999999</v>
      </c>
      <c r="M1207" s="7">
        <f t="shared" si="126"/>
        <v>3100.6511304589512</v>
      </c>
      <c r="N1207" s="7">
        <f t="shared" si="127"/>
        <v>2015.8492695410487</v>
      </c>
      <c r="O1207" s="7">
        <f t="shared" si="128"/>
        <v>2015.8492695410487</v>
      </c>
      <c r="P1207" s="7">
        <f t="shared" si="129"/>
        <v>4063648.2775091794</v>
      </c>
      <c r="Q1207" s="7">
        <f t="shared" si="130"/>
        <v>0.39398985868173658</v>
      </c>
      <c r="R1207" s="7">
        <f t="shared" si="131"/>
        <v>0.39398985868173658</v>
      </c>
    </row>
    <row r="1208" spans="1:18" x14ac:dyDescent="0.2">
      <c r="A1208">
        <f t="shared" ca="1" si="132"/>
        <v>1206.9257675397987</v>
      </c>
      <c r="B1208">
        <v>59</v>
      </c>
      <c r="C1208">
        <v>34.799999999999997</v>
      </c>
      <c r="D1208">
        <v>2</v>
      </c>
      <c r="E1208">
        <v>0</v>
      </c>
      <c r="F1208">
        <v>1</v>
      </c>
      <c r="G1208">
        <v>0</v>
      </c>
      <c r="H1208">
        <v>0</v>
      </c>
      <c r="I1208">
        <v>0</v>
      </c>
      <c r="J1208">
        <v>1</v>
      </c>
      <c r="K1208">
        <v>0</v>
      </c>
      <c r="L1208" s="7">
        <v>36910.608030000003</v>
      </c>
      <c r="M1208" s="7">
        <f t="shared" si="126"/>
        <v>15010.868508190988</v>
      </c>
      <c r="N1208" s="7">
        <f t="shared" si="127"/>
        <v>21899.739521809017</v>
      </c>
      <c r="O1208" s="7">
        <f t="shared" si="128"/>
        <v>21899.739521809017</v>
      </c>
      <c r="P1208" s="7">
        <f t="shared" si="129"/>
        <v>479598591.12308383</v>
      </c>
      <c r="Q1208" s="7">
        <f t="shared" si="130"/>
        <v>0.59331830849303446</v>
      </c>
      <c r="R1208" s="7">
        <f t="shared" si="131"/>
        <v>0.59331830849303446</v>
      </c>
    </row>
    <row r="1209" spans="1:18" x14ac:dyDescent="0.2">
      <c r="A1209">
        <f t="shared" ca="1" si="132"/>
        <v>1207.9257675397987</v>
      </c>
      <c r="B1209">
        <v>36</v>
      </c>
      <c r="C1209">
        <v>33.4</v>
      </c>
      <c r="D1209">
        <v>2</v>
      </c>
      <c r="E1209">
        <v>1</v>
      </c>
      <c r="F1209">
        <v>0</v>
      </c>
      <c r="G1209">
        <v>1</v>
      </c>
      <c r="H1209">
        <v>0</v>
      </c>
      <c r="I1209">
        <v>0</v>
      </c>
      <c r="J1209">
        <v>1</v>
      </c>
      <c r="K1209">
        <v>0</v>
      </c>
      <c r="L1209" s="7">
        <v>38415.474000000002</v>
      </c>
      <c r="M1209" s="7">
        <f t="shared" si="126"/>
        <v>32345.521747294522</v>
      </c>
      <c r="N1209" s="7">
        <f t="shared" si="127"/>
        <v>6069.9522527054796</v>
      </c>
      <c r="O1209" s="7">
        <f t="shared" si="128"/>
        <v>6069.9522527054796</v>
      </c>
      <c r="P1209" s="7">
        <f t="shared" si="129"/>
        <v>36844320.350124329</v>
      </c>
      <c r="Q1209" s="7">
        <f t="shared" si="130"/>
        <v>0.15800800096090131</v>
      </c>
      <c r="R1209" s="7">
        <f t="shared" si="131"/>
        <v>0.15800800096090131</v>
      </c>
    </row>
    <row r="1210" spans="1:18" x14ac:dyDescent="0.2">
      <c r="A1210">
        <f t="shared" ca="1" si="132"/>
        <v>1208.9257675397987</v>
      </c>
      <c r="B1210">
        <v>37</v>
      </c>
      <c r="C1210">
        <v>25.555</v>
      </c>
      <c r="D1210">
        <v>1</v>
      </c>
      <c r="E1210">
        <v>0</v>
      </c>
      <c r="F1210">
        <v>1</v>
      </c>
      <c r="G1210">
        <v>1</v>
      </c>
      <c r="H1210">
        <v>1</v>
      </c>
      <c r="I1210">
        <v>0</v>
      </c>
      <c r="J1210">
        <v>0</v>
      </c>
      <c r="K1210">
        <v>0</v>
      </c>
      <c r="L1210" s="7">
        <v>20296.863450000001</v>
      </c>
      <c r="M1210" s="7">
        <f t="shared" si="126"/>
        <v>30557.270261801634</v>
      </c>
      <c r="N1210" s="7">
        <f t="shared" si="127"/>
        <v>-10260.406811801633</v>
      </c>
      <c r="O1210" s="7">
        <f t="shared" si="128"/>
        <v>10260.406811801633</v>
      </c>
      <c r="P1210" s="7">
        <f t="shared" si="129"/>
        <v>105275947.94366536</v>
      </c>
      <c r="Q1210" s="7">
        <f t="shared" si="130"/>
        <v>-0.50551686653839278</v>
      </c>
      <c r="R1210" s="7">
        <f t="shared" si="131"/>
        <v>0.50551686653839278</v>
      </c>
    </row>
    <row r="1211" spans="1:18" x14ac:dyDescent="0.2">
      <c r="A1211">
        <f t="shared" ca="1" si="132"/>
        <v>1209.9257675397987</v>
      </c>
      <c r="B1211">
        <v>59</v>
      </c>
      <c r="C1211">
        <v>37.1</v>
      </c>
      <c r="D1211">
        <v>1</v>
      </c>
      <c r="E1211">
        <v>1</v>
      </c>
      <c r="F1211">
        <v>0</v>
      </c>
      <c r="G1211">
        <v>0</v>
      </c>
      <c r="H1211">
        <v>0</v>
      </c>
      <c r="I1211">
        <v>0</v>
      </c>
      <c r="J1211">
        <v>1</v>
      </c>
      <c r="K1211">
        <v>0</v>
      </c>
      <c r="L1211" s="7">
        <v>12347.172</v>
      </c>
      <c r="M1211" s="7">
        <f t="shared" si="126"/>
        <v>15184.19854695168</v>
      </c>
      <c r="N1211" s="7">
        <f t="shared" si="127"/>
        <v>-2837.0265469516798</v>
      </c>
      <c r="O1211" s="7">
        <f t="shared" si="128"/>
        <v>2837.0265469516798</v>
      </c>
      <c r="P1211" s="7">
        <f t="shared" si="129"/>
        <v>8048719.6281085722</v>
      </c>
      <c r="Q1211" s="7">
        <f t="shared" si="130"/>
        <v>-0.22977136359254408</v>
      </c>
      <c r="R1211" s="7">
        <f t="shared" si="131"/>
        <v>0.22977136359254408</v>
      </c>
    </row>
    <row r="1212" spans="1:18" x14ac:dyDescent="0.2">
      <c r="A1212">
        <f t="shared" ca="1" si="132"/>
        <v>1210.9257675397987</v>
      </c>
      <c r="B1212">
        <v>36</v>
      </c>
      <c r="C1212">
        <v>30.875</v>
      </c>
      <c r="D1212">
        <v>1</v>
      </c>
      <c r="E1212">
        <v>1</v>
      </c>
      <c r="F1212">
        <v>0</v>
      </c>
      <c r="G1212">
        <v>0</v>
      </c>
      <c r="H1212">
        <v>0</v>
      </c>
      <c r="I1212">
        <v>1</v>
      </c>
      <c r="J1212">
        <v>0</v>
      </c>
      <c r="K1212">
        <v>0</v>
      </c>
      <c r="L1212" s="7">
        <v>5373.3642499999996</v>
      </c>
      <c r="M1212" s="7">
        <f t="shared" si="126"/>
        <v>7772.110281741383</v>
      </c>
      <c r="N1212" s="7">
        <f t="shared" si="127"/>
        <v>-2398.7460317413834</v>
      </c>
      <c r="O1212" s="7">
        <f t="shared" si="128"/>
        <v>2398.7460317413834</v>
      </c>
      <c r="P1212" s="7">
        <f t="shared" si="129"/>
        <v>5753982.524795034</v>
      </c>
      <c r="Q1212" s="7">
        <f t="shared" si="130"/>
        <v>-0.44641418674369293</v>
      </c>
      <c r="R1212" s="7">
        <f t="shared" si="131"/>
        <v>0.44641418674369293</v>
      </c>
    </row>
    <row r="1213" spans="1:18" x14ac:dyDescent="0.2">
      <c r="A1213">
        <f t="shared" ca="1" si="132"/>
        <v>1211.9257675397987</v>
      </c>
      <c r="B1213">
        <v>39</v>
      </c>
      <c r="C1213">
        <v>34.1</v>
      </c>
      <c r="D1213">
        <v>2</v>
      </c>
      <c r="E1213">
        <v>1</v>
      </c>
      <c r="F1213">
        <v>0</v>
      </c>
      <c r="G1213">
        <v>0</v>
      </c>
      <c r="H1213">
        <v>0</v>
      </c>
      <c r="I1213">
        <v>0</v>
      </c>
      <c r="J1213">
        <v>0</v>
      </c>
      <c r="K1213">
        <v>1</v>
      </c>
      <c r="L1213" s="7">
        <v>23563.016179999999</v>
      </c>
      <c r="M1213" s="7">
        <f t="shared" si="126"/>
        <v>9430.0206224343401</v>
      </c>
      <c r="N1213" s="7">
        <f t="shared" si="127"/>
        <v>14132.995557565659</v>
      </c>
      <c r="O1213" s="7">
        <f t="shared" si="128"/>
        <v>14132.995557565659</v>
      </c>
      <c r="P1213" s="7">
        <f t="shared" si="129"/>
        <v>199741563.43017066</v>
      </c>
      <c r="Q1213" s="7">
        <f t="shared" si="130"/>
        <v>0.5997956903989895</v>
      </c>
      <c r="R1213" s="7">
        <f t="shared" si="131"/>
        <v>0.5997956903989895</v>
      </c>
    </row>
    <row r="1214" spans="1:18" x14ac:dyDescent="0.2">
      <c r="A1214">
        <f t="shared" ca="1" si="132"/>
        <v>1212.9257675397987</v>
      </c>
      <c r="B1214">
        <v>18</v>
      </c>
      <c r="C1214">
        <v>21.47</v>
      </c>
      <c r="D1214">
        <v>0</v>
      </c>
      <c r="E1214">
        <v>1</v>
      </c>
      <c r="F1214">
        <v>0</v>
      </c>
      <c r="G1214">
        <v>0</v>
      </c>
      <c r="H1214">
        <v>1</v>
      </c>
      <c r="I1214">
        <v>0</v>
      </c>
      <c r="J1214">
        <v>0</v>
      </c>
      <c r="K1214">
        <v>0</v>
      </c>
      <c r="L1214" s="7">
        <v>1702.4553000000001</v>
      </c>
      <c r="M1214" s="7">
        <f t="shared" si="126"/>
        <v>-163.95514086532148</v>
      </c>
      <c r="N1214" s="7">
        <f t="shared" si="127"/>
        <v>1866.4104408653216</v>
      </c>
      <c r="O1214" s="7">
        <f t="shared" si="128"/>
        <v>1866.4104408653216</v>
      </c>
      <c r="P1214" s="7">
        <f t="shared" si="129"/>
        <v>3483487.9337710841</v>
      </c>
      <c r="Q1214" s="7">
        <f t="shared" si="130"/>
        <v>1.0963051076085941</v>
      </c>
      <c r="R1214" s="7">
        <f t="shared" si="131"/>
        <v>1.0963051076085941</v>
      </c>
    </row>
    <row r="1215" spans="1:18" x14ac:dyDescent="0.2">
      <c r="A1215">
        <f t="shared" ca="1" si="132"/>
        <v>1213.9257675397987</v>
      </c>
      <c r="B1215">
        <v>52</v>
      </c>
      <c r="C1215">
        <v>33.299999999999997</v>
      </c>
      <c r="D1215">
        <v>2</v>
      </c>
      <c r="E1215">
        <v>0</v>
      </c>
      <c r="F1215">
        <v>1</v>
      </c>
      <c r="G1215">
        <v>0</v>
      </c>
      <c r="H1215">
        <v>0</v>
      </c>
      <c r="I1215">
        <v>0</v>
      </c>
      <c r="J1215">
        <v>1</v>
      </c>
      <c r="K1215">
        <v>0</v>
      </c>
      <c r="L1215" s="7">
        <v>10806.839</v>
      </c>
      <c r="M1215" s="7">
        <f t="shared" si="126"/>
        <v>12704.083860013292</v>
      </c>
      <c r="N1215" s="7">
        <f t="shared" si="127"/>
        <v>-1897.2448600132921</v>
      </c>
      <c r="O1215" s="7">
        <f t="shared" si="128"/>
        <v>1897.2448600132921</v>
      </c>
      <c r="P1215" s="7">
        <f t="shared" si="129"/>
        <v>3599538.058846856</v>
      </c>
      <c r="Q1215" s="7">
        <f t="shared" si="130"/>
        <v>-0.17555964884951947</v>
      </c>
      <c r="R1215" s="7">
        <f t="shared" si="131"/>
        <v>0.17555964884951947</v>
      </c>
    </row>
    <row r="1216" spans="1:18" x14ac:dyDescent="0.2">
      <c r="A1216">
        <f t="shared" ca="1" si="132"/>
        <v>1214.9257675397987</v>
      </c>
      <c r="B1216">
        <v>27</v>
      </c>
      <c r="C1216">
        <v>31.254999999999999</v>
      </c>
      <c r="D1216">
        <v>1</v>
      </c>
      <c r="E1216">
        <v>0</v>
      </c>
      <c r="F1216">
        <v>1</v>
      </c>
      <c r="G1216">
        <v>0</v>
      </c>
      <c r="H1216">
        <v>0</v>
      </c>
      <c r="I1216">
        <v>1</v>
      </c>
      <c r="J1216">
        <v>0</v>
      </c>
      <c r="K1216">
        <v>0</v>
      </c>
      <c r="L1216" s="7">
        <v>3956.0714499999999</v>
      </c>
      <c r="M1216" s="7">
        <f t="shared" si="126"/>
        <v>5720.6109806724789</v>
      </c>
      <c r="N1216" s="7">
        <f t="shared" si="127"/>
        <v>-1764.539530672479</v>
      </c>
      <c r="O1216" s="7">
        <f t="shared" si="128"/>
        <v>1764.539530672479</v>
      </c>
      <c r="P1216" s="7">
        <f t="shared" si="129"/>
        <v>3113599.7553058527</v>
      </c>
      <c r="Q1216" s="7">
        <f t="shared" si="130"/>
        <v>-0.44603328149507487</v>
      </c>
      <c r="R1216" s="7">
        <f t="shared" si="131"/>
        <v>0.44603328149507487</v>
      </c>
    </row>
    <row r="1217" spans="1:18" x14ac:dyDescent="0.2">
      <c r="A1217">
        <f t="shared" ca="1" si="132"/>
        <v>1215.9257675397987</v>
      </c>
      <c r="B1217">
        <v>18</v>
      </c>
      <c r="C1217">
        <v>39.14</v>
      </c>
      <c r="D1217">
        <v>0</v>
      </c>
      <c r="E1217">
        <v>1</v>
      </c>
      <c r="F1217">
        <v>0</v>
      </c>
      <c r="G1217">
        <v>0</v>
      </c>
      <c r="H1217">
        <v>1</v>
      </c>
      <c r="I1217">
        <v>0</v>
      </c>
      <c r="J1217">
        <v>0</v>
      </c>
      <c r="K1217">
        <v>0</v>
      </c>
      <c r="L1217" s="7">
        <v>12890.057650000001</v>
      </c>
      <c r="M1217" s="7">
        <f t="shared" si="126"/>
        <v>5829.593184438223</v>
      </c>
      <c r="N1217" s="7">
        <f t="shared" si="127"/>
        <v>7060.4644655617776</v>
      </c>
      <c r="O1217" s="7">
        <f t="shared" si="128"/>
        <v>7060.4644655617776</v>
      </c>
      <c r="P1217" s="7">
        <f t="shared" si="129"/>
        <v>49850158.469460554</v>
      </c>
      <c r="Q1217" s="7">
        <f t="shared" si="130"/>
        <v>0.54774498743702493</v>
      </c>
      <c r="R1217" s="7">
        <f t="shared" si="131"/>
        <v>0.54774498743702493</v>
      </c>
    </row>
    <row r="1218" spans="1:18" x14ac:dyDescent="0.2">
      <c r="A1218">
        <f t="shared" ca="1" si="132"/>
        <v>1216.9257675397987</v>
      </c>
      <c r="B1218">
        <v>40</v>
      </c>
      <c r="C1218">
        <v>25.08</v>
      </c>
      <c r="D1218">
        <v>0</v>
      </c>
      <c r="E1218">
        <v>1</v>
      </c>
      <c r="F1218">
        <v>0</v>
      </c>
      <c r="G1218">
        <v>0</v>
      </c>
      <c r="H1218">
        <v>0</v>
      </c>
      <c r="I1218">
        <v>0</v>
      </c>
      <c r="J1218">
        <v>0</v>
      </c>
      <c r="K1218">
        <v>1</v>
      </c>
      <c r="L1218" s="7">
        <v>5415.6611999999996</v>
      </c>
      <c r="M1218" s="7">
        <f t="shared" si="126"/>
        <v>5676.3509331036457</v>
      </c>
      <c r="N1218" s="7">
        <f t="shared" si="127"/>
        <v>-260.68973310364618</v>
      </c>
      <c r="O1218" s="7">
        <f t="shared" si="128"/>
        <v>260.68973310364618</v>
      </c>
      <c r="P1218" s="7">
        <f t="shared" si="129"/>
        <v>67959.136945650273</v>
      </c>
      <c r="Q1218" s="7">
        <f t="shared" si="130"/>
        <v>-4.8136270618931297E-2</v>
      </c>
      <c r="R1218" s="7">
        <f t="shared" si="131"/>
        <v>4.8136270618931297E-2</v>
      </c>
    </row>
    <row r="1219" spans="1:18" x14ac:dyDescent="0.2">
      <c r="A1219">
        <f t="shared" ca="1" si="132"/>
        <v>1217.9257675397987</v>
      </c>
      <c r="B1219">
        <v>29</v>
      </c>
      <c r="C1219">
        <v>37.29</v>
      </c>
      <c r="D1219">
        <v>2</v>
      </c>
      <c r="E1219">
        <v>1</v>
      </c>
      <c r="F1219">
        <v>0</v>
      </c>
      <c r="G1219">
        <v>0</v>
      </c>
      <c r="H1219">
        <v>0</v>
      </c>
      <c r="I1219">
        <v>0</v>
      </c>
      <c r="J1219">
        <v>0</v>
      </c>
      <c r="K1219">
        <v>1</v>
      </c>
      <c r="L1219" s="7">
        <v>4058.1161000000002</v>
      </c>
      <c r="M1219" s="7">
        <f t="shared" ref="M1219:M1282" si="133">$V$21+$V$22*B1219+$V$23*C1219+$V$24*D1219+$V$25*E1219+$V$26*F1219+$V$27*G1219+$V$28*H1219+$V$29*I1219+$V$30*J1219+$V$31*K1219</f>
        <v>7943.4842140794408</v>
      </c>
      <c r="N1219" s="7">
        <f t="shared" ref="N1219:N1282" si="134">L1219-M1219</f>
        <v>-3885.3681140794406</v>
      </c>
      <c r="O1219" s="7">
        <f t="shared" ref="O1219:O1282" si="135">ABS(N1219)</f>
        <v>3885.3681140794406</v>
      </c>
      <c r="P1219" s="7">
        <f t="shared" ref="P1219:P1282" si="136">N1219^2</f>
        <v>15096085.38190523</v>
      </c>
      <c r="Q1219" s="7">
        <f t="shared" ref="Q1219:Q1282" si="137">N1219/L1219</f>
        <v>-0.95743148257375887</v>
      </c>
      <c r="R1219" s="7">
        <f t="shared" ref="R1219:R1282" si="138">ABS(Q1219)</f>
        <v>0.95743148257375887</v>
      </c>
    </row>
    <row r="1220" spans="1:18" x14ac:dyDescent="0.2">
      <c r="A1220">
        <f t="shared" ref="A1220:A1283" ca="1" si="139">A1219+1</f>
        <v>1218.9257675397987</v>
      </c>
      <c r="B1220">
        <v>46</v>
      </c>
      <c r="C1220">
        <v>34.6</v>
      </c>
      <c r="D1220">
        <v>1</v>
      </c>
      <c r="E1220">
        <v>0</v>
      </c>
      <c r="F1220">
        <v>1</v>
      </c>
      <c r="G1220">
        <v>1</v>
      </c>
      <c r="H1220">
        <v>0</v>
      </c>
      <c r="I1220">
        <v>0</v>
      </c>
      <c r="J1220">
        <v>1</v>
      </c>
      <c r="K1220">
        <v>0</v>
      </c>
      <c r="L1220" s="7">
        <v>41661.601999999999</v>
      </c>
      <c r="M1220" s="7">
        <f t="shared" si="133"/>
        <v>34976.931231246985</v>
      </c>
      <c r="N1220" s="7">
        <f t="shared" si="134"/>
        <v>6684.6707687530143</v>
      </c>
      <c r="O1220" s="7">
        <f t="shared" si="135"/>
        <v>6684.6707687530143</v>
      </c>
      <c r="P1220" s="7">
        <f t="shared" si="136"/>
        <v>44684823.286621012</v>
      </c>
      <c r="Q1220" s="7">
        <f t="shared" si="137"/>
        <v>0.16045160166315769</v>
      </c>
      <c r="R1220" s="7">
        <f t="shared" si="138"/>
        <v>0.16045160166315769</v>
      </c>
    </row>
    <row r="1221" spans="1:18" x14ac:dyDescent="0.2">
      <c r="A1221">
        <f t="shared" ca="1" si="139"/>
        <v>1219.9257675397987</v>
      </c>
      <c r="B1221">
        <v>38</v>
      </c>
      <c r="C1221">
        <v>30.21</v>
      </c>
      <c r="D1221">
        <v>3</v>
      </c>
      <c r="E1221">
        <v>0</v>
      </c>
      <c r="F1221">
        <v>1</v>
      </c>
      <c r="G1221">
        <v>0</v>
      </c>
      <c r="H1221">
        <v>0</v>
      </c>
      <c r="I1221">
        <v>1</v>
      </c>
      <c r="J1221">
        <v>0</v>
      </c>
      <c r="K1221">
        <v>0</v>
      </c>
      <c r="L1221" s="7">
        <v>7537.1638999999996</v>
      </c>
      <c r="M1221" s="7">
        <f t="shared" si="133"/>
        <v>9142.5747898582449</v>
      </c>
      <c r="N1221" s="7">
        <f t="shared" si="134"/>
        <v>-1605.4108898582454</v>
      </c>
      <c r="O1221" s="7">
        <f t="shared" si="135"/>
        <v>1605.4108898582454</v>
      </c>
      <c r="P1221" s="7">
        <f t="shared" si="136"/>
        <v>2577344.1252754433</v>
      </c>
      <c r="Q1221" s="7">
        <f t="shared" si="137"/>
        <v>-0.21299933385530403</v>
      </c>
      <c r="R1221" s="7">
        <f t="shared" si="138"/>
        <v>0.21299933385530403</v>
      </c>
    </row>
    <row r="1222" spans="1:18" x14ac:dyDescent="0.2">
      <c r="A1222">
        <f t="shared" ca="1" si="139"/>
        <v>1220.9257675397987</v>
      </c>
      <c r="B1222">
        <v>30</v>
      </c>
      <c r="C1222">
        <v>21.945</v>
      </c>
      <c r="D1222">
        <v>1</v>
      </c>
      <c r="E1222">
        <v>0</v>
      </c>
      <c r="F1222">
        <v>1</v>
      </c>
      <c r="G1222">
        <v>0</v>
      </c>
      <c r="H1222">
        <v>1</v>
      </c>
      <c r="I1222">
        <v>0</v>
      </c>
      <c r="J1222">
        <v>0</v>
      </c>
      <c r="K1222">
        <v>0</v>
      </c>
      <c r="L1222" s="7">
        <v>4718.2035500000002</v>
      </c>
      <c r="M1222" s="7">
        <f t="shared" si="133"/>
        <v>3686.2528845922438</v>
      </c>
      <c r="N1222" s="7">
        <f t="shared" si="134"/>
        <v>1031.9506654077563</v>
      </c>
      <c r="O1222" s="7">
        <f t="shared" si="135"/>
        <v>1031.9506654077563</v>
      </c>
      <c r="P1222" s="7">
        <f t="shared" si="136"/>
        <v>1064922.1758355109</v>
      </c>
      <c r="Q1222" s="7">
        <f t="shared" si="137"/>
        <v>0.21871686002350541</v>
      </c>
      <c r="R1222" s="7">
        <f t="shared" si="138"/>
        <v>0.21871686002350541</v>
      </c>
    </row>
    <row r="1223" spans="1:18" x14ac:dyDescent="0.2">
      <c r="A1223">
        <f t="shared" ca="1" si="139"/>
        <v>1221.9257675397987</v>
      </c>
      <c r="B1223">
        <v>40</v>
      </c>
      <c r="C1223">
        <v>24.97</v>
      </c>
      <c r="D1223">
        <v>2</v>
      </c>
      <c r="E1223">
        <v>1</v>
      </c>
      <c r="F1223">
        <v>0</v>
      </c>
      <c r="G1223">
        <v>0</v>
      </c>
      <c r="H1223">
        <v>0</v>
      </c>
      <c r="I1223">
        <v>0</v>
      </c>
      <c r="J1223">
        <v>0</v>
      </c>
      <c r="K1223">
        <v>1</v>
      </c>
      <c r="L1223" s="7">
        <v>6593.5083000000004</v>
      </c>
      <c r="M1223" s="7">
        <f t="shared" si="133"/>
        <v>6590.0407435047182</v>
      </c>
      <c r="N1223" s="7">
        <f t="shared" si="134"/>
        <v>3.4675564952822242</v>
      </c>
      <c r="O1223" s="7">
        <f t="shared" si="135"/>
        <v>3.4675564952822242</v>
      </c>
      <c r="P1223" s="7">
        <f t="shared" si="136"/>
        <v>12.023948047973942</v>
      </c>
      <c r="Q1223" s="7">
        <f t="shared" si="137"/>
        <v>5.2590462277604536E-4</v>
      </c>
      <c r="R1223" s="7">
        <f t="shared" si="138"/>
        <v>5.2590462277604536E-4</v>
      </c>
    </row>
    <row r="1224" spans="1:18" x14ac:dyDescent="0.2">
      <c r="A1224">
        <f t="shared" ca="1" si="139"/>
        <v>1222.9257675397987</v>
      </c>
      <c r="B1224">
        <v>50</v>
      </c>
      <c r="C1224">
        <v>25.3</v>
      </c>
      <c r="D1224">
        <v>0</v>
      </c>
      <c r="E1224">
        <v>1</v>
      </c>
      <c r="F1224">
        <v>0</v>
      </c>
      <c r="G1224">
        <v>0</v>
      </c>
      <c r="H1224">
        <v>0</v>
      </c>
      <c r="I1224">
        <v>0</v>
      </c>
      <c r="J1224">
        <v>0</v>
      </c>
      <c r="K1224">
        <v>1</v>
      </c>
      <c r="L1224" s="7">
        <v>8442.6669999999995</v>
      </c>
      <c r="M1224" s="7">
        <f t="shared" si="133"/>
        <v>8319.5370182715105</v>
      </c>
      <c r="N1224" s="7">
        <f t="shared" si="134"/>
        <v>123.12998172848893</v>
      </c>
      <c r="O1224" s="7">
        <f t="shared" si="135"/>
        <v>123.12998172848893</v>
      </c>
      <c r="P1224" s="7">
        <f t="shared" si="136"/>
        <v>15160.992400458017</v>
      </c>
      <c r="Q1224" s="7">
        <f t="shared" si="137"/>
        <v>1.4584251839908993E-2</v>
      </c>
      <c r="R1224" s="7">
        <f t="shared" si="138"/>
        <v>1.4584251839908993E-2</v>
      </c>
    </row>
    <row r="1225" spans="1:18" x14ac:dyDescent="0.2">
      <c r="A1225">
        <f t="shared" ca="1" si="139"/>
        <v>1223.9257675397987</v>
      </c>
      <c r="B1225">
        <v>20</v>
      </c>
      <c r="C1225">
        <v>24.42</v>
      </c>
      <c r="D1225">
        <v>0</v>
      </c>
      <c r="E1225">
        <v>0</v>
      </c>
      <c r="F1225">
        <v>1</v>
      </c>
      <c r="G1225">
        <v>1</v>
      </c>
      <c r="H1225">
        <v>0</v>
      </c>
      <c r="I1225">
        <v>0</v>
      </c>
      <c r="J1225">
        <v>0</v>
      </c>
      <c r="K1225">
        <v>1</v>
      </c>
      <c r="L1225" s="7">
        <v>26125.674770000001</v>
      </c>
      <c r="M1225" s="7">
        <f t="shared" si="133"/>
        <v>24295.20510428146</v>
      </c>
      <c r="N1225" s="7">
        <f t="shared" si="134"/>
        <v>1830.4696657185414</v>
      </c>
      <c r="O1225" s="7">
        <f t="shared" si="135"/>
        <v>1830.4696657185414</v>
      </c>
      <c r="P1225" s="7">
        <f t="shared" si="136"/>
        <v>3350619.1971157487</v>
      </c>
      <c r="Q1225" s="7">
        <f t="shared" si="137"/>
        <v>7.0064014875530101E-2</v>
      </c>
      <c r="R1225" s="7">
        <f t="shared" si="138"/>
        <v>7.0064014875530101E-2</v>
      </c>
    </row>
    <row r="1226" spans="1:18" x14ac:dyDescent="0.2">
      <c r="A1226">
        <f t="shared" ca="1" si="139"/>
        <v>1224.9257675397987</v>
      </c>
      <c r="B1226">
        <v>41</v>
      </c>
      <c r="C1226">
        <v>23.94</v>
      </c>
      <c r="D1226">
        <v>1</v>
      </c>
      <c r="E1226">
        <v>1</v>
      </c>
      <c r="F1226">
        <v>0</v>
      </c>
      <c r="G1226">
        <v>0</v>
      </c>
      <c r="H1226">
        <v>1</v>
      </c>
      <c r="I1226">
        <v>0</v>
      </c>
      <c r="J1226">
        <v>0</v>
      </c>
      <c r="K1226">
        <v>0</v>
      </c>
      <c r="L1226" s="7">
        <v>6858.4795999999997</v>
      </c>
      <c r="M1226" s="7">
        <f t="shared" si="133"/>
        <v>7057.0493430615898</v>
      </c>
      <c r="N1226" s="7">
        <f t="shared" si="134"/>
        <v>-198.56974306159009</v>
      </c>
      <c r="O1226" s="7">
        <f t="shared" si="135"/>
        <v>198.56974306159009</v>
      </c>
      <c r="P1226" s="7">
        <f t="shared" si="136"/>
        <v>39429.942859545903</v>
      </c>
      <c r="Q1226" s="7">
        <f t="shared" si="137"/>
        <v>-2.8952443492226775E-2</v>
      </c>
      <c r="R1226" s="7">
        <f t="shared" si="138"/>
        <v>2.8952443492226775E-2</v>
      </c>
    </row>
    <row r="1227" spans="1:18" x14ac:dyDescent="0.2">
      <c r="A1227">
        <f t="shared" ca="1" si="139"/>
        <v>1225.9257675397987</v>
      </c>
      <c r="B1227">
        <v>33</v>
      </c>
      <c r="C1227">
        <v>39.82</v>
      </c>
      <c r="D1227">
        <v>1</v>
      </c>
      <c r="E1227">
        <v>0</v>
      </c>
      <c r="F1227">
        <v>1</v>
      </c>
      <c r="G1227">
        <v>0</v>
      </c>
      <c r="H1227">
        <v>0</v>
      </c>
      <c r="I1227">
        <v>0</v>
      </c>
      <c r="J1227">
        <v>0</v>
      </c>
      <c r="K1227">
        <v>1</v>
      </c>
      <c r="L1227" s="7">
        <v>4795.6567999999997</v>
      </c>
      <c r="M1227" s="7">
        <f t="shared" si="133"/>
        <v>9484.8828761102341</v>
      </c>
      <c r="N1227" s="7">
        <f t="shared" si="134"/>
        <v>-4689.2260761102343</v>
      </c>
      <c r="O1227" s="7">
        <f t="shared" si="135"/>
        <v>4689.2260761102343</v>
      </c>
      <c r="P1227" s="7">
        <f t="shared" si="136"/>
        <v>21988841.192872185</v>
      </c>
      <c r="Q1227" s="7">
        <f t="shared" si="137"/>
        <v>-0.9778068514223609</v>
      </c>
      <c r="R1227" s="7">
        <f t="shared" si="138"/>
        <v>0.9778068514223609</v>
      </c>
    </row>
    <row r="1228" spans="1:18" x14ac:dyDescent="0.2">
      <c r="A1228">
        <f t="shared" ca="1" si="139"/>
        <v>1226.9257675397987</v>
      </c>
      <c r="B1228">
        <v>38</v>
      </c>
      <c r="C1228">
        <v>16.815000000000001</v>
      </c>
      <c r="D1228">
        <v>2</v>
      </c>
      <c r="E1228">
        <v>1</v>
      </c>
      <c r="F1228">
        <v>0</v>
      </c>
      <c r="G1228">
        <v>0</v>
      </c>
      <c r="H1228">
        <v>1</v>
      </c>
      <c r="I1228">
        <v>0</v>
      </c>
      <c r="J1228">
        <v>0</v>
      </c>
      <c r="K1228">
        <v>0</v>
      </c>
      <c r="L1228" s="7">
        <v>6640.5448500000002</v>
      </c>
      <c r="M1228" s="7">
        <f t="shared" si="133"/>
        <v>4345.227473621444</v>
      </c>
      <c r="N1228" s="7">
        <f t="shared" si="134"/>
        <v>2295.3173763785562</v>
      </c>
      <c r="O1228" s="7">
        <f t="shared" si="135"/>
        <v>2295.3173763785562</v>
      </c>
      <c r="P1228" s="7">
        <f t="shared" si="136"/>
        <v>5268481.8583053388</v>
      </c>
      <c r="Q1228" s="7">
        <f t="shared" si="137"/>
        <v>0.3456519650459941</v>
      </c>
      <c r="R1228" s="7">
        <f t="shared" si="138"/>
        <v>0.3456519650459941</v>
      </c>
    </row>
    <row r="1229" spans="1:18" x14ac:dyDescent="0.2">
      <c r="A1229">
        <f t="shared" ca="1" si="139"/>
        <v>1227.9257675397987</v>
      </c>
      <c r="B1229">
        <v>42</v>
      </c>
      <c r="C1229">
        <v>37.18</v>
      </c>
      <c r="D1229">
        <v>2</v>
      </c>
      <c r="E1229">
        <v>1</v>
      </c>
      <c r="F1229">
        <v>0</v>
      </c>
      <c r="G1229">
        <v>0</v>
      </c>
      <c r="H1229">
        <v>0</v>
      </c>
      <c r="I1229">
        <v>0</v>
      </c>
      <c r="J1229">
        <v>0</v>
      </c>
      <c r="K1229">
        <v>1</v>
      </c>
      <c r="L1229" s="7">
        <v>7162.0122000000001</v>
      </c>
      <c r="M1229" s="7">
        <f t="shared" si="133"/>
        <v>11245.305517167772</v>
      </c>
      <c r="N1229" s="7">
        <f t="shared" si="134"/>
        <v>-4083.2933171677714</v>
      </c>
      <c r="O1229" s="7">
        <f t="shared" si="135"/>
        <v>4083.2933171677714</v>
      </c>
      <c r="P1229" s="7">
        <f t="shared" si="136"/>
        <v>16673284.314026982</v>
      </c>
      <c r="Q1229" s="7">
        <f t="shared" si="137"/>
        <v>-0.57013213649200034</v>
      </c>
      <c r="R1229" s="7">
        <f t="shared" si="138"/>
        <v>0.57013213649200034</v>
      </c>
    </row>
    <row r="1230" spans="1:18" x14ac:dyDescent="0.2">
      <c r="A1230">
        <f t="shared" ca="1" si="139"/>
        <v>1228.9257675397987</v>
      </c>
      <c r="B1230">
        <v>56</v>
      </c>
      <c r="C1230">
        <v>34.43</v>
      </c>
      <c r="D1230">
        <v>0</v>
      </c>
      <c r="E1230">
        <v>1</v>
      </c>
      <c r="F1230">
        <v>0</v>
      </c>
      <c r="G1230">
        <v>0</v>
      </c>
      <c r="H1230">
        <v>0</v>
      </c>
      <c r="I1230">
        <v>0</v>
      </c>
      <c r="J1230">
        <v>0</v>
      </c>
      <c r="K1230">
        <v>1</v>
      </c>
      <c r="L1230" s="7">
        <v>10594.225700000001</v>
      </c>
      <c r="M1230" s="7">
        <f t="shared" si="133"/>
        <v>12957.511364962569</v>
      </c>
      <c r="N1230" s="7">
        <f t="shared" si="134"/>
        <v>-2363.2856649625683</v>
      </c>
      <c r="O1230" s="7">
        <f t="shared" si="135"/>
        <v>2363.2856649625683</v>
      </c>
      <c r="P1230" s="7">
        <f t="shared" si="136"/>
        <v>5585119.1342175687</v>
      </c>
      <c r="Q1230" s="7">
        <f t="shared" si="137"/>
        <v>-0.22307299578888223</v>
      </c>
      <c r="R1230" s="7">
        <f t="shared" si="138"/>
        <v>0.22307299578888223</v>
      </c>
    </row>
    <row r="1231" spans="1:18" x14ac:dyDescent="0.2">
      <c r="A1231">
        <f t="shared" ca="1" si="139"/>
        <v>1229.9257675397987</v>
      </c>
      <c r="B1231">
        <v>58</v>
      </c>
      <c r="C1231">
        <v>30.305</v>
      </c>
      <c r="D1231">
        <v>0</v>
      </c>
      <c r="E1231">
        <v>1</v>
      </c>
      <c r="F1231">
        <v>0</v>
      </c>
      <c r="G1231">
        <v>0</v>
      </c>
      <c r="H1231">
        <v>1</v>
      </c>
      <c r="I1231">
        <v>0</v>
      </c>
      <c r="J1231">
        <v>0</v>
      </c>
      <c r="K1231">
        <v>0</v>
      </c>
      <c r="L1231" s="7">
        <v>11938.255950000001</v>
      </c>
      <c r="M1231" s="7">
        <f t="shared" si="133"/>
        <v>13107.073123280368</v>
      </c>
      <c r="N1231" s="7">
        <f t="shared" si="134"/>
        <v>-1168.8171732803676</v>
      </c>
      <c r="O1231" s="7">
        <f t="shared" si="135"/>
        <v>1168.8171732803676</v>
      </c>
      <c r="P1231" s="7">
        <f t="shared" si="136"/>
        <v>1366133.5845551088</v>
      </c>
      <c r="Q1231" s="7">
        <f t="shared" si="137"/>
        <v>-9.7905186333382938E-2</v>
      </c>
      <c r="R1231" s="7">
        <f t="shared" si="138"/>
        <v>9.7905186333382938E-2</v>
      </c>
    </row>
    <row r="1232" spans="1:18" x14ac:dyDescent="0.2">
      <c r="A1232">
        <f t="shared" ca="1" si="139"/>
        <v>1230.9257675397987</v>
      </c>
      <c r="B1232">
        <v>52</v>
      </c>
      <c r="C1232">
        <v>34.484999999999999</v>
      </c>
      <c r="D1232">
        <v>3</v>
      </c>
      <c r="E1232">
        <v>1</v>
      </c>
      <c r="F1232">
        <v>0</v>
      </c>
      <c r="G1232">
        <v>1</v>
      </c>
      <c r="H1232">
        <v>0</v>
      </c>
      <c r="I1232">
        <v>1</v>
      </c>
      <c r="J1232">
        <v>0</v>
      </c>
      <c r="K1232">
        <v>0</v>
      </c>
      <c r="L1232" s="7">
        <v>60021.398970000002</v>
      </c>
      <c r="M1232" s="7">
        <f t="shared" si="133"/>
        <v>37905.835922085171</v>
      </c>
      <c r="N1232" s="7">
        <f t="shared" si="134"/>
        <v>22115.563047914831</v>
      </c>
      <c r="O1232" s="7">
        <f t="shared" si="135"/>
        <v>22115.563047914831</v>
      </c>
      <c r="P1232" s="7">
        <f t="shared" si="136"/>
        <v>489098128.92629594</v>
      </c>
      <c r="Q1232" s="7">
        <f t="shared" si="137"/>
        <v>0.36846130592471976</v>
      </c>
      <c r="R1232" s="7">
        <f t="shared" si="138"/>
        <v>0.36846130592471976</v>
      </c>
    </row>
    <row r="1233" spans="1:18" x14ac:dyDescent="0.2">
      <c r="A1233">
        <f t="shared" ca="1" si="139"/>
        <v>1231.9257675397987</v>
      </c>
      <c r="B1233">
        <v>20</v>
      </c>
      <c r="C1233">
        <v>21.8</v>
      </c>
      <c r="D1233">
        <v>0</v>
      </c>
      <c r="E1233">
        <v>0</v>
      </c>
      <c r="F1233">
        <v>1</v>
      </c>
      <c r="G1233">
        <v>1</v>
      </c>
      <c r="H1233">
        <v>0</v>
      </c>
      <c r="I1233">
        <v>0</v>
      </c>
      <c r="J1233">
        <v>1</v>
      </c>
      <c r="K1233">
        <v>0</v>
      </c>
      <c r="L1233" s="7">
        <v>20167.336029999999</v>
      </c>
      <c r="M1233" s="7">
        <f t="shared" si="133"/>
        <v>23481.489313908052</v>
      </c>
      <c r="N1233" s="7">
        <f t="shared" si="134"/>
        <v>-3314.1532839080537</v>
      </c>
      <c r="O1233" s="7">
        <f t="shared" si="135"/>
        <v>3314.1532839080537</v>
      </c>
      <c r="P1233" s="7">
        <f t="shared" si="136"/>
        <v>10983611.989238536</v>
      </c>
      <c r="Q1233" s="7">
        <f t="shared" si="137"/>
        <v>-0.16433272490615877</v>
      </c>
      <c r="R1233" s="7">
        <f t="shared" si="138"/>
        <v>0.16433272490615877</v>
      </c>
    </row>
    <row r="1234" spans="1:18" x14ac:dyDescent="0.2">
      <c r="A1234">
        <f t="shared" ca="1" si="139"/>
        <v>1232.9257675397987</v>
      </c>
      <c r="B1234">
        <v>54</v>
      </c>
      <c r="C1234">
        <v>24.605</v>
      </c>
      <c r="D1234">
        <v>3</v>
      </c>
      <c r="E1234">
        <v>0</v>
      </c>
      <c r="F1234">
        <v>1</v>
      </c>
      <c r="G1234">
        <v>0</v>
      </c>
      <c r="H1234">
        <v>0</v>
      </c>
      <c r="I1234">
        <v>1</v>
      </c>
      <c r="J1234">
        <v>0</v>
      </c>
      <c r="K1234">
        <v>0</v>
      </c>
      <c r="L1234" s="7">
        <v>12479.70895</v>
      </c>
      <c r="M1234" s="7">
        <f t="shared" si="133"/>
        <v>11351.097122967052</v>
      </c>
      <c r="N1234" s="7">
        <f t="shared" si="134"/>
        <v>1128.611827032948</v>
      </c>
      <c r="O1234" s="7">
        <f t="shared" si="135"/>
        <v>1128.611827032948</v>
      </c>
      <c r="P1234" s="7">
        <f t="shared" si="136"/>
        <v>1273764.6561186488</v>
      </c>
      <c r="Q1234" s="7">
        <f t="shared" si="137"/>
        <v>9.043574906712451E-2</v>
      </c>
      <c r="R1234" s="7">
        <f t="shared" si="138"/>
        <v>9.043574906712451E-2</v>
      </c>
    </row>
    <row r="1235" spans="1:18" x14ac:dyDescent="0.2">
      <c r="A1235">
        <f t="shared" ca="1" si="139"/>
        <v>1233.9257675397987</v>
      </c>
      <c r="B1235">
        <v>58</v>
      </c>
      <c r="C1235">
        <v>23.3</v>
      </c>
      <c r="D1235">
        <v>0</v>
      </c>
      <c r="E1235">
        <v>1</v>
      </c>
      <c r="F1235">
        <v>0</v>
      </c>
      <c r="G1235">
        <v>0</v>
      </c>
      <c r="H1235">
        <v>0</v>
      </c>
      <c r="I1235">
        <v>0</v>
      </c>
      <c r="J1235">
        <v>1</v>
      </c>
      <c r="K1235">
        <v>0</v>
      </c>
      <c r="L1235" s="7">
        <v>11345.519</v>
      </c>
      <c r="M1235" s="7">
        <f t="shared" si="133"/>
        <v>9770.9719894356058</v>
      </c>
      <c r="N1235" s="7">
        <f t="shared" si="134"/>
        <v>1574.5470105643944</v>
      </c>
      <c r="O1235" s="7">
        <f t="shared" si="135"/>
        <v>1574.5470105643944</v>
      </c>
      <c r="P1235" s="7">
        <f t="shared" si="136"/>
        <v>2479198.2884772713</v>
      </c>
      <c r="Q1235" s="7">
        <f t="shared" si="137"/>
        <v>0.13878140000156841</v>
      </c>
      <c r="R1235" s="7">
        <f t="shared" si="138"/>
        <v>0.13878140000156841</v>
      </c>
    </row>
    <row r="1236" spans="1:18" x14ac:dyDescent="0.2">
      <c r="A1236">
        <f t="shared" ca="1" si="139"/>
        <v>1234.9257675397987</v>
      </c>
      <c r="B1236">
        <v>45</v>
      </c>
      <c r="C1236">
        <v>27.83</v>
      </c>
      <c r="D1236">
        <v>2</v>
      </c>
      <c r="E1236">
        <v>0</v>
      </c>
      <c r="F1236">
        <v>1</v>
      </c>
      <c r="G1236">
        <v>0</v>
      </c>
      <c r="H1236">
        <v>0</v>
      </c>
      <c r="I1236">
        <v>0</v>
      </c>
      <c r="J1236">
        <v>0</v>
      </c>
      <c r="K1236">
        <v>1</v>
      </c>
      <c r="L1236" s="7">
        <v>8515.7587000000003</v>
      </c>
      <c r="M1236" s="7">
        <f t="shared" si="133"/>
        <v>8975.7301429135678</v>
      </c>
      <c r="N1236" s="7">
        <f t="shared" si="134"/>
        <v>-459.97144291356744</v>
      </c>
      <c r="O1236" s="7">
        <f t="shared" si="135"/>
        <v>459.97144291356744</v>
      </c>
      <c r="P1236" s="7">
        <f t="shared" si="136"/>
        <v>211573.72829598925</v>
      </c>
      <c r="Q1236" s="7">
        <f t="shared" si="137"/>
        <v>-5.4014147079292821E-2</v>
      </c>
      <c r="R1236" s="7">
        <f t="shared" si="138"/>
        <v>5.4014147079292821E-2</v>
      </c>
    </row>
    <row r="1237" spans="1:18" x14ac:dyDescent="0.2">
      <c r="A1237">
        <f t="shared" ca="1" si="139"/>
        <v>1235.9257675397987</v>
      </c>
      <c r="B1237">
        <v>26</v>
      </c>
      <c r="C1237">
        <v>31.065000000000001</v>
      </c>
      <c r="D1237">
        <v>0</v>
      </c>
      <c r="E1237">
        <v>1</v>
      </c>
      <c r="F1237">
        <v>0</v>
      </c>
      <c r="G1237">
        <v>0</v>
      </c>
      <c r="H1237">
        <v>0</v>
      </c>
      <c r="I1237">
        <v>1</v>
      </c>
      <c r="J1237">
        <v>0</v>
      </c>
      <c r="K1237">
        <v>0</v>
      </c>
      <c r="L1237" s="7">
        <v>2699.56835</v>
      </c>
      <c r="M1237" s="7">
        <f t="shared" si="133"/>
        <v>4792.4929674048317</v>
      </c>
      <c r="N1237" s="7">
        <f t="shared" si="134"/>
        <v>-2092.9246174048317</v>
      </c>
      <c r="O1237" s="7">
        <f t="shared" si="135"/>
        <v>2092.9246174048317</v>
      </c>
      <c r="P1237" s="7">
        <f t="shared" si="136"/>
        <v>4380333.4541391609</v>
      </c>
      <c r="Q1237" s="7">
        <f t="shared" si="137"/>
        <v>-0.77528121019970908</v>
      </c>
      <c r="R1237" s="7">
        <f t="shared" si="138"/>
        <v>0.77528121019970908</v>
      </c>
    </row>
    <row r="1238" spans="1:18" x14ac:dyDescent="0.2">
      <c r="A1238">
        <f t="shared" ca="1" si="139"/>
        <v>1236.9257675397987</v>
      </c>
      <c r="B1238">
        <v>63</v>
      </c>
      <c r="C1238">
        <v>21.66</v>
      </c>
      <c r="D1238">
        <v>0</v>
      </c>
      <c r="E1238">
        <v>0</v>
      </c>
      <c r="F1238">
        <v>1</v>
      </c>
      <c r="G1238">
        <v>0</v>
      </c>
      <c r="H1238">
        <v>1</v>
      </c>
      <c r="I1238">
        <v>0</v>
      </c>
      <c r="J1238">
        <v>0</v>
      </c>
      <c r="K1238">
        <v>0</v>
      </c>
      <c r="L1238" s="7">
        <v>14449.8544</v>
      </c>
      <c r="M1238" s="7">
        <f t="shared" si="133"/>
        <v>11590.341838896506</v>
      </c>
      <c r="N1238" s="7">
        <f t="shared" si="134"/>
        <v>2859.5125611034946</v>
      </c>
      <c r="O1238" s="7">
        <f t="shared" si="135"/>
        <v>2859.5125611034946</v>
      </c>
      <c r="P1238" s="7">
        <f t="shared" si="136"/>
        <v>8176812.087108667</v>
      </c>
      <c r="Q1238" s="7">
        <f t="shared" si="137"/>
        <v>0.19789213662273958</v>
      </c>
      <c r="R1238" s="7">
        <f t="shared" si="138"/>
        <v>0.19789213662273958</v>
      </c>
    </row>
    <row r="1239" spans="1:18" x14ac:dyDescent="0.2">
      <c r="A1239">
        <f t="shared" ca="1" si="139"/>
        <v>1237.9257675397987</v>
      </c>
      <c r="B1239">
        <v>58</v>
      </c>
      <c r="C1239">
        <v>28.215</v>
      </c>
      <c r="D1239">
        <v>0</v>
      </c>
      <c r="E1239">
        <v>0</v>
      </c>
      <c r="F1239">
        <v>1</v>
      </c>
      <c r="G1239">
        <v>0</v>
      </c>
      <c r="H1239">
        <v>0</v>
      </c>
      <c r="I1239">
        <v>1</v>
      </c>
      <c r="J1239">
        <v>0</v>
      </c>
      <c r="K1239">
        <v>0</v>
      </c>
      <c r="L1239" s="7">
        <v>12224.350850000001</v>
      </c>
      <c r="M1239" s="7">
        <f t="shared" si="133"/>
        <v>12176.50926520418</v>
      </c>
      <c r="N1239" s="7">
        <f t="shared" si="134"/>
        <v>47.841584795820381</v>
      </c>
      <c r="O1239" s="7">
        <f t="shared" si="135"/>
        <v>47.841584795820381</v>
      </c>
      <c r="P1239" s="7">
        <f t="shared" si="136"/>
        <v>2288.8172357756721</v>
      </c>
      <c r="Q1239" s="7">
        <f t="shared" si="137"/>
        <v>3.9136298837349204E-3</v>
      </c>
      <c r="R1239" s="7">
        <f t="shared" si="138"/>
        <v>3.9136298837349204E-3</v>
      </c>
    </row>
    <row r="1240" spans="1:18" x14ac:dyDescent="0.2">
      <c r="A1240">
        <f t="shared" ca="1" si="139"/>
        <v>1238.9257675397987</v>
      </c>
      <c r="B1240">
        <v>37</v>
      </c>
      <c r="C1240">
        <v>22.704999999999998</v>
      </c>
      <c r="D1240">
        <v>3</v>
      </c>
      <c r="E1240">
        <v>1</v>
      </c>
      <c r="F1240">
        <v>0</v>
      </c>
      <c r="G1240">
        <v>0</v>
      </c>
      <c r="H1240">
        <v>1</v>
      </c>
      <c r="I1240">
        <v>0</v>
      </c>
      <c r="J1240">
        <v>0</v>
      </c>
      <c r="K1240">
        <v>0</v>
      </c>
      <c r="L1240" s="7">
        <v>6985.50695</v>
      </c>
      <c r="M1240" s="7">
        <f t="shared" si="133"/>
        <v>6561.7211080010748</v>
      </c>
      <c r="N1240" s="7">
        <f t="shared" si="134"/>
        <v>423.78584199892521</v>
      </c>
      <c r="O1240" s="7">
        <f t="shared" si="135"/>
        <v>423.78584199892521</v>
      </c>
      <c r="P1240" s="7">
        <f t="shared" si="136"/>
        <v>179594.43987873799</v>
      </c>
      <c r="Q1240" s="7">
        <f t="shared" si="137"/>
        <v>6.0666440536420223E-2</v>
      </c>
      <c r="R1240" s="7">
        <f t="shared" si="138"/>
        <v>6.0666440536420223E-2</v>
      </c>
    </row>
    <row r="1241" spans="1:18" x14ac:dyDescent="0.2">
      <c r="A1241">
        <f t="shared" ca="1" si="139"/>
        <v>1239.9257675397987</v>
      </c>
      <c r="B1241">
        <v>25</v>
      </c>
      <c r="C1241">
        <v>42.13</v>
      </c>
      <c r="D1241">
        <v>1</v>
      </c>
      <c r="E1241">
        <v>0</v>
      </c>
      <c r="F1241">
        <v>1</v>
      </c>
      <c r="G1241">
        <v>0</v>
      </c>
      <c r="H1241">
        <v>0</v>
      </c>
      <c r="I1241">
        <v>0</v>
      </c>
      <c r="J1241">
        <v>0</v>
      </c>
      <c r="K1241">
        <v>1</v>
      </c>
      <c r="L1241" s="7">
        <v>3238.4357</v>
      </c>
      <c r="M1241" s="7">
        <f t="shared" si="133"/>
        <v>8213.5689336524902</v>
      </c>
      <c r="N1241" s="7">
        <f t="shared" si="134"/>
        <v>-4975.1332336524902</v>
      </c>
      <c r="O1241" s="7">
        <f t="shared" si="135"/>
        <v>4975.1332336524902</v>
      </c>
      <c r="P1241" s="7">
        <f t="shared" si="136"/>
        <v>24751950.692593485</v>
      </c>
      <c r="Q1241" s="7">
        <f t="shared" si="137"/>
        <v>-1.5362766763139655</v>
      </c>
      <c r="R1241" s="7">
        <f t="shared" si="138"/>
        <v>1.5362766763139655</v>
      </c>
    </row>
    <row r="1242" spans="1:18" x14ac:dyDescent="0.2">
      <c r="A1242">
        <f t="shared" ca="1" si="139"/>
        <v>1240.9257675397987</v>
      </c>
      <c r="B1242">
        <v>52</v>
      </c>
      <c r="C1242">
        <v>41.8</v>
      </c>
      <c r="D1242">
        <v>2</v>
      </c>
      <c r="E1242">
        <v>1</v>
      </c>
      <c r="F1242">
        <v>0</v>
      </c>
      <c r="G1242">
        <v>1</v>
      </c>
      <c r="H1242">
        <v>0</v>
      </c>
      <c r="I1242">
        <v>0</v>
      </c>
      <c r="J1242">
        <v>0</v>
      </c>
      <c r="K1242">
        <v>1</v>
      </c>
      <c r="L1242" s="7">
        <v>47269.853999999999</v>
      </c>
      <c r="M1242" s="7">
        <f t="shared" si="133"/>
        <v>39229.477340136153</v>
      </c>
      <c r="N1242" s="7">
        <f t="shared" si="134"/>
        <v>8040.3766598638467</v>
      </c>
      <c r="O1242" s="7">
        <f t="shared" si="135"/>
        <v>8040.3766598638467</v>
      </c>
      <c r="P1242" s="7">
        <f t="shared" si="136"/>
        <v>64647656.832483307</v>
      </c>
      <c r="Q1242" s="7">
        <f t="shared" si="137"/>
        <v>0.17009522940062066</v>
      </c>
      <c r="R1242" s="7">
        <f t="shared" si="138"/>
        <v>0.17009522940062066</v>
      </c>
    </row>
    <row r="1243" spans="1:18" x14ac:dyDescent="0.2">
      <c r="A1243">
        <f t="shared" ca="1" si="139"/>
        <v>1241.9257675397987</v>
      </c>
      <c r="B1243">
        <v>64</v>
      </c>
      <c r="C1243">
        <v>36.96</v>
      </c>
      <c r="D1243">
        <v>2</v>
      </c>
      <c r="E1243">
        <v>1</v>
      </c>
      <c r="F1243">
        <v>0</v>
      </c>
      <c r="G1243">
        <v>1</v>
      </c>
      <c r="H1243">
        <v>0</v>
      </c>
      <c r="I1243">
        <v>0</v>
      </c>
      <c r="J1243">
        <v>0</v>
      </c>
      <c r="K1243">
        <v>1</v>
      </c>
      <c r="L1243" s="7">
        <v>49577.662400000001</v>
      </c>
      <c r="M1243" s="7">
        <f t="shared" si="133"/>
        <v>40670.057255107866</v>
      </c>
      <c r="N1243" s="7">
        <f t="shared" si="134"/>
        <v>8907.6051448921353</v>
      </c>
      <c r="O1243" s="7">
        <f t="shared" si="135"/>
        <v>8907.6051448921353</v>
      </c>
      <c r="P1243" s="7">
        <f t="shared" si="136"/>
        <v>79345429.417308837</v>
      </c>
      <c r="Q1243" s="7">
        <f t="shared" si="137"/>
        <v>0.17966972853669952</v>
      </c>
      <c r="R1243" s="7">
        <f t="shared" si="138"/>
        <v>0.17966972853669952</v>
      </c>
    </row>
    <row r="1244" spans="1:18" x14ac:dyDescent="0.2">
      <c r="A1244">
        <f t="shared" ca="1" si="139"/>
        <v>1242.9257675397987</v>
      </c>
      <c r="B1244">
        <v>22</v>
      </c>
      <c r="C1244">
        <v>21.28</v>
      </c>
      <c r="D1244">
        <v>3</v>
      </c>
      <c r="E1244">
        <v>0</v>
      </c>
      <c r="F1244">
        <v>1</v>
      </c>
      <c r="G1244">
        <v>0</v>
      </c>
      <c r="H1244">
        <v>0</v>
      </c>
      <c r="I1244">
        <v>1</v>
      </c>
      <c r="J1244">
        <v>0</v>
      </c>
      <c r="K1244">
        <v>0</v>
      </c>
      <c r="L1244" s="7">
        <v>4296.2712000000001</v>
      </c>
      <c r="M1244" s="7">
        <f t="shared" si="133"/>
        <v>2003.8756085158748</v>
      </c>
      <c r="N1244" s="7">
        <f t="shared" si="134"/>
        <v>2292.3955914841254</v>
      </c>
      <c r="O1244" s="7">
        <f t="shared" si="135"/>
        <v>2292.3955914841254</v>
      </c>
      <c r="P1244" s="7">
        <f t="shared" si="136"/>
        <v>5255077.5478558531</v>
      </c>
      <c r="Q1244" s="7">
        <f t="shared" si="137"/>
        <v>0.533577952780105</v>
      </c>
      <c r="R1244" s="7">
        <f t="shared" si="138"/>
        <v>0.533577952780105</v>
      </c>
    </row>
    <row r="1245" spans="1:18" x14ac:dyDescent="0.2">
      <c r="A1245">
        <f t="shared" ca="1" si="139"/>
        <v>1243.9257675397987</v>
      </c>
      <c r="B1245">
        <v>28</v>
      </c>
      <c r="C1245">
        <v>33.11</v>
      </c>
      <c r="D1245">
        <v>0</v>
      </c>
      <c r="E1245">
        <v>0</v>
      </c>
      <c r="F1245">
        <v>1</v>
      </c>
      <c r="G1245">
        <v>0</v>
      </c>
      <c r="H1245">
        <v>0</v>
      </c>
      <c r="I1245">
        <v>0</v>
      </c>
      <c r="J1245">
        <v>0</v>
      </c>
      <c r="K1245">
        <v>1</v>
      </c>
      <c r="L1245" s="7">
        <v>3171.6149</v>
      </c>
      <c r="M1245" s="7">
        <f t="shared" si="133"/>
        <v>5449.112494545624</v>
      </c>
      <c r="N1245" s="7">
        <f t="shared" si="134"/>
        <v>-2277.497594545624</v>
      </c>
      <c r="O1245" s="7">
        <f t="shared" si="135"/>
        <v>2277.497594545624</v>
      </c>
      <c r="P1245" s="7">
        <f t="shared" si="136"/>
        <v>5186995.2931611035</v>
      </c>
      <c r="Q1245" s="7">
        <f t="shared" si="137"/>
        <v>-0.71808768288534142</v>
      </c>
      <c r="R1245" s="7">
        <f t="shared" si="138"/>
        <v>0.71808768288534142</v>
      </c>
    </row>
    <row r="1246" spans="1:18" x14ac:dyDescent="0.2">
      <c r="A1246">
        <f t="shared" ca="1" si="139"/>
        <v>1244.9257675397987</v>
      </c>
      <c r="B1246">
        <v>18</v>
      </c>
      <c r="C1246">
        <v>33.33</v>
      </c>
      <c r="D1246">
        <v>0</v>
      </c>
      <c r="E1246">
        <v>1</v>
      </c>
      <c r="F1246">
        <v>0</v>
      </c>
      <c r="G1246">
        <v>0</v>
      </c>
      <c r="H1246">
        <v>0</v>
      </c>
      <c r="I1246">
        <v>0</v>
      </c>
      <c r="J1246">
        <v>0</v>
      </c>
      <c r="K1246">
        <v>1</v>
      </c>
      <c r="L1246" s="7">
        <v>1135.9407000000001</v>
      </c>
      <c r="M1246" s="7">
        <f t="shared" si="133"/>
        <v>2823.8571695714218</v>
      </c>
      <c r="N1246" s="7">
        <f t="shared" si="134"/>
        <v>-1687.9164695714217</v>
      </c>
      <c r="O1246" s="7">
        <f t="shared" si="135"/>
        <v>1687.9164695714217</v>
      </c>
      <c r="P1246" s="7">
        <f t="shared" si="136"/>
        <v>2849062.0082504521</v>
      </c>
      <c r="Q1246" s="7">
        <f t="shared" si="137"/>
        <v>-1.4859195286967193</v>
      </c>
      <c r="R1246" s="7">
        <f t="shared" si="138"/>
        <v>1.4859195286967193</v>
      </c>
    </row>
    <row r="1247" spans="1:18" x14ac:dyDescent="0.2">
      <c r="A1247">
        <f t="shared" ca="1" si="139"/>
        <v>1245.9257675397987</v>
      </c>
      <c r="B1247">
        <v>28</v>
      </c>
      <c r="C1247">
        <v>24.3</v>
      </c>
      <c r="D1247">
        <v>5</v>
      </c>
      <c r="E1247">
        <v>1</v>
      </c>
      <c r="F1247">
        <v>0</v>
      </c>
      <c r="G1247">
        <v>0</v>
      </c>
      <c r="H1247">
        <v>0</v>
      </c>
      <c r="I1247">
        <v>0</v>
      </c>
      <c r="J1247">
        <v>1</v>
      </c>
      <c r="K1247">
        <v>0</v>
      </c>
      <c r="L1247" s="7">
        <v>5615.3689999999997</v>
      </c>
      <c r="M1247" s="7">
        <f t="shared" si="133"/>
        <v>4781.977592671672</v>
      </c>
      <c r="N1247" s="7">
        <f t="shared" si="134"/>
        <v>833.39140732832766</v>
      </c>
      <c r="O1247" s="7">
        <f t="shared" si="135"/>
        <v>833.39140732832766</v>
      </c>
      <c r="P1247" s="7">
        <f t="shared" si="136"/>
        <v>694541.23780869052</v>
      </c>
      <c r="Q1247" s="7">
        <f t="shared" si="137"/>
        <v>0.14841258113729083</v>
      </c>
      <c r="R1247" s="7">
        <f t="shared" si="138"/>
        <v>0.14841258113729083</v>
      </c>
    </row>
    <row r="1248" spans="1:18" x14ac:dyDescent="0.2">
      <c r="A1248">
        <f t="shared" ca="1" si="139"/>
        <v>1246.9257675397987</v>
      </c>
      <c r="B1248">
        <v>45</v>
      </c>
      <c r="C1248">
        <v>25.7</v>
      </c>
      <c r="D1248">
        <v>3</v>
      </c>
      <c r="E1248">
        <v>0</v>
      </c>
      <c r="F1248">
        <v>1</v>
      </c>
      <c r="G1248">
        <v>0</v>
      </c>
      <c r="H1248">
        <v>0</v>
      </c>
      <c r="I1248">
        <v>0</v>
      </c>
      <c r="J1248">
        <v>1</v>
      </c>
      <c r="K1248">
        <v>0</v>
      </c>
      <c r="L1248" s="7">
        <v>9101.7980000000007</v>
      </c>
      <c r="M1248" s="7">
        <f t="shared" si="133"/>
        <v>8803.7196899586033</v>
      </c>
      <c r="N1248" s="7">
        <f t="shared" si="134"/>
        <v>298.07831004139734</v>
      </c>
      <c r="O1248" s="7">
        <f t="shared" si="135"/>
        <v>298.07831004139734</v>
      </c>
      <c r="P1248" s="7">
        <f t="shared" si="136"/>
        <v>88850.678917135403</v>
      </c>
      <c r="Q1248" s="7">
        <f t="shared" si="137"/>
        <v>3.2749387543142279E-2</v>
      </c>
      <c r="R1248" s="7">
        <f t="shared" si="138"/>
        <v>3.2749387543142279E-2</v>
      </c>
    </row>
    <row r="1249" spans="1:18" x14ac:dyDescent="0.2">
      <c r="A1249">
        <f t="shared" ca="1" si="139"/>
        <v>1247.9257675397987</v>
      </c>
      <c r="B1249">
        <v>33</v>
      </c>
      <c r="C1249">
        <v>29.4</v>
      </c>
      <c r="D1249">
        <v>4</v>
      </c>
      <c r="E1249">
        <v>1</v>
      </c>
      <c r="F1249">
        <v>0</v>
      </c>
      <c r="G1249">
        <v>0</v>
      </c>
      <c r="H1249">
        <v>0</v>
      </c>
      <c r="I1249">
        <v>0</v>
      </c>
      <c r="J1249">
        <v>1</v>
      </c>
      <c r="K1249">
        <v>0</v>
      </c>
      <c r="L1249" s="7">
        <v>6059.1729999999998</v>
      </c>
      <c r="M1249" s="7">
        <f t="shared" si="133"/>
        <v>7320.6454236245627</v>
      </c>
      <c r="N1249" s="7">
        <f t="shared" si="134"/>
        <v>-1261.4724236245629</v>
      </c>
      <c r="O1249" s="7">
        <f t="shared" si="135"/>
        <v>1261.4724236245629</v>
      </c>
      <c r="P1249" s="7">
        <f t="shared" si="136"/>
        <v>1591312.6755652288</v>
      </c>
      <c r="Q1249" s="7">
        <f t="shared" si="137"/>
        <v>-0.20819217797949702</v>
      </c>
      <c r="R1249" s="7">
        <f t="shared" si="138"/>
        <v>0.20819217797949702</v>
      </c>
    </row>
    <row r="1250" spans="1:18" x14ac:dyDescent="0.2">
      <c r="A1250">
        <f t="shared" ca="1" si="139"/>
        <v>1248.9257675397987</v>
      </c>
      <c r="B1250">
        <v>18</v>
      </c>
      <c r="C1250">
        <v>39.82</v>
      </c>
      <c r="D1250">
        <v>0</v>
      </c>
      <c r="E1250">
        <v>0</v>
      </c>
      <c r="F1250">
        <v>1</v>
      </c>
      <c r="G1250">
        <v>0</v>
      </c>
      <c r="H1250">
        <v>0</v>
      </c>
      <c r="I1250">
        <v>0</v>
      </c>
      <c r="J1250">
        <v>0</v>
      </c>
      <c r="K1250">
        <v>1</v>
      </c>
      <c r="L1250" s="7">
        <v>1633.9618</v>
      </c>
      <c r="M1250" s="7">
        <f t="shared" si="133"/>
        <v>5156.5370429008808</v>
      </c>
      <c r="N1250" s="7">
        <f t="shared" si="134"/>
        <v>-3522.5752429008808</v>
      </c>
      <c r="O1250" s="7">
        <f t="shared" si="135"/>
        <v>3522.5752429008808</v>
      </c>
      <c r="P1250" s="7">
        <f t="shared" si="136"/>
        <v>12408536.341898199</v>
      </c>
      <c r="Q1250" s="7">
        <f t="shared" si="137"/>
        <v>-2.1558492021667095</v>
      </c>
      <c r="R1250" s="7">
        <f t="shared" si="138"/>
        <v>2.1558492021667095</v>
      </c>
    </row>
    <row r="1251" spans="1:18" x14ac:dyDescent="0.2">
      <c r="A1251">
        <f t="shared" ca="1" si="139"/>
        <v>1249.9257675397987</v>
      </c>
      <c r="B1251">
        <v>32</v>
      </c>
      <c r="C1251">
        <v>33.630000000000003</v>
      </c>
      <c r="D1251">
        <v>1</v>
      </c>
      <c r="E1251">
        <v>1</v>
      </c>
      <c r="F1251">
        <v>0</v>
      </c>
      <c r="G1251">
        <v>1</v>
      </c>
      <c r="H1251">
        <v>1</v>
      </c>
      <c r="I1251">
        <v>0</v>
      </c>
      <c r="J1251">
        <v>0</v>
      </c>
      <c r="K1251">
        <v>0</v>
      </c>
      <c r="L1251" s="7">
        <v>37607.527699999999</v>
      </c>
      <c r="M1251" s="7">
        <f t="shared" si="133"/>
        <v>31880.661277627318</v>
      </c>
      <c r="N1251" s="7">
        <f t="shared" si="134"/>
        <v>5726.866422372681</v>
      </c>
      <c r="O1251" s="7">
        <f t="shared" si="135"/>
        <v>5726.866422372681</v>
      </c>
      <c r="P1251" s="7">
        <f t="shared" si="136"/>
        <v>32796999.01969967</v>
      </c>
      <c r="Q1251" s="7">
        <f t="shared" si="137"/>
        <v>0.15227979004779624</v>
      </c>
      <c r="R1251" s="7">
        <f t="shared" si="138"/>
        <v>0.15227979004779624</v>
      </c>
    </row>
    <row r="1252" spans="1:18" x14ac:dyDescent="0.2">
      <c r="A1252">
        <f t="shared" ca="1" si="139"/>
        <v>1250.9257675397987</v>
      </c>
      <c r="B1252">
        <v>24</v>
      </c>
      <c r="C1252">
        <v>29.83</v>
      </c>
      <c r="D1252">
        <v>0</v>
      </c>
      <c r="E1252">
        <v>1</v>
      </c>
      <c r="F1252">
        <v>0</v>
      </c>
      <c r="G1252">
        <v>1</v>
      </c>
      <c r="H1252">
        <v>1</v>
      </c>
      <c r="I1252">
        <v>0</v>
      </c>
      <c r="J1252">
        <v>0</v>
      </c>
      <c r="K1252">
        <v>0</v>
      </c>
      <c r="L1252" s="7">
        <v>18648.421699999999</v>
      </c>
      <c r="M1252" s="7">
        <f t="shared" si="133"/>
        <v>28061.374788458212</v>
      </c>
      <c r="N1252" s="7">
        <f t="shared" si="134"/>
        <v>-9412.9530884582127</v>
      </c>
      <c r="O1252" s="7">
        <f t="shared" si="135"/>
        <v>9412.9530884582127</v>
      </c>
      <c r="P1252" s="7">
        <f t="shared" si="136"/>
        <v>88603685.845515013</v>
      </c>
      <c r="Q1252" s="7">
        <f t="shared" si="137"/>
        <v>-0.5047586996843928</v>
      </c>
      <c r="R1252" s="7">
        <f t="shared" si="138"/>
        <v>0.5047586996843928</v>
      </c>
    </row>
    <row r="1253" spans="1:18" x14ac:dyDescent="0.2">
      <c r="A1253">
        <f t="shared" ca="1" si="139"/>
        <v>1251.9257675397987</v>
      </c>
      <c r="B1253">
        <v>19</v>
      </c>
      <c r="C1253">
        <v>19.8</v>
      </c>
      <c r="D1253">
        <v>0</v>
      </c>
      <c r="E1253">
        <v>1</v>
      </c>
      <c r="F1253">
        <v>0</v>
      </c>
      <c r="G1253">
        <v>0</v>
      </c>
      <c r="H1253">
        <v>0</v>
      </c>
      <c r="I1253">
        <v>0</v>
      </c>
      <c r="J1253">
        <v>1</v>
      </c>
      <c r="K1253">
        <v>0</v>
      </c>
      <c r="L1253" s="7">
        <v>1241.5650000000001</v>
      </c>
      <c r="M1253" s="7">
        <f t="shared" si="133"/>
        <v>-1433.6028471589038</v>
      </c>
      <c r="N1253" s="7">
        <f t="shared" si="134"/>
        <v>2675.1678471589039</v>
      </c>
      <c r="O1253" s="7">
        <f t="shared" si="135"/>
        <v>2675.1678471589039</v>
      </c>
      <c r="P1253" s="7">
        <f t="shared" si="136"/>
        <v>7156523.0104728043</v>
      </c>
      <c r="Q1253" s="7">
        <f t="shared" si="137"/>
        <v>2.1546740180005912</v>
      </c>
      <c r="R1253" s="7">
        <f t="shared" si="138"/>
        <v>2.1546740180005912</v>
      </c>
    </row>
    <row r="1254" spans="1:18" x14ac:dyDescent="0.2">
      <c r="A1254">
        <f t="shared" ca="1" si="139"/>
        <v>1252.9257675397987</v>
      </c>
      <c r="B1254">
        <v>20</v>
      </c>
      <c r="C1254">
        <v>27.3</v>
      </c>
      <c r="D1254">
        <v>0</v>
      </c>
      <c r="E1254">
        <v>1</v>
      </c>
      <c r="F1254">
        <v>0</v>
      </c>
      <c r="G1254">
        <v>1</v>
      </c>
      <c r="H1254">
        <v>0</v>
      </c>
      <c r="I1254">
        <v>0</v>
      </c>
      <c r="J1254">
        <v>1</v>
      </c>
      <c r="K1254">
        <v>0</v>
      </c>
      <c r="L1254" s="7">
        <v>16232.847</v>
      </c>
      <c r="M1254" s="7">
        <f t="shared" si="133"/>
        <v>25215.738949372564</v>
      </c>
      <c r="N1254" s="7">
        <f t="shared" si="134"/>
        <v>-8982.8919493725643</v>
      </c>
      <c r="O1254" s="7">
        <f t="shared" si="135"/>
        <v>8982.8919493725643</v>
      </c>
      <c r="P1254" s="7">
        <f t="shared" si="136"/>
        <v>80692347.774102435</v>
      </c>
      <c r="Q1254" s="7">
        <f t="shared" si="137"/>
        <v>-0.55337747897042122</v>
      </c>
      <c r="R1254" s="7">
        <f t="shared" si="138"/>
        <v>0.55337747897042122</v>
      </c>
    </row>
    <row r="1255" spans="1:18" x14ac:dyDescent="0.2">
      <c r="A1255">
        <f t="shared" ca="1" si="139"/>
        <v>1253.9257675397987</v>
      </c>
      <c r="B1255">
        <v>40</v>
      </c>
      <c r="C1255">
        <v>29.3</v>
      </c>
      <c r="D1255">
        <v>4</v>
      </c>
      <c r="E1255">
        <v>0</v>
      </c>
      <c r="F1255">
        <v>1</v>
      </c>
      <c r="G1255">
        <v>0</v>
      </c>
      <c r="H1255">
        <v>0</v>
      </c>
      <c r="I1255">
        <v>0</v>
      </c>
      <c r="J1255">
        <v>1</v>
      </c>
      <c r="K1255">
        <v>0</v>
      </c>
      <c r="L1255" s="7">
        <v>15828.82173</v>
      </c>
      <c r="M1255" s="7">
        <f t="shared" si="133"/>
        <v>9216.0349054200215</v>
      </c>
      <c r="N1255" s="7">
        <f t="shared" si="134"/>
        <v>6612.7868245799782</v>
      </c>
      <c r="O1255" s="7">
        <f t="shared" si="135"/>
        <v>6612.7868245799782</v>
      </c>
      <c r="P1255" s="7">
        <f t="shared" si="136"/>
        <v>43728949.587338552</v>
      </c>
      <c r="Q1255" s="7">
        <f t="shared" si="137"/>
        <v>0.41776873461446068</v>
      </c>
      <c r="R1255" s="7">
        <f t="shared" si="138"/>
        <v>0.41776873461446068</v>
      </c>
    </row>
    <row r="1256" spans="1:18" x14ac:dyDescent="0.2">
      <c r="A1256">
        <f t="shared" ca="1" si="139"/>
        <v>1254.9257675397987</v>
      </c>
      <c r="B1256">
        <v>34</v>
      </c>
      <c r="C1256">
        <v>27.72</v>
      </c>
      <c r="D1256">
        <v>0</v>
      </c>
      <c r="E1256">
        <v>0</v>
      </c>
      <c r="F1256">
        <v>1</v>
      </c>
      <c r="G1256">
        <v>0</v>
      </c>
      <c r="H1256">
        <v>0</v>
      </c>
      <c r="I1256">
        <v>0</v>
      </c>
      <c r="J1256">
        <v>0</v>
      </c>
      <c r="K1256">
        <v>1</v>
      </c>
      <c r="L1256" s="7">
        <v>4415.1588000000002</v>
      </c>
      <c r="M1256" s="7">
        <f t="shared" si="133"/>
        <v>5161.997894807283</v>
      </c>
      <c r="N1256" s="7">
        <f t="shared" si="134"/>
        <v>-746.83909480728289</v>
      </c>
      <c r="O1256" s="7">
        <f t="shared" si="135"/>
        <v>746.83909480728289</v>
      </c>
      <c r="P1256" s="7">
        <f t="shared" si="136"/>
        <v>557768.63353256171</v>
      </c>
      <c r="Q1256" s="7">
        <f t="shared" si="137"/>
        <v>-0.16915339371423807</v>
      </c>
      <c r="R1256" s="7">
        <f t="shared" si="138"/>
        <v>0.16915339371423807</v>
      </c>
    </row>
    <row r="1257" spans="1:18" x14ac:dyDescent="0.2">
      <c r="A1257">
        <f t="shared" ca="1" si="139"/>
        <v>1255.9257675397987</v>
      </c>
      <c r="B1257">
        <v>42</v>
      </c>
      <c r="C1257">
        <v>37.9</v>
      </c>
      <c r="D1257">
        <v>0</v>
      </c>
      <c r="E1257">
        <v>0</v>
      </c>
      <c r="F1257">
        <v>1</v>
      </c>
      <c r="G1257">
        <v>0</v>
      </c>
      <c r="H1257">
        <v>0</v>
      </c>
      <c r="I1257">
        <v>0</v>
      </c>
      <c r="J1257">
        <v>1</v>
      </c>
      <c r="K1257">
        <v>0</v>
      </c>
      <c r="L1257" s="7">
        <v>6474.0129999999999</v>
      </c>
      <c r="M1257" s="7">
        <f t="shared" si="133"/>
        <v>10744.809130951413</v>
      </c>
      <c r="N1257" s="7">
        <f t="shared" si="134"/>
        <v>-4270.796130951413</v>
      </c>
      <c r="O1257" s="7">
        <f t="shared" si="135"/>
        <v>4270.796130951413</v>
      </c>
      <c r="P1257" s="7">
        <f t="shared" si="136"/>
        <v>18239699.592149559</v>
      </c>
      <c r="Q1257" s="7">
        <f t="shared" si="137"/>
        <v>-0.65968297112647334</v>
      </c>
      <c r="R1257" s="7">
        <f t="shared" si="138"/>
        <v>0.65968297112647334</v>
      </c>
    </row>
    <row r="1258" spans="1:18" x14ac:dyDescent="0.2">
      <c r="A1258">
        <f t="shared" ca="1" si="139"/>
        <v>1256.9257675397987</v>
      </c>
      <c r="B1258">
        <v>51</v>
      </c>
      <c r="C1258">
        <v>36.384999999999998</v>
      </c>
      <c r="D1258">
        <v>3</v>
      </c>
      <c r="E1258">
        <v>0</v>
      </c>
      <c r="F1258">
        <v>1</v>
      </c>
      <c r="G1258">
        <v>0</v>
      </c>
      <c r="H1258">
        <v>0</v>
      </c>
      <c r="I1258">
        <v>1</v>
      </c>
      <c r="J1258">
        <v>0</v>
      </c>
      <c r="K1258">
        <v>0</v>
      </c>
      <c r="L1258" s="7">
        <v>11436.738149999999</v>
      </c>
      <c r="M1258" s="7">
        <f t="shared" si="133"/>
        <v>14576.226948890704</v>
      </c>
      <c r="N1258" s="7">
        <f t="shared" si="134"/>
        <v>-3139.4887988907049</v>
      </c>
      <c r="O1258" s="7">
        <f t="shared" si="135"/>
        <v>3139.4887988907049</v>
      </c>
      <c r="P1258" s="7">
        <f t="shared" si="136"/>
        <v>9856389.9183601998</v>
      </c>
      <c r="Q1258" s="7">
        <f t="shared" si="137"/>
        <v>-0.27450910895347419</v>
      </c>
      <c r="R1258" s="7">
        <f t="shared" si="138"/>
        <v>0.27450910895347419</v>
      </c>
    </row>
    <row r="1259" spans="1:18" x14ac:dyDescent="0.2">
      <c r="A1259">
        <f t="shared" ca="1" si="139"/>
        <v>1257.9257675397987</v>
      </c>
      <c r="B1259">
        <v>54</v>
      </c>
      <c r="C1259">
        <v>27.645</v>
      </c>
      <c r="D1259">
        <v>1</v>
      </c>
      <c r="E1259">
        <v>0</v>
      </c>
      <c r="F1259">
        <v>1</v>
      </c>
      <c r="G1259">
        <v>0</v>
      </c>
      <c r="H1259">
        <v>0</v>
      </c>
      <c r="I1259">
        <v>1</v>
      </c>
      <c r="J1259">
        <v>0</v>
      </c>
      <c r="K1259">
        <v>0</v>
      </c>
      <c r="L1259" s="7">
        <v>11305.93455</v>
      </c>
      <c r="M1259" s="7">
        <f t="shared" si="133"/>
        <v>11431.244131645741</v>
      </c>
      <c r="N1259" s="7">
        <f t="shared" si="134"/>
        <v>-125.30958164574076</v>
      </c>
      <c r="O1259" s="7">
        <f t="shared" si="135"/>
        <v>125.30958164574076</v>
      </c>
      <c r="P1259" s="7">
        <f t="shared" si="136"/>
        <v>15702.491252230571</v>
      </c>
      <c r="Q1259" s="7">
        <f t="shared" si="137"/>
        <v>-1.1083522648354688E-2</v>
      </c>
      <c r="R1259" s="7">
        <f t="shared" si="138"/>
        <v>1.1083522648354688E-2</v>
      </c>
    </row>
    <row r="1260" spans="1:18" x14ac:dyDescent="0.2">
      <c r="A1260">
        <f t="shared" ca="1" si="139"/>
        <v>1258.9257675397987</v>
      </c>
      <c r="B1260">
        <v>55</v>
      </c>
      <c r="C1260">
        <v>37.715000000000003</v>
      </c>
      <c r="D1260">
        <v>3</v>
      </c>
      <c r="E1260">
        <v>1</v>
      </c>
      <c r="F1260">
        <v>0</v>
      </c>
      <c r="G1260">
        <v>0</v>
      </c>
      <c r="H1260">
        <v>0</v>
      </c>
      <c r="I1260">
        <v>1</v>
      </c>
      <c r="J1260">
        <v>0</v>
      </c>
      <c r="K1260">
        <v>0</v>
      </c>
      <c r="L1260" s="7">
        <v>30063.580549999999</v>
      </c>
      <c r="M1260" s="7">
        <f t="shared" si="133"/>
        <v>15923.465292947407</v>
      </c>
      <c r="N1260" s="7">
        <f t="shared" si="134"/>
        <v>14140.115257052592</v>
      </c>
      <c r="O1260" s="7">
        <f t="shared" si="135"/>
        <v>14140.115257052592</v>
      </c>
      <c r="P1260" s="7">
        <f t="shared" si="136"/>
        <v>199942859.48273149</v>
      </c>
      <c r="Q1260" s="7">
        <f t="shared" si="137"/>
        <v>0.47034035861216111</v>
      </c>
      <c r="R1260" s="7">
        <f t="shared" si="138"/>
        <v>0.47034035861216111</v>
      </c>
    </row>
    <row r="1261" spans="1:18" x14ac:dyDescent="0.2">
      <c r="A1261">
        <f t="shared" ca="1" si="139"/>
        <v>1259.9257675397987</v>
      </c>
      <c r="B1261">
        <v>52</v>
      </c>
      <c r="C1261">
        <v>23.18</v>
      </c>
      <c r="D1261">
        <v>0</v>
      </c>
      <c r="E1261">
        <v>0</v>
      </c>
      <c r="F1261">
        <v>1</v>
      </c>
      <c r="G1261">
        <v>0</v>
      </c>
      <c r="H1261">
        <v>1</v>
      </c>
      <c r="I1261">
        <v>0</v>
      </c>
      <c r="J1261">
        <v>0</v>
      </c>
      <c r="K1261">
        <v>0</v>
      </c>
      <c r="L1261" s="7">
        <v>10197.772199999999</v>
      </c>
      <c r="M1261" s="7">
        <f t="shared" si="133"/>
        <v>9280.4960104741549</v>
      </c>
      <c r="N1261" s="7">
        <f t="shared" si="134"/>
        <v>917.27618952584453</v>
      </c>
      <c r="O1261" s="7">
        <f t="shared" si="135"/>
        <v>917.27618952584453</v>
      </c>
      <c r="P1261" s="7">
        <f t="shared" si="136"/>
        <v>841395.60787105304</v>
      </c>
      <c r="Q1261" s="7">
        <f t="shared" si="137"/>
        <v>8.9948684039622362E-2</v>
      </c>
      <c r="R1261" s="7">
        <f t="shared" si="138"/>
        <v>8.9948684039622362E-2</v>
      </c>
    </row>
    <row r="1262" spans="1:18" x14ac:dyDescent="0.2">
      <c r="A1262">
        <f t="shared" ca="1" si="139"/>
        <v>1260.9257675397987</v>
      </c>
      <c r="B1262">
        <v>32</v>
      </c>
      <c r="C1262">
        <v>20.52</v>
      </c>
      <c r="D1262">
        <v>0</v>
      </c>
      <c r="E1262">
        <v>0</v>
      </c>
      <c r="F1262">
        <v>1</v>
      </c>
      <c r="G1262">
        <v>0</v>
      </c>
      <c r="H1262">
        <v>1</v>
      </c>
      <c r="I1262">
        <v>0</v>
      </c>
      <c r="J1262">
        <v>0</v>
      </c>
      <c r="K1262">
        <v>0</v>
      </c>
      <c r="L1262" s="7">
        <v>4544.2348000000002</v>
      </c>
      <c r="M1262" s="7">
        <f t="shared" si="133"/>
        <v>3241.1143731223597</v>
      </c>
      <c r="N1262" s="7">
        <f t="shared" si="134"/>
        <v>1303.1204268776405</v>
      </c>
      <c r="O1262" s="7">
        <f t="shared" si="135"/>
        <v>1303.1204268776405</v>
      </c>
      <c r="P1262" s="7">
        <f t="shared" si="136"/>
        <v>1698122.846945764</v>
      </c>
      <c r="Q1262" s="7">
        <f t="shared" si="137"/>
        <v>0.28676344516300972</v>
      </c>
      <c r="R1262" s="7">
        <f t="shared" si="138"/>
        <v>0.28676344516300972</v>
      </c>
    </row>
    <row r="1263" spans="1:18" x14ac:dyDescent="0.2">
      <c r="A1263">
        <f t="shared" ca="1" si="139"/>
        <v>1261.9257675397987</v>
      </c>
      <c r="B1263">
        <v>28</v>
      </c>
      <c r="C1263">
        <v>37.1</v>
      </c>
      <c r="D1263">
        <v>1</v>
      </c>
      <c r="E1263">
        <v>1</v>
      </c>
      <c r="F1263">
        <v>0</v>
      </c>
      <c r="G1263">
        <v>0</v>
      </c>
      <c r="H1263">
        <v>0</v>
      </c>
      <c r="I1263">
        <v>0</v>
      </c>
      <c r="J1263">
        <v>1</v>
      </c>
      <c r="K1263">
        <v>0</v>
      </c>
      <c r="L1263" s="7">
        <v>3277.1610000000001</v>
      </c>
      <c r="M1263" s="7">
        <f t="shared" si="133"/>
        <v>7221.651618293894</v>
      </c>
      <c r="N1263" s="7">
        <f t="shared" si="134"/>
        <v>-3944.4906182938939</v>
      </c>
      <c r="O1263" s="7">
        <f t="shared" si="135"/>
        <v>3944.4906182938939</v>
      </c>
      <c r="P1263" s="7">
        <f t="shared" si="136"/>
        <v>15559006.237808546</v>
      </c>
      <c r="Q1263" s="7">
        <f t="shared" si="137"/>
        <v>-1.2036304039666936</v>
      </c>
      <c r="R1263" s="7">
        <f t="shared" si="138"/>
        <v>1.2036304039666936</v>
      </c>
    </row>
    <row r="1264" spans="1:18" x14ac:dyDescent="0.2">
      <c r="A1264">
        <f t="shared" ca="1" si="139"/>
        <v>1262.9257675397987</v>
      </c>
      <c r="B1264">
        <v>41</v>
      </c>
      <c r="C1264">
        <v>28.05</v>
      </c>
      <c r="D1264">
        <v>1</v>
      </c>
      <c r="E1264">
        <v>0</v>
      </c>
      <c r="F1264">
        <v>1</v>
      </c>
      <c r="G1264">
        <v>0</v>
      </c>
      <c r="H1264">
        <v>0</v>
      </c>
      <c r="I1264">
        <v>0</v>
      </c>
      <c r="J1264">
        <v>0</v>
      </c>
      <c r="K1264">
        <v>1</v>
      </c>
      <c r="L1264" s="7">
        <v>6770.1925000000001</v>
      </c>
      <c r="M1264" s="7">
        <f t="shared" si="133"/>
        <v>7547.4267474094304</v>
      </c>
      <c r="N1264" s="7">
        <f t="shared" si="134"/>
        <v>-777.23424740943028</v>
      </c>
      <c r="O1264" s="7">
        <f t="shared" si="135"/>
        <v>777.23424740943028</v>
      </c>
      <c r="P1264" s="7">
        <f t="shared" si="136"/>
        <v>604093.07534610352</v>
      </c>
      <c r="Q1264" s="7">
        <f t="shared" si="137"/>
        <v>-0.11480238522160637</v>
      </c>
      <c r="R1264" s="7">
        <f t="shared" si="138"/>
        <v>0.11480238522160637</v>
      </c>
    </row>
    <row r="1265" spans="1:18" x14ac:dyDescent="0.2">
      <c r="A1265">
        <f t="shared" ca="1" si="139"/>
        <v>1263.9257675397987</v>
      </c>
      <c r="B1265">
        <v>43</v>
      </c>
      <c r="C1265">
        <v>29.9</v>
      </c>
      <c r="D1265">
        <v>1</v>
      </c>
      <c r="E1265">
        <v>0</v>
      </c>
      <c r="F1265">
        <v>1</v>
      </c>
      <c r="G1265">
        <v>0</v>
      </c>
      <c r="H1265">
        <v>0</v>
      </c>
      <c r="I1265">
        <v>0</v>
      </c>
      <c r="J1265">
        <v>1</v>
      </c>
      <c r="K1265">
        <v>0</v>
      </c>
      <c r="L1265" s="7">
        <v>7337.7479999999996</v>
      </c>
      <c r="M1265" s="7">
        <f t="shared" si="133"/>
        <v>8763.6183997511725</v>
      </c>
      <c r="N1265" s="7">
        <f t="shared" si="134"/>
        <v>-1425.870399751173</v>
      </c>
      <c r="O1265" s="7">
        <f t="shared" si="135"/>
        <v>1425.870399751173</v>
      </c>
      <c r="P1265" s="7">
        <f t="shared" si="136"/>
        <v>2033106.3968865697</v>
      </c>
      <c r="Q1265" s="7">
        <f t="shared" si="137"/>
        <v>-0.19431989211828657</v>
      </c>
      <c r="R1265" s="7">
        <f t="shared" si="138"/>
        <v>0.19431989211828657</v>
      </c>
    </row>
    <row r="1266" spans="1:18" x14ac:dyDescent="0.2">
      <c r="A1266">
        <f t="shared" ca="1" si="139"/>
        <v>1264.9257675397987</v>
      </c>
      <c r="B1266">
        <v>49</v>
      </c>
      <c r="C1266">
        <v>33.344999999999999</v>
      </c>
      <c r="D1266">
        <v>2</v>
      </c>
      <c r="E1266">
        <v>0</v>
      </c>
      <c r="F1266">
        <v>1</v>
      </c>
      <c r="G1266">
        <v>0</v>
      </c>
      <c r="H1266">
        <v>1</v>
      </c>
      <c r="I1266">
        <v>0</v>
      </c>
      <c r="J1266">
        <v>0</v>
      </c>
      <c r="K1266">
        <v>0</v>
      </c>
      <c r="L1266" s="7">
        <v>10370.912549999999</v>
      </c>
      <c r="M1266" s="7">
        <f t="shared" si="133"/>
        <v>12908.829499114563</v>
      </c>
      <c r="N1266" s="7">
        <f t="shared" si="134"/>
        <v>-2537.916949114564</v>
      </c>
      <c r="O1266" s="7">
        <f t="shared" si="135"/>
        <v>2537.916949114564</v>
      </c>
      <c r="P1266" s="7">
        <f t="shared" si="136"/>
        <v>6441022.4406029759</v>
      </c>
      <c r="Q1266" s="7">
        <f t="shared" si="137"/>
        <v>-0.24471491171859935</v>
      </c>
      <c r="R1266" s="7">
        <f t="shared" si="138"/>
        <v>0.24471491171859935</v>
      </c>
    </row>
    <row r="1267" spans="1:18" x14ac:dyDescent="0.2">
      <c r="A1267">
        <f t="shared" ca="1" si="139"/>
        <v>1265.9257675397987</v>
      </c>
      <c r="B1267">
        <v>64</v>
      </c>
      <c r="C1267">
        <v>23.76</v>
      </c>
      <c r="D1267">
        <v>0</v>
      </c>
      <c r="E1267">
        <v>1</v>
      </c>
      <c r="F1267">
        <v>0</v>
      </c>
      <c r="G1267">
        <v>1</v>
      </c>
      <c r="H1267">
        <v>0</v>
      </c>
      <c r="I1267">
        <v>0</v>
      </c>
      <c r="J1267">
        <v>0</v>
      </c>
      <c r="K1267">
        <v>1</v>
      </c>
      <c r="L1267" s="7">
        <v>26926.5144</v>
      </c>
      <c r="M1267" s="7">
        <f t="shared" si="133"/>
        <v>35241.702577146512</v>
      </c>
      <c r="N1267" s="7">
        <f t="shared" si="134"/>
        <v>-8315.1881771465123</v>
      </c>
      <c r="O1267" s="7">
        <f t="shared" si="135"/>
        <v>8315.1881771465123</v>
      </c>
      <c r="P1267" s="7">
        <f t="shared" si="136"/>
        <v>69142354.42135714</v>
      </c>
      <c r="Q1267" s="7">
        <f t="shared" si="137"/>
        <v>-0.30881041837136231</v>
      </c>
      <c r="R1267" s="7">
        <f t="shared" si="138"/>
        <v>0.30881041837136231</v>
      </c>
    </row>
    <row r="1268" spans="1:18" x14ac:dyDescent="0.2">
      <c r="A1268">
        <f t="shared" ca="1" si="139"/>
        <v>1266.9257675397987</v>
      </c>
      <c r="B1268">
        <v>55</v>
      </c>
      <c r="C1268">
        <v>30.5</v>
      </c>
      <c r="D1268">
        <v>0</v>
      </c>
      <c r="E1268">
        <v>0</v>
      </c>
      <c r="F1268">
        <v>1</v>
      </c>
      <c r="G1268">
        <v>0</v>
      </c>
      <c r="H1268">
        <v>0</v>
      </c>
      <c r="I1268">
        <v>0</v>
      </c>
      <c r="J1268">
        <v>1</v>
      </c>
      <c r="K1268">
        <v>0</v>
      </c>
      <c r="L1268" s="7">
        <v>10704.47</v>
      </c>
      <c r="M1268" s="7">
        <f t="shared" si="133"/>
        <v>11573.91015721672</v>
      </c>
      <c r="N1268" s="7">
        <f t="shared" si="134"/>
        <v>-869.44015721672076</v>
      </c>
      <c r="O1268" s="7">
        <f t="shared" si="135"/>
        <v>869.44015721672076</v>
      </c>
      <c r="P1268" s="7">
        <f t="shared" si="136"/>
        <v>755926.18698103609</v>
      </c>
      <c r="Q1268" s="7">
        <f t="shared" si="137"/>
        <v>-8.122215833354858E-2</v>
      </c>
      <c r="R1268" s="7">
        <f t="shared" si="138"/>
        <v>8.122215833354858E-2</v>
      </c>
    </row>
    <row r="1269" spans="1:18" x14ac:dyDescent="0.2">
      <c r="A1269">
        <f t="shared" ca="1" si="139"/>
        <v>1267.9257675397987</v>
      </c>
      <c r="B1269">
        <v>24</v>
      </c>
      <c r="C1269">
        <v>31.065000000000001</v>
      </c>
      <c r="D1269">
        <v>0</v>
      </c>
      <c r="E1269">
        <v>1</v>
      </c>
      <c r="F1269">
        <v>0</v>
      </c>
      <c r="G1269">
        <v>1</v>
      </c>
      <c r="H1269">
        <v>1</v>
      </c>
      <c r="I1269">
        <v>0</v>
      </c>
      <c r="J1269">
        <v>0</v>
      </c>
      <c r="K1269">
        <v>0</v>
      </c>
      <c r="L1269" s="7">
        <v>34254.053350000002</v>
      </c>
      <c r="M1269" s="7">
        <f t="shared" si="133"/>
        <v>28480.278703667598</v>
      </c>
      <c r="N1269" s="7">
        <f t="shared" si="134"/>
        <v>5773.7746463324038</v>
      </c>
      <c r="O1269" s="7">
        <f t="shared" si="135"/>
        <v>5773.7746463324038</v>
      </c>
      <c r="P1269" s="7">
        <f t="shared" si="136"/>
        <v>33336473.666630875</v>
      </c>
      <c r="Q1269" s="7">
        <f t="shared" si="137"/>
        <v>0.16855741384347447</v>
      </c>
      <c r="R1269" s="7">
        <f t="shared" si="138"/>
        <v>0.16855741384347447</v>
      </c>
    </row>
    <row r="1270" spans="1:18" x14ac:dyDescent="0.2">
      <c r="A1270">
        <f t="shared" ca="1" si="139"/>
        <v>1268.9257675397987</v>
      </c>
      <c r="B1270">
        <v>20</v>
      </c>
      <c r="C1270">
        <v>33.299999999999997</v>
      </c>
      <c r="D1270">
        <v>0</v>
      </c>
      <c r="E1270">
        <v>0</v>
      </c>
      <c r="F1270">
        <v>1</v>
      </c>
      <c r="G1270">
        <v>0</v>
      </c>
      <c r="H1270">
        <v>0</v>
      </c>
      <c r="I1270">
        <v>0</v>
      </c>
      <c r="J1270">
        <v>1</v>
      </c>
      <c r="K1270">
        <v>0</v>
      </c>
      <c r="L1270" s="7">
        <v>1880.4870000000001</v>
      </c>
      <c r="M1270" s="7">
        <f t="shared" si="133"/>
        <v>3533.679488519891</v>
      </c>
      <c r="N1270" s="7">
        <f t="shared" si="134"/>
        <v>-1653.192488519891</v>
      </c>
      <c r="O1270" s="7">
        <f t="shared" si="135"/>
        <v>1653.192488519891</v>
      </c>
      <c r="P1270" s="7">
        <f t="shared" si="136"/>
        <v>2733045.4040985899</v>
      </c>
      <c r="Q1270" s="7">
        <f t="shared" si="137"/>
        <v>-0.87912997458631237</v>
      </c>
      <c r="R1270" s="7">
        <f t="shared" si="138"/>
        <v>0.87912997458631237</v>
      </c>
    </row>
    <row r="1271" spans="1:18" x14ac:dyDescent="0.2">
      <c r="A1271">
        <f t="shared" ca="1" si="139"/>
        <v>1269.9257675397987</v>
      </c>
      <c r="B1271">
        <v>45</v>
      </c>
      <c r="C1271">
        <v>27.5</v>
      </c>
      <c r="D1271">
        <v>3</v>
      </c>
      <c r="E1271">
        <v>1</v>
      </c>
      <c r="F1271">
        <v>0</v>
      </c>
      <c r="G1271">
        <v>0</v>
      </c>
      <c r="H1271">
        <v>0</v>
      </c>
      <c r="I1271">
        <v>0</v>
      </c>
      <c r="J1271">
        <v>1</v>
      </c>
      <c r="K1271">
        <v>0</v>
      </c>
      <c r="L1271" s="7">
        <v>8615.2999999999993</v>
      </c>
      <c r="M1271" s="7">
        <f t="shared" si="133"/>
        <v>9282.953547063009</v>
      </c>
      <c r="N1271" s="7">
        <f t="shared" si="134"/>
        <v>-667.65354706300968</v>
      </c>
      <c r="O1271" s="7">
        <f t="shared" si="135"/>
        <v>667.65354706300968</v>
      </c>
      <c r="P1271" s="7">
        <f t="shared" si="136"/>
        <v>445761.25890581851</v>
      </c>
      <c r="Q1271" s="7">
        <f t="shared" si="137"/>
        <v>-7.749626212238804E-2</v>
      </c>
      <c r="R1271" s="7">
        <f t="shared" si="138"/>
        <v>7.749626212238804E-2</v>
      </c>
    </row>
    <row r="1272" spans="1:18" x14ac:dyDescent="0.2">
      <c r="A1272">
        <f t="shared" ca="1" si="139"/>
        <v>1270.9257675397987</v>
      </c>
      <c r="B1272">
        <v>26</v>
      </c>
      <c r="C1272">
        <v>33.914999999999999</v>
      </c>
      <c r="D1272">
        <v>1</v>
      </c>
      <c r="E1272">
        <v>1</v>
      </c>
      <c r="F1272">
        <v>0</v>
      </c>
      <c r="G1272">
        <v>0</v>
      </c>
      <c r="H1272">
        <v>0</v>
      </c>
      <c r="I1272">
        <v>1</v>
      </c>
      <c r="J1272">
        <v>0</v>
      </c>
      <c r="K1272">
        <v>0</v>
      </c>
      <c r="L1272" s="7">
        <v>3292.5298499999999</v>
      </c>
      <c r="M1272" s="7">
        <f t="shared" si="133"/>
        <v>6234.6948553448592</v>
      </c>
      <c r="N1272" s="7">
        <f t="shared" si="134"/>
        <v>-2942.1650053448593</v>
      </c>
      <c r="O1272" s="7">
        <f t="shared" si="135"/>
        <v>2942.1650053448593</v>
      </c>
      <c r="P1272" s="7">
        <f t="shared" si="136"/>
        <v>8656334.9186759163</v>
      </c>
      <c r="Q1272" s="7">
        <f t="shared" si="137"/>
        <v>-0.89358795193454643</v>
      </c>
      <c r="R1272" s="7">
        <f t="shared" si="138"/>
        <v>0.89358795193454643</v>
      </c>
    </row>
    <row r="1273" spans="1:18" x14ac:dyDescent="0.2">
      <c r="A1273">
        <f t="shared" ca="1" si="139"/>
        <v>1271.9257675397987</v>
      </c>
      <c r="B1273">
        <v>25</v>
      </c>
      <c r="C1273">
        <v>34.484999999999999</v>
      </c>
      <c r="D1273">
        <v>0</v>
      </c>
      <c r="E1273">
        <v>0</v>
      </c>
      <c r="F1273">
        <v>1</v>
      </c>
      <c r="G1273">
        <v>0</v>
      </c>
      <c r="H1273">
        <v>0</v>
      </c>
      <c r="I1273">
        <v>1</v>
      </c>
      <c r="J1273">
        <v>0</v>
      </c>
      <c r="K1273">
        <v>0</v>
      </c>
      <c r="L1273" s="7">
        <v>3021.80915</v>
      </c>
      <c r="M1273" s="7">
        <f t="shared" si="133"/>
        <v>5826.9925856116643</v>
      </c>
      <c r="N1273" s="7">
        <f t="shared" si="134"/>
        <v>-2805.1834356116642</v>
      </c>
      <c r="O1273" s="7">
        <f t="shared" si="135"/>
        <v>2805.1834356116642</v>
      </c>
      <c r="P1273" s="7">
        <f t="shared" si="136"/>
        <v>7869054.1074300595</v>
      </c>
      <c r="Q1273" s="7">
        <f t="shared" si="137"/>
        <v>-0.9283125757997206</v>
      </c>
      <c r="R1273" s="7">
        <f t="shared" si="138"/>
        <v>0.9283125757997206</v>
      </c>
    </row>
    <row r="1274" spans="1:18" x14ac:dyDescent="0.2">
      <c r="A1274">
        <f t="shared" ca="1" si="139"/>
        <v>1272.9257675397987</v>
      </c>
      <c r="B1274">
        <v>43</v>
      </c>
      <c r="C1274">
        <v>25.52</v>
      </c>
      <c r="D1274">
        <v>5</v>
      </c>
      <c r="E1274">
        <v>1</v>
      </c>
      <c r="F1274">
        <v>0</v>
      </c>
      <c r="G1274">
        <v>0</v>
      </c>
      <c r="H1274">
        <v>0</v>
      </c>
      <c r="I1274">
        <v>0</v>
      </c>
      <c r="J1274">
        <v>0</v>
      </c>
      <c r="K1274">
        <v>1</v>
      </c>
      <c r="L1274" s="7">
        <v>14478.33015</v>
      </c>
      <c r="M1274" s="7">
        <f t="shared" si="133"/>
        <v>8973.6678360501228</v>
      </c>
      <c r="N1274" s="7">
        <f t="shared" si="134"/>
        <v>5504.662313949877</v>
      </c>
      <c r="O1274" s="7">
        <f t="shared" si="135"/>
        <v>5504.662313949877</v>
      </c>
      <c r="P1274" s="7">
        <f t="shared" si="136"/>
        <v>30301307.190620013</v>
      </c>
      <c r="Q1274" s="7">
        <f t="shared" si="137"/>
        <v>0.38020008225533364</v>
      </c>
      <c r="R1274" s="7">
        <f t="shared" si="138"/>
        <v>0.38020008225533364</v>
      </c>
    </row>
    <row r="1275" spans="1:18" x14ac:dyDescent="0.2">
      <c r="A1275">
        <f t="shared" ca="1" si="139"/>
        <v>1273.9257675397987</v>
      </c>
      <c r="B1275">
        <v>35</v>
      </c>
      <c r="C1275">
        <v>27.61</v>
      </c>
      <c r="D1275">
        <v>1</v>
      </c>
      <c r="E1275">
        <v>1</v>
      </c>
      <c r="F1275">
        <v>0</v>
      </c>
      <c r="G1275">
        <v>0</v>
      </c>
      <c r="H1275">
        <v>0</v>
      </c>
      <c r="I1275">
        <v>0</v>
      </c>
      <c r="J1275">
        <v>0</v>
      </c>
      <c r="K1275">
        <v>1</v>
      </c>
      <c r="L1275" s="7">
        <v>4747.0528999999997</v>
      </c>
      <c r="M1275" s="7">
        <f t="shared" si="133"/>
        <v>5725.7291532014642</v>
      </c>
      <c r="N1275" s="7">
        <f t="shared" si="134"/>
        <v>-978.67625320146453</v>
      </c>
      <c r="O1275" s="7">
        <f t="shared" si="135"/>
        <v>978.67625320146453</v>
      </c>
      <c r="P1275" s="7">
        <f t="shared" si="136"/>
        <v>957807.20858045714</v>
      </c>
      <c r="Q1275" s="7">
        <f t="shared" si="137"/>
        <v>-0.206165019395816</v>
      </c>
      <c r="R1275" s="7">
        <f t="shared" si="138"/>
        <v>0.206165019395816</v>
      </c>
    </row>
    <row r="1276" spans="1:18" x14ac:dyDescent="0.2">
      <c r="A1276">
        <f t="shared" ca="1" si="139"/>
        <v>1274.9257675397987</v>
      </c>
      <c r="B1276">
        <v>26</v>
      </c>
      <c r="C1276">
        <v>27.06</v>
      </c>
      <c r="D1276">
        <v>0</v>
      </c>
      <c r="E1276">
        <v>1</v>
      </c>
      <c r="F1276">
        <v>0</v>
      </c>
      <c r="G1276">
        <v>1</v>
      </c>
      <c r="H1276">
        <v>0</v>
      </c>
      <c r="I1276">
        <v>0</v>
      </c>
      <c r="J1276">
        <v>0</v>
      </c>
      <c r="K1276">
        <v>1</v>
      </c>
      <c r="L1276" s="7">
        <v>17043.341400000001</v>
      </c>
      <c r="M1276" s="7">
        <f t="shared" si="133"/>
        <v>26600.499577643055</v>
      </c>
      <c r="N1276" s="7">
        <f t="shared" si="134"/>
        <v>-9557.1581776430539</v>
      </c>
      <c r="O1276" s="7">
        <f t="shared" si="135"/>
        <v>9557.1581776430539</v>
      </c>
      <c r="P1276" s="7">
        <f t="shared" si="136"/>
        <v>91339272.432489499</v>
      </c>
      <c r="Q1276" s="7">
        <f t="shared" si="137"/>
        <v>-0.56075613069882257</v>
      </c>
      <c r="R1276" s="7">
        <f t="shared" si="138"/>
        <v>0.56075613069882257</v>
      </c>
    </row>
    <row r="1277" spans="1:18" x14ac:dyDescent="0.2">
      <c r="A1277">
        <f t="shared" ca="1" si="139"/>
        <v>1275.9257675397987</v>
      </c>
      <c r="B1277">
        <v>57</v>
      </c>
      <c r="C1277">
        <v>23.7</v>
      </c>
      <c r="D1277">
        <v>0</v>
      </c>
      <c r="E1277">
        <v>1</v>
      </c>
      <c r="F1277">
        <v>0</v>
      </c>
      <c r="G1277">
        <v>0</v>
      </c>
      <c r="H1277">
        <v>0</v>
      </c>
      <c r="I1277">
        <v>0</v>
      </c>
      <c r="J1277">
        <v>1</v>
      </c>
      <c r="K1277">
        <v>0</v>
      </c>
      <c r="L1277" s="7">
        <v>10959.33</v>
      </c>
      <c r="M1277" s="7">
        <f t="shared" si="133"/>
        <v>9649.793018342596</v>
      </c>
      <c r="N1277" s="7">
        <f t="shared" si="134"/>
        <v>1309.5369816574039</v>
      </c>
      <c r="O1277" s="7">
        <f t="shared" si="135"/>
        <v>1309.5369816574039</v>
      </c>
      <c r="P1277" s="7">
        <f t="shared" si="136"/>
        <v>1714887.1063283838</v>
      </c>
      <c r="Q1277" s="7">
        <f t="shared" si="137"/>
        <v>0.11949060587256738</v>
      </c>
      <c r="R1277" s="7">
        <f t="shared" si="138"/>
        <v>0.11949060587256738</v>
      </c>
    </row>
    <row r="1278" spans="1:18" x14ac:dyDescent="0.2">
      <c r="A1278">
        <f t="shared" ca="1" si="139"/>
        <v>1276.9257675397987</v>
      </c>
      <c r="B1278">
        <v>22</v>
      </c>
      <c r="C1278">
        <v>30.4</v>
      </c>
      <c r="D1278">
        <v>0</v>
      </c>
      <c r="E1278">
        <v>0</v>
      </c>
      <c r="F1278">
        <v>1</v>
      </c>
      <c r="G1278">
        <v>0</v>
      </c>
      <c r="H1278">
        <v>1</v>
      </c>
      <c r="I1278">
        <v>0</v>
      </c>
      <c r="J1278">
        <v>0</v>
      </c>
      <c r="K1278">
        <v>0</v>
      </c>
      <c r="L1278" s="7">
        <v>2741.9479999999999</v>
      </c>
      <c r="M1278" s="7">
        <f t="shared" si="133"/>
        <v>4023.7821694239788</v>
      </c>
      <c r="N1278" s="7">
        <f t="shared" si="134"/>
        <v>-1281.8341694239789</v>
      </c>
      <c r="O1278" s="7">
        <f t="shared" si="135"/>
        <v>1281.8341694239789</v>
      </c>
      <c r="P1278" s="7">
        <f t="shared" si="136"/>
        <v>1643098.8379028619</v>
      </c>
      <c r="Q1278" s="7">
        <f t="shared" si="137"/>
        <v>-0.46749032783407235</v>
      </c>
      <c r="R1278" s="7">
        <f t="shared" si="138"/>
        <v>0.46749032783407235</v>
      </c>
    </row>
    <row r="1279" spans="1:18" x14ac:dyDescent="0.2">
      <c r="A1279">
        <f t="shared" ca="1" si="139"/>
        <v>1277.9257675397987</v>
      </c>
      <c r="B1279">
        <v>32</v>
      </c>
      <c r="C1279">
        <v>29.734999999999999</v>
      </c>
      <c r="D1279">
        <v>0</v>
      </c>
      <c r="E1279">
        <v>0</v>
      </c>
      <c r="F1279">
        <v>1</v>
      </c>
      <c r="G1279">
        <v>0</v>
      </c>
      <c r="H1279">
        <v>0</v>
      </c>
      <c r="I1279">
        <v>1</v>
      </c>
      <c r="J1279">
        <v>0</v>
      </c>
      <c r="K1279">
        <v>0</v>
      </c>
      <c r="L1279" s="7">
        <v>4357.0436499999996</v>
      </c>
      <c r="M1279" s="7">
        <f t="shared" si="133"/>
        <v>6013.8181487216088</v>
      </c>
      <c r="N1279" s="7">
        <f t="shared" si="134"/>
        <v>-1656.7744987216092</v>
      </c>
      <c r="O1279" s="7">
        <f t="shared" si="135"/>
        <v>1656.7744987216092</v>
      </c>
      <c r="P1279" s="7">
        <f t="shared" si="136"/>
        <v>2744901.7396142394</v>
      </c>
      <c r="Q1279" s="7">
        <f t="shared" si="137"/>
        <v>-0.38025198547680589</v>
      </c>
      <c r="R1279" s="7">
        <f t="shared" si="138"/>
        <v>0.38025198547680589</v>
      </c>
    </row>
    <row r="1280" spans="1:18" x14ac:dyDescent="0.2">
      <c r="A1280">
        <f t="shared" ca="1" si="139"/>
        <v>1278.9257675397987</v>
      </c>
      <c r="B1280">
        <v>39</v>
      </c>
      <c r="C1280">
        <v>29.925000000000001</v>
      </c>
      <c r="D1280">
        <v>1</v>
      </c>
      <c r="E1280">
        <v>1</v>
      </c>
      <c r="F1280">
        <v>0</v>
      </c>
      <c r="G1280">
        <v>1</v>
      </c>
      <c r="H1280">
        <v>1</v>
      </c>
      <c r="I1280">
        <v>0</v>
      </c>
      <c r="J1280">
        <v>0</v>
      </c>
      <c r="K1280">
        <v>0</v>
      </c>
      <c r="L1280" s="7">
        <v>22462.043750000001</v>
      </c>
      <c r="M1280" s="7">
        <f t="shared" si="133"/>
        <v>32421.943999760591</v>
      </c>
      <c r="N1280" s="7">
        <f t="shared" si="134"/>
        <v>-9959.9002497605907</v>
      </c>
      <c r="O1280" s="7">
        <f t="shared" si="135"/>
        <v>9959.9002497605907</v>
      </c>
      <c r="P1280" s="7">
        <f t="shared" si="136"/>
        <v>99199612.985181078</v>
      </c>
      <c r="Q1280" s="7">
        <f t="shared" si="137"/>
        <v>-0.44341024176665095</v>
      </c>
      <c r="R1280" s="7">
        <f t="shared" si="138"/>
        <v>0.44341024176665095</v>
      </c>
    </row>
    <row r="1281" spans="1:18" x14ac:dyDescent="0.2">
      <c r="A1281">
        <f t="shared" ca="1" si="139"/>
        <v>1279.9257675397987</v>
      </c>
      <c r="B1281">
        <v>25</v>
      </c>
      <c r="C1281">
        <v>26.79</v>
      </c>
      <c r="D1281">
        <v>2</v>
      </c>
      <c r="E1281">
        <v>0</v>
      </c>
      <c r="F1281">
        <v>1</v>
      </c>
      <c r="G1281">
        <v>0</v>
      </c>
      <c r="H1281">
        <v>0</v>
      </c>
      <c r="I1281">
        <v>1</v>
      </c>
      <c r="J1281">
        <v>0</v>
      </c>
      <c r="K1281">
        <v>0</v>
      </c>
      <c r="L1281" s="7">
        <v>4189.1130999999996</v>
      </c>
      <c r="M1281" s="7">
        <f t="shared" si="133"/>
        <v>4167.9000503745146</v>
      </c>
      <c r="N1281" s="7">
        <f t="shared" si="134"/>
        <v>21.213049625484928</v>
      </c>
      <c r="O1281" s="7">
        <f t="shared" si="135"/>
        <v>21.213049625484928</v>
      </c>
      <c r="P1281" s="7">
        <f t="shared" si="136"/>
        <v>449.99347441328621</v>
      </c>
      <c r="Q1281" s="7">
        <f t="shared" si="137"/>
        <v>5.0638522090713971E-3</v>
      </c>
      <c r="R1281" s="7">
        <f t="shared" si="138"/>
        <v>5.0638522090713971E-3</v>
      </c>
    </row>
    <row r="1282" spans="1:18" x14ac:dyDescent="0.2">
      <c r="A1282">
        <f t="shared" ca="1" si="139"/>
        <v>1280.9257675397987</v>
      </c>
      <c r="B1282">
        <v>48</v>
      </c>
      <c r="C1282">
        <v>33.33</v>
      </c>
      <c r="D1282">
        <v>0</v>
      </c>
      <c r="E1282">
        <v>0</v>
      </c>
      <c r="F1282">
        <v>1</v>
      </c>
      <c r="G1282">
        <v>0</v>
      </c>
      <c r="H1282">
        <v>0</v>
      </c>
      <c r="I1282">
        <v>0</v>
      </c>
      <c r="J1282">
        <v>0</v>
      </c>
      <c r="K1282">
        <v>1</v>
      </c>
      <c r="L1282" s="7">
        <v>8283.6807000000008</v>
      </c>
      <c r="M1282" s="7">
        <f t="shared" si="133"/>
        <v>10660.86210508697</v>
      </c>
      <c r="N1282" s="7">
        <f t="shared" si="134"/>
        <v>-2377.1814050869689</v>
      </c>
      <c r="O1282" s="7">
        <f t="shared" si="135"/>
        <v>2377.1814050869689</v>
      </c>
      <c r="P1282" s="7">
        <f t="shared" si="136"/>
        <v>5650991.4326912556</v>
      </c>
      <c r="Q1282" s="7">
        <f t="shared" si="137"/>
        <v>-0.286971636302564</v>
      </c>
      <c r="R1282" s="7">
        <f t="shared" si="138"/>
        <v>0.286971636302564</v>
      </c>
    </row>
    <row r="1283" spans="1:18" x14ac:dyDescent="0.2">
      <c r="A1283">
        <f t="shared" ca="1" si="139"/>
        <v>1281.9257675397987</v>
      </c>
      <c r="B1283">
        <v>47</v>
      </c>
      <c r="C1283">
        <v>27.645</v>
      </c>
      <c r="D1283">
        <v>2</v>
      </c>
      <c r="E1283">
        <v>0</v>
      </c>
      <c r="F1283">
        <v>1</v>
      </c>
      <c r="G1283">
        <v>1</v>
      </c>
      <c r="H1283">
        <v>0</v>
      </c>
      <c r="I1283">
        <v>1</v>
      </c>
      <c r="J1283">
        <v>0</v>
      </c>
      <c r="K1283">
        <v>0</v>
      </c>
      <c r="L1283" s="7">
        <v>24535.698550000001</v>
      </c>
      <c r="M1283" s="7">
        <f t="shared" ref="M1283:M1339" si="140">$V$21+$V$22*B1283+$V$23*C1283+$V$24*D1283+$V$25*E1283+$V$26*F1283+$V$27*G1283+$V$28*H1283+$V$29*I1283+$V$30*J1283+$V$31*K1283</f>
        <v>33957.284750946259</v>
      </c>
      <c r="N1283" s="7">
        <f t="shared" ref="N1283:N1339" si="141">L1283-M1283</f>
        <v>-9421.586200946258</v>
      </c>
      <c r="O1283" s="7">
        <f t="shared" ref="O1283:O1339" si="142">ABS(N1283)</f>
        <v>9421.586200946258</v>
      </c>
      <c r="P1283" s="7">
        <f t="shared" ref="P1283:P1339" si="143">N1283^2</f>
        <v>88766286.541860938</v>
      </c>
      <c r="Q1283" s="7">
        <f t="shared" ref="Q1283:Q1339" si="144">N1283/L1283</f>
        <v>-0.3839950259311552</v>
      </c>
      <c r="R1283" s="7">
        <f t="shared" ref="R1283:R1339" si="145">ABS(Q1283)</f>
        <v>0.3839950259311552</v>
      </c>
    </row>
    <row r="1284" spans="1:18" x14ac:dyDescent="0.2">
      <c r="A1284">
        <f t="shared" ref="A1284:A1339" ca="1" si="146">A1283+1</f>
        <v>1282.9257675397987</v>
      </c>
      <c r="B1284">
        <v>18</v>
      </c>
      <c r="C1284">
        <v>21.66</v>
      </c>
      <c r="D1284">
        <v>0</v>
      </c>
      <c r="E1284">
        <v>0</v>
      </c>
      <c r="F1284">
        <v>1</v>
      </c>
      <c r="G1284">
        <v>1</v>
      </c>
      <c r="H1284">
        <v>1</v>
      </c>
      <c r="I1284">
        <v>0</v>
      </c>
      <c r="J1284">
        <v>0</v>
      </c>
      <c r="K1284">
        <v>0</v>
      </c>
      <c r="L1284" s="7">
        <v>14283.4594</v>
      </c>
      <c r="M1284" s="7">
        <f t="shared" si="140"/>
        <v>23880.340516628668</v>
      </c>
      <c r="N1284" s="7">
        <f t="shared" si="141"/>
        <v>-9596.8811166286687</v>
      </c>
      <c r="O1284" s="7">
        <f t="shared" si="142"/>
        <v>9596.8811166286687</v>
      </c>
      <c r="P1284" s="7">
        <f t="shared" si="143"/>
        <v>92100127.166703925</v>
      </c>
      <c r="Q1284" s="7">
        <f t="shared" si="144"/>
        <v>-0.67188773026712767</v>
      </c>
      <c r="R1284" s="7">
        <f t="shared" si="145"/>
        <v>0.67188773026712767</v>
      </c>
    </row>
    <row r="1285" spans="1:18" x14ac:dyDescent="0.2">
      <c r="A1285">
        <f t="shared" ca="1" si="146"/>
        <v>1283.9257675397987</v>
      </c>
      <c r="B1285">
        <v>18</v>
      </c>
      <c r="C1285">
        <v>30.03</v>
      </c>
      <c r="D1285">
        <v>1</v>
      </c>
      <c r="E1285">
        <v>1</v>
      </c>
      <c r="F1285">
        <v>0</v>
      </c>
      <c r="G1285">
        <v>0</v>
      </c>
      <c r="H1285">
        <v>0</v>
      </c>
      <c r="I1285">
        <v>0</v>
      </c>
      <c r="J1285">
        <v>0</v>
      </c>
      <c r="K1285">
        <v>1</v>
      </c>
      <c r="L1285" s="7">
        <v>1720.3536999999999</v>
      </c>
      <c r="M1285" s="7">
        <f t="shared" si="140"/>
        <v>2180.019317804783</v>
      </c>
      <c r="N1285" s="7">
        <f t="shared" si="141"/>
        <v>-459.6656178047831</v>
      </c>
      <c r="O1285" s="7">
        <f t="shared" si="142"/>
        <v>459.6656178047831</v>
      </c>
      <c r="P1285" s="7">
        <f t="shared" si="143"/>
        <v>211292.48019185293</v>
      </c>
      <c r="Q1285" s="7">
        <f t="shared" si="144"/>
        <v>-0.26719250686924623</v>
      </c>
      <c r="R1285" s="7">
        <f t="shared" si="145"/>
        <v>0.26719250686924623</v>
      </c>
    </row>
    <row r="1286" spans="1:18" x14ac:dyDescent="0.2">
      <c r="A1286">
        <f t="shared" ca="1" si="146"/>
        <v>1284.9257675397987</v>
      </c>
      <c r="B1286">
        <v>61</v>
      </c>
      <c r="C1286">
        <v>36.299999999999997</v>
      </c>
      <c r="D1286">
        <v>1</v>
      </c>
      <c r="E1286">
        <v>1</v>
      </c>
      <c r="F1286">
        <v>0</v>
      </c>
      <c r="G1286">
        <v>1</v>
      </c>
      <c r="H1286">
        <v>0</v>
      </c>
      <c r="I1286">
        <v>0</v>
      </c>
      <c r="J1286">
        <v>1</v>
      </c>
      <c r="K1286">
        <v>0</v>
      </c>
      <c r="L1286" s="7">
        <v>47403.88</v>
      </c>
      <c r="M1286" s="7">
        <f t="shared" si="140"/>
        <v>39275.091031050521</v>
      </c>
      <c r="N1286" s="7">
        <f t="shared" si="141"/>
        <v>8128.7889689494768</v>
      </c>
      <c r="O1286" s="7">
        <f t="shared" si="142"/>
        <v>8128.7889689494768</v>
      </c>
      <c r="P1286" s="7">
        <f t="shared" si="143"/>
        <v>66077210.1017147</v>
      </c>
      <c r="Q1286" s="7">
        <f t="shared" si="144"/>
        <v>0.1714794014529924</v>
      </c>
      <c r="R1286" s="7">
        <f t="shared" si="145"/>
        <v>0.1714794014529924</v>
      </c>
    </row>
    <row r="1287" spans="1:18" x14ac:dyDescent="0.2">
      <c r="A1287">
        <f t="shared" ca="1" si="146"/>
        <v>1285.9257675397987</v>
      </c>
      <c r="B1287">
        <v>47</v>
      </c>
      <c r="C1287">
        <v>24.32</v>
      </c>
      <c r="D1287">
        <v>0</v>
      </c>
      <c r="E1287">
        <v>0</v>
      </c>
      <c r="F1287">
        <v>1</v>
      </c>
      <c r="G1287">
        <v>0</v>
      </c>
      <c r="H1287">
        <v>1</v>
      </c>
      <c r="I1287">
        <v>0</v>
      </c>
      <c r="J1287">
        <v>0</v>
      </c>
      <c r="K1287">
        <v>0</v>
      </c>
      <c r="L1287" s="7">
        <v>8534.6718000000001</v>
      </c>
      <c r="M1287" s="7">
        <f t="shared" si="140"/>
        <v>8382.8947849037722</v>
      </c>
      <c r="N1287" s="7">
        <f t="shared" si="141"/>
        <v>151.77701509622784</v>
      </c>
      <c r="O1287" s="7">
        <f t="shared" si="142"/>
        <v>151.77701509622784</v>
      </c>
      <c r="P1287" s="7">
        <f t="shared" si="143"/>
        <v>23036.262311520575</v>
      </c>
      <c r="Q1287" s="7">
        <f t="shared" si="144"/>
        <v>1.778357957434612E-2</v>
      </c>
      <c r="R1287" s="7">
        <f t="shared" si="145"/>
        <v>1.778357957434612E-2</v>
      </c>
    </row>
    <row r="1288" spans="1:18" x14ac:dyDescent="0.2">
      <c r="A1288">
        <f t="shared" ca="1" si="146"/>
        <v>1286.9257675397987</v>
      </c>
      <c r="B1288">
        <v>28</v>
      </c>
      <c r="C1288">
        <v>17.29</v>
      </c>
      <c r="D1288">
        <v>0</v>
      </c>
      <c r="E1288">
        <v>0</v>
      </c>
      <c r="F1288">
        <v>1</v>
      </c>
      <c r="G1288">
        <v>0</v>
      </c>
      <c r="H1288">
        <v>1</v>
      </c>
      <c r="I1288">
        <v>0</v>
      </c>
      <c r="J1288">
        <v>0</v>
      </c>
      <c r="K1288">
        <v>0</v>
      </c>
      <c r="L1288" s="7">
        <v>3732.6251000000002</v>
      </c>
      <c r="M1288" s="7">
        <f t="shared" si="140"/>
        <v>1118.0941078099545</v>
      </c>
      <c r="N1288" s="7">
        <f t="shared" si="141"/>
        <v>2614.5309921900457</v>
      </c>
      <c r="O1288" s="7">
        <f t="shared" si="142"/>
        <v>2614.5309921900457</v>
      </c>
      <c r="P1288" s="7">
        <f t="shared" si="143"/>
        <v>6835772.3091222653</v>
      </c>
      <c r="Q1288" s="7">
        <f t="shared" si="144"/>
        <v>0.70045368129524865</v>
      </c>
      <c r="R1288" s="7">
        <f t="shared" si="145"/>
        <v>0.70045368129524865</v>
      </c>
    </row>
    <row r="1289" spans="1:18" x14ac:dyDescent="0.2">
      <c r="A1289">
        <f t="shared" ca="1" si="146"/>
        <v>1287.9257675397987</v>
      </c>
      <c r="B1289">
        <v>36</v>
      </c>
      <c r="C1289">
        <v>25.9</v>
      </c>
      <c r="D1289">
        <v>1</v>
      </c>
      <c r="E1289">
        <v>0</v>
      </c>
      <c r="F1289">
        <v>1</v>
      </c>
      <c r="G1289">
        <v>0</v>
      </c>
      <c r="H1289">
        <v>0</v>
      </c>
      <c r="I1289">
        <v>0</v>
      </c>
      <c r="J1289">
        <v>1</v>
      </c>
      <c r="K1289">
        <v>0</v>
      </c>
      <c r="L1289" s="7">
        <v>5472.4489999999996</v>
      </c>
      <c r="M1289" s="7">
        <f t="shared" si="140"/>
        <v>5608.8501175463753</v>
      </c>
      <c r="N1289" s="7">
        <f t="shared" si="141"/>
        <v>-136.40111754637564</v>
      </c>
      <c r="O1289" s="7">
        <f t="shared" si="142"/>
        <v>136.40111754637564</v>
      </c>
      <c r="P1289" s="7">
        <f t="shared" si="143"/>
        <v>18605.264867900187</v>
      </c>
      <c r="Q1289" s="7">
        <f t="shared" si="144"/>
        <v>-2.4925059611588096E-2</v>
      </c>
      <c r="R1289" s="7">
        <f t="shared" si="145"/>
        <v>2.4925059611588096E-2</v>
      </c>
    </row>
    <row r="1290" spans="1:18" x14ac:dyDescent="0.2">
      <c r="A1290">
        <f t="shared" ca="1" si="146"/>
        <v>1288.9257675397987</v>
      </c>
      <c r="B1290">
        <v>20</v>
      </c>
      <c r="C1290">
        <v>39.4</v>
      </c>
      <c r="D1290">
        <v>2</v>
      </c>
      <c r="E1290">
        <v>1</v>
      </c>
      <c r="F1290">
        <v>0</v>
      </c>
      <c r="G1290">
        <v>1</v>
      </c>
      <c r="H1290">
        <v>0</v>
      </c>
      <c r="I1290">
        <v>0</v>
      </c>
      <c r="J1290">
        <v>1</v>
      </c>
      <c r="K1290">
        <v>0</v>
      </c>
      <c r="L1290" s="7">
        <v>38344.565999999999</v>
      </c>
      <c r="M1290" s="7">
        <f t="shared" si="140"/>
        <v>30270.980828361993</v>
      </c>
      <c r="N1290" s="7">
        <f t="shared" si="141"/>
        <v>8073.5851716380057</v>
      </c>
      <c r="O1290" s="7">
        <f t="shared" si="142"/>
        <v>8073.5851716380057</v>
      </c>
      <c r="P1290" s="7">
        <f t="shared" si="143"/>
        <v>65182777.523693085</v>
      </c>
      <c r="Q1290" s="7">
        <f t="shared" si="144"/>
        <v>0.21055356765905256</v>
      </c>
      <c r="R1290" s="7">
        <f t="shared" si="145"/>
        <v>0.21055356765905256</v>
      </c>
    </row>
    <row r="1291" spans="1:18" x14ac:dyDescent="0.2">
      <c r="A1291">
        <f t="shared" ca="1" si="146"/>
        <v>1289.9257675397987</v>
      </c>
      <c r="B1291">
        <v>44</v>
      </c>
      <c r="C1291">
        <v>34.32</v>
      </c>
      <c r="D1291">
        <v>1</v>
      </c>
      <c r="E1291">
        <v>1</v>
      </c>
      <c r="F1291">
        <v>0</v>
      </c>
      <c r="G1291">
        <v>0</v>
      </c>
      <c r="H1291">
        <v>0</v>
      </c>
      <c r="I1291">
        <v>0</v>
      </c>
      <c r="J1291">
        <v>0</v>
      </c>
      <c r="K1291">
        <v>1</v>
      </c>
      <c r="L1291" s="7">
        <v>7147.4727999999996</v>
      </c>
      <c r="M1291" s="7">
        <f t="shared" si="140"/>
        <v>10313.424399766332</v>
      </c>
      <c r="N1291" s="7">
        <f t="shared" si="141"/>
        <v>-3165.9515997663329</v>
      </c>
      <c r="O1291" s="7">
        <f t="shared" si="142"/>
        <v>3165.9515997663329</v>
      </c>
      <c r="P1291" s="7">
        <f t="shared" si="143"/>
        <v>10023249.532063004</v>
      </c>
      <c r="Q1291" s="7">
        <f t="shared" si="144"/>
        <v>-0.44294699516258856</v>
      </c>
      <c r="R1291" s="7">
        <f t="shared" si="145"/>
        <v>0.44294699516258856</v>
      </c>
    </row>
    <row r="1292" spans="1:18" x14ac:dyDescent="0.2">
      <c r="A1292">
        <f t="shared" ca="1" si="146"/>
        <v>1290.9257675397987</v>
      </c>
      <c r="B1292">
        <v>38</v>
      </c>
      <c r="C1292">
        <v>19.95</v>
      </c>
      <c r="D1292">
        <v>2</v>
      </c>
      <c r="E1292">
        <v>0</v>
      </c>
      <c r="F1292">
        <v>1</v>
      </c>
      <c r="G1292">
        <v>0</v>
      </c>
      <c r="H1292">
        <v>1</v>
      </c>
      <c r="I1292">
        <v>0</v>
      </c>
      <c r="J1292">
        <v>0</v>
      </c>
      <c r="K1292">
        <v>0</v>
      </c>
      <c r="L1292" s="7">
        <v>7133.9025000000001</v>
      </c>
      <c r="M1292" s="7">
        <f t="shared" si="140"/>
        <v>5539.9133100865338</v>
      </c>
      <c r="N1292" s="7">
        <f t="shared" si="141"/>
        <v>1593.9891899134664</v>
      </c>
      <c r="O1292" s="7">
        <f t="shared" si="142"/>
        <v>1593.9891899134664</v>
      </c>
      <c r="P1292" s="7">
        <f t="shared" si="143"/>
        <v>2540801.5375609887</v>
      </c>
      <c r="Q1292" s="7">
        <f t="shared" si="144"/>
        <v>0.22343860038926328</v>
      </c>
      <c r="R1292" s="7">
        <f t="shared" si="145"/>
        <v>0.22343860038926328</v>
      </c>
    </row>
    <row r="1293" spans="1:18" x14ac:dyDescent="0.2">
      <c r="A1293">
        <f t="shared" ca="1" si="146"/>
        <v>1291.9257675397987</v>
      </c>
      <c r="B1293">
        <v>19</v>
      </c>
      <c r="C1293">
        <v>34.9</v>
      </c>
      <c r="D1293">
        <v>0</v>
      </c>
      <c r="E1293">
        <v>1</v>
      </c>
      <c r="F1293">
        <v>0</v>
      </c>
      <c r="G1293">
        <v>1</v>
      </c>
      <c r="H1293">
        <v>0</v>
      </c>
      <c r="I1293">
        <v>0</v>
      </c>
      <c r="J1293">
        <v>1</v>
      </c>
      <c r="K1293">
        <v>0</v>
      </c>
      <c r="L1293" s="7">
        <v>34828.654000000002</v>
      </c>
      <c r="M1293" s="7">
        <f t="shared" si="140"/>
        <v>27536.752844277602</v>
      </c>
      <c r="N1293" s="7">
        <f t="shared" si="141"/>
        <v>7291.9011557224003</v>
      </c>
      <c r="O1293" s="7">
        <f t="shared" si="142"/>
        <v>7291.9011557224003</v>
      </c>
      <c r="P1293" s="7">
        <f t="shared" si="143"/>
        <v>53171822.464825675</v>
      </c>
      <c r="Q1293" s="7">
        <f t="shared" si="144"/>
        <v>0.20936500031618793</v>
      </c>
      <c r="R1293" s="7">
        <f t="shared" si="145"/>
        <v>0.20936500031618793</v>
      </c>
    </row>
    <row r="1294" spans="1:18" x14ac:dyDescent="0.2">
      <c r="A1294">
        <f t="shared" ca="1" si="146"/>
        <v>1292.9257675397987</v>
      </c>
      <c r="B1294">
        <v>21</v>
      </c>
      <c r="C1294">
        <v>23.21</v>
      </c>
      <c r="D1294">
        <v>0</v>
      </c>
      <c r="E1294">
        <v>1</v>
      </c>
      <c r="F1294">
        <v>0</v>
      </c>
      <c r="G1294">
        <v>0</v>
      </c>
      <c r="H1294">
        <v>0</v>
      </c>
      <c r="I1294">
        <v>0</v>
      </c>
      <c r="J1294">
        <v>0</v>
      </c>
      <c r="K1294">
        <v>1</v>
      </c>
      <c r="L1294" s="7">
        <v>1515.3449000000001</v>
      </c>
      <c r="M1294" s="7">
        <f t="shared" si="140"/>
        <v>161.78847664176442</v>
      </c>
      <c r="N1294" s="7">
        <f t="shared" si="141"/>
        <v>1353.5564233582356</v>
      </c>
      <c r="O1294" s="7">
        <f t="shared" si="142"/>
        <v>1353.5564233582356</v>
      </c>
      <c r="P1294" s="7">
        <f t="shared" si="143"/>
        <v>1832114.9912143392</v>
      </c>
      <c r="Q1294" s="7">
        <f t="shared" si="144"/>
        <v>0.89323323248604036</v>
      </c>
      <c r="R1294" s="7">
        <f t="shared" si="145"/>
        <v>0.89323323248604036</v>
      </c>
    </row>
    <row r="1295" spans="1:18" x14ac:dyDescent="0.2">
      <c r="A1295">
        <f t="shared" ca="1" si="146"/>
        <v>1293.9257675397987</v>
      </c>
      <c r="B1295">
        <v>46</v>
      </c>
      <c r="C1295">
        <v>25.745000000000001</v>
      </c>
      <c r="D1295">
        <v>3</v>
      </c>
      <c r="E1295">
        <v>1</v>
      </c>
      <c r="F1295">
        <v>0</v>
      </c>
      <c r="G1295">
        <v>0</v>
      </c>
      <c r="H1295">
        <v>0</v>
      </c>
      <c r="I1295">
        <v>1</v>
      </c>
      <c r="J1295">
        <v>0</v>
      </c>
      <c r="K1295">
        <v>0</v>
      </c>
      <c r="L1295" s="7">
        <v>9301.8935500000007</v>
      </c>
      <c r="M1295" s="7">
        <f t="shared" si="140"/>
        <v>9551.61248038952</v>
      </c>
      <c r="N1295" s="7">
        <f t="shared" si="141"/>
        <v>-249.7189303895193</v>
      </c>
      <c r="O1295" s="7">
        <f t="shared" si="142"/>
        <v>249.7189303895193</v>
      </c>
      <c r="P1295" s="7">
        <f t="shared" si="143"/>
        <v>62359.544194885588</v>
      </c>
      <c r="Q1295" s="7">
        <f t="shared" si="144"/>
        <v>-2.68460318371972E-2</v>
      </c>
      <c r="R1295" s="7">
        <f t="shared" si="145"/>
        <v>2.68460318371972E-2</v>
      </c>
    </row>
    <row r="1296" spans="1:18" x14ac:dyDescent="0.2">
      <c r="A1296">
        <f t="shared" ca="1" si="146"/>
        <v>1294.9257675397987</v>
      </c>
      <c r="B1296">
        <v>58</v>
      </c>
      <c r="C1296">
        <v>25.175000000000001</v>
      </c>
      <c r="D1296">
        <v>0</v>
      </c>
      <c r="E1296">
        <v>1</v>
      </c>
      <c r="F1296">
        <v>0</v>
      </c>
      <c r="G1296">
        <v>0</v>
      </c>
      <c r="H1296">
        <v>1</v>
      </c>
      <c r="I1296">
        <v>0</v>
      </c>
      <c r="J1296">
        <v>0</v>
      </c>
      <c r="K1296">
        <v>0</v>
      </c>
      <c r="L1296" s="7">
        <v>11931.125249999999</v>
      </c>
      <c r="M1296" s="7">
        <f t="shared" si="140"/>
        <v>11367.010706256759</v>
      </c>
      <c r="N1296" s="7">
        <f t="shared" si="141"/>
        <v>564.11454374324057</v>
      </c>
      <c r="O1296" s="7">
        <f t="shared" si="142"/>
        <v>564.11454374324057</v>
      </c>
      <c r="P1296" s="7">
        <f t="shared" si="143"/>
        <v>318225.21846264449</v>
      </c>
      <c r="Q1296" s="7">
        <f t="shared" si="144"/>
        <v>4.7280917090635741E-2</v>
      </c>
      <c r="R1296" s="7">
        <f t="shared" si="145"/>
        <v>4.7280917090635741E-2</v>
      </c>
    </row>
    <row r="1297" spans="1:18" x14ac:dyDescent="0.2">
      <c r="A1297">
        <f t="shared" ca="1" si="146"/>
        <v>1295.9257675397987</v>
      </c>
      <c r="B1297">
        <v>20</v>
      </c>
      <c r="C1297">
        <v>22</v>
      </c>
      <c r="D1297">
        <v>1</v>
      </c>
      <c r="E1297">
        <v>1</v>
      </c>
      <c r="F1297">
        <v>0</v>
      </c>
      <c r="G1297">
        <v>0</v>
      </c>
      <c r="H1297">
        <v>0</v>
      </c>
      <c r="I1297">
        <v>0</v>
      </c>
      <c r="J1297">
        <v>1</v>
      </c>
      <c r="K1297">
        <v>0</v>
      </c>
      <c r="L1297" s="7">
        <v>1964.78</v>
      </c>
      <c r="M1297" s="7">
        <f t="shared" si="140"/>
        <v>44.97964847142498</v>
      </c>
      <c r="N1297" s="7">
        <f t="shared" si="141"/>
        <v>1919.800351528575</v>
      </c>
      <c r="O1297" s="7">
        <f t="shared" si="142"/>
        <v>1919.800351528575</v>
      </c>
      <c r="P1297" s="7">
        <f t="shared" si="143"/>
        <v>3685633.38972924</v>
      </c>
      <c r="Q1297" s="7">
        <f t="shared" si="144"/>
        <v>0.97710703057267223</v>
      </c>
      <c r="R1297" s="7">
        <f t="shared" si="145"/>
        <v>0.97710703057267223</v>
      </c>
    </row>
    <row r="1298" spans="1:18" x14ac:dyDescent="0.2">
      <c r="A1298">
        <f t="shared" ca="1" si="146"/>
        <v>1296.9257675397987</v>
      </c>
      <c r="B1298">
        <v>18</v>
      </c>
      <c r="C1298">
        <v>26.125</v>
      </c>
      <c r="D1298">
        <v>0</v>
      </c>
      <c r="E1298">
        <v>1</v>
      </c>
      <c r="F1298">
        <v>0</v>
      </c>
      <c r="G1298">
        <v>0</v>
      </c>
      <c r="H1298">
        <v>1</v>
      </c>
      <c r="I1298">
        <v>0</v>
      </c>
      <c r="J1298">
        <v>0</v>
      </c>
      <c r="K1298">
        <v>0</v>
      </c>
      <c r="L1298" s="7">
        <v>1708.9257500000001</v>
      </c>
      <c r="M1298" s="7">
        <f t="shared" si="140"/>
        <v>1414.9903856931396</v>
      </c>
      <c r="N1298" s="7">
        <f t="shared" si="141"/>
        <v>293.93536430686049</v>
      </c>
      <c r="O1298" s="7">
        <f t="shared" si="142"/>
        <v>293.93536430686049</v>
      </c>
      <c r="P1298" s="7">
        <f t="shared" si="143"/>
        <v>86397.998390206791</v>
      </c>
      <c r="Q1298" s="7">
        <f t="shared" si="144"/>
        <v>0.17200007917655899</v>
      </c>
      <c r="R1298" s="7">
        <f t="shared" si="145"/>
        <v>0.17200007917655899</v>
      </c>
    </row>
    <row r="1299" spans="1:18" x14ac:dyDescent="0.2">
      <c r="A1299">
        <f t="shared" ca="1" si="146"/>
        <v>1297.9257675397987</v>
      </c>
      <c r="B1299">
        <v>28</v>
      </c>
      <c r="C1299">
        <v>26.51</v>
      </c>
      <c r="D1299">
        <v>2</v>
      </c>
      <c r="E1299">
        <v>0</v>
      </c>
      <c r="F1299">
        <v>1</v>
      </c>
      <c r="G1299">
        <v>0</v>
      </c>
      <c r="H1299">
        <v>0</v>
      </c>
      <c r="I1299">
        <v>0</v>
      </c>
      <c r="J1299">
        <v>0</v>
      </c>
      <c r="K1299">
        <v>1</v>
      </c>
      <c r="L1299" s="7">
        <v>4340.4408999999996</v>
      </c>
      <c r="M1299" s="7">
        <f t="shared" si="140"/>
        <v>4161.4367910123447</v>
      </c>
      <c r="N1299" s="7">
        <f t="shared" si="141"/>
        <v>179.00410898765494</v>
      </c>
      <c r="O1299" s="7">
        <f t="shared" si="142"/>
        <v>179.00410898765494</v>
      </c>
      <c r="P1299" s="7">
        <f t="shared" si="143"/>
        <v>32042.471034464248</v>
      </c>
      <c r="Q1299" s="7">
        <f t="shared" si="144"/>
        <v>4.1240996735528633E-2</v>
      </c>
      <c r="R1299" s="7">
        <f t="shared" si="145"/>
        <v>4.1240996735528633E-2</v>
      </c>
    </row>
    <row r="1300" spans="1:18" x14ac:dyDescent="0.2">
      <c r="A1300">
        <f t="shared" ca="1" si="146"/>
        <v>1298.9257675397987</v>
      </c>
      <c r="B1300">
        <v>33</v>
      </c>
      <c r="C1300">
        <v>27.454999999999998</v>
      </c>
      <c r="D1300">
        <v>2</v>
      </c>
      <c r="E1300">
        <v>1</v>
      </c>
      <c r="F1300">
        <v>0</v>
      </c>
      <c r="G1300">
        <v>0</v>
      </c>
      <c r="H1300">
        <v>0</v>
      </c>
      <c r="I1300">
        <v>1</v>
      </c>
      <c r="J1300">
        <v>0</v>
      </c>
      <c r="K1300">
        <v>0</v>
      </c>
      <c r="L1300" s="7">
        <v>5261.4694499999996</v>
      </c>
      <c r="M1300" s="7">
        <f t="shared" si="140"/>
        <v>6317.0001579293985</v>
      </c>
      <c r="N1300" s="7">
        <f t="shared" si="141"/>
        <v>-1055.5307079293989</v>
      </c>
      <c r="O1300" s="7">
        <f t="shared" si="142"/>
        <v>1055.5307079293989</v>
      </c>
      <c r="P1300" s="7">
        <f t="shared" si="143"/>
        <v>1114145.0753819379</v>
      </c>
      <c r="Q1300" s="7">
        <f t="shared" si="144"/>
        <v>-0.20061519276319259</v>
      </c>
      <c r="R1300" s="7">
        <f t="shared" si="145"/>
        <v>0.20061519276319259</v>
      </c>
    </row>
    <row r="1301" spans="1:18" x14ac:dyDescent="0.2">
      <c r="A1301">
        <f t="shared" ca="1" si="146"/>
        <v>1299.9257675397987</v>
      </c>
      <c r="B1301">
        <v>19</v>
      </c>
      <c r="C1301">
        <v>25.745000000000001</v>
      </c>
      <c r="D1301">
        <v>1</v>
      </c>
      <c r="E1301">
        <v>0</v>
      </c>
      <c r="F1301">
        <v>1</v>
      </c>
      <c r="G1301">
        <v>0</v>
      </c>
      <c r="H1301">
        <v>0</v>
      </c>
      <c r="I1301">
        <v>1</v>
      </c>
      <c r="J1301">
        <v>0</v>
      </c>
      <c r="K1301">
        <v>0</v>
      </c>
      <c r="L1301" s="7">
        <v>2710.8285500000002</v>
      </c>
      <c r="M1301" s="7">
        <f t="shared" si="140"/>
        <v>1796.8042309779682</v>
      </c>
      <c r="N1301" s="7">
        <f t="shared" si="141"/>
        <v>914.02431902203193</v>
      </c>
      <c r="O1301" s="7">
        <f t="shared" si="142"/>
        <v>914.02431902203193</v>
      </c>
      <c r="P1301" s="7">
        <f t="shared" si="143"/>
        <v>835440.45576368924</v>
      </c>
      <c r="Q1301" s="7">
        <f t="shared" si="144"/>
        <v>0.33717525921070585</v>
      </c>
      <c r="R1301" s="7">
        <f t="shared" si="145"/>
        <v>0.33717525921070585</v>
      </c>
    </row>
    <row r="1302" spans="1:18" x14ac:dyDescent="0.2">
      <c r="A1302">
        <f t="shared" ca="1" si="146"/>
        <v>1300.9257675397987</v>
      </c>
      <c r="B1302">
        <v>45</v>
      </c>
      <c r="C1302">
        <v>30.36</v>
      </c>
      <c r="D1302">
        <v>0</v>
      </c>
      <c r="E1302">
        <v>1</v>
      </c>
      <c r="F1302">
        <v>0</v>
      </c>
      <c r="G1302">
        <v>1</v>
      </c>
      <c r="H1302">
        <v>0</v>
      </c>
      <c r="I1302">
        <v>0</v>
      </c>
      <c r="J1302">
        <v>0</v>
      </c>
      <c r="K1302">
        <v>1</v>
      </c>
      <c r="L1302" s="7">
        <v>62592.873090000001</v>
      </c>
      <c r="M1302" s="7">
        <f t="shared" si="140"/>
        <v>32600.108672768438</v>
      </c>
      <c r="N1302" s="7">
        <f t="shared" si="141"/>
        <v>29992.764417231563</v>
      </c>
      <c r="O1302" s="7">
        <f t="shared" si="142"/>
        <v>29992.764417231563</v>
      </c>
      <c r="P1302" s="7">
        <f t="shared" si="143"/>
        <v>899565917.38755178</v>
      </c>
      <c r="Q1302" s="7">
        <f t="shared" si="144"/>
        <v>0.47917219543678824</v>
      </c>
      <c r="R1302" s="7">
        <f t="shared" si="145"/>
        <v>0.47917219543678824</v>
      </c>
    </row>
    <row r="1303" spans="1:18" x14ac:dyDescent="0.2">
      <c r="A1303">
        <f t="shared" ca="1" si="146"/>
        <v>1301.9257675397987</v>
      </c>
      <c r="B1303">
        <v>62</v>
      </c>
      <c r="C1303">
        <v>30.875</v>
      </c>
      <c r="D1303">
        <v>3</v>
      </c>
      <c r="E1303">
        <v>1</v>
      </c>
      <c r="F1303">
        <v>0</v>
      </c>
      <c r="G1303">
        <v>1</v>
      </c>
      <c r="H1303">
        <v>0</v>
      </c>
      <c r="I1303">
        <v>1</v>
      </c>
      <c r="J1303">
        <v>0</v>
      </c>
      <c r="K1303">
        <v>0</v>
      </c>
      <c r="L1303" s="7">
        <v>46718.163249999998</v>
      </c>
      <c r="M1303" s="7">
        <f t="shared" si="140"/>
        <v>39249.911079923513</v>
      </c>
      <c r="N1303" s="7">
        <f t="shared" si="141"/>
        <v>7468.2521700764846</v>
      </c>
      <c r="O1303" s="7">
        <f t="shared" si="142"/>
        <v>7468.2521700764846</v>
      </c>
      <c r="P1303" s="7">
        <f t="shared" si="143"/>
        <v>55774790.475852124</v>
      </c>
      <c r="Q1303" s="7">
        <f t="shared" si="144"/>
        <v>0.15985757252724367</v>
      </c>
      <c r="R1303" s="7">
        <f t="shared" si="145"/>
        <v>0.15985757252724367</v>
      </c>
    </row>
    <row r="1304" spans="1:18" x14ac:dyDescent="0.2">
      <c r="A1304">
        <f t="shared" ca="1" si="146"/>
        <v>1302.9257675397987</v>
      </c>
      <c r="B1304">
        <v>25</v>
      </c>
      <c r="C1304">
        <v>20.8</v>
      </c>
      <c r="D1304">
        <v>1</v>
      </c>
      <c r="E1304">
        <v>0</v>
      </c>
      <c r="F1304">
        <v>1</v>
      </c>
      <c r="G1304">
        <v>0</v>
      </c>
      <c r="H1304">
        <v>0</v>
      </c>
      <c r="I1304">
        <v>0</v>
      </c>
      <c r="J1304">
        <v>1</v>
      </c>
      <c r="K1304">
        <v>0</v>
      </c>
      <c r="L1304" s="7">
        <v>3208.7869999999998</v>
      </c>
      <c r="M1304" s="7">
        <f t="shared" si="140"/>
        <v>1053.5436262202641</v>
      </c>
      <c r="N1304" s="7">
        <f t="shared" si="141"/>
        <v>2155.2433737797355</v>
      </c>
      <c r="O1304" s="7">
        <f t="shared" si="142"/>
        <v>2155.2433737797355</v>
      </c>
      <c r="P1304" s="7">
        <f t="shared" si="143"/>
        <v>4645074.0002214564</v>
      </c>
      <c r="Q1304" s="7">
        <f t="shared" si="144"/>
        <v>0.67166919268238612</v>
      </c>
      <c r="R1304" s="7">
        <f t="shared" si="145"/>
        <v>0.67166919268238612</v>
      </c>
    </row>
    <row r="1305" spans="1:18" x14ac:dyDescent="0.2">
      <c r="A1305">
        <f t="shared" ca="1" si="146"/>
        <v>1303.9257675397987</v>
      </c>
      <c r="B1305">
        <v>43</v>
      </c>
      <c r="C1305">
        <v>27.8</v>
      </c>
      <c r="D1305">
        <v>0</v>
      </c>
      <c r="E1305">
        <v>1</v>
      </c>
      <c r="F1305">
        <v>0</v>
      </c>
      <c r="G1305">
        <v>1</v>
      </c>
      <c r="H1305">
        <v>0</v>
      </c>
      <c r="I1305">
        <v>0</v>
      </c>
      <c r="J1305">
        <v>1</v>
      </c>
      <c r="K1305">
        <v>0</v>
      </c>
      <c r="L1305" s="7">
        <v>37829.724199999997</v>
      </c>
      <c r="M1305" s="7">
        <f t="shared" si="140"/>
        <v>31293.031784536986</v>
      </c>
      <c r="N1305" s="7">
        <f t="shared" si="141"/>
        <v>6536.6924154630105</v>
      </c>
      <c r="O1305" s="7">
        <f t="shared" si="142"/>
        <v>6536.6924154630105</v>
      </c>
      <c r="P1305" s="7">
        <f t="shared" si="143"/>
        <v>42728347.734371647</v>
      </c>
      <c r="Q1305" s="7">
        <f t="shared" si="144"/>
        <v>0.17279249462418791</v>
      </c>
      <c r="R1305" s="7">
        <f t="shared" si="145"/>
        <v>0.17279249462418791</v>
      </c>
    </row>
    <row r="1306" spans="1:18" x14ac:dyDescent="0.2">
      <c r="A1306">
        <f t="shared" ca="1" si="146"/>
        <v>1304.9257675397987</v>
      </c>
      <c r="B1306">
        <v>42</v>
      </c>
      <c r="C1306">
        <v>24.605</v>
      </c>
      <c r="D1306">
        <v>2</v>
      </c>
      <c r="E1306">
        <v>1</v>
      </c>
      <c r="F1306">
        <v>0</v>
      </c>
      <c r="G1306">
        <v>1</v>
      </c>
      <c r="H1306">
        <v>1</v>
      </c>
      <c r="I1306">
        <v>0</v>
      </c>
      <c r="J1306">
        <v>0</v>
      </c>
      <c r="K1306">
        <v>0</v>
      </c>
      <c r="L1306" s="7">
        <v>21259.377949999998</v>
      </c>
      <c r="M1306" s="7">
        <f t="shared" si="140"/>
        <v>31863.504429312099</v>
      </c>
      <c r="N1306" s="7">
        <f t="shared" si="141"/>
        <v>-10604.126479312101</v>
      </c>
      <c r="O1306" s="7">
        <f t="shared" si="142"/>
        <v>10604.126479312101</v>
      </c>
      <c r="P1306" s="7">
        <f t="shared" si="143"/>
        <v>112447498.38924806</v>
      </c>
      <c r="Q1306" s="7">
        <f t="shared" si="144"/>
        <v>-0.49879758966852095</v>
      </c>
      <c r="R1306" s="7">
        <f t="shared" si="145"/>
        <v>0.49879758966852095</v>
      </c>
    </row>
    <row r="1307" spans="1:18" x14ac:dyDescent="0.2">
      <c r="A1307">
        <f t="shared" ca="1" si="146"/>
        <v>1305.9257675397987</v>
      </c>
      <c r="B1307">
        <v>24</v>
      </c>
      <c r="C1307">
        <v>27.72</v>
      </c>
      <c r="D1307">
        <v>0</v>
      </c>
      <c r="E1307">
        <v>0</v>
      </c>
      <c r="F1307">
        <v>1</v>
      </c>
      <c r="G1307">
        <v>0</v>
      </c>
      <c r="H1307">
        <v>0</v>
      </c>
      <c r="I1307">
        <v>0</v>
      </c>
      <c r="J1307">
        <v>0</v>
      </c>
      <c r="K1307">
        <v>1</v>
      </c>
      <c r="L1307" s="7">
        <v>2464.6188000000002</v>
      </c>
      <c r="M1307" s="7">
        <f t="shared" si="140"/>
        <v>2593.4343694338031</v>
      </c>
      <c r="N1307" s="7">
        <f t="shared" si="141"/>
        <v>-128.81556943380292</v>
      </c>
      <c r="O1307" s="7">
        <f t="shared" si="142"/>
        <v>128.81556943380292</v>
      </c>
      <c r="P1307" s="7">
        <f t="shared" si="143"/>
        <v>16593.450928554903</v>
      </c>
      <c r="Q1307" s="7">
        <f t="shared" si="144"/>
        <v>-5.2265920163314064E-2</v>
      </c>
      <c r="R1307" s="7">
        <f t="shared" si="145"/>
        <v>5.2265920163314064E-2</v>
      </c>
    </row>
    <row r="1308" spans="1:18" x14ac:dyDescent="0.2">
      <c r="A1308">
        <f t="shared" ca="1" si="146"/>
        <v>1306.9257675397987</v>
      </c>
      <c r="B1308">
        <v>29</v>
      </c>
      <c r="C1308">
        <v>21.85</v>
      </c>
      <c r="D1308">
        <v>0</v>
      </c>
      <c r="E1308">
        <v>0</v>
      </c>
      <c r="F1308">
        <v>1</v>
      </c>
      <c r="G1308">
        <v>1</v>
      </c>
      <c r="H1308">
        <v>1</v>
      </c>
      <c r="I1308">
        <v>0</v>
      </c>
      <c r="J1308">
        <v>0</v>
      </c>
      <c r="K1308">
        <v>0</v>
      </c>
      <c r="L1308" s="7">
        <v>16115.3045</v>
      </c>
      <c r="M1308" s="7">
        <f t="shared" si="140"/>
        <v>26770.207150725553</v>
      </c>
      <c r="N1308" s="7">
        <f t="shared" si="141"/>
        <v>-10654.902650725553</v>
      </c>
      <c r="O1308" s="7">
        <f t="shared" si="142"/>
        <v>10654.902650725553</v>
      </c>
      <c r="P1308" s="7">
        <f t="shared" si="143"/>
        <v>113526950.49643841</v>
      </c>
      <c r="Q1308" s="7">
        <f t="shared" si="144"/>
        <v>-0.66116669720547649</v>
      </c>
      <c r="R1308" s="7">
        <f t="shared" si="145"/>
        <v>0.66116669720547649</v>
      </c>
    </row>
    <row r="1309" spans="1:18" x14ac:dyDescent="0.2">
      <c r="A1309">
        <f t="shared" ca="1" si="146"/>
        <v>1307.9257675397987</v>
      </c>
      <c r="B1309">
        <v>32</v>
      </c>
      <c r="C1309">
        <v>28.12</v>
      </c>
      <c r="D1309">
        <v>4</v>
      </c>
      <c r="E1309">
        <v>1</v>
      </c>
      <c r="F1309">
        <v>0</v>
      </c>
      <c r="G1309">
        <v>1</v>
      </c>
      <c r="H1309">
        <v>0</v>
      </c>
      <c r="I1309">
        <v>1</v>
      </c>
      <c r="J1309">
        <v>0</v>
      </c>
      <c r="K1309">
        <v>0</v>
      </c>
      <c r="L1309" s="7">
        <v>21472.478800000001</v>
      </c>
      <c r="M1309" s="7">
        <f t="shared" si="140"/>
        <v>31085.243084254347</v>
      </c>
      <c r="N1309" s="7">
        <f t="shared" si="141"/>
        <v>-9612.7642842543464</v>
      </c>
      <c r="O1309" s="7">
        <f t="shared" si="142"/>
        <v>9612.7642842543464</v>
      </c>
      <c r="P1309" s="7">
        <f t="shared" si="143"/>
        <v>92405237.184635982</v>
      </c>
      <c r="Q1309" s="7">
        <f t="shared" si="144"/>
        <v>-0.44767836884553569</v>
      </c>
      <c r="R1309" s="7">
        <f t="shared" si="145"/>
        <v>0.44767836884553569</v>
      </c>
    </row>
    <row r="1310" spans="1:18" x14ac:dyDescent="0.2">
      <c r="A1310">
        <f t="shared" ca="1" si="146"/>
        <v>1308.9257675397987</v>
      </c>
      <c r="B1310">
        <v>25</v>
      </c>
      <c r="C1310">
        <v>30.2</v>
      </c>
      <c r="D1310">
        <v>0</v>
      </c>
      <c r="E1310">
        <v>0</v>
      </c>
      <c r="F1310">
        <v>1</v>
      </c>
      <c r="G1310">
        <v>1</v>
      </c>
      <c r="H1310">
        <v>0</v>
      </c>
      <c r="I1310">
        <v>0</v>
      </c>
      <c r="J1310">
        <v>1</v>
      </c>
      <c r="K1310">
        <v>0</v>
      </c>
      <c r="L1310" s="7">
        <v>33900.652999999998</v>
      </c>
      <c r="M1310" s="7">
        <f t="shared" si="140"/>
        <v>27614.99608692585</v>
      </c>
      <c r="N1310" s="7">
        <f t="shared" si="141"/>
        <v>6285.6569130741482</v>
      </c>
      <c r="O1310" s="7">
        <f t="shared" si="142"/>
        <v>6285.6569130741482</v>
      </c>
      <c r="P1310" s="7">
        <f t="shared" si="143"/>
        <v>39509482.828876831</v>
      </c>
      <c r="Q1310" s="7">
        <f t="shared" si="144"/>
        <v>0.18541403651056954</v>
      </c>
      <c r="R1310" s="7">
        <f t="shared" si="145"/>
        <v>0.18541403651056954</v>
      </c>
    </row>
    <row r="1311" spans="1:18" x14ac:dyDescent="0.2">
      <c r="A1311">
        <f t="shared" ca="1" si="146"/>
        <v>1309.9257675397987</v>
      </c>
      <c r="B1311">
        <v>41</v>
      </c>
      <c r="C1311">
        <v>32.200000000000003</v>
      </c>
      <c r="D1311">
        <v>2</v>
      </c>
      <c r="E1311">
        <v>1</v>
      </c>
      <c r="F1311">
        <v>0</v>
      </c>
      <c r="G1311">
        <v>0</v>
      </c>
      <c r="H1311">
        <v>0</v>
      </c>
      <c r="I1311">
        <v>0</v>
      </c>
      <c r="J1311">
        <v>1</v>
      </c>
      <c r="K1311">
        <v>0</v>
      </c>
      <c r="L1311" s="7">
        <v>6875.9610000000002</v>
      </c>
      <c r="M1311" s="7">
        <f t="shared" si="140"/>
        <v>9374.2368237354331</v>
      </c>
      <c r="N1311" s="7">
        <f t="shared" si="141"/>
        <v>-2498.2758237354328</v>
      </c>
      <c r="O1311" s="7">
        <f t="shared" si="142"/>
        <v>2498.2758237354328</v>
      </c>
      <c r="P1311" s="7">
        <f t="shared" si="143"/>
        <v>6241382.0914609553</v>
      </c>
      <c r="Q1311" s="7">
        <f t="shared" si="144"/>
        <v>-0.36333478676441483</v>
      </c>
      <c r="R1311" s="7">
        <f t="shared" si="145"/>
        <v>0.36333478676441483</v>
      </c>
    </row>
    <row r="1312" spans="1:18" x14ac:dyDescent="0.2">
      <c r="A1312">
        <f t="shared" ca="1" si="146"/>
        <v>1310.9257675397987</v>
      </c>
      <c r="B1312">
        <v>42</v>
      </c>
      <c r="C1312">
        <v>26.315000000000001</v>
      </c>
      <c r="D1312">
        <v>1</v>
      </c>
      <c r="E1312">
        <v>1</v>
      </c>
      <c r="F1312">
        <v>0</v>
      </c>
      <c r="G1312">
        <v>0</v>
      </c>
      <c r="H1312">
        <v>0</v>
      </c>
      <c r="I1312">
        <v>1</v>
      </c>
      <c r="J1312">
        <v>0</v>
      </c>
      <c r="K1312">
        <v>0</v>
      </c>
      <c r="L1312" s="7">
        <v>6940.90985</v>
      </c>
      <c r="M1312" s="7">
        <f t="shared" si="140"/>
        <v>7766.5262485000421</v>
      </c>
      <c r="N1312" s="7">
        <f t="shared" si="141"/>
        <v>-825.61639850004212</v>
      </c>
      <c r="O1312" s="7">
        <f t="shared" si="142"/>
        <v>825.61639850004212</v>
      </c>
      <c r="P1312" s="7">
        <f t="shared" si="143"/>
        <v>681642.43747218035</v>
      </c>
      <c r="Q1312" s="7">
        <f t="shared" si="144"/>
        <v>-0.11894930439127402</v>
      </c>
      <c r="R1312" s="7">
        <f t="shared" si="145"/>
        <v>0.11894930439127402</v>
      </c>
    </row>
    <row r="1313" spans="1:18" x14ac:dyDescent="0.2">
      <c r="A1313">
        <f t="shared" ca="1" si="146"/>
        <v>1311.9257675397987</v>
      </c>
      <c r="B1313">
        <v>33</v>
      </c>
      <c r="C1313">
        <v>26.695</v>
      </c>
      <c r="D1313">
        <v>0</v>
      </c>
      <c r="E1313">
        <v>0</v>
      </c>
      <c r="F1313">
        <v>1</v>
      </c>
      <c r="G1313">
        <v>0</v>
      </c>
      <c r="H1313">
        <v>0</v>
      </c>
      <c r="I1313">
        <v>1</v>
      </c>
      <c r="J1313">
        <v>0</v>
      </c>
      <c r="K1313">
        <v>0</v>
      </c>
      <c r="L1313" s="7">
        <v>4571.4130500000001</v>
      </c>
      <c r="M1313" s="7">
        <f t="shared" si="140"/>
        <v>5239.5264022820038</v>
      </c>
      <c r="N1313" s="7">
        <f t="shared" si="141"/>
        <v>-668.11335228200369</v>
      </c>
      <c r="O1313" s="7">
        <f t="shared" si="142"/>
        <v>668.11335228200369</v>
      </c>
      <c r="P1313" s="7">
        <f t="shared" si="143"/>
        <v>446375.45149749675</v>
      </c>
      <c r="Q1313" s="7">
        <f t="shared" si="144"/>
        <v>-0.14615029203760174</v>
      </c>
      <c r="R1313" s="7">
        <f t="shared" si="145"/>
        <v>0.14615029203760174</v>
      </c>
    </row>
    <row r="1314" spans="1:18" x14ac:dyDescent="0.2">
      <c r="A1314">
        <f t="shared" ca="1" si="146"/>
        <v>1312.9257675397987</v>
      </c>
      <c r="B1314">
        <v>34</v>
      </c>
      <c r="C1314">
        <v>42.9</v>
      </c>
      <c r="D1314">
        <v>1</v>
      </c>
      <c r="E1314">
        <v>1</v>
      </c>
      <c r="F1314">
        <v>0</v>
      </c>
      <c r="G1314">
        <v>0</v>
      </c>
      <c r="H1314">
        <v>0</v>
      </c>
      <c r="I1314">
        <v>0</v>
      </c>
      <c r="J1314">
        <v>1</v>
      </c>
      <c r="K1314">
        <v>0</v>
      </c>
      <c r="L1314" s="7">
        <v>4536.259</v>
      </c>
      <c r="M1314" s="7">
        <f t="shared" si="140"/>
        <v>10730.111764460853</v>
      </c>
      <c r="N1314" s="7">
        <f t="shared" si="141"/>
        <v>-6193.852764460853</v>
      </c>
      <c r="O1314" s="7">
        <f t="shared" si="142"/>
        <v>6193.852764460853</v>
      </c>
      <c r="P1314" s="7">
        <f t="shared" si="143"/>
        <v>38363812.067819349</v>
      </c>
      <c r="Q1314" s="7">
        <f t="shared" si="144"/>
        <v>-1.3654098596356277</v>
      </c>
      <c r="R1314" s="7">
        <f t="shared" si="145"/>
        <v>1.3654098596356277</v>
      </c>
    </row>
    <row r="1315" spans="1:18" x14ac:dyDescent="0.2">
      <c r="A1315">
        <f t="shared" ca="1" si="146"/>
        <v>1313.9257675397987</v>
      </c>
      <c r="B1315">
        <v>19</v>
      </c>
      <c r="C1315">
        <v>34.700000000000003</v>
      </c>
      <c r="D1315">
        <v>2</v>
      </c>
      <c r="E1315">
        <v>0</v>
      </c>
      <c r="F1315">
        <v>1</v>
      </c>
      <c r="G1315">
        <v>1</v>
      </c>
      <c r="H1315">
        <v>0</v>
      </c>
      <c r="I1315">
        <v>0</v>
      </c>
      <c r="J1315">
        <v>1</v>
      </c>
      <c r="K1315">
        <v>0</v>
      </c>
      <c r="L1315" s="7">
        <v>36397.576000000001</v>
      </c>
      <c r="M1315" s="7">
        <f t="shared" si="140"/>
        <v>28551.229603248808</v>
      </c>
      <c r="N1315" s="7">
        <f t="shared" si="141"/>
        <v>7846.3463967511925</v>
      </c>
      <c r="O1315" s="7">
        <f t="shared" si="142"/>
        <v>7846.3463967511925</v>
      </c>
      <c r="P1315" s="7">
        <f t="shared" si="143"/>
        <v>61565151.777810425</v>
      </c>
      <c r="Q1315" s="7">
        <f t="shared" si="144"/>
        <v>0.21557332270564369</v>
      </c>
      <c r="R1315" s="7">
        <f t="shared" si="145"/>
        <v>0.21557332270564369</v>
      </c>
    </row>
    <row r="1316" spans="1:18" x14ac:dyDescent="0.2">
      <c r="A1316">
        <f t="shared" ca="1" si="146"/>
        <v>1314.9257675397987</v>
      </c>
      <c r="B1316">
        <v>30</v>
      </c>
      <c r="C1316">
        <v>23.655000000000001</v>
      </c>
      <c r="D1316">
        <v>3</v>
      </c>
      <c r="E1316">
        <v>0</v>
      </c>
      <c r="F1316">
        <v>1</v>
      </c>
      <c r="G1316">
        <v>1</v>
      </c>
      <c r="H1316">
        <v>0</v>
      </c>
      <c r="I1316">
        <v>1</v>
      </c>
      <c r="J1316">
        <v>0</v>
      </c>
      <c r="K1316">
        <v>0</v>
      </c>
      <c r="L1316" s="7">
        <v>18765.87545</v>
      </c>
      <c r="M1316" s="7">
        <f t="shared" si="140"/>
        <v>28712.845423053226</v>
      </c>
      <c r="N1316" s="7">
        <f t="shared" si="141"/>
        <v>-9946.9699730532266</v>
      </c>
      <c r="O1316" s="7">
        <f t="shared" si="142"/>
        <v>9946.9699730532266</v>
      </c>
      <c r="P1316" s="7">
        <f t="shared" si="143"/>
        <v>98942211.644822508</v>
      </c>
      <c r="Q1316" s="7">
        <f t="shared" si="144"/>
        <v>-0.53005627153159152</v>
      </c>
      <c r="R1316" s="7">
        <f t="shared" si="145"/>
        <v>0.53005627153159152</v>
      </c>
    </row>
    <row r="1317" spans="1:18" x14ac:dyDescent="0.2">
      <c r="A1317">
        <f t="shared" ca="1" si="146"/>
        <v>1315.9257675397987</v>
      </c>
      <c r="B1317">
        <v>18</v>
      </c>
      <c r="C1317">
        <v>28.31</v>
      </c>
      <c r="D1317">
        <v>1</v>
      </c>
      <c r="E1317">
        <v>1</v>
      </c>
      <c r="F1317">
        <v>0</v>
      </c>
      <c r="G1317">
        <v>0</v>
      </c>
      <c r="H1317">
        <v>1</v>
      </c>
      <c r="I1317">
        <v>0</v>
      </c>
      <c r="J1317">
        <v>0</v>
      </c>
      <c r="K1317">
        <v>0</v>
      </c>
      <c r="L1317" s="7">
        <v>11272.331389999999</v>
      </c>
      <c r="M1317" s="7">
        <f t="shared" si="140"/>
        <v>2631.6286269819575</v>
      </c>
      <c r="N1317" s="7">
        <f t="shared" si="141"/>
        <v>8640.7027630180419</v>
      </c>
      <c r="O1317" s="7">
        <f t="shared" si="142"/>
        <v>8640.7027630180419</v>
      </c>
      <c r="P1317" s="7">
        <f t="shared" si="143"/>
        <v>74661744.238827616</v>
      </c>
      <c r="Q1317" s="7">
        <f t="shared" si="144"/>
        <v>0.76654087464847342</v>
      </c>
      <c r="R1317" s="7">
        <f t="shared" si="145"/>
        <v>0.76654087464847342</v>
      </c>
    </row>
    <row r="1318" spans="1:18" x14ac:dyDescent="0.2">
      <c r="A1318">
        <f t="shared" ca="1" si="146"/>
        <v>1316.9257675397987</v>
      </c>
      <c r="B1318">
        <v>19</v>
      </c>
      <c r="C1318">
        <v>20.6</v>
      </c>
      <c r="D1318">
        <v>0</v>
      </c>
      <c r="E1318">
        <v>0</v>
      </c>
      <c r="F1318">
        <v>1</v>
      </c>
      <c r="G1318">
        <v>0</v>
      </c>
      <c r="H1318">
        <v>0</v>
      </c>
      <c r="I1318">
        <v>0</v>
      </c>
      <c r="J1318">
        <v>1</v>
      </c>
      <c r="K1318">
        <v>0</v>
      </c>
      <c r="L1318" s="7">
        <v>1731.6769999999999</v>
      </c>
      <c r="M1318" s="7">
        <f t="shared" si="140"/>
        <v>-1030.9337248751235</v>
      </c>
      <c r="N1318" s="7">
        <f t="shared" si="141"/>
        <v>2762.6107248751232</v>
      </c>
      <c r="O1318" s="7">
        <f t="shared" si="142"/>
        <v>2762.6107248751232</v>
      </c>
      <c r="P1318" s="7">
        <f t="shared" si="143"/>
        <v>7632018.0171950534</v>
      </c>
      <c r="Q1318" s="7">
        <f t="shared" si="144"/>
        <v>1.5953383482457313</v>
      </c>
      <c r="R1318" s="7">
        <f t="shared" si="145"/>
        <v>1.5953383482457313</v>
      </c>
    </row>
    <row r="1319" spans="1:18" x14ac:dyDescent="0.2">
      <c r="A1319">
        <f t="shared" ca="1" si="146"/>
        <v>1317.9257675397987</v>
      </c>
      <c r="B1319">
        <v>18</v>
      </c>
      <c r="C1319">
        <v>53.13</v>
      </c>
      <c r="D1319">
        <v>0</v>
      </c>
      <c r="E1319">
        <v>1</v>
      </c>
      <c r="F1319">
        <v>0</v>
      </c>
      <c r="G1319">
        <v>0</v>
      </c>
      <c r="H1319">
        <v>0</v>
      </c>
      <c r="I1319">
        <v>0</v>
      </c>
      <c r="J1319">
        <v>0</v>
      </c>
      <c r="K1319">
        <v>1</v>
      </c>
      <c r="L1319" s="7">
        <v>1163.4627</v>
      </c>
      <c r="M1319" s="7">
        <f t="shared" si="140"/>
        <v>9539.8875510660564</v>
      </c>
      <c r="N1319" s="7">
        <f t="shared" si="141"/>
        <v>-8376.4248510660564</v>
      </c>
      <c r="O1319" s="7">
        <f t="shared" si="142"/>
        <v>8376.4248510660564</v>
      </c>
      <c r="P1319" s="7">
        <f t="shared" si="143"/>
        <v>70164493.285557002</v>
      </c>
      <c r="Q1319" s="7">
        <f t="shared" si="144"/>
        <v>-7.1995645851526273</v>
      </c>
      <c r="R1319" s="7">
        <f t="shared" si="145"/>
        <v>7.1995645851526273</v>
      </c>
    </row>
    <row r="1320" spans="1:18" x14ac:dyDescent="0.2">
      <c r="A1320">
        <f t="shared" ca="1" si="146"/>
        <v>1318.9257675397987</v>
      </c>
      <c r="B1320">
        <v>35</v>
      </c>
      <c r="C1320">
        <v>39.71</v>
      </c>
      <c r="D1320">
        <v>4</v>
      </c>
      <c r="E1320">
        <v>1</v>
      </c>
      <c r="F1320">
        <v>0</v>
      </c>
      <c r="G1320">
        <v>0</v>
      </c>
      <c r="H1320">
        <v>1</v>
      </c>
      <c r="I1320">
        <v>0</v>
      </c>
      <c r="J1320">
        <v>0</v>
      </c>
      <c r="K1320">
        <v>0</v>
      </c>
      <c r="L1320" s="7">
        <v>19496.71917</v>
      </c>
      <c r="M1320" s="7">
        <f t="shared" si="140"/>
        <v>12291.493626727846</v>
      </c>
      <c r="N1320" s="7">
        <f t="shared" si="141"/>
        <v>7205.225543272154</v>
      </c>
      <c r="O1320" s="7">
        <f t="shared" si="142"/>
        <v>7205.225543272154</v>
      </c>
      <c r="P1320" s="7">
        <f t="shared" si="143"/>
        <v>51915275.12942151</v>
      </c>
      <c r="Q1320" s="7">
        <f t="shared" si="144"/>
        <v>0.36956092358138809</v>
      </c>
      <c r="R1320" s="7">
        <f t="shared" si="145"/>
        <v>0.36956092358138809</v>
      </c>
    </row>
    <row r="1321" spans="1:18" x14ac:dyDescent="0.2">
      <c r="A1321">
        <f t="shared" ca="1" si="146"/>
        <v>1319.9257675397987</v>
      </c>
      <c r="B1321">
        <v>39</v>
      </c>
      <c r="C1321">
        <v>26.315000000000001</v>
      </c>
      <c r="D1321">
        <v>2</v>
      </c>
      <c r="E1321">
        <v>0</v>
      </c>
      <c r="F1321">
        <v>1</v>
      </c>
      <c r="G1321">
        <v>0</v>
      </c>
      <c r="H1321">
        <v>0</v>
      </c>
      <c r="I1321">
        <v>1</v>
      </c>
      <c r="J1321">
        <v>0</v>
      </c>
      <c r="K1321">
        <v>0</v>
      </c>
      <c r="L1321" s="7">
        <v>7201.7008500000002</v>
      </c>
      <c r="M1321" s="7">
        <f t="shared" si="140"/>
        <v>7602.7720954322367</v>
      </c>
      <c r="N1321" s="7">
        <f t="shared" si="141"/>
        <v>-401.07124543223654</v>
      </c>
      <c r="O1321" s="7">
        <f t="shared" si="142"/>
        <v>401.07124543223654</v>
      </c>
      <c r="P1321" s="7">
        <f t="shared" si="143"/>
        <v>160858.14391256531</v>
      </c>
      <c r="Q1321" s="7">
        <f t="shared" si="144"/>
        <v>-5.5691183761435538E-2</v>
      </c>
      <c r="R1321" s="7">
        <f t="shared" si="145"/>
        <v>5.5691183761435538E-2</v>
      </c>
    </row>
    <row r="1322" spans="1:18" x14ac:dyDescent="0.2">
      <c r="A1322">
        <f t="shared" ca="1" si="146"/>
        <v>1320.9257675397987</v>
      </c>
      <c r="B1322">
        <v>31</v>
      </c>
      <c r="C1322">
        <v>31.065000000000001</v>
      </c>
      <c r="D1322">
        <v>3</v>
      </c>
      <c r="E1322">
        <v>1</v>
      </c>
      <c r="F1322">
        <v>0</v>
      </c>
      <c r="G1322">
        <v>0</v>
      </c>
      <c r="H1322">
        <v>0</v>
      </c>
      <c r="I1322">
        <v>1</v>
      </c>
      <c r="J1322">
        <v>0</v>
      </c>
      <c r="K1322">
        <v>0</v>
      </c>
      <c r="L1322" s="7">
        <v>5425.0233500000004</v>
      </c>
      <c r="M1322" s="7">
        <f t="shared" si="140"/>
        <v>7503.2763655389681</v>
      </c>
      <c r="N1322" s="7">
        <f t="shared" si="141"/>
        <v>-2078.2530155389677</v>
      </c>
      <c r="O1322" s="7">
        <f t="shared" si="142"/>
        <v>2078.2530155389677</v>
      </c>
      <c r="P1322" s="7">
        <f t="shared" si="143"/>
        <v>4319135.5965968128</v>
      </c>
      <c r="Q1322" s="7">
        <f t="shared" si="144"/>
        <v>-0.38308646460276852</v>
      </c>
      <c r="R1322" s="7">
        <f t="shared" si="145"/>
        <v>0.38308646460276852</v>
      </c>
    </row>
    <row r="1323" spans="1:18" x14ac:dyDescent="0.2">
      <c r="A1323">
        <f t="shared" ca="1" si="146"/>
        <v>1321.9257675397987</v>
      </c>
      <c r="B1323">
        <v>62</v>
      </c>
      <c r="C1323">
        <v>26.695</v>
      </c>
      <c r="D1323">
        <v>0</v>
      </c>
      <c r="E1323">
        <v>1</v>
      </c>
      <c r="F1323">
        <v>0</v>
      </c>
      <c r="G1323">
        <v>1</v>
      </c>
      <c r="H1323">
        <v>1</v>
      </c>
      <c r="I1323">
        <v>0</v>
      </c>
      <c r="J1323">
        <v>0</v>
      </c>
      <c r="K1323">
        <v>0</v>
      </c>
      <c r="L1323" s="7">
        <v>28101.333050000001</v>
      </c>
      <c r="M1323" s="7">
        <f t="shared" si="140"/>
        <v>36758.54470780745</v>
      </c>
      <c r="N1323" s="7">
        <f t="shared" si="141"/>
        <v>-8657.2116578074492</v>
      </c>
      <c r="O1323" s="7">
        <f t="shared" si="142"/>
        <v>8657.2116578074492</v>
      </c>
      <c r="P1323" s="7">
        <f t="shared" si="143"/>
        <v>74947313.688077196</v>
      </c>
      <c r="Q1323" s="7">
        <f t="shared" si="144"/>
        <v>-0.30807120937657612</v>
      </c>
      <c r="R1323" s="7">
        <f t="shared" si="145"/>
        <v>0.30807120937657612</v>
      </c>
    </row>
    <row r="1324" spans="1:18" x14ac:dyDescent="0.2">
      <c r="A1324">
        <f t="shared" ca="1" si="146"/>
        <v>1322.9257675397987</v>
      </c>
      <c r="B1324">
        <v>62</v>
      </c>
      <c r="C1324">
        <v>38.83</v>
      </c>
      <c r="D1324">
        <v>0</v>
      </c>
      <c r="E1324">
        <v>1</v>
      </c>
      <c r="F1324">
        <v>0</v>
      </c>
      <c r="G1324">
        <v>0</v>
      </c>
      <c r="H1324">
        <v>0</v>
      </c>
      <c r="I1324">
        <v>0</v>
      </c>
      <c r="J1324">
        <v>0</v>
      </c>
      <c r="K1324">
        <v>1</v>
      </c>
      <c r="L1324" s="7">
        <v>12981.3457</v>
      </c>
      <c r="M1324" s="7">
        <f t="shared" si="140"/>
        <v>15991.100676074349</v>
      </c>
      <c r="N1324" s="7">
        <f t="shared" si="141"/>
        <v>-3009.7549760743495</v>
      </c>
      <c r="O1324" s="7">
        <f t="shared" si="142"/>
        <v>3009.7549760743495</v>
      </c>
      <c r="P1324" s="7">
        <f t="shared" si="143"/>
        <v>9058625.0160043091</v>
      </c>
      <c r="Q1324" s="7">
        <f t="shared" si="144"/>
        <v>-0.23185230912341773</v>
      </c>
      <c r="R1324" s="7">
        <f t="shared" si="145"/>
        <v>0.23185230912341773</v>
      </c>
    </row>
    <row r="1325" spans="1:18" x14ac:dyDescent="0.2">
      <c r="A1325">
        <f t="shared" ca="1" si="146"/>
        <v>1323.9257675397987</v>
      </c>
      <c r="B1325">
        <v>42</v>
      </c>
      <c r="C1325">
        <v>40.369999999999997</v>
      </c>
      <c r="D1325">
        <v>2</v>
      </c>
      <c r="E1325">
        <v>0</v>
      </c>
      <c r="F1325">
        <v>1</v>
      </c>
      <c r="G1325">
        <v>1</v>
      </c>
      <c r="H1325">
        <v>0</v>
      </c>
      <c r="I1325">
        <v>0</v>
      </c>
      <c r="J1325">
        <v>0</v>
      </c>
      <c r="K1325">
        <v>1</v>
      </c>
      <c r="L1325" s="7">
        <v>43896.376300000004</v>
      </c>
      <c r="M1325" s="7">
        <f t="shared" si="140"/>
        <v>36307.181535494281</v>
      </c>
      <c r="N1325" s="7">
        <f t="shared" si="141"/>
        <v>7589.1947645057226</v>
      </c>
      <c r="O1325" s="7">
        <f t="shared" si="142"/>
        <v>7589.1947645057226</v>
      </c>
      <c r="P1325" s="7">
        <f t="shared" si="143"/>
        <v>57595877.173601069</v>
      </c>
      <c r="Q1325" s="7">
        <f t="shared" si="144"/>
        <v>0.17288886701351067</v>
      </c>
      <c r="R1325" s="7">
        <f t="shared" si="145"/>
        <v>0.17288886701351067</v>
      </c>
    </row>
    <row r="1326" spans="1:18" x14ac:dyDescent="0.2">
      <c r="A1326">
        <f t="shared" ca="1" si="146"/>
        <v>1324.9257675397987</v>
      </c>
      <c r="B1326">
        <v>31</v>
      </c>
      <c r="C1326">
        <v>25.934999999999999</v>
      </c>
      <c r="D1326">
        <v>1</v>
      </c>
      <c r="E1326">
        <v>1</v>
      </c>
      <c r="F1326">
        <v>0</v>
      </c>
      <c r="G1326">
        <v>0</v>
      </c>
      <c r="H1326">
        <v>0</v>
      </c>
      <c r="I1326">
        <v>1</v>
      </c>
      <c r="J1326">
        <v>0</v>
      </c>
      <c r="K1326">
        <v>0</v>
      </c>
      <c r="L1326" s="7">
        <v>4239.8926499999998</v>
      </c>
      <c r="M1326" s="7">
        <f t="shared" si="140"/>
        <v>4812.2128582170935</v>
      </c>
      <c r="N1326" s="7">
        <f t="shared" si="141"/>
        <v>-572.32020821709375</v>
      </c>
      <c r="O1326" s="7">
        <f t="shared" si="142"/>
        <v>572.32020821709375</v>
      </c>
      <c r="P1326" s="7">
        <f t="shared" si="143"/>
        <v>327550.42073365755</v>
      </c>
      <c r="Q1326" s="7">
        <f t="shared" si="144"/>
        <v>-0.13498459877683314</v>
      </c>
      <c r="R1326" s="7">
        <f t="shared" si="145"/>
        <v>0.13498459877683314</v>
      </c>
    </row>
    <row r="1327" spans="1:18" x14ac:dyDescent="0.2">
      <c r="A1327">
        <f t="shared" ca="1" si="146"/>
        <v>1325.9257675397987</v>
      </c>
      <c r="B1327">
        <v>61</v>
      </c>
      <c r="C1327">
        <v>33.534999999999997</v>
      </c>
      <c r="D1327">
        <v>0</v>
      </c>
      <c r="E1327">
        <v>1</v>
      </c>
      <c r="F1327">
        <v>0</v>
      </c>
      <c r="G1327">
        <v>0</v>
      </c>
      <c r="H1327">
        <v>1</v>
      </c>
      <c r="I1327">
        <v>0</v>
      </c>
      <c r="J1327">
        <v>0</v>
      </c>
      <c r="K1327">
        <v>0</v>
      </c>
      <c r="L1327" s="7">
        <v>13143.336649999999</v>
      </c>
      <c r="M1327" s="7">
        <f t="shared" si="140"/>
        <v>14973.237036055427</v>
      </c>
      <c r="N1327" s="7">
        <f t="shared" si="141"/>
        <v>-1829.9003860554276</v>
      </c>
      <c r="O1327" s="7">
        <f t="shared" si="142"/>
        <v>1829.9003860554276</v>
      </c>
      <c r="P1327" s="7">
        <f t="shared" si="143"/>
        <v>3348535.422885803</v>
      </c>
      <c r="Q1327" s="7">
        <f t="shared" si="144"/>
        <v>-0.13922647154103199</v>
      </c>
      <c r="R1327" s="7">
        <f t="shared" si="145"/>
        <v>0.13922647154103199</v>
      </c>
    </row>
    <row r="1328" spans="1:18" x14ac:dyDescent="0.2">
      <c r="A1328">
        <f t="shared" ca="1" si="146"/>
        <v>1326.9257675397987</v>
      </c>
      <c r="B1328">
        <v>42</v>
      </c>
      <c r="C1328">
        <v>32.869999999999997</v>
      </c>
      <c r="D1328">
        <v>0</v>
      </c>
      <c r="E1328">
        <v>0</v>
      </c>
      <c r="F1328">
        <v>1</v>
      </c>
      <c r="G1328">
        <v>0</v>
      </c>
      <c r="H1328">
        <v>1</v>
      </c>
      <c r="I1328">
        <v>0</v>
      </c>
      <c r="J1328">
        <v>0</v>
      </c>
      <c r="K1328">
        <v>0</v>
      </c>
      <c r="L1328" s="7">
        <v>7050.0213000000003</v>
      </c>
      <c r="M1328" s="7">
        <f t="shared" si="140"/>
        <v>9998.7170505897138</v>
      </c>
      <c r="N1328" s="7">
        <f t="shared" si="141"/>
        <v>-2948.6957505897135</v>
      </c>
      <c r="O1328" s="7">
        <f t="shared" si="142"/>
        <v>2948.6957505897135</v>
      </c>
      <c r="P1328" s="7">
        <f t="shared" si="143"/>
        <v>8694806.6295458339</v>
      </c>
      <c r="Q1328" s="7">
        <f t="shared" si="144"/>
        <v>-0.41825345273633618</v>
      </c>
      <c r="R1328" s="7">
        <f t="shared" si="145"/>
        <v>0.41825345273633618</v>
      </c>
    </row>
    <row r="1329" spans="1:18" x14ac:dyDescent="0.2">
      <c r="A1329">
        <f t="shared" ca="1" si="146"/>
        <v>1327.9257675397987</v>
      </c>
      <c r="B1329">
        <v>51</v>
      </c>
      <c r="C1329">
        <v>30.03</v>
      </c>
      <c r="D1329">
        <v>1</v>
      </c>
      <c r="E1329">
        <v>1</v>
      </c>
      <c r="F1329">
        <v>0</v>
      </c>
      <c r="G1329">
        <v>0</v>
      </c>
      <c r="H1329">
        <v>0</v>
      </c>
      <c r="I1329">
        <v>0</v>
      </c>
      <c r="J1329">
        <v>0</v>
      </c>
      <c r="K1329">
        <v>1</v>
      </c>
      <c r="L1329" s="7">
        <v>9377.9046999999991</v>
      </c>
      <c r="M1329" s="7">
        <f t="shared" si="140"/>
        <v>10656.278951537266</v>
      </c>
      <c r="N1329" s="7">
        <f t="shared" si="141"/>
        <v>-1278.3742515372669</v>
      </c>
      <c r="O1329" s="7">
        <f t="shared" si="142"/>
        <v>1278.3742515372669</v>
      </c>
      <c r="P1329" s="7">
        <f t="shared" si="143"/>
        <v>1634240.7269934674</v>
      </c>
      <c r="Q1329" s="7">
        <f t="shared" si="144"/>
        <v>-0.13631768421972415</v>
      </c>
      <c r="R1329" s="7">
        <f t="shared" si="145"/>
        <v>0.13631768421972415</v>
      </c>
    </row>
    <row r="1330" spans="1:18" x14ac:dyDescent="0.2">
      <c r="A1330">
        <f t="shared" ca="1" si="146"/>
        <v>1328.9257675397987</v>
      </c>
      <c r="B1330">
        <v>23</v>
      </c>
      <c r="C1330">
        <v>24.225000000000001</v>
      </c>
      <c r="D1330">
        <v>2</v>
      </c>
      <c r="E1330">
        <v>0</v>
      </c>
      <c r="F1330">
        <v>1</v>
      </c>
      <c r="G1330">
        <v>0</v>
      </c>
      <c r="H1330">
        <v>1</v>
      </c>
      <c r="I1330">
        <v>0</v>
      </c>
      <c r="J1330">
        <v>0</v>
      </c>
      <c r="K1330">
        <v>0</v>
      </c>
      <c r="L1330" s="7">
        <v>22395.74424</v>
      </c>
      <c r="M1330" s="7">
        <f t="shared" si="140"/>
        <v>3137.1200362126565</v>
      </c>
      <c r="N1330" s="7">
        <f t="shared" si="141"/>
        <v>19258.624203787345</v>
      </c>
      <c r="O1330" s="7">
        <f t="shared" si="142"/>
        <v>19258.624203787345</v>
      </c>
      <c r="P1330" s="7">
        <f t="shared" si="143"/>
        <v>370894606.22270375</v>
      </c>
      <c r="Q1330" s="7">
        <f t="shared" si="144"/>
        <v>0.85992338532739676</v>
      </c>
      <c r="R1330" s="7">
        <f t="shared" si="145"/>
        <v>0.85992338532739676</v>
      </c>
    </row>
    <row r="1331" spans="1:18" x14ac:dyDescent="0.2">
      <c r="A1331">
        <f t="shared" ca="1" si="146"/>
        <v>1329.9257675397987</v>
      </c>
      <c r="B1331">
        <v>52</v>
      </c>
      <c r="C1331">
        <v>38.6</v>
      </c>
      <c r="D1331">
        <v>2</v>
      </c>
      <c r="E1331">
        <v>1</v>
      </c>
      <c r="F1331">
        <v>0</v>
      </c>
      <c r="G1331">
        <v>0</v>
      </c>
      <c r="H1331">
        <v>0</v>
      </c>
      <c r="I1331">
        <v>0</v>
      </c>
      <c r="J1331">
        <v>1</v>
      </c>
      <c r="K1331">
        <v>0</v>
      </c>
      <c r="L1331" s="7">
        <v>10325.206</v>
      </c>
      <c r="M1331" s="7">
        <f t="shared" si="140"/>
        <v>14370.494804755637</v>
      </c>
      <c r="N1331" s="7">
        <f t="shared" si="141"/>
        <v>-4045.2888047556371</v>
      </c>
      <c r="O1331" s="7">
        <f t="shared" si="142"/>
        <v>4045.2888047556371</v>
      </c>
      <c r="P1331" s="7">
        <f t="shared" si="143"/>
        <v>16364361.51388129</v>
      </c>
      <c r="Q1331" s="7">
        <f t="shared" si="144"/>
        <v>-0.39178770910291155</v>
      </c>
      <c r="R1331" s="7">
        <f t="shared" si="145"/>
        <v>0.39178770910291155</v>
      </c>
    </row>
    <row r="1332" spans="1:18" x14ac:dyDescent="0.2">
      <c r="A1332">
        <f t="shared" ca="1" si="146"/>
        <v>1330.9257675397987</v>
      </c>
      <c r="B1332">
        <v>57</v>
      </c>
      <c r="C1332">
        <v>25.74</v>
      </c>
      <c r="D1332">
        <v>2</v>
      </c>
      <c r="E1332">
        <v>0</v>
      </c>
      <c r="F1332">
        <v>1</v>
      </c>
      <c r="G1332">
        <v>0</v>
      </c>
      <c r="H1332">
        <v>0</v>
      </c>
      <c r="I1332">
        <v>0</v>
      </c>
      <c r="J1332">
        <v>0</v>
      </c>
      <c r="K1332">
        <v>1</v>
      </c>
      <c r="L1332" s="7">
        <v>12629.1656</v>
      </c>
      <c r="M1332" s="7">
        <f t="shared" si="140"/>
        <v>11349.09205531509</v>
      </c>
      <c r="N1332" s="7">
        <f t="shared" si="141"/>
        <v>1280.0735446849103</v>
      </c>
      <c r="O1332" s="7">
        <f t="shared" si="142"/>
        <v>1280.0735446849103</v>
      </c>
      <c r="P1332" s="7">
        <f t="shared" si="143"/>
        <v>1638588.2798021911</v>
      </c>
      <c r="Q1332" s="7">
        <f t="shared" si="144"/>
        <v>0.10135852084201907</v>
      </c>
      <c r="R1332" s="7">
        <f t="shared" si="145"/>
        <v>0.10135852084201907</v>
      </c>
    </row>
    <row r="1333" spans="1:18" x14ac:dyDescent="0.2">
      <c r="A1333">
        <f t="shared" ca="1" si="146"/>
        <v>1331.9257675397987</v>
      </c>
      <c r="B1333">
        <v>23</v>
      </c>
      <c r="C1333">
        <v>33.4</v>
      </c>
      <c r="D1333">
        <v>0</v>
      </c>
      <c r="E1333">
        <v>0</v>
      </c>
      <c r="F1333">
        <v>1</v>
      </c>
      <c r="G1333">
        <v>0</v>
      </c>
      <c r="H1333">
        <v>0</v>
      </c>
      <c r="I1333">
        <v>0</v>
      </c>
      <c r="J1333">
        <v>1</v>
      </c>
      <c r="K1333">
        <v>0</v>
      </c>
      <c r="L1333" s="7">
        <v>10795.937330000001</v>
      </c>
      <c r="M1333" s="7">
        <f t="shared" si="140"/>
        <v>4338.1678914930199</v>
      </c>
      <c r="N1333" s="7">
        <f t="shared" si="141"/>
        <v>6457.7694385069808</v>
      </c>
      <c r="O1333" s="7">
        <f t="shared" si="142"/>
        <v>6457.7694385069808</v>
      </c>
      <c r="P1333" s="7">
        <f t="shared" si="143"/>
        <v>41702786.120914765</v>
      </c>
      <c r="Q1333" s="7">
        <f t="shared" si="144"/>
        <v>0.59816662890048289</v>
      </c>
      <c r="R1333" s="7">
        <f t="shared" si="145"/>
        <v>0.59816662890048289</v>
      </c>
    </row>
    <row r="1334" spans="1:18" x14ac:dyDescent="0.2">
      <c r="A1334">
        <f t="shared" ca="1" si="146"/>
        <v>1332.9257675397987</v>
      </c>
      <c r="B1334">
        <v>52</v>
      </c>
      <c r="C1334">
        <v>44.7</v>
      </c>
      <c r="D1334">
        <v>3</v>
      </c>
      <c r="E1334">
        <v>0</v>
      </c>
      <c r="F1334">
        <v>1</v>
      </c>
      <c r="G1334">
        <v>0</v>
      </c>
      <c r="H1334">
        <v>0</v>
      </c>
      <c r="I1334">
        <v>0</v>
      </c>
      <c r="J1334">
        <v>1</v>
      </c>
      <c r="K1334">
        <v>0</v>
      </c>
      <c r="L1334" s="7">
        <v>11411.684999999999</v>
      </c>
      <c r="M1334" s="7">
        <f t="shared" si="140"/>
        <v>17046.389776326003</v>
      </c>
      <c r="N1334" s="7">
        <f t="shared" si="141"/>
        <v>-5634.7047763260034</v>
      </c>
      <c r="O1334" s="7">
        <f t="shared" si="142"/>
        <v>5634.7047763260034</v>
      </c>
      <c r="P1334" s="7">
        <f t="shared" si="143"/>
        <v>31749897.916351076</v>
      </c>
      <c r="Q1334" s="7">
        <f t="shared" si="144"/>
        <v>-0.4937662384061603</v>
      </c>
      <c r="R1334" s="7">
        <f t="shared" si="145"/>
        <v>0.4937662384061603</v>
      </c>
    </row>
    <row r="1335" spans="1:18" x14ac:dyDescent="0.2">
      <c r="A1335">
        <f t="shared" ca="1" si="146"/>
        <v>1333.9257675397987</v>
      </c>
      <c r="B1335">
        <v>50</v>
      </c>
      <c r="C1335">
        <v>30.97</v>
      </c>
      <c r="D1335">
        <v>3</v>
      </c>
      <c r="E1335">
        <v>1</v>
      </c>
      <c r="F1335">
        <v>0</v>
      </c>
      <c r="G1335">
        <v>0</v>
      </c>
      <c r="H1335">
        <v>0</v>
      </c>
      <c r="I1335">
        <v>1</v>
      </c>
      <c r="J1335">
        <v>0</v>
      </c>
      <c r="K1335">
        <v>0</v>
      </c>
      <c r="L1335" s="7">
        <v>10600.5483</v>
      </c>
      <c r="M1335" s="7">
        <f t="shared" si="140"/>
        <v>12351.32368565555</v>
      </c>
      <c r="N1335" s="7">
        <f t="shared" si="141"/>
        <v>-1750.7753856555501</v>
      </c>
      <c r="O1335" s="7">
        <f t="shared" si="142"/>
        <v>1750.7753856555501</v>
      </c>
      <c r="P1335" s="7">
        <f t="shared" si="143"/>
        <v>3065214.4510173402</v>
      </c>
      <c r="Q1335" s="7">
        <f t="shared" si="144"/>
        <v>-0.16515894613258353</v>
      </c>
      <c r="R1335" s="7">
        <f t="shared" si="145"/>
        <v>0.16515894613258353</v>
      </c>
    </row>
    <row r="1336" spans="1:18" x14ac:dyDescent="0.2">
      <c r="A1336">
        <f t="shared" ca="1" si="146"/>
        <v>1334.9257675397987</v>
      </c>
      <c r="B1336">
        <v>18</v>
      </c>
      <c r="C1336">
        <v>31.92</v>
      </c>
      <c r="D1336">
        <v>0</v>
      </c>
      <c r="E1336">
        <v>0</v>
      </c>
      <c r="F1336">
        <v>1</v>
      </c>
      <c r="G1336">
        <v>0</v>
      </c>
      <c r="H1336">
        <v>1</v>
      </c>
      <c r="I1336">
        <v>0</v>
      </c>
      <c r="J1336">
        <v>0</v>
      </c>
      <c r="K1336">
        <v>0</v>
      </c>
      <c r="L1336" s="7">
        <v>2205.9807999999998</v>
      </c>
      <c r="M1336" s="7">
        <f t="shared" si="140"/>
        <v>3511.9308087630666</v>
      </c>
      <c r="N1336" s="7">
        <f t="shared" si="141"/>
        <v>-1305.9500087630668</v>
      </c>
      <c r="O1336" s="7">
        <f t="shared" si="142"/>
        <v>1305.9500087630668</v>
      </c>
      <c r="P1336" s="7">
        <f t="shared" si="143"/>
        <v>1705505.4253882542</v>
      </c>
      <c r="Q1336" s="7">
        <f t="shared" si="144"/>
        <v>-0.59200424988425415</v>
      </c>
      <c r="R1336" s="7">
        <f t="shared" si="145"/>
        <v>0.59200424988425415</v>
      </c>
    </row>
    <row r="1337" spans="1:18" x14ac:dyDescent="0.2">
      <c r="A1337">
        <f t="shared" ca="1" si="146"/>
        <v>1335.9257675397987</v>
      </c>
      <c r="B1337">
        <v>18</v>
      </c>
      <c r="C1337">
        <v>36.85</v>
      </c>
      <c r="D1337">
        <v>0</v>
      </c>
      <c r="E1337">
        <v>0</v>
      </c>
      <c r="F1337">
        <v>1</v>
      </c>
      <c r="G1337">
        <v>0</v>
      </c>
      <c r="H1337">
        <v>0</v>
      </c>
      <c r="I1337">
        <v>0</v>
      </c>
      <c r="J1337">
        <v>0</v>
      </c>
      <c r="K1337">
        <v>1</v>
      </c>
      <c r="L1337" s="7">
        <v>1629.8335</v>
      </c>
      <c r="M1337" s="7">
        <f t="shared" si="140"/>
        <v>4149.1324856766869</v>
      </c>
      <c r="N1337" s="7">
        <f t="shared" si="141"/>
        <v>-2519.2989856766872</v>
      </c>
      <c r="O1337" s="7">
        <f t="shared" si="142"/>
        <v>2519.2989856766872</v>
      </c>
      <c r="P1337" s="7">
        <f t="shared" si="143"/>
        <v>6346867.3792315852</v>
      </c>
      <c r="Q1337" s="7">
        <f t="shared" si="144"/>
        <v>-1.5457400928847562</v>
      </c>
      <c r="R1337" s="7">
        <f t="shared" si="145"/>
        <v>1.5457400928847562</v>
      </c>
    </row>
    <row r="1338" spans="1:18" x14ac:dyDescent="0.2">
      <c r="A1338">
        <f t="shared" ca="1" si="146"/>
        <v>1336.9257675397987</v>
      </c>
      <c r="B1338">
        <v>21</v>
      </c>
      <c r="C1338">
        <v>25.8</v>
      </c>
      <c r="D1338">
        <v>0</v>
      </c>
      <c r="E1338">
        <v>0</v>
      </c>
      <c r="F1338">
        <v>1</v>
      </c>
      <c r="G1338">
        <v>0</v>
      </c>
      <c r="H1338">
        <v>0</v>
      </c>
      <c r="I1338">
        <v>0</v>
      </c>
      <c r="J1338">
        <v>1</v>
      </c>
      <c r="K1338">
        <v>0</v>
      </c>
      <c r="L1338" s="7">
        <v>2007.9449999999999</v>
      </c>
      <c r="M1338" s="7">
        <f t="shared" si="140"/>
        <v>1246.5849389759414</v>
      </c>
      <c r="N1338" s="7">
        <f t="shared" si="141"/>
        <v>761.3600610240585</v>
      </c>
      <c r="O1338" s="7">
        <f t="shared" si="142"/>
        <v>761.3600610240585</v>
      </c>
      <c r="P1338" s="7">
        <f t="shared" si="143"/>
        <v>579669.1425225581</v>
      </c>
      <c r="Q1338" s="7">
        <f t="shared" si="144"/>
        <v>0.37917376273954639</v>
      </c>
      <c r="R1338" s="7">
        <f t="shared" si="145"/>
        <v>0.37917376273954639</v>
      </c>
    </row>
    <row r="1339" spans="1:18" x14ac:dyDescent="0.2">
      <c r="A1339">
        <f t="shared" ca="1" si="146"/>
        <v>1337.9257675397987</v>
      </c>
      <c r="B1339">
        <v>61</v>
      </c>
      <c r="C1339">
        <v>29.07</v>
      </c>
      <c r="D1339">
        <v>0</v>
      </c>
      <c r="E1339">
        <v>0</v>
      </c>
      <c r="F1339">
        <v>1</v>
      </c>
      <c r="G1339">
        <v>1</v>
      </c>
      <c r="H1339">
        <v>0</v>
      </c>
      <c r="I1339">
        <v>1</v>
      </c>
      <c r="J1339">
        <v>0</v>
      </c>
      <c r="K1339">
        <v>0</v>
      </c>
      <c r="L1339" s="7">
        <v>29141.3603</v>
      </c>
      <c r="M1339" s="7">
        <f t="shared" si="140"/>
        <v>37085.623267566312</v>
      </c>
      <c r="N1339" s="7">
        <f t="shared" si="141"/>
        <v>-7944.262967566312</v>
      </c>
      <c r="O1339" s="7">
        <f t="shared" si="142"/>
        <v>7944.262967566312</v>
      </c>
      <c r="P1339" s="7">
        <f t="shared" si="143"/>
        <v>63111314.09784551</v>
      </c>
      <c r="Q1339" s="7">
        <f t="shared" si="144"/>
        <v>-0.27261126062005803</v>
      </c>
      <c r="R1339" s="7">
        <f t="shared" si="145"/>
        <v>0.27261126062005803</v>
      </c>
    </row>
    <row r="1340" spans="1:18" x14ac:dyDescent="0.2">
      <c r="O1340" s="8">
        <f>SUM(O2:O1339)/COUNT($L$2:$L$1339)</f>
        <v>4170.8868941635919</v>
      </c>
      <c r="P1340" s="8">
        <f>SUM(P2:P1339)/COUNT($L$2:$L$1339)</f>
        <v>36501893.007415481</v>
      </c>
      <c r="Q1340" s="8"/>
      <c r="R1340" s="8">
        <f>SUM(R2:R1339)/COUNT($L$2:$L$1339)</f>
        <v>0.42035268473727305</v>
      </c>
    </row>
    <row r="1341" spans="1:18" ht="16" thickBot="1" x14ac:dyDescent="0.25"/>
    <row r="1342" spans="1:18" ht="16" thickBot="1" x14ac:dyDescent="0.25">
      <c r="B1342" s="15" t="s">
        <v>92</v>
      </c>
      <c r="C1342" s="16">
        <f>R1340</f>
        <v>0.42035268473727305</v>
      </c>
    </row>
  </sheetData>
  <autoFilter ref="A1:R1" xr:uid="{9FF50DD7-60FE-4ED6-8D98-C45AE50EAB2D}"/>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88475-DDFD-463C-A8CD-39FFBD8BD0D9}">
  <dimension ref="A2:E15"/>
  <sheetViews>
    <sheetView workbookViewId="0">
      <selection activeCell="P30" sqref="P30"/>
    </sheetView>
  </sheetViews>
  <sheetFormatPr baseColWidth="10" defaultColWidth="8.83203125" defaultRowHeight="15" x14ac:dyDescent="0.2"/>
  <cols>
    <col min="1" max="1" width="20.5" bestFit="1" customWidth="1"/>
    <col min="2" max="2" width="14.5" customWidth="1"/>
    <col min="3" max="3" width="14.33203125" bestFit="1" customWidth="1"/>
    <col min="5" max="5" width="9.5" bestFit="1" customWidth="1"/>
  </cols>
  <sheetData>
    <row r="2" spans="1:5" x14ac:dyDescent="0.2">
      <c r="A2" t="s">
        <v>75</v>
      </c>
      <c r="B2" t="s">
        <v>76</v>
      </c>
      <c r="C2" t="s">
        <v>77</v>
      </c>
    </row>
    <row r="3" spans="1:5" x14ac:dyDescent="0.2">
      <c r="A3" t="s">
        <v>78</v>
      </c>
      <c r="B3" t="s">
        <v>79</v>
      </c>
    </row>
    <row r="4" spans="1:5" x14ac:dyDescent="0.2">
      <c r="A4" t="s">
        <v>56</v>
      </c>
      <c r="B4" t="s">
        <v>80</v>
      </c>
    </row>
    <row r="5" spans="1:5" x14ac:dyDescent="0.2">
      <c r="B5" t="s">
        <v>81</v>
      </c>
    </row>
    <row r="6" spans="1:5" x14ac:dyDescent="0.2">
      <c r="A6" t="s">
        <v>82</v>
      </c>
      <c r="B6" t="s">
        <v>83</v>
      </c>
    </row>
    <row r="7" spans="1:5" x14ac:dyDescent="0.2">
      <c r="A7" t="s">
        <v>84</v>
      </c>
      <c r="B7" t="s">
        <v>85</v>
      </c>
    </row>
    <row r="9" spans="1:5" x14ac:dyDescent="0.2">
      <c r="B9" t="s">
        <v>93</v>
      </c>
    </row>
    <row r="11" spans="1:5" ht="16" thickBot="1" x14ac:dyDescent="0.25"/>
    <row r="12" spans="1:5" x14ac:dyDescent="0.2">
      <c r="A12" s="9"/>
      <c r="B12" s="26" t="s">
        <v>97</v>
      </c>
      <c r="C12" s="26" t="s">
        <v>89</v>
      </c>
      <c r="D12" s="26" t="s">
        <v>91</v>
      </c>
      <c r="E12" s="27" t="s">
        <v>95</v>
      </c>
    </row>
    <row r="13" spans="1:5" x14ac:dyDescent="0.2">
      <c r="A13" s="18" t="s">
        <v>99</v>
      </c>
      <c r="B13" s="28">
        <f>'Whole dataset'!C1345</f>
        <v>4170.8868941635919</v>
      </c>
      <c r="C13" s="28">
        <f>'Whole dataset'!C1346</f>
        <v>36501893.007415481</v>
      </c>
      <c r="D13" s="28">
        <f>'Whole dataset'!C1347</f>
        <v>0.42035268473727305</v>
      </c>
      <c r="E13" s="19">
        <f>'Whole dataset'!C1348</f>
        <v>6041.6796511744551</v>
      </c>
    </row>
    <row r="14" spans="1:5" x14ac:dyDescent="0.2">
      <c r="A14" s="18" t="s">
        <v>101</v>
      </c>
      <c r="B14" s="28">
        <f>'Train data'!C1075</f>
        <v>4151.5640049640915</v>
      </c>
      <c r="C14" s="28">
        <f>'Train data'!C1076</f>
        <v>36372447.117578201</v>
      </c>
      <c r="D14" s="28">
        <f>'Train data'!C1077</f>
        <v>0.41694180096257805</v>
      </c>
      <c r="E14" s="19">
        <f>'Train data'!C1078</f>
        <v>6030.9573964320289</v>
      </c>
    </row>
    <row r="15" spans="1:5" ht="16" thickBot="1" x14ac:dyDescent="0.25">
      <c r="A15" s="11" t="s">
        <v>100</v>
      </c>
      <c r="B15" s="29">
        <f>'Test data'!C272</f>
        <v>4225.2313531856707</v>
      </c>
      <c r="C15" s="29">
        <f>'Test data'!C273</f>
        <v>37175951.405714929</v>
      </c>
      <c r="D15" s="29">
        <f>'Test data'!C274</f>
        <v>0.41919689819972489</v>
      </c>
      <c r="E15" s="20">
        <f>'Test data'!C275</f>
        <v>6097.2084928854883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Whole dataset</vt:lpstr>
      <vt:lpstr>Regression and Correlation</vt:lpstr>
      <vt:lpstr>Significant Difference</vt:lpstr>
      <vt:lpstr>Significant difference-II</vt:lpstr>
      <vt:lpstr>Train data</vt:lpstr>
      <vt:lpstr>Test data</vt:lpstr>
      <vt:lpstr>Performance metrics</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Sukriti Khanal</dc:creator>
  <cp:lastModifiedBy>Microsoft Office User</cp:lastModifiedBy>
  <dcterms:created xsi:type="dcterms:W3CDTF">2022-09-11T19:38:37Z</dcterms:created>
  <dcterms:modified xsi:type="dcterms:W3CDTF">2022-11-01T19:42:20Z</dcterms:modified>
</cp:coreProperties>
</file>